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chartsheets/sheet4.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30" windowWidth="12120" windowHeight="7200" tabRatio="944"/>
  </bookViews>
  <sheets>
    <sheet name="Frontsheet" sheetId="182" r:id="rId1"/>
    <sheet name="TitlePage" sheetId="4" r:id="rId2"/>
    <sheet name="Context" sheetId="5" r:id="rId3"/>
    <sheet name="Summary" sheetId="10" r:id="rId4"/>
    <sheet name="T1_England_Trend" sheetId="183" r:id="rId5"/>
    <sheet name="T2_Trusts_201314" sheetId="173" r:id="rId6"/>
    <sheet name="Data1" sheetId="174" state="hidden" r:id="rId7"/>
    <sheet name="T3_Trusts_201415" sheetId="194" r:id="rId8"/>
    <sheet name="Fig1 Trust12WRAGraph" sheetId="213" r:id="rId9"/>
    <sheet name="Fig2 TrustOver12WRAGraph" sheetId="214" r:id="rId10"/>
    <sheet name="T4_CCG_201314" sheetId="177" r:id="rId11"/>
    <sheet name="Data2" sheetId="178" state="hidden" r:id="rId12"/>
    <sheet name="T5_CCG_201415" sheetId="195" r:id="rId13"/>
    <sheet name="Fig3 CCG12WRAGraph" sheetId="215" r:id="rId14"/>
    <sheet name="Data3" sheetId="169" state="hidden" r:id="rId15"/>
    <sheet name="Fig4 CCGOver12WRAGraph" sheetId="216" r:id="rId16"/>
    <sheet name="Data Quality" sheetId="191" r:id="rId17"/>
    <sheet name="12WRA Definitions" sheetId="35" r:id="rId18"/>
    <sheet name="Contacts" sheetId="36" r:id="rId19"/>
  </sheets>
  <externalReferences>
    <externalReference r:id="rId20"/>
    <externalReference r:id="rId21"/>
    <externalReference r:id="rId22"/>
    <externalReference r:id="rId23"/>
    <externalReference r:id="rId24"/>
  </externalReferences>
  <definedNames>
    <definedName name="_xlnm._FilterDatabase" localSheetId="5" hidden="1">T2_Trusts_201314!$A$7:$BH$148</definedName>
    <definedName name="_xlnm._FilterDatabase" localSheetId="10" hidden="1">T4_CCG_201314!$A$9:$BH$246</definedName>
    <definedName name="_xlnm._FilterDatabase" localSheetId="12" hidden="1">T5_CCG_201415!$A$9:$BH$246</definedName>
    <definedName name="all" localSheetId="7">#REF!</definedName>
    <definedName name="all" localSheetId="12">#REF!</definedName>
    <definedName name="all">#REF!</definedName>
    <definedName name="Amb" localSheetId="7">#REF!</definedName>
    <definedName name="Amb" localSheetId="12">#REF!</definedName>
    <definedName name="Amb">#REF!</definedName>
    <definedName name="array" localSheetId="7">#REF!</definedName>
    <definedName name="array" localSheetId="12">#REF!</definedName>
    <definedName name="array">#REF!</definedName>
    <definedName name="Chart1rename" hidden="1">{"'Trust by name'!$A$6:$E$350","'Trust by name'!$A$1:$D$348"}</definedName>
    <definedName name="cod" localSheetId="7">#REF!</definedName>
    <definedName name="cod" localSheetId="12">#REF!</definedName>
    <definedName name="cod">#REF!</definedName>
    <definedName name="Codelist" localSheetId="16">#REF!</definedName>
    <definedName name="Codelist" localSheetId="7">#REF!</definedName>
    <definedName name="Codelist" localSheetId="12">#REF!</definedName>
    <definedName name="Codelist">#REF!</definedName>
    <definedName name="Conrad1" localSheetId="7">#REF!</definedName>
    <definedName name="Conrad1" localSheetId="12">#REF!</definedName>
    <definedName name="Conrad1">#REF!</definedName>
    <definedName name="Current" localSheetId="7">#REF!</definedName>
    <definedName name="Current" localSheetId="12">#REF!</definedName>
    <definedName name="Current">#REF!</definedName>
    <definedName name="DropdownList" localSheetId="16">OFFSET([1]Datafile!$Q$2,0,0,[1]Datafile!$R$1,1)</definedName>
    <definedName name="DropdownList" localSheetId="4">OFFSET(#REF!,0,0,#REF!,1)</definedName>
    <definedName name="DropdownList" localSheetId="7">OFFSET(#REF!,0,0,#REF!,1)</definedName>
    <definedName name="DropdownList" localSheetId="12">OFFSET(#REF!,0,0,#REF!,1)</definedName>
    <definedName name="DropdownList">OFFSET(#REF!,0,0,#REF!,1)</definedName>
    <definedName name="GPRecData" localSheetId="7">#REF!</definedName>
    <definedName name="GPRecData" localSheetId="12">#REF!</definedName>
    <definedName name="GPRecData">#REF!</definedName>
    <definedName name="HTML_CodePage" hidden="1">1252</definedName>
    <definedName name="HTML_Control" localSheetId="18" hidden="1">{"'Trust by name'!$A$6:$E$350","'Trust by name'!$A$1:$D$348"}</definedName>
    <definedName name="HTML_Control" localSheetId="2" hidden="1">{"'Trust by name'!$A$6:$E$350","'Trust by name'!$A$1:$D$348"}</definedName>
    <definedName name="HTML_Control" localSheetId="16" hidden="1">{"'Trust by name'!$A$6:$E$350","'Trust by name'!$A$1:$D$348"}</definedName>
    <definedName name="HTML_Control" localSheetId="0"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7">#REF!</definedName>
    <definedName name="list" localSheetId="12">#REF!</definedName>
    <definedName name="list">#REF!</definedName>
    <definedName name="list1" localSheetId="7">#REF!</definedName>
    <definedName name="list1" localSheetId="12">#REF!</definedName>
    <definedName name="list1">#REF!</definedName>
    <definedName name="list2" localSheetId="7">#REF!</definedName>
    <definedName name="list2" localSheetId="12">#REF!</definedName>
    <definedName name="list2">#REF!</definedName>
    <definedName name="list3" localSheetId="7">#REF!</definedName>
    <definedName name="list3" localSheetId="12">#REF!</definedName>
    <definedName name="list3">#REF!</definedName>
    <definedName name="list4" localSheetId="7">#REF!</definedName>
    <definedName name="list4" localSheetId="12">#REF!</definedName>
    <definedName name="list4">#REF!</definedName>
    <definedName name="LISTCLOSE" localSheetId="7">#REF!</definedName>
    <definedName name="LISTCLOSE" localSheetId="12">#REF!</definedName>
    <definedName name="LISTCLOSE">#REF!</definedName>
    <definedName name="listHA" localSheetId="7">#REF!</definedName>
    <definedName name="listHA" localSheetId="12">#REF!</definedName>
    <definedName name="listHA">#REF!</definedName>
    <definedName name="LISTNEW" localSheetId="7">#REF!</definedName>
    <definedName name="LISTNEW" localSheetId="12">#REF!</definedName>
    <definedName name="LISTNEW">#REF!</definedName>
    <definedName name="out" localSheetId="7">#REF!</definedName>
    <definedName name="out" localSheetId="12">#REF!</definedName>
    <definedName name="out">#REF!</definedName>
    <definedName name="place" localSheetId="7">'[2]Sorted PCTs'!#REF!</definedName>
    <definedName name="place" localSheetId="12">'[2]Sorted PCTs'!#REF!</definedName>
    <definedName name="place">'[2]Sorted PCTs'!#REF!</definedName>
    <definedName name="_xlnm.Print_Area" localSheetId="17">'12WRA Definitions'!$A$1:$B$48</definedName>
    <definedName name="_xlnm.Print_Area" localSheetId="18">Contacts!$A$1:$B$29</definedName>
    <definedName name="_xlnm.Print_Area" localSheetId="2">Context!$A$1:$C$30</definedName>
    <definedName name="_xlnm.Print_Area" localSheetId="16">'Data Quality'!$A$1:$L$182</definedName>
    <definedName name="_xlnm.Print_Area" localSheetId="0">Frontsheet!$A$1:$O$40</definedName>
    <definedName name="_xlnm.Print_Area" localSheetId="3">Summary!$A$1:$C$100</definedName>
    <definedName name="_xlnm.Print_Area" localSheetId="4">T1_England_Trend!$A$1:$H$34</definedName>
    <definedName name="_xlnm.Print_Area" localSheetId="5">T2_Trusts_201314!$A$1:$AL$156</definedName>
    <definedName name="_xlnm.Print_Area" localSheetId="7">T3_Trusts_201415!$A$1:$AL$155</definedName>
    <definedName name="_xlnm.Print_Area" localSheetId="10">T4_CCG_201314!$A$1:$AN$270</definedName>
    <definedName name="_xlnm.Print_Area" localSheetId="12">T5_CCG_201415!$A$1:$AN$270</definedName>
    <definedName name="_xlnm.Print_Area" localSheetId="1">TitlePage!$A$1:$E$43</definedName>
    <definedName name="_xlnm.Print_Titles" localSheetId="4">T1_England_Trend!$1:$3</definedName>
    <definedName name="_xlnm.Print_Titles" localSheetId="5">T2_Trusts_201314!$A:$B,T2_Trusts_201314!$1:$7</definedName>
    <definedName name="_xlnm.Print_Titles" localSheetId="7">T3_Trusts_201415!$A:$B,T3_Trusts_201415!$1:$7</definedName>
    <definedName name="_xlnm.Print_Titles" localSheetId="10">T4_CCG_201314!$A:$D,T4_CCG_201314!$1:$7</definedName>
    <definedName name="_xlnm.Print_Titles" localSheetId="12">T5_CCG_201415!$A:$D,T5_CCG_201415!$1:$7</definedName>
    <definedName name="Providers3">[3]Reference!$H$1:$H$152</definedName>
    <definedName name="Recover" localSheetId="16">[4]Macro1!$A$45</definedName>
    <definedName name="Recover">[5]Macro1!$A$52</definedName>
    <definedName name="returned" localSheetId="7">#REF!</definedName>
    <definedName name="returned" localSheetId="12">#REF!</definedName>
    <definedName name="returned">#REF!</definedName>
    <definedName name="SatodData" localSheetId="7">#REF!</definedName>
    <definedName name="SatodData" localSheetId="12">#REF!</definedName>
    <definedName name="SatodData">#REF!</definedName>
    <definedName name="TableName">"Dummy"</definedName>
    <definedName name="tgt" localSheetId="16">#REF!</definedName>
    <definedName name="tgt" localSheetId="7">#REF!</definedName>
    <definedName name="tgt" localSheetId="12">#REF!</definedName>
    <definedName name="tgt">#REF!</definedName>
    <definedName name="XXX" localSheetId="16">#REF!</definedName>
    <definedName name="XXX" localSheetId="7">#REF!</definedName>
    <definedName name="XXX" localSheetId="12">#REF!</definedName>
    <definedName name="XXX">#REF!</definedName>
  </definedNames>
  <calcPr calcId="145621"/>
</workbook>
</file>

<file path=xl/calcChain.xml><?xml version="1.0" encoding="utf-8"?>
<calcChain xmlns="http://schemas.openxmlformats.org/spreadsheetml/2006/main">
  <c r="W262" i="195" l="1"/>
  <c r="J254" i="177"/>
  <c r="H8" i="183" l="1"/>
  <c r="H9" i="183"/>
  <c r="H10" i="183"/>
  <c r="H11" i="183"/>
  <c r="H12" i="183"/>
  <c r="H13" i="183"/>
  <c r="H14" i="183"/>
  <c r="H15" i="183"/>
  <c r="H16" i="183"/>
  <c r="H17" i="183"/>
  <c r="H18" i="183"/>
  <c r="H19" i="183"/>
  <c r="H20" i="183"/>
  <c r="H7" i="183"/>
  <c r="G7" i="183"/>
  <c r="AN249" i="195" l="1"/>
  <c r="AN250" i="195"/>
  <c r="AN251" i="195"/>
  <c r="AN252" i="195"/>
  <c r="AN253" i="195"/>
  <c r="AN254" i="195"/>
  <c r="AN255" i="195"/>
  <c r="AN256" i="195"/>
  <c r="AN257" i="195"/>
  <c r="AN258" i="195"/>
  <c r="AN259" i="195"/>
  <c r="AN260" i="195"/>
  <c r="AN261" i="195"/>
  <c r="AN262" i="195"/>
  <c r="AN248" i="195"/>
  <c r="AK249" i="195"/>
  <c r="AK250" i="195"/>
  <c r="AK251" i="195"/>
  <c r="AK252" i="195"/>
  <c r="AK253" i="195"/>
  <c r="AK254" i="195"/>
  <c r="AK255" i="195"/>
  <c r="AK256" i="195"/>
  <c r="AK257" i="195"/>
  <c r="AK258" i="195"/>
  <c r="AK259" i="195"/>
  <c r="AK260" i="195"/>
  <c r="AK261" i="195"/>
  <c r="AK262" i="195"/>
  <c r="AK248" i="195"/>
  <c r="AN37" i="195"/>
  <c r="AN38" i="195"/>
  <c r="AN39" i="195"/>
  <c r="AN40" i="195"/>
  <c r="AN41" i="195"/>
  <c r="AN42" i="195"/>
  <c r="AN43" i="195"/>
  <c r="AN44" i="195"/>
  <c r="AN45" i="195"/>
  <c r="AN46" i="195"/>
  <c r="AN47" i="195"/>
  <c r="AN48" i="195"/>
  <c r="AN49" i="195"/>
  <c r="AN50" i="195"/>
  <c r="AN51" i="195"/>
  <c r="AN52" i="195"/>
  <c r="AN53" i="195"/>
  <c r="AN54" i="195"/>
  <c r="AN55" i="195"/>
  <c r="AN56" i="195"/>
  <c r="AN57" i="195"/>
  <c r="AN58" i="195"/>
  <c r="AN59" i="195"/>
  <c r="AN60" i="195"/>
  <c r="AN61" i="195"/>
  <c r="AN62" i="195"/>
  <c r="AN63" i="195"/>
  <c r="AN64" i="195"/>
  <c r="AN65" i="195"/>
  <c r="AN66" i="195"/>
  <c r="AN67" i="195"/>
  <c r="AN68" i="195"/>
  <c r="AN69" i="195"/>
  <c r="AN70" i="195"/>
  <c r="AN71" i="195"/>
  <c r="AN72" i="195"/>
  <c r="AN73" i="195"/>
  <c r="AN74" i="195"/>
  <c r="AN75" i="195"/>
  <c r="AN76" i="195"/>
  <c r="AN77" i="195"/>
  <c r="AN78" i="195"/>
  <c r="AN79" i="195"/>
  <c r="AN80" i="195"/>
  <c r="AN81" i="195"/>
  <c r="AN82" i="195"/>
  <c r="AN83" i="195"/>
  <c r="AN84" i="195"/>
  <c r="AN85" i="195"/>
  <c r="AN86" i="195"/>
  <c r="AN87" i="195"/>
  <c r="AN88" i="195"/>
  <c r="AN89" i="195"/>
  <c r="AN90" i="195"/>
  <c r="AN91" i="195"/>
  <c r="AN92" i="195"/>
  <c r="AN93" i="195"/>
  <c r="AN94" i="195"/>
  <c r="AN95" i="195"/>
  <c r="AN96" i="195"/>
  <c r="AN97" i="195"/>
  <c r="AN98" i="195"/>
  <c r="AN99" i="195"/>
  <c r="AN100" i="195"/>
  <c r="AN101" i="195"/>
  <c r="AN102" i="195"/>
  <c r="AN103" i="195"/>
  <c r="AN104" i="195"/>
  <c r="AN105" i="195"/>
  <c r="AN106" i="195"/>
  <c r="AN107" i="195"/>
  <c r="AN108" i="195"/>
  <c r="AN109" i="195"/>
  <c r="AN110" i="195"/>
  <c r="AN111" i="195"/>
  <c r="AN112" i="195"/>
  <c r="AN113" i="195"/>
  <c r="AN114" i="195"/>
  <c r="AN115" i="195"/>
  <c r="AN116" i="195"/>
  <c r="AN117" i="195"/>
  <c r="AN118" i="195"/>
  <c r="AN119" i="195"/>
  <c r="AN120" i="195"/>
  <c r="AN121" i="195"/>
  <c r="AN122" i="195"/>
  <c r="AN123" i="195"/>
  <c r="AN124" i="195"/>
  <c r="AN125" i="195"/>
  <c r="AN126" i="195"/>
  <c r="AN127" i="195"/>
  <c r="AN128" i="195"/>
  <c r="AN129" i="195"/>
  <c r="AN130" i="195"/>
  <c r="AN131" i="195"/>
  <c r="AN132" i="195"/>
  <c r="AN133" i="195"/>
  <c r="AN134" i="195"/>
  <c r="AN135" i="195"/>
  <c r="AN136" i="195"/>
  <c r="AN137" i="195"/>
  <c r="AN138" i="195"/>
  <c r="AN139" i="195"/>
  <c r="AN140" i="195"/>
  <c r="AN141" i="195"/>
  <c r="AN142" i="195"/>
  <c r="AN143" i="195"/>
  <c r="AN144" i="195"/>
  <c r="AN145" i="195"/>
  <c r="AN146" i="195"/>
  <c r="AN147" i="195"/>
  <c r="AN148" i="195"/>
  <c r="AN149" i="195"/>
  <c r="AN150" i="195"/>
  <c r="AN151" i="195"/>
  <c r="AN152" i="195"/>
  <c r="AN153" i="195"/>
  <c r="AN154" i="195"/>
  <c r="AN155" i="195"/>
  <c r="AN156" i="195"/>
  <c r="AN157" i="195"/>
  <c r="AN158" i="195"/>
  <c r="AN159" i="195"/>
  <c r="AN160" i="195"/>
  <c r="AN161" i="195"/>
  <c r="AN162" i="195"/>
  <c r="AN163" i="195"/>
  <c r="AN164" i="195"/>
  <c r="AN165" i="195"/>
  <c r="AN166" i="195"/>
  <c r="AN167" i="195"/>
  <c r="AN168" i="195"/>
  <c r="AN169" i="195"/>
  <c r="AN170" i="195"/>
  <c r="AN171" i="195"/>
  <c r="AN172" i="195"/>
  <c r="AN173" i="195"/>
  <c r="AN174" i="195"/>
  <c r="AN175" i="195"/>
  <c r="AN176" i="195"/>
  <c r="AN177" i="195"/>
  <c r="AN178" i="195"/>
  <c r="AN179" i="195"/>
  <c r="AN180" i="195"/>
  <c r="AN181" i="195"/>
  <c r="AN182" i="195"/>
  <c r="AN183" i="195"/>
  <c r="AN184" i="195"/>
  <c r="AN185" i="195"/>
  <c r="AN186" i="195"/>
  <c r="AN187" i="195"/>
  <c r="AN188" i="195"/>
  <c r="AN189" i="195"/>
  <c r="AN190" i="195"/>
  <c r="AN191" i="195"/>
  <c r="AN192" i="195"/>
  <c r="AN193" i="195"/>
  <c r="AN194" i="195"/>
  <c r="AN195" i="195"/>
  <c r="AN196" i="195"/>
  <c r="AN197" i="195"/>
  <c r="AN198" i="195"/>
  <c r="AN199" i="195"/>
  <c r="AN200" i="195"/>
  <c r="AN201" i="195"/>
  <c r="AN202" i="195"/>
  <c r="AN203" i="195"/>
  <c r="AN204" i="195"/>
  <c r="AN205" i="195"/>
  <c r="AN206" i="195"/>
  <c r="AN207" i="195"/>
  <c r="AN208" i="195"/>
  <c r="AN209" i="195"/>
  <c r="AN210" i="195"/>
  <c r="AN211" i="195"/>
  <c r="AN212" i="195"/>
  <c r="AN213" i="195"/>
  <c r="AN214" i="195"/>
  <c r="AN215" i="195"/>
  <c r="AN216" i="195"/>
  <c r="AN217" i="195"/>
  <c r="AN218" i="195"/>
  <c r="AN219" i="195"/>
  <c r="AN220" i="195"/>
  <c r="AN221" i="195"/>
  <c r="AN222" i="195"/>
  <c r="AN223" i="195"/>
  <c r="AN224" i="195"/>
  <c r="AN225" i="195"/>
  <c r="AN226" i="195"/>
  <c r="AN227" i="195"/>
  <c r="AN228" i="195"/>
  <c r="AN229" i="195"/>
  <c r="AN230" i="195"/>
  <c r="AN231" i="195"/>
  <c r="AN232" i="195"/>
  <c r="AN233" i="195"/>
  <c r="AN234" i="195"/>
  <c r="AN235" i="195"/>
  <c r="AN236" i="195"/>
  <c r="AN237" i="195"/>
  <c r="AN238" i="195"/>
  <c r="AN239" i="195"/>
  <c r="AN240" i="195"/>
  <c r="AN241" i="195"/>
  <c r="AN242" i="195"/>
  <c r="AN243" i="195"/>
  <c r="AN244" i="195"/>
  <c r="AN245" i="195"/>
  <c r="AN246" i="195"/>
  <c r="AN36" i="195"/>
  <c r="AK37" i="195"/>
  <c r="AK38" i="195"/>
  <c r="AK39" i="195"/>
  <c r="AK40" i="195"/>
  <c r="AK41" i="195"/>
  <c r="AK42" i="195"/>
  <c r="AK43" i="195"/>
  <c r="AK44" i="195"/>
  <c r="AK45" i="195"/>
  <c r="AK46" i="195"/>
  <c r="AK47" i="195"/>
  <c r="AK48" i="195"/>
  <c r="AK49" i="195"/>
  <c r="AK50" i="195"/>
  <c r="AK51" i="195"/>
  <c r="AK52" i="195"/>
  <c r="AK53" i="195"/>
  <c r="AK54" i="195"/>
  <c r="AK55" i="195"/>
  <c r="AK56" i="195"/>
  <c r="AK57" i="195"/>
  <c r="AK58" i="195"/>
  <c r="AK59" i="195"/>
  <c r="AK60" i="195"/>
  <c r="AK61" i="195"/>
  <c r="AK62" i="195"/>
  <c r="AK63" i="195"/>
  <c r="AK64" i="195"/>
  <c r="AK65" i="195"/>
  <c r="AK66" i="195"/>
  <c r="AK67" i="195"/>
  <c r="AK68" i="195"/>
  <c r="AK69" i="195"/>
  <c r="AK70" i="195"/>
  <c r="AK71" i="195"/>
  <c r="AK72" i="195"/>
  <c r="AK73" i="195"/>
  <c r="AK74" i="195"/>
  <c r="AK75" i="195"/>
  <c r="AK76" i="195"/>
  <c r="AK77" i="195"/>
  <c r="AK78" i="195"/>
  <c r="AK79" i="195"/>
  <c r="AK80" i="195"/>
  <c r="AK81" i="195"/>
  <c r="AK82" i="195"/>
  <c r="AK83" i="195"/>
  <c r="AK84" i="195"/>
  <c r="AK85" i="195"/>
  <c r="AK86" i="195"/>
  <c r="AK87" i="195"/>
  <c r="AK88" i="195"/>
  <c r="AK89" i="195"/>
  <c r="AK90" i="195"/>
  <c r="AK91" i="195"/>
  <c r="AK92" i="195"/>
  <c r="AK93" i="195"/>
  <c r="AK94" i="195"/>
  <c r="AK95" i="195"/>
  <c r="AK96" i="195"/>
  <c r="AK97" i="195"/>
  <c r="AK98" i="195"/>
  <c r="AK99" i="195"/>
  <c r="AK100" i="195"/>
  <c r="AK101" i="195"/>
  <c r="AK102" i="195"/>
  <c r="AK103" i="195"/>
  <c r="AK104" i="195"/>
  <c r="AK105" i="195"/>
  <c r="AK106" i="195"/>
  <c r="AK107" i="195"/>
  <c r="AK108" i="195"/>
  <c r="AK109" i="195"/>
  <c r="AK110" i="195"/>
  <c r="AK111" i="195"/>
  <c r="AK112" i="195"/>
  <c r="AK113" i="195"/>
  <c r="AK114" i="195"/>
  <c r="AK115" i="195"/>
  <c r="AK116" i="195"/>
  <c r="AK117" i="195"/>
  <c r="AK118" i="195"/>
  <c r="AK119" i="195"/>
  <c r="AK120" i="195"/>
  <c r="AK121" i="195"/>
  <c r="AK122" i="195"/>
  <c r="AK123" i="195"/>
  <c r="AK124" i="195"/>
  <c r="AK125" i="195"/>
  <c r="AK126" i="195"/>
  <c r="AK127" i="195"/>
  <c r="AK128" i="195"/>
  <c r="AK129" i="195"/>
  <c r="AK130" i="195"/>
  <c r="AK131" i="195"/>
  <c r="AK132" i="195"/>
  <c r="AK133" i="195"/>
  <c r="AK134" i="195"/>
  <c r="AK135" i="195"/>
  <c r="AK136" i="195"/>
  <c r="AK137" i="195"/>
  <c r="AK138" i="195"/>
  <c r="AK139" i="195"/>
  <c r="AK140" i="195"/>
  <c r="AK141" i="195"/>
  <c r="AK142" i="195"/>
  <c r="AK143" i="195"/>
  <c r="AK144" i="195"/>
  <c r="AK145" i="195"/>
  <c r="AK146" i="195"/>
  <c r="AK147" i="195"/>
  <c r="AK148" i="195"/>
  <c r="AK149" i="195"/>
  <c r="AK150" i="195"/>
  <c r="AK151" i="195"/>
  <c r="AK152" i="195"/>
  <c r="AK153" i="195"/>
  <c r="AK154" i="195"/>
  <c r="AK155" i="195"/>
  <c r="AK156" i="195"/>
  <c r="AK157" i="195"/>
  <c r="AK158" i="195"/>
  <c r="AK159" i="195"/>
  <c r="AK160" i="195"/>
  <c r="AK161" i="195"/>
  <c r="AK162" i="195"/>
  <c r="AK163" i="195"/>
  <c r="AK164" i="195"/>
  <c r="AK165" i="195"/>
  <c r="AK166" i="195"/>
  <c r="AK167" i="195"/>
  <c r="AK168" i="195"/>
  <c r="AK169" i="195"/>
  <c r="AK170" i="195"/>
  <c r="AK171" i="195"/>
  <c r="AK172" i="195"/>
  <c r="AK173" i="195"/>
  <c r="AK174" i="195"/>
  <c r="AK175" i="195"/>
  <c r="AK176" i="195"/>
  <c r="AK177" i="195"/>
  <c r="AK178" i="195"/>
  <c r="AK179" i="195"/>
  <c r="AK180" i="195"/>
  <c r="AK181" i="195"/>
  <c r="AK182" i="195"/>
  <c r="AK183" i="195"/>
  <c r="AK184" i="195"/>
  <c r="AK185" i="195"/>
  <c r="AK186" i="195"/>
  <c r="AK187" i="195"/>
  <c r="AK188" i="195"/>
  <c r="AK189" i="195"/>
  <c r="AK190" i="195"/>
  <c r="AK191" i="195"/>
  <c r="AK192" i="195"/>
  <c r="AK193" i="195"/>
  <c r="AK194" i="195"/>
  <c r="AK195" i="195"/>
  <c r="AK196" i="195"/>
  <c r="AK197" i="195"/>
  <c r="AK198" i="195"/>
  <c r="AK199" i="195"/>
  <c r="AK200" i="195"/>
  <c r="AK201" i="195"/>
  <c r="AK202" i="195"/>
  <c r="AK203" i="195"/>
  <c r="AK204" i="195"/>
  <c r="AK205" i="195"/>
  <c r="AK206" i="195"/>
  <c r="AK207" i="195"/>
  <c r="AK208" i="195"/>
  <c r="AK209" i="195"/>
  <c r="AK210" i="195"/>
  <c r="AK211" i="195"/>
  <c r="AK212" i="195"/>
  <c r="AK213" i="195"/>
  <c r="AK214" i="195"/>
  <c r="AK215" i="195"/>
  <c r="AK216" i="195"/>
  <c r="AK217" i="195"/>
  <c r="AK218" i="195"/>
  <c r="AK219" i="195"/>
  <c r="AK220" i="195"/>
  <c r="AK221" i="195"/>
  <c r="AK222" i="195"/>
  <c r="AK223" i="195"/>
  <c r="AK224" i="195"/>
  <c r="AK225" i="195"/>
  <c r="AK226" i="195"/>
  <c r="AK227" i="195"/>
  <c r="AK228" i="195"/>
  <c r="AK229" i="195"/>
  <c r="AK230" i="195"/>
  <c r="AK231" i="195"/>
  <c r="AK232" i="195"/>
  <c r="AK233" i="195"/>
  <c r="AK234" i="195"/>
  <c r="AK235" i="195"/>
  <c r="AK236" i="195"/>
  <c r="AK237" i="195"/>
  <c r="AK238" i="195"/>
  <c r="AK239" i="195"/>
  <c r="AK240" i="195"/>
  <c r="AK241" i="195"/>
  <c r="AK242" i="195"/>
  <c r="AK243" i="195"/>
  <c r="AK244" i="195"/>
  <c r="AK245" i="195"/>
  <c r="AK246" i="195"/>
  <c r="AK36" i="195"/>
  <c r="AN11" i="195"/>
  <c r="AN12" i="195"/>
  <c r="AN13" i="195"/>
  <c r="AN14" i="195"/>
  <c r="AN15" i="195"/>
  <c r="AN16" i="195"/>
  <c r="AN17" i="195"/>
  <c r="AN18" i="195"/>
  <c r="AN19" i="195"/>
  <c r="AN20" i="195"/>
  <c r="AN21" i="195"/>
  <c r="AN22" i="195"/>
  <c r="AN23" i="195"/>
  <c r="AN24" i="195"/>
  <c r="AN25" i="195"/>
  <c r="AN26" i="195"/>
  <c r="AN27" i="195"/>
  <c r="AN28" i="195"/>
  <c r="AN29" i="195"/>
  <c r="AN30" i="195"/>
  <c r="AN31" i="195"/>
  <c r="AN32" i="195"/>
  <c r="AN33" i="195"/>
  <c r="AN34" i="195"/>
  <c r="AN10" i="195"/>
  <c r="AK11" i="195"/>
  <c r="AK12" i="195"/>
  <c r="AK13" i="195"/>
  <c r="AK14" i="195"/>
  <c r="AK15" i="195"/>
  <c r="AK16" i="195"/>
  <c r="AK17" i="195"/>
  <c r="AK18" i="195"/>
  <c r="AK19" i="195"/>
  <c r="AK20" i="195"/>
  <c r="AK21" i="195"/>
  <c r="AK22" i="195"/>
  <c r="AK23" i="195"/>
  <c r="AK24" i="195"/>
  <c r="AK25" i="195"/>
  <c r="AK26" i="195"/>
  <c r="AK27" i="195"/>
  <c r="AK28" i="195"/>
  <c r="AK29" i="195"/>
  <c r="AK30" i="195"/>
  <c r="AK31" i="195"/>
  <c r="AK32" i="195"/>
  <c r="AK33" i="195"/>
  <c r="AK34" i="195"/>
  <c r="AK10" i="195"/>
  <c r="AN8" i="195"/>
  <c r="AK8" i="195"/>
  <c r="AF250" i="177" l="1"/>
  <c r="O39" i="177"/>
  <c r="P39" i="177" s="1"/>
  <c r="O43" i="177"/>
  <c r="P43" i="177" s="1"/>
  <c r="O47" i="177"/>
  <c r="P47" i="177" s="1"/>
  <c r="O51" i="177"/>
  <c r="P51" i="177" s="1"/>
  <c r="O55" i="177"/>
  <c r="P55" i="177" s="1"/>
  <c r="O59" i="177"/>
  <c r="P59" i="177" s="1"/>
  <c r="P63" i="177"/>
  <c r="O67" i="177"/>
  <c r="P67" i="177" s="1"/>
  <c r="O71" i="177"/>
  <c r="P71" i="177" s="1"/>
  <c r="O75" i="177"/>
  <c r="P75" i="177" s="1"/>
  <c r="O79" i="177"/>
  <c r="P79" i="177" s="1"/>
  <c r="O83" i="177"/>
  <c r="P83" i="177" s="1"/>
  <c r="O87" i="177"/>
  <c r="P87" i="177" s="1"/>
  <c r="O91" i="177"/>
  <c r="P91" i="177" s="1"/>
  <c r="O95" i="177"/>
  <c r="P95" i="177" s="1"/>
  <c r="O99" i="177"/>
  <c r="P99" i="177" s="1"/>
  <c r="J102" i="177"/>
  <c r="O103" i="177"/>
  <c r="P103" i="177" s="1"/>
  <c r="AM104" i="177"/>
  <c r="AN104" i="177" s="1"/>
  <c r="O107" i="177"/>
  <c r="P107" i="177" s="1"/>
  <c r="P111" i="177"/>
  <c r="O115" i="177"/>
  <c r="P115" i="177" s="1"/>
  <c r="J118" i="177"/>
  <c r="P119" i="177"/>
  <c r="AM120" i="177"/>
  <c r="AN120" i="177" s="1"/>
  <c r="O123" i="177"/>
  <c r="P123" i="177" s="1"/>
  <c r="O127" i="177"/>
  <c r="P127" i="177" s="1"/>
  <c r="O131" i="177"/>
  <c r="P131" i="177" s="1"/>
  <c r="J134" i="177"/>
  <c r="O135" i="177"/>
  <c r="P135" i="177" s="1"/>
  <c r="O139" i="177"/>
  <c r="P139" i="177" s="1"/>
  <c r="O143" i="177"/>
  <c r="P143" i="177" s="1"/>
  <c r="O147" i="177"/>
  <c r="P147" i="177" s="1"/>
  <c r="J150" i="177"/>
  <c r="O151" i="177"/>
  <c r="P151" i="177" s="1"/>
  <c r="AM152" i="177"/>
  <c r="AN152" i="177" s="1"/>
  <c r="O155" i="177"/>
  <c r="P155" i="177" s="1"/>
  <c r="O159" i="177"/>
  <c r="P159" i="177" s="1"/>
  <c r="O163" i="177"/>
  <c r="P163" i="177" s="1"/>
  <c r="O167" i="177"/>
  <c r="P167" i="177" s="1"/>
  <c r="O171" i="177"/>
  <c r="P171" i="177" s="1"/>
  <c r="O175" i="177"/>
  <c r="P175" i="177" s="1"/>
  <c r="O179" i="177"/>
  <c r="P179" i="177" s="1"/>
  <c r="J182" i="177"/>
  <c r="O183" i="177"/>
  <c r="P183" i="177" s="1"/>
  <c r="AM184" i="177"/>
  <c r="AN184" i="177" s="1"/>
  <c r="P187" i="177"/>
  <c r="O191" i="177"/>
  <c r="P191" i="177" s="1"/>
  <c r="O195" i="177"/>
  <c r="P195" i="177" s="1"/>
  <c r="J198" i="177"/>
  <c r="O199" i="177"/>
  <c r="P199" i="177" s="1"/>
  <c r="O203" i="177"/>
  <c r="P203" i="177" s="1"/>
  <c r="O207" i="177"/>
  <c r="P207" i="177" s="1"/>
  <c r="O211" i="177"/>
  <c r="P211" i="177" s="1"/>
  <c r="J214" i="177"/>
  <c r="P215" i="177"/>
  <c r="AM216" i="177"/>
  <c r="AN216" i="177" s="1"/>
  <c r="P219" i="177"/>
  <c r="P223" i="177"/>
  <c r="R226" i="177"/>
  <c r="O227" i="177"/>
  <c r="P227" i="177" s="1"/>
  <c r="W229" i="177"/>
  <c r="X229" i="177" s="1"/>
  <c r="R230" i="177"/>
  <c r="P231" i="177"/>
  <c r="W233" i="177"/>
  <c r="X233" i="177" s="1"/>
  <c r="R234" i="177"/>
  <c r="O235" i="177"/>
  <c r="P235" i="177" s="1"/>
  <c r="R238" i="177"/>
  <c r="P239" i="177"/>
  <c r="T240" i="177"/>
  <c r="U240" i="177" s="1"/>
  <c r="R242" i="177"/>
  <c r="P243" i="177"/>
  <c r="W245" i="177"/>
  <c r="X245" i="177" s="1"/>
  <c r="R246" i="177"/>
  <c r="O11" i="177"/>
  <c r="P11" i="177" s="1"/>
  <c r="O12" i="177"/>
  <c r="P12" i="177" s="1"/>
  <c r="O13" i="177"/>
  <c r="P13" i="177" s="1"/>
  <c r="O14" i="177"/>
  <c r="P14" i="177" s="1"/>
  <c r="O15" i="177"/>
  <c r="P15" i="177" s="1"/>
  <c r="O16" i="177"/>
  <c r="P16" i="177" s="1"/>
  <c r="O17" i="177"/>
  <c r="P17" i="177" s="1"/>
  <c r="O18" i="177"/>
  <c r="P18" i="177" s="1"/>
  <c r="O19" i="177"/>
  <c r="P19" i="177" s="1"/>
  <c r="P20" i="177"/>
  <c r="O21" i="177"/>
  <c r="P21" i="177" s="1"/>
  <c r="O22" i="177"/>
  <c r="P22" i="177" s="1"/>
  <c r="P23" i="177"/>
  <c r="O24" i="177"/>
  <c r="P24" i="177" s="1"/>
  <c r="O25" i="177"/>
  <c r="P25" i="177" s="1"/>
  <c r="O26" i="177"/>
  <c r="P26" i="177" s="1"/>
  <c r="P27" i="177"/>
  <c r="O28" i="177"/>
  <c r="P28" i="177" s="1"/>
  <c r="O29" i="177"/>
  <c r="P29" i="177" s="1"/>
  <c r="O30" i="177"/>
  <c r="P30" i="177" s="1"/>
  <c r="P31" i="177"/>
  <c r="O32" i="177"/>
  <c r="P32" i="177" s="1"/>
  <c r="O33" i="177"/>
  <c r="P33" i="177" s="1"/>
  <c r="P34" i="177"/>
  <c r="L11" i="177"/>
  <c r="M11" i="177" s="1"/>
  <c r="L12" i="177"/>
  <c r="M12" i="177" s="1"/>
  <c r="L13" i="177"/>
  <c r="M13" i="177" s="1"/>
  <c r="L14" i="177"/>
  <c r="M14" i="177" s="1"/>
  <c r="L15" i="177"/>
  <c r="M15" i="177" s="1"/>
  <c r="L16" i="177"/>
  <c r="M16" i="177" s="1"/>
  <c r="L17" i="177"/>
  <c r="M17" i="177" s="1"/>
  <c r="L18" i="177"/>
  <c r="M18" i="177" s="1"/>
  <c r="L19" i="177"/>
  <c r="M19" i="177" s="1"/>
  <c r="M20" i="177"/>
  <c r="L21" i="177"/>
  <c r="M21" i="177" s="1"/>
  <c r="L22" i="177"/>
  <c r="M22" i="177" s="1"/>
  <c r="M23" i="177"/>
  <c r="L24" i="177"/>
  <c r="M24" i="177" s="1"/>
  <c r="L25" i="177"/>
  <c r="M25" i="177" s="1"/>
  <c r="L26" i="177"/>
  <c r="M26" i="177" s="1"/>
  <c r="M27" i="177"/>
  <c r="L28" i="177"/>
  <c r="M28" i="177" s="1"/>
  <c r="L29" i="177"/>
  <c r="M29" i="177" s="1"/>
  <c r="L30" i="177"/>
  <c r="M30" i="177" s="1"/>
  <c r="M31" i="177"/>
  <c r="L32" i="177"/>
  <c r="M32" i="177" s="1"/>
  <c r="L33" i="177"/>
  <c r="M33" i="177" s="1"/>
  <c r="M34" i="177"/>
  <c r="J11" i="177"/>
  <c r="J12" i="177"/>
  <c r="J13" i="177"/>
  <c r="J14" i="177"/>
  <c r="J15" i="177"/>
  <c r="J16" i="177"/>
  <c r="J17" i="177"/>
  <c r="J18" i="177"/>
  <c r="J19" i="177"/>
  <c r="J21" i="177"/>
  <c r="J22" i="177"/>
  <c r="J24" i="177"/>
  <c r="J25" i="177"/>
  <c r="J26" i="177"/>
  <c r="J28" i="177"/>
  <c r="J29" i="177"/>
  <c r="J30" i="177"/>
  <c r="J32" i="177"/>
  <c r="J33" i="177"/>
  <c r="AE198" i="177" l="1"/>
  <c r="AF198" i="177" s="1"/>
  <c r="AE194" i="177"/>
  <c r="AF194" i="177" s="1"/>
  <c r="AE178" i="177"/>
  <c r="AF178" i="177" s="1"/>
  <c r="AF166" i="177"/>
  <c r="AF162" i="177"/>
  <c r="AE146" i="177"/>
  <c r="AF146" i="177" s="1"/>
  <c r="AE134" i="177"/>
  <c r="AF134" i="177" s="1"/>
  <c r="AE130" i="177"/>
  <c r="AF130" i="177" s="1"/>
  <c r="AE114" i="177"/>
  <c r="AF114" i="177" s="1"/>
  <c r="AE102" i="177"/>
  <c r="AF102" i="177" s="1"/>
  <c r="AE98" i="177"/>
  <c r="AF98" i="177" s="1"/>
  <c r="AE82" i="177"/>
  <c r="AF82" i="177" s="1"/>
  <c r="AE70" i="177"/>
  <c r="AF70" i="177" s="1"/>
  <c r="AN256" i="177"/>
  <c r="AN252" i="177"/>
  <c r="AH12" i="177"/>
  <c r="AJ29" i="177"/>
  <c r="AK29" i="177" s="1"/>
  <c r="AJ21" i="177"/>
  <c r="AK21" i="177" s="1"/>
  <c r="AJ13" i="177"/>
  <c r="AK13" i="177" s="1"/>
  <c r="AB246" i="177"/>
  <c r="AC246" i="177" s="1"/>
  <c r="Z244" i="177"/>
  <c r="Z228" i="177"/>
  <c r="AB214" i="177"/>
  <c r="AC214" i="177" s="1"/>
  <c r="Z212" i="177"/>
  <c r="Z208" i="177"/>
  <c r="Z196" i="177"/>
  <c r="Z188" i="177"/>
  <c r="AB182" i="177"/>
  <c r="AC182" i="177" s="1"/>
  <c r="Z180" i="177"/>
  <c r="Z164" i="177"/>
  <c r="Z156" i="177"/>
  <c r="AB150" i="177"/>
  <c r="AC150" i="177" s="1"/>
  <c r="Z148" i="177"/>
  <c r="Z144" i="177"/>
  <c r="Z132" i="177"/>
  <c r="Z124" i="177"/>
  <c r="AB118" i="177"/>
  <c r="AC118" i="177" s="1"/>
  <c r="Z116" i="177"/>
  <c r="Z100" i="177"/>
  <c r="AJ33" i="177"/>
  <c r="AK33" i="177" s="1"/>
  <c r="T241" i="177"/>
  <c r="U241" i="177" s="1"/>
  <c r="U237" i="177"/>
  <c r="R228" i="177"/>
  <c r="T225" i="177"/>
  <c r="U225" i="177" s="1"/>
  <c r="T221" i="177"/>
  <c r="U221" i="177" s="1"/>
  <c r="T209" i="177"/>
  <c r="U209" i="177" s="1"/>
  <c r="T205" i="177"/>
  <c r="U205" i="177" s="1"/>
  <c r="T193" i="177"/>
  <c r="U193" i="177" s="1"/>
  <c r="T189" i="177"/>
  <c r="U189" i="177" s="1"/>
  <c r="T181" i="177"/>
  <c r="U181" i="177" s="1"/>
  <c r="T177" i="177"/>
  <c r="U177" i="177" s="1"/>
  <c r="U173" i="177"/>
  <c r="T161" i="177"/>
  <c r="U161" i="177" s="1"/>
  <c r="O80" i="177"/>
  <c r="P80" i="177" s="1"/>
  <c r="J86" i="177"/>
  <c r="J54" i="177"/>
  <c r="AH20" i="177"/>
  <c r="AM29" i="177"/>
  <c r="AN29" i="177" s="1"/>
  <c r="AM21" i="177"/>
  <c r="AN21" i="177" s="1"/>
  <c r="AC166" i="177"/>
  <c r="R33" i="177"/>
  <c r="R21" i="177"/>
  <c r="AE33" i="177"/>
  <c r="AF33" i="177" s="1"/>
  <c r="AE25" i="177"/>
  <c r="AF25" i="177" s="1"/>
  <c r="AF17" i="177"/>
  <c r="AH33" i="177"/>
  <c r="AH29" i="177"/>
  <c r="AH25" i="177"/>
  <c r="AH21" i="177"/>
  <c r="AH17" i="177"/>
  <c r="AH13" i="177"/>
  <c r="J245" i="177"/>
  <c r="J241" i="177"/>
  <c r="J237" i="177"/>
  <c r="J233" i="177"/>
  <c r="J229" i="177"/>
  <c r="J225" i="177"/>
  <c r="J221" i="177"/>
  <c r="J213" i="177"/>
  <c r="J209" i="177"/>
  <c r="J205" i="177"/>
  <c r="J201" i="177"/>
  <c r="J197" i="177"/>
  <c r="J193" i="177"/>
  <c r="J189" i="177"/>
  <c r="J185" i="177"/>
  <c r="J181" i="177"/>
  <c r="J177" i="177"/>
  <c r="J169" i="177"/>
  <c r="J165" i="177"/>
  <c r="J161" i="177"/>
  <c r="J153" i="177"/>
  <c r="J149" i="177"/>
  <c r="J145" i="177"/>
  <c r="J141" i="177"/>
  <c r="J133" i="177"/>
  <c r="J129" i="177"/>
  <c r="J121" i="177"/>
  <c r="J117" i="177"/>
  <c r="J113" i="177"/>
  <c r="J109" i="177"/>
  <c r="J105" i="177"/>
  <c r="J101" i="177"/>
  <c r="J97" i="177"/>
  <c r="J93" i="177"/>
  <c r="J89" i="177"/>
  <c r="J85" i="177"/>
  <c r="J81" i="177"/>
  <c r="J77" i="177"/>
  <c r="J73" i="177"/>
  <c r="J69" i="177"/>
  <c r="J65" i="177"/>
  <c r="J61" i="177"/>
  <c r="J57" i="177"/>
  <c r="J53" i="177"/>
  <c r="AM33" i="177"/>
  <c r="AN33" i="177" s="1"/>
  <c r="AM25" i="177"/>
  <c r="AN25" i="177" s="1"/>
  <c r="AM13" i="177"/>
  <c r="AN13" i="177" s="1"/>
  <c r="AJ32" i="177"/>
  <c r="AK32" i="177" s="1"/>
  <c r="AJ24" i="177"/>
  <c r="AK24" i="177" s="1"/>
  <c r="AJ16" i="177"/>
  <c r="AK16" i="177" s="1"/>
  <c r="X31" i="177"/>
  <c r="W23" i="177"/>
  <c r="X23" i="177" s="1"/>
  <c r="W15" i="177"/>
  <c r="X15" i="177" s="1"/>
  <c r="AB28" i="177"/>
  <c r="AC28" i="177" s="1"/>
  <c r="AM239" i="177"/>
  <c r="AN239" i="177" s="1"/>
  <c r="AM231" i="177"/>
  <c r="AN231" i="177" s="1"/>
  <c r="AM223" i="177"/>
  <c r="AN223" i="177" s="1"/>
  <c r="AM207" i="177"/>
  <c r="AN207" i="177" s="1"/>
  <c r="AM199" i="177"/>
  <c r="AN199" i="177" s="1"/>
  <c r="AM191" i="177"/>
  <c r="AN191" i="177" s="1"/>
  <c r="AM183" i="177"/>
  <c r="AN183" i="177" s="1"/>
  <c r="AM175" i="177"/>
  <c r="AN175" i="177" s="1"/>
  <c r="AM159" i="177"/>
  <c r="AN159" i="177" s="1"/>
  <c r="AM143" i="177"/>
  <c r="AN143" i="177" s="1"/>
  <c r="AM127" i="177"/>
  <c r="AN127" i="177" s="1"/>
  <c r="AM119" i="177"/>
  <c r="AN119" i="177" s="1"/>
  <c r="AM111" i="177"/>
  <c r="AN111" i="177" s="1"/>
  <c r="U249" i="177"/>
  <c r="P260" i="177"/>
  <c r="P256" i="177"/>
  <c r="T224" i="177"/>
  <c r="U224" i="177" s="1"/>
  <c r="R222" i="177"/>
  <c r="R220" i="177"/>
  <c r="R218" i="177"/>
  <c r="X217" i="177"/>
  <c r="R214" i="177"/>
  <c r="W213" i="177"/>
  <c r="X213" i="177" s="1"/>
  <c r="R210" i="177"/>
  <c r="T208" i="177"/>
  <c r="U208" i="177" s="1"/>
  <c r="R206" i="177"/>
  <c r="R202" i="177"/>
  <c r="W201" i="177"/>
  <c r="X201" i="177" s="1"/>
  <c r="R200" i="177"/>
  <c r="R198" i="177"/>
  <c r="W197" i="177"/>
  <c r="X197" i="177" s="1"/>
  <c r="R194" i="177"/>
  <c r="U192" i="177"/>
  <c r="R190" i="177"/>
  <c r="W185" i="177"/>
  <c r="X185" i="177" s="1"/>
  <c r="R184" i="177"/>
  <c r="R182" i="177"/>
  <c r="R180" i="177"/>
  <c r="R178" i="177"/>
  <c r="T176" i="177"/>
  <c r="U176" i="177" s="1"/>
  <c r="R170" i="177"/>
  <c r="W169" i="177"/>
  <c r="X169" i="177" s="1"/>
  <c r="W165" i="177"/>
  <c r="X165" i="177" s="1"/>
  <c r="T160" i="177"/>
  <c r="U160" i="177" s="1"/>
  <c r="R158" i="177"/>
  <c r="R154" i="177"/>
  <c r="W153" i="177"/>
  <c r="X153" i="177" s="1"/>
  <c r="R150" i="177"/>
  <c r="W149" i="177"/>
  <c r="X149" i="177" s="1"/>
  <c r="R146" i="177"/>
  <c r="T144" i="177"/>
  <c r="U144" i="177" s="1"/>
  <c r="R142" i="177"/>
  <c r="R138" i="177"/>
  <c r="W137" i="177"/>
  <c r="X137" i="177" s="1"/>
  <c r="R134" i="177"/>
  <c r="W133" i="177"/>
  <c r="X133" i="177" s="1"/>
  <c r="R130" i="177"/>
  <c r="T128" i="177"/>
  <c r="U128" i="177" s="1"/>
  <c r="R126" i="177"/>
  <c r="R122" i="177"/>
  <c r="W121" i="177"/>
  <c r="X121" i="177" s="1"/>
  <c r="R118" i="177"/>
  <c r="T112" i="177"/>
  <c r="U112" i="177" s="1"/>
  <c r="R110" i="177"/>
  <c r="R106" i="177"/>
  <c r="W105" i="177"/>
  <c r="X105" i="177" s="1"/>
  <c r="R102" i="177"/>
  <c r="R98" i="177"/>
  <c r="T96" i="177"/>
  <c r="U96" i="177" s="1"/>
  <c r="R94" i="177"/>
  <c r="R90" i="177"/>
  <c r="W89" i="177"/>
  <c r="X89" i="177" s="1"/>
  <c r="W85" i="177"/>
  <c r="X85" i="177" s="1"/>
  <c r="R82" i="177"/>
  <c r="T80" i="177"/>
  <c r="U80" i="177" s="1"/>
  <c r="R78" i="177"/>
  <c r="R74" i="177"/>
  <c r="W73" i="177"/>
  <c r="X73" i="177" s="1"/>
  <c r="R70" i="177"/>
  <c r="W69" i="177"/>
  <c r="X69" i="177" s="1"/>
  <c r="R66" i="177"/>
  <c r="T64" i="177"/>
  <c r="U64" i="177" s="1"/>
  <c r="R62" i="177"/>
  <c r="R58" i="177"/>
  <c r="W57" i="177"/>
  <c r="X57" i="177" s="1"/>
  <c r="R54" i="177"/>
  <c r="R50" i="177"/>
  <c r="T48" i="177"/>
  <c r="U48" i="177" s="1"/>
  <c r="R46" i="177"/>
  <c r="R42" i="177"/>
  <c r="X41" i="177"/>
  <c r="R38" i="177"/>
  <c r="W37" i="177"/>
  <c r="X37" i="177" s="1"/>
  <c r="L71" i="177"/>
  <c r="M71" i="177" s="1"/>
  <c r="AM17" i="177"/>
  <c r="AN17" i="177" s="1"/>
  <c r="AB32" i="177"/>
  <c r="AC32" i="177" s="1"/>
  <c r="AB24" i="177"/>
  <c r="AC24" i="177" s="1"/>
  <c r="AB20" i="177"/>
  <c r="AC20" i="177" s="1"/>
  <c r="AB16" i="177"/>
  <c r="AC16" i="177" s="1"/>
  <c r="T34" i="177"/>
  <c r="U34" i="177" s="1"/>
  <c r="T30" i="177"/>
  <c r="U30" i="177" s="1"/>
  <c r="T22" i="177"/>
  <c r="U22" i="177" s="1"/>
  <c r="Z23" i="177"/>
  <c r="O208" i="177"/>
  <c r="P208" i="177" s="1"/>
  <c r="AB241" i="177"/>
  <c r="AC241" i="177" s="1"/>
  <c r="AE236" i="177"/>
  <c r="AF236" i="177" s="1"/>
  <c r="AB233" i="177"/>
  <c r="AC233" i="177" s="1"/>
  <c r="AB225" i="177"/>
  <c r="AC225" i="177" s="1"/>
  <c r="AE220" i="177"/>
  <c r="AF220" i="177" s="1"/>
  <c r="AC217" i="177"/>
  <c r="AB209" i="177"/>
  <c r="AC209" i="177" s="1"/>
  <c r="AE204" i="177"/>
  <c r="AF204" i="177" s="1"/>
  <c r="AB193" i="177"/>
  <c r="AC193" i="177" s="1"/>
  <c r="AB185" i="177"/>
  <c r="AC185" i="177" s="1"/>
  <c r="AE184" i="177"/>
  <c r="AF184" i="177" s="1"/>
  <c r="AB177" i="177"/>
  <c r="AC177" i="177" s="1"/>
  <c r="AE172" i="177"/>
  <c r="AF172" i="177" s="1"/>
  <c r="AB161" i="177"/>
  <c r="AC161" i="177" s="1"/>
  <c r="AB153" i="177"/>
  <c r="AC153" i="177" s="1"/>
  <c r="AE152" i="177"/>
  <c r="AF152" i="177" s="1"/>
  <c r="AB145" i="177"/>
  <c r="AC145" i="177" s="1"/>
  <c r="AE140" i="177"/>
  <c r="AF140" i="177" s="1"/>
  <c r="AB129" i="177"/>
  <c r="AC129" i="177" s="1"/>
  <c r="AB121" i="177"/>
  <c r="AC121" i="177" s="1"/>
  <c r="AE120" i="177"/>
  <c r="AF120" i="177" s="1"/>
  <c r="AB113" i="177"/>
  <c r="AC113" i="177" s="1"/>
  <c r="AE108" i="177"/>
  <c r="AF108" i="177" s="1"/>
  <c r="AB97" i="177"/>
  <c r="AC97" i="177" s="1"/>
  <c r="AB89" i="177"/>
  <c r="AC89" i="177" s="1"/>
  <c r="L199" i="177"/>
  <c r="M199" i="177" s="1"/>
  <c r="M261" i="177"/>
  <c r="M253" i="177"/>
  <c r="M249" i="177"/>
  <c r="P259" i="177"/>
  <c r="P255" i="177"/>
  <c r="J135" i="177"/>
  <c r="J47" i="177"/>
  <c r="M231" i="177"/>
  <c r="J49" i="177"/>
  <c r="J45" i="177"/>
  <c r="J41" i="177"/>
  <c r="J37" i="177"/>
  <c r="J207" i="177"/>
  <c r="L207" i="177"/>
  <c r="M207" i="177" s="1"/>
  <c r="L167" i="177"/>
  <c r="M167" i="177" s="1"/>
  <c r="L143" i="177"/>
  <c r="M143" i="177" s="1"/>
  <c r="L135" i="177"/>
  <c r="M135" i="177" s="1"/>
  <c r="M111" i="177"/>
  <c r="L103" i="177"/>
  <c r="M103" i="177" s="1"/>
  <c r="L79" i="177"/>
  <c r="M79" i="177" s="1"/>
  <c r="L47" i="177"/>
  <c r="M47" i="177" s="1"/>
  <c r="L39" i="177"/>
  <c r="M39" i="177" s="1"/>
  <c r="AH31" i="177"/>
  <c r="AE30" i="177"/>
  <c r="AF30" i="177" s="1"/>
  <c r="AM27" i="177"/>
  <c r="AN27" i="177" s="1"/>
  <c r="AE26" i="177"/>
  <c r="AF26" i="177" s="1"/>
  <c r="AH23" i="177"/>
  <c r="AE22" i="177"/>
  <c r="AF22" i="177" s="1"/>
  <c r="AE14" i="177"/>
  <c r="AF14" i="177" s="1"/>
  <c r="AM11" i="177"/>
  <c r="AN11" i="177" s="1"/>
  <c r="AE32" i="177"/>
  <c r="AF32" i="177" s="1"/>
  <c r="AE28" i="177"/>
  <c r="AF28" i="177" s="1"/>
  <c r="AE24" i="177"/>
  <c r="AF24" i="177" s="1"/>
  <c r="AE20" i="177"/>
  <c r="AF20" i="177" s="1"/>
  <c r="AE16" i="177"/>
  <c r="AF16" i="177" s="1"/>
  <c r="AE12" i="177"/>
  <c r="AF12" i="177" s="1"/>
  <c r="AH32" i="177"/>
  <c r="AJ17" i="177"/>
  <c r="AK17" i="177" s="1"/>
  <c r="AH246" i="177"/>
  <c r="AJ243" i="177"/>
  <c r="AK243" i="177" s="1"/>
  <c r="AH238" i="177"/>
  <c r="AJ235" i="177"/>
  <c r="AK235" i="177" s="1"/>
  <c r="AH230" i="177"/>
  <c r="AH222" i="177"/>
  <c r="AK219" i="177"/>
  <c r="AH218" i="177"/>
  <c r="AH214" i="177"/>
  <c r="AJ211" i="177"/>
  <c r="AK211" i="177" s="1"/>
  <c r="AH206" i="177"/>
  <c r="AJ203" i="177"/>
  <c r="AK203" i="177" s="1"/>
  <c r="AH198" i="177"/>
  <c r="AJ195" i="177"/>
  <c r="AK195" i="177" s="1"/>
  <c r="AH190" i="177"/>
  <c r="AJ187" i="177"/>
  <c r="AK187" i="177" s="1"/>
  <c r="AH186" i="177"/>
  <c r="AH182" i="177"/>
  <c r="AH174" i="177"/>
  <c r="AJ171" i="177"/>
  <c r="AK171" i="177" s="1"/>
  <c r="AH166" i="177"/>
  <c r="AH158" i="177"/>
  <c r="AJ155" i="177"/>
  <c r="AK155" i="177" s="1"/>
  <c r="AH154" i="177"/>
  <c r="AH150" i="177"/>
  <c r="AH142" i="177"/>
  <c r="AJ139" i="177"/>
  <c r="AK139" i="177" s="1"/>
  <c r="AH134" i="177"/>
  <c r="AH126" i="177"/>
  <c r="AJ123" i="177"/>
  <c r="AK123" i="177" s="1"/>
  <c r="AH122" i="177"/>
  <c r="AH118" i="177"/>
  <c r="AH110" i="177"/>
  <c r="AJ107" i="177"/>
  <c r="AK107" i="177" s="1"/>
  <c r="AH102" i="177"/>
  <c r="AH94" i="177"/>
  <c r="AJ91" i="177"/>
  <c r="AK91" i="177" s="1"/>
  <c r="AH90" i="177"/>
  <c r="AH86" i="177"/>
  <c r="AH78" i="177"/>
  <c r="AJ75" i="177"/>
  <c r="AK75" i="177" s="1"/>
  <c r="AH70" i="177"/>
  <c r="AJ67" i="177"/>
  <c r="AK67" i="177" s="1"/>
  <c r="AH62" i="177"/>
  <c r="AJ59" i="177"/>
  <c r="AK59" i="177" s="1"/>
  <c r="AH58" i="177"/>
  <c r="AH54" i="177"/>
  <c r="AH46" i="177"/>
  <c r="AJ43" i="177"/>
  <c r="AK43" i="177" s="1"/>
  <c r="AH38" i="177"/>
  <c r="U157" i="177"/>
  <c r="R152" i="177"/>
  <c r="R148" i="177"/>
  <c r="T145" i="177"/>
  <c r="U145" i="177" s="1"/>
  <c r="T141" i="177"/>
  <c r="U141" i="177" s="1"/>
  <c r="T129" i="177"/>
  <c r="U129" i="177" s="1"/>
  <c r="U125" i="177"/>
  <c r="R120" i="177"/>
  <c r="T117" i="177"/>
  <c r="U117" i="177" s="1"/>
  <c r="R116" i="177"/>
  <c r="T113" i="177"/>
  <c r="U113" i="177" s="1"/>
  <c r="U109" i="177"/>
  <c r="R108" i="177"/>
  <c r="T101" i="177"/>
  <c r="U101" i="177" s="1"/>
  <c r="R100" i="177"/>
  <c r="T97" i="177"/>
  <c r="U97" i="177" s="1"/>
  <c r="T93" i="177"/>
  <c r="U93" i="177" s="1"/>
  <c r="T81" i="177"/>
  <c r="U81" i="177" s="1"/>
  <c r="T77" i="177"/>
  <c r="U77" i="177" s="1"/>
  <c r="R72" i="177"/>
  <c r="R68" i="177"/>
  <c r="T65" i="177"/>
  <c r="U65" i="177" s="1"/>
  <c r="T61" i="177"/>
  <c r="U61" i="177" s="1"/>
  <c r="T53" i="177"/>
  <c r="U53" i="177" s="1"/>
  <c r="R52" i="177"/>
  <c r="T49" i="177"/>
  <c r="U49" i="177" s="1"/>
  <c r="T45" i="177"/>
  <c r="U45" i="177" s="1"/>
  <c r="R40" i="177"/>
  <c r="J204" i="177"/>
  <c r="J200" i="177"/>
  <c r="J196" i="177"/>
  <c r="J188" i="177"/>
  <c r="J184" i="177"/>
  <c r="J180" i="177"/>
  <c r="J176" i="177"/>
  <c r="J172" i="177"/>
  <c r="J168" i="177"/>
  <c r="J164" i="177"/>
  <c r="J160" i="177"/>
  <c r="J156" i="177"/>
  <c r="J152" i="177"/>
  <c r="J148" i="177"/>
  <c r="J144" i="177"/>
  <c r="J136" i="177"/>
  <c r="J132" i="177"/>
  <c r="J128" i="177"/>
  <c r="J124" i="177"/>
  <c r="J120" i="177"/>
  <c r="J116" i="177"/>
  <c r="J112" i="177"/>
  <c r="J108" i="177"/>
  <c r="J104" i="177"/>
  <c r="J100" i="177"/>
  <c r="J88" i="177"/>
  <c r="J84" i="177"/>
  <c r="J80" i="177"/>
  <c r="J72" i="177"/>
  <c r="J68" i="177"/>
  <c r="J64" i="177"/>
  <c r="J60" i="177"/>
  <c r="J52" i="177"/>
  <c r="J48" i="177"/>
  <c r="J44" i="177"/>
  <c r="J40" i="177"/>
  <c r="Z216" i="177"/>
  <c r="Z152" i="177"/>
  <c r="Z64" i="177"/>
  <c r="Z48" i="177"/>
  <c r="Z40" i="177"/>
  <c r="AH262" i="177"/>
  <c r="M260" i="177"/>
  <c r="M256" i="177"/>
  <c r="M252" i="177"/>
  <c r="P262" i="177"/>
  <c r="P258" i="177"/>
  <c r="O254" i="177"/>
  <c r="P254" i="177" s="1"/>
  <c r="P250" i="177"/>
  <c r="J199" i="177"/>
  <c r="AB198" i="177"/>
  <c r="AC198" i="177" s="1"/>
  <c r="AB86" i="177"/>
  <c r="AC86" i="177" s="1"/>
  <c r="AB70" i="177"/>
  <c r="AC70" i="177" s="1"/>
  <c r="AB62" i="177"/>
  <c r="AC62" i="177" s="1"/>
  <c r="AB54" i="177"/>
  <c r="AC54" i="177" s="1"/>
  <c r="AB46" i="177"/>
  <c r="AC46" i="177" s="1"/>
  <c r="AB38" i="177"/>
  <c r="AC38" i="177" s="1"/>
  <c r="AE185" i="177"/>
  <c r="AF185" i="177" s="1"/>
  <c r="AE181" i="177"/>
  <c r="AF181" i="177" s="1"/>
  <c r="AE153" i="177"/>
  <c r="AF153" i="177" s="1"/>
  <c r="AE121" i="177"/>
  <c r="AF121" i="177" s="1"/>
  <c r="AE117" i="177"/>
  <c r="AF117" i="177" s="1"/>
  <c r="AE89" i="177"/>
  <c r="AF89" i="177" s="1"/>
  <c r="AE85" i="177"/>
  <c r="AF85" i="177" s="1"/>
  <c r="AE81" i="177"/>
  <c r="AF81" i="177" s="1"/>
  <c r="AE65" i="177"/>
  <c r="AF65" i="177" s="1"/>
  <c r="AE57" i="177"/>
  <c r="AF57" i="177" s="1"/>
  <c r="AE53" i="177"/>
  <c r="AF53" i="177" s="1"/>
  <c r="AE49" i="177"/>
  <c r="AF49" i="177" s="1"/>
  <c r="AB254" i="177"/>
  <c r="AC254" i="177" s="1"/>
  <c r="AC251" i="177"/>
  <c r="R25" i="177"/>
  <c r="R13" i="177"/>
  <c r="T29" i="177"/>
  <c r="U29" i="177" s="1"/>
  <c r="T21" i="177"/>
  <c r="U21" i="177" s="1"/>
  <c r="T13" i="177"/>
  <c r="U13" i="177" s="1"/>
  <c r="AH28" i="177"/>
  <c r="AF237" i="177"/>
  <c r="AE213" i="177"/>
  <c r="AF213" i="177" s="1"/>
  <c r="AE205" i="177"/>
  <c r="AF205" i="177" s="1"/>
  <c r="AE201" i="177"/>
  <c r="AF201" i="177" s="1"/>
  <c r="AE197" i="177"/>
  <c r="AF197" i="177" s="1"/>
  <c r="AE189" i="177"/>
  <c r="AF189" i="177" s="1"/>
  <c r="AE141" i="177"/>
  <c r="AF141" i="177" s="1"/>
  <c r="AE137" i="177"/>
  <c r="AF137" i="177" s="1"/>
  <c r="AF125" i="177"/>
  <c r="AF109" i="177"/>
  <c r="AE105" i="177"/>
  <c r="AF105" i="177" s="1"/>
  <c r="AE93" i="177"/>
  <c r="AF93" i="177" s="1"/>
  <c r="AB158" i="177"/>
  <c r="AC158" i="177" s="1"/>
  <c r="AB142" i="177"/>
  <c r="AC142" i="177" s="1"/>
  <c r="AB134" i="177"/>
  <c r="AC134" i="177" s="1"/>
  <c r="AB126" i="177"/>
  <c r="AC126" i="177" s="1"/>
  <c r="AB110" i="177"/>
  <c r="AC110" i="177" s="1"/>
  <c r="AB102" i="177"/>
  <c r="AC102" i="177" s="1"/>
  <c r="AB94" i="177"/>
  <c r="AC94" i="177" s="1"/>
  <c r="AB78" i="177"/>
  <c r="AC78" i="177" s="1"/>
  <c r="AH15" i="177"/>
  <c r="Z240" i="177"/>
  <c r="Z176" i="177"/>
  <c r="Z112" i="177"/>
  <c r="Z88" i="177"/>
  <c r="Z80" i="177"/>
  <c r="Z72" i="177"/>
  <c r="AE215" i="177"/>
  <c r="AF215" i="177" s="1"/>
  <c r="AM262" i="177"/>
  <c r="AN262" i="177" s="1"/>
  <c r="AN258" i="177"/>
  <c r="AN254" i="177"/>
  <c r="AM250" i="177"/>
  <c r="AN250" i="177" s="1"/>
  <c r="T26" i="177"/>
  <c r="U26" i="177" s="1"/>
  <c r="T18" i="177"/>
  <c r="U18" i="177" s="1"/>
  <c r="T14" i="177"/>
  <c r="U14" i="177" s="1"/>
  <c r="R29" i="177"/>
  <c r="AH24" i="177"/>
  <c r="AH16" i="177"/>
  <c r="AE245" i="177"/>
  <c r="AF245" i="177" s="1"/>
  <c r="AE229" i="177"/>
  <c r="AF229" i="177" s="1"/>
  <c r="AE221" i="177"/>
  <c r="AF221" i="177" s="1"/>
  <c r="AF173" i="177"/>
  <c r="AE169" i="177"/>
  <c r="AF169" i="177" s="1"/>
  <c r="AE165" i="177"/>
  <c r="AF165" i="177" s="1"/>
  <c r="AF157" i="177"/>
  <c r="AE149" i="177"/>
  <c r="AF149" i="177" s="1"/>
  <c r="AE133" i="177"/>
  <c r="AF133" i="177" s="1"/>
  <c r="AE101" i="177"/>
  <c r="AF101" i="177" s="1"/>
  <c r="AB238" i="177"/>
  <c r="AC238" i="177" s="1"/>
  <c r="AB230" i="177"/>
  <c r="AC230" i="177" s="1"/>
  <c r="AB222" i="177"/>
  <c r="AC222" i="177" s="1"/>
  <c r="AB206" i="177"/>
  <c r="AC206" i="177" s="1"/>
  <c r="AB190" i="177"/>
  <c r="AC190" i="177" s="1"/>
  <c r="AC174" i="177"/>
  <c r="AK252" i="177"/>
  <c r="AJ25" i="177"/>
  <c r="AK25" i="177" s="1"/>
  <c r="R23" i="177"/>
  <c r="R19" i="177"/>
  <c r="R15" i="177"/>
  <c r="R11" i="177"/>
  <c r="Z31" i="177"/>
  <c r="Z19" i="177"/>
  <c r="Z15" i="177"/>
  <c r="Z11" i="177"/>
  <c r="AB12" i="177"/>
  <c r="AC12" i="177" s="1"/>
  <c r="AE34" i="177"/>
  <c r="AF34" i="177" s="1"/>
  <c r="AE18" i="177"/>
  <c r="AF18" i="177" s="1"/>
  <c r="AM31" i="177"/>
  <c r="AN31" i="177" s="1"/>
  <c r="AM19" i="177"/>
  <c r="AN19" i="177" s="1"/>
  <c r="AM15" i="177"/>
  <c r="AN15" i="177" s="1"/>
  <c r="J175" i="177"/>
  <c r="J167" i="177"/>
  <c r="J143" i="177"/>
  <c r="J103" i="177"/>
  <c r="J79" i="177"/>
  <c r="J71" i="177"/>
  <c r="J39" i="177"/>
  <c r="O240" i="177"/>
  <c r="P240" i="177" s="1"/>
  <c r="O232" i="177"/>
  <c r="P232" i="177" s="1"/>
  <c r="O200" i="177"/>
  <c r="P200" i="177" s="1"/>
  <c r="O160" i="177"/>
  <c r="P160" i="177" s="1"/>
  <c r="O144" i="177"/>
  <c r="P144" i="177" s="1"/>
  <c r="P96" i="177"/>
  <c r="O68" i="177"/>
  <c r="P68" i="177" s="1"/>
  <c r="O64" i="177"/>
  <c r="P64" i="177" s="1"/>
  <c r="O60" i="177"/>
  <c r="P60" i="177" s="1"/>
  <c r="P56" i="177"/>
  <c r="O52" i="177"/>
  <c r="P52" i="177" s="1"/>
  <c r="O48" i="177"/>
  <c r="P48" i="177" s="1"/>
  <c r="O44" i="177"/>
  <c r="P44" i="177" s="1"/>
  <c r="O40" i="177"/>
  <c r="P40" i="177" s="1"/>
  <c r="AJ262" i="177"/>
  <c r="AK262" i="177" s="1"/>
  <c r="AK258" i="177"/>
  <c r="AK254" i="177"/>
  <c r="AJ250" i="177"/>
  <c r="AK250" i="177" s="1"/>
  <c r="AN261" i="177"/>
  <c r="AN257" i="177"/>
  <c r="AN253" i="177"/>
  <c r="AN249" i="177"/>
  <c r="AM95" i="177"/>
  <c r="AN95" i="177" s="1"/>
  <c r="AM79" i="177"/>
  <c r="AN79" i="177" s="1"/>
  <c r="AM63" i="177"/>
  <c r="AN63" i="177" s="1"/>
  <c r="AM55" i="177"/>
  <c r="AN55" i="177" s="1"/>
  <c r="AM47" i="177"/>
  <c r="AN47" i="177" s="1"/>
  <c r="AM40" i="177"/>
  <c r="AN40" i="177" s="1"/>
  <c r="AC237" i="177"/>
  <c r="AB221" i="177"/>
  <c r="AC221" i="177" s="1"/>
  <c r="AB205" i="177"/>
  <c r="AC205" i="177" s="1"/>
  <c r="AB189" i="177"/>
  <c r="AC189" i="177" s="1"/>
  <c r="AC173" i="177"/>
  <c r="AC157" i="177"/>
  <c r="AB141" i="177"/>
  <c r="AC141" i="177" s="1"/>
  <c r="AC125" i="177"/>
  <c r="AC109" i="177"/>
  <c r="AB93" i="177"/>
  <c r="AC93" i="177" s="1"/>
  <c r="AB85" i="177"/>
  <c r="AC85" i="177" s="1"/>
  <c r="AB77" i="177"/>
  <c r="AC77" i="177" s="1"/>
  <c r="AB69" i="177"/>
  <c r="AC69" i="177" s="1"/>
  <c r="AB61" i="177"/>
  <c r="AC61" i="177" s="1"/>
  <c r="AB53" i="177"/>
  <c r="AC53" i="177" s="1"/>
  <c r="AB45" i="177"/>
  <c r="AC45" i="177" s="1"/>
  <c r="AB37" i="177"/>
  <c r="AC37" i="177" s="1"/>
  <c r="AE244" i="177"/>
  <c r="AF244" i="177" s="1"/>
  <c r="AE84" i="177"/>
  <c r="AF84" i="177" s="1"/>
  <c r="AE80" i="177"/>
  <c r="AF80" i="177" s="1"/>
  <c r="AE72" i="177"/>
  <c r="AF72" i="177" s="1"/>
  <c r="AE68" i="177"/>
  <c r="AF68" i="177" s="1"/>
  <c r="AE64" i="177"/>
  <c r="AF64" i="177" s="1"/>
  <c r="AE60" i="177"/>
  <c r="AF60" i="177" s="1"/>
  <c r="AE52" i="177"/>
  <c r="AF52" i="177" s="1"/>
  <c r="AE48" i="177"/>
  <c r="AF48" i="177" s="1"/>
  <c r="AE40" i="177"/>
  <c r="AF40" i="177" s="1"/>
  <c r="AJ232" i="177"/>
  <c r="AK232" i="177" s="1"/>
  <c r="AJ168" i="177"/>
  <c r="AK168" i="177" s="1"/>
  <c r="X258" i="177"/>
  <c r="X253" i="177"/>
  <c r="U252" i="177"/>
  <c r="M259" i="177"/>
  <c r="M255" i="177"/>
  <c r="P261" i="177"/>
  <c r="P253" i="177"/>
  <c r="AK260" i="177"/>
  <c r="AN260" i="177"/>
  <c r="AE66" i="177"/>
  <c r="AF66" i="177" s="1"/>
  <c r="AE50" i="177"/>
  <c r="AF50" i="177" s="1"/>
  <c r="AE38" i="177"/>
  <c r="AF38" i="177" s="1"/>
  <c r="L164" i="177"/>
  <c r="M164" i="177" s="1"/>
  <c r="L160" i="177"/>
  <c r="M160" i="177" s="1"/>
  <c r="L156" i="177"/>
  <c r="M156" i="177" s="1"/>
  <c r="L152" i="177"/>
  <c r="M152" i="177" s="1"/>
  <c r="L148" i="177"/>
  <c r="M148" i="177" s="1"/>
  <c r="L144" i="177"/>
  <c r="M144" i="177" s="1"/>
  <c r="M140" i="177"/>
  <c r="L136" i="177"/>
  <c r="M136" i="177" s="1"/>
  <c r="L132" i="177"/>
  <c r="M132" i="177" s="1"/>
  <c r="L128" i="177"/>
  <c r="M128" i="177" s="1"/>
  <c r="L124" i="177"/>
  <c r="M124" i="177" s="1"/>
  <c r="L120" i="177"/>
  <c r="M120" i="177" s="1"/>
  <c r="L116" i="177"/>
  <c r="M116" i="177" s="1"/>
  <c r="L112" i="177"/>
  <c r="M112" i="177" s="1"/>
  <c r="L108" i="177"/>
  <c r="M108" i="177" s="1"/>
  <c r="L104" i="177"/>
  <c r="M104" i="177" s="1"/>
  <c r="L100" i="177"/>
  <c r="M100" i="177" s="1"/>
  <c r="M96" i="177"/>
  <c r="M92" i="177"/>
  <c r="L88" i="177"/>
  <c r="M88" i="177" s="1"/>
  <c r="L84" i="177"/>
  <c r="M84" i="177" s="1"/>
  <c r="L80" i="177"/>
  <c r="M80" i="177" s="1"/>
  <c r="M76" i="177"/>
  <c r="L72" i="177"/>
  <c r="M72" i="177" s="1"/>
  <c r="L68" i="177"/>
  <c r="M68" i="177" s="1"/>
  <c r="L64" i="177"/>
  <c r="M64" i="177" s="1"/>
  <c r="L60" i="177"/>
  <c r="M60" i="177" s="1"/>
  <c r="M56" i="177"/>
  <c r="L52" i="177"/>
  <c r="M52" i="177" s="1"/>
  <c r="L48" i="177"/>
  <c r="M48" i="177" s="1"/>
  <c r="L44" i="177"/>
  <c r="M44" i="177" s="1"/>
  <c r="L40" i="177"/>
  <c r="M40" i="177" s="1"/>
  <c r="Z85" i="177"/>
  <c r="Z81" i="177"/>
  <c r="Z77" i="177"/>
  <c r="Z73" i="177"/>
  <c r="Z69" i="177"/>
  <c r="Z65" i="177"/>
  <c r="Z61" i="177"/>
  <c r="Z57" i="177"/>
  <c r="Z53" i="177"/>
  <c r="Z49" i="177"/>
  <c r="Z45" i="177"/>
  <c r="Z41" i="177"/>
  <c r="Z37" i="177"/>
  <c r="AB88" i="177"/>
  <c r="AC88" i="177" s="1"/>
  <c r="AB84" i="177"/>
  <c r="AC84" i="177" s="1"/>
  <c r="AB80" i="177"/>
  <c r="AC80" i="177" s="1"/>
  <c r="AC76" i="177"/>
  <c r="AB72" i="177"/>
  <c r="AC72" i="177" s="1"/>
  <c r="AB68" i="177"/>
  <c r="AC68" i="177" s="1"/>
  <c r="AB64" i="177"/>
  <c r="AC64" i="177" s="1"/>
  <c r="AB60" i="177"/>
  <c r="AC60" i="177" s="1"/>
  <c r="AC56" i="177"/>
  <c r="AB52" i="177"/>
  <c r="AC52" i="177" s="1"/>
  <c r="AB48" i="177"/>
  <c r="AC48" i="177" s="1"/>
  <c r="AB44" i="177"/>
  <c r="AC44" i="177" s="1"/>
  <c r="AB40" i="177"/>
  <c r="AC40" i="177" s="1"/>
  <c r="AE231" i="177"/>
  <c r="AF231" i="177" s="1"/>
  <c r="P252" i="177"/>
  <c r="AH250" i="177"/>
  <c r="AK259" i="177"/>
  <c r="AK255" i="177"/>
  <c r="AK251" i="177"/>
  <c r="W29" i="177"/>
  <c r="X29" i="177" s="1"/>
  <c r="AB30" i="177"/>
  <c r="AC30" i="177" s="1"/>
  <c r="AB22" i="177"/>
  <c r="AC22" i="177" s="1"/>
  <c r="AJ31" i="177"/>
  <c r="AK31" i="177" s="1"/>
  <c r="AJ23" i="177"/>
  <c r="AK23" i="177" s="1"/>
  <c r="AM215" i="177"/>
  <c r="AN215" i="177" s="1"/>
  <c r="AJ215" i="177"/>
  <c r="AK215" i="177" s="1"/>
  <c r="AM167" i="177"/>
  <c r="AN167" i="177" s="1"/>
  <c r="AJ167" i="177"/>
  <c r="AK167" i="177" s="1"/>
  <c r="AJ163" i="177"/>
  <c r="AK163" i="177" s="1"/>
  <c r="AM163" i="177"/>
  <c r="AN163" i="177" s="1"/>
  <c r="AM135" i="177"/>
  <c r="AN135" i="177" s="1"/>
  <c r="AJ135" i="177"/>
  <c r="AK135" i="177" s="1"/>
  <c r="AJ131" i="177"/>
  <c r="AK131" i="177" s="1"/>
  <c r="AM131" i="177"/>
  <c r="AN131" i="177" s="1"/>
  <c r="AJ88" i="177"/>
  <c r="AK88" i="177" s="1"/>
  <c r="AM88" i="177"/>
  <c r="AN88" i="177" s="1"/>
  <c r="AM72" i="177"/>
  <c r="AN72" i="177" s="1"/>
  <c r="AJ72" i="177"/>
  <c r="AK72" i="177" s="1"/>
  <c r="AM71" i="177"/>
  <c r="AN71" i="177" s="1"/>
  <c r="AJ71" i="177"/>
  <c r="AK71" i="177" s="1"/>
  <c r="AJ56" i="177"/>
  <c r="AK56" i="177" s="1"/>
  <c r="AM56" i="177"/>
  <c r="AN56" i="177" s="1"/>
  <c r="AJ51" i="177"/>
  <c r="AK51" i="177" s="1"/>
  <c r="AM51" i="177"/>
  <c r="AN51" i="177" s="1"/>
  <c r="AH234" i="177"/>
  <c r="AH202" i="177"/>
  <c r="AH170" i="177"/>
  <c r="AH138" i="177"/>
  <c r="AH106" i="177"/>
  <c r="AH74" i="177"/>
  <c r="AH42" i="177"/>
  <c r="AH207" i="177"/>
  <c r="AH143" i="177"/>
  <c r="AH79" i="177"/>
  <c r="AJ241" i="177"/>
  <c r="AK241" i="177" s="1"/>
  <c r="AJ233" i="177"/>
  <c r="AK233" i="177" s="1"/>
  <c r="AJ221" i="177"/>
  <c r="AK221" i="177" s="1"/>
  <c r="AJ213" i="177"/>
  <c r="AK213" i="177" s="1"/>
  <c r="AJ205" i="177"/>
  <c r="AK205" i="177" s="1"/>
  <c r="AJ197" i="177"/>
  <c r="AK197" i="177" s="1"/>
  <c r="AJ189" i="177"/>
  <c r="AK189" i="177" s="1"/>
  <c r="AJ181" i="177"/>
  <c r="AK181" i="177" s="1"/>
  <c r="AJ173" i="177"/>
  <c r="AK173" i="177" s="1"/>
  <c r="AJ165" i="177"/>
  <c r="AK165" i="177" s="1"/>
  <c r="AK157" i="177"/>
  <c r="AJ145" i="177"/>
  <c r="AK145" i="177" s="1"/>
  <c r="AJ141" i="177"/>
  <c r="AK141" i="177" s="1"/>
  <c r="AJ133" i="177"/>
  <c r="AK133" i="177" s="1"/>
  <c r="AK125" i="177"/>
  <c r="AJ117" i="177"/>
  <c r="AK117" i="177" s="1"/>
  <c r="AK109" i="177"/>
  <c r="AJ101" i="177"/>
  <c r="AK101" i="177" s="1"/>
  <c r="AJ97" i="177"/>
  <c r="AK97" i="177" s="1"/>
  <c r="AJ85" i="177"/>
  <c r="AK85" i="177" s="1"/>
  <c r="AJ77" i="177"/>
  <c r="AK77" i="177" s="1"/>
  <c r="AJ73" i="177"/>
  <c r="AK73" i="177" s="1"/>
  <c r="AJ65" i="177"/>
  <c r="AK65" i="177" s="1"/>
  <c r="AJ61" i="177"/>
  <c r="AK61" i="177" s="1"/>
  <c r="AJ57" i="177"/>
  <c r="AK57" i="177" s="1"/>
  <c r="AJ53" i="177"/>
  <c r="AK53" i="177" s="1"/>
  <c r="AJ49" i="177"/>
  <c r="AK49" i="177" s="1"/>
  <c r="AJ45" i="177"/>
  <c r="AK45" i="177" s="1"/>
  <c r="AJ37" i="177"/>
  <c r="AK37" i="177" s="1"/>
  <c r="R30" i="177"/>
  <c r="R22" i="177"/>
  <c r="AM32" i="177"/>
  <c r="AN32" i="177" s="1"/>
  <c r="AM24" i="177"/>
  <c r="AN24" i="177" s="1"/>
  <c r="AM16" i="177"/>
  <c r="AN16" i="177" s="1"/>
  <c r="AM12" i="177"/>
  <c r="AN12" i="177" s="1"/>
  <c r="AM23" i="177"/>
  <c r="AN23" i="177" s="1"/>
  <c r="AB149" i="177"/>
  <c r="AC149" i="177" s="1"/>
  <c r="AE212" i="177"/>
  <c r="AF212" i="177" s="1"/>
  <c r="AJ240" i="177"/>
  <c r="AK240" i="177" s="1"/>
  <c r="AJ224" i="177"/>
  <c r="AK224" i="177" s="1"/>
  <c r="AJ216" i="177"/>
  <c r="AK216" i="177" s="1"/>
  <c r="AJ208" i="177"/>
  <c r="AK208" i="177" s="1"/>
  <c r="AJ200" i="177"/>
  <c r="AK200" i="177" s="1"/>
  <c r="AJ192" i="177"/>
  <c r="AK192" i="177" s="1"/>
  <c r="AJ184" i="177"/>
  <c r="AK184" i="177" s="1"/>
  <c r="AJ176" i="177"/>
  <c r="AK176" i="177" s="1"/>
  <c r="AJ160" i="177"/>
  <c r="AK160" i="177" s="1"/>
  <c r="AJ152" i="177"/>
  <c r="AK152" i="177" s="1"/>
  <c r="AJ144" i="177"/>
  <c r="AK144" i="177" s="1"/>
  <c r="AJ136" i="177"/>
  <c r="AK136" i="177" s="1"/>
  <c r="AJ128" i="177"/>
  <c r="AK128" i="177" s="1"/>
  <c r="AM246" i="177"/>
  <c r="AN246" i="177" s="1"/>
  <c r="AM238" i="177"/>
  <c r="AN238" i="177" s="1"/>
  <c r="AM230" i="177"/>
  <c r="AN230" i="177" s="1"/>
  <c r="AM222" i="177"/>
  <c r="AN222" i="177" s="1"/>
  <c r="AM214" i="177"/>
  <c r="AN214" i="177" s="1"/>
  <c r="AM206" i="177"/>
  <c r="AN206" i="177" s="1"/>
  <c r="AM198" i="177"/>
  <c r="AN198" i="177" s="1"/>
  <c r="AM190" i="177"/>
  <c r="AN190" i="177" s="1"/>
  <c r="AM67" i="177"/>
  <c r="AN67" i="177" s="1"/>
  <c r="X261" i="177"/>
  <c r="U258" i="177"/>
  <c r="U250" i="177"/>
  <c r="U31" i="177"/>
  <c r="T23" i="177"/>
  <c r="U23" i="177" s="1"/>
  <c r="T15" i="177"/>
  <c r="U15" i="177" s="1"/>
  <c r="Z34" i="177"/>
  <c r="Z26" i="177"/>
  <c r="Z18" i="177"/>
  <c r="AF27" i="177"/>
  <c r="AE19" i="177"/>
  <c r="AF19" i="177" s="1"/>
  <c r="AE11" i="177"/>
  <c r="AF11" i="177" s="1"/>
  <c r="J240" i="177"/>
  <c r="J236" i="177"/>
  <c r="J232" i="177"/>
  <c r="J228" i="177"/>
  <c r="J224" i="177"/>
  <c r="J220" i="177"/>
  <c r="J216" i="177"/>
  <c r="J212" i="177"/>
  <c r="J208" i="177"/>
  <c r="M244" i="177"/>
  <c r="L240" i="177"/>
  <c r="M240" i="177" s="1"/>
  <c r="L236" i="177"/>
  <c r="M236" i="177" s="1"/>
  <c r="L232" i="177"/>
  <c r="M232" i="177" s="1"/>
  <c r="L228" i="177"/>
  <c r="M228" i="177" s="1"/>
  <c r="L224" i="177"/>
  <c r="M224" i="177" s="1"/>
  <c r="L220" i="177"/>
  <c r="M220" i="177" s="1"/>
  <c r="L216" i="177"/>
  <c r="M216" i="177" s="1"/>
  <c r="L212" i="177"/>
  <c r="M212" i="177" s="1"/>
  <c r="L208" i="177"/>
  <c r="M208" i="177" s="1"/>
  <c r="L204" i="177"/>
  <c r="M204" i="177" s="1"/>
  <c r="L200" i="177"/>
  <c r="M200" i="177" s="1"/>
  <c r="L196" i="177"/>
  <c r="M196" i="177" s="1"/>
  <c r="M192" i="177"/>
  <c r="L188" i="177"/>
  <c r="M188" i="177" s="1"/>
  <c r="L184" i="177"/>
  <c r="M184" i="177" s="1"/>
  <c r="L180" i="177"/>
  <c r="M180" i="177" s="1"/>
  <c r="L176" i="177"/>
  <c r="M176" i="177" s="1"/>
  <c r="L172" i="177"/>
  <c r="M172" i="177" s="1"/>
  <c r="L168" i="177"/>
  <c r="M168" i="177" s="1"/>
  <c r="M239" i="177"/>
  <c r="L175" i="177"/>
  <c r="M175" i="177" s="1"/>
  <c r="P244" i="177"/>
  <c r="O236" i="177"/>
  <c r="P236" i="177" s="1"/>
  <c r="O228" i="177"/>
  <c r="P228" i="177" s="1"/>
  <c r="O224" i="177"/>
  <c r="P224" i="177" s="1"/>
  <c r="O220" i="177"/>
  <c r="P220" i="177" s="1"/>
  <c r="O216" i="177"/>
  <c r="P216" i="177" s="1"/>
  <c r="O212" i="177"/>
  <c r="P212" i="177" s="1"/>
  <c r="O204" i="177"/>
  <c r="P204" i="177" s="1"/>
  <c r="O196" i="177"/>
  <c r="P196" i="177" s="1"/>
  <c r="P192" i="177"/>
  <c r="O188" i="177"/>
  <c r="P188" i="177" s="1"/>
  <c r="O184" i="177"/>
  <c r="P184" i="177" s="1"/>
  <c r="O180" i="177"/>
  <c r="P180" i="177" s="1"/>
  <c r="O176" i="177"/>
  <c r="P176" i="177" s="1"/>
  <c r="O172" i="177"/>
  <c r="P172" i="177" s="1"/>
  <c r="O168" i="177"/>
  <c r="P168" i="177" s="1"/>
  <c r="O164" i="177"/>
  <c r="P164" i="177" s="1"/>
  <c r="O156" i="177"/>
  <c r="P156" i="177" s="1"/>
  <c r="O152" i="177"/>
  <c r="P152" i="177" s="1"/>
  <c r="O148" i="177"/>
  <c r="P148" i="177" s="1"/>
  <c r="P140" i="177"/>
  <c r="O136" i="177"/>
  <c r="P136" i="177" s="1"/>
  <c r="O132" i="177"/>
  <c r="P132" i="177" s="1"/>
  <c r="O128" i="177"/>
  <c r="P128" i="177" s="1"/>
  <c r="O124" i="177"/>
  <c r="P124" i="177" s="1"/>
  <c r="O120" i="177"/>
  <c r="P120" i="177" s="1"/>
  <c r="O116" i="177"/>
  <c r="P116" i="177" s="1"/>
  <c r="O112" i="177"/>
  <c r="P112" i="177" s="1"/>
  <c r="O108" i="177"/>
  <c r="P108" i="177" s="1"/>
  <c r="O104" i="177"/>
  <c r="P104" i="177" s="1"/>
  <c r="O100" i="177"/>
  <c r="P100" i="177" s="1"/>
  <c r="P92" i="177"/>
  <c r="O88" i="177"/>
  <c r="P88" i="177" s="1"/>
  <c r="O84" i="177"/>
  <c r="P84" i="177" s="1"/>
  <c r="P76" i="177"/>
  <c r="O72" i="177"/>
  <c r="P72" i="177" s="1"/>
  <c r="Z245" i="177"/>
  <c r="Z241" i="177"/>
  <c r="Z233" i="177"/>
  <c r="Z229" i="177"/>
  <c r="Z225" i="177"/>
  <c r="Z221" i="177"/>
  <c r="Z213" i="177"/>
  <c r="Z209" i="177"/>
  <c r="Z205" i="177"/>
  <c r="Z201" i="177"/>
  <c r="Z197" i="177"/>
  <c r="Z193" i="177"/>
  <c r="Z189" i="177"/>
  <c r="Z185" i="177"/>
  <c r="Z181" i="177"/>
  <c r="Z177" i="177"/>
  <c r="Z169" i="177"/>
  <c r="Z165" i="177"/>
  <c r="Z161" i="177"/>
  <c r="Z153" i="177"/>
  <c r="Z149" i="177"/>
  <c r="Z145" i="177"/>
  <c r="Z141" i="177"/>
  <c r="Z137" i="177"/>
  <c r="Z133" i="177"/>
  <c r="Z129" i="177"/>
  <c r="Z121" i="177"/>
  <c r="Z117" i="177"/>
  <c r="Z113" i="177"/>
  <c r="Z105" i="177"/>
  <c r="Z101" i="177"/>
  <c r="Z97" i="177"/>
  <c r="Z93" i="177"/>
  <c r="Z89" i="177"/>
  <c r="Z184" i="177"/>
  <c r="Z120" i="177"/>
  <c r="AB244" i="177"/>
  <c r="AC244" i="177" s="1"/>
  <c r="AB240" i="177"/>
  <c r="AC240" i="177" s="1"/>
  <c r="AB236" i="177"/>
  <c r="AC236" i="177" s="1"/>
  <c r="AB232" i="177"/>
  <c r="AC232" i="177" s="1"/>
  <c r="AB228" i="177"/>
  <c r="AC228" i="177" s="1"/>
  <c r="AB224" i="177"/>
  <c r="AC224" i="177" s="1"/>
  <c r="AB220" i="177"/>
  <c r="AC220" i="177" s="1"/>
  <c r="AB216" i="177"/>
  <c r="AC216" i="177" s="1"/>
  <c r="AB212" i="177"/>
  <c r="AC212" i="177" s="1"/>
  <c r="AB208" i="177"/>
  <c r="AC208" i="177" s="1"/>
  <c r="AB204" i="177"/>
  <c r="AC204" i="177" s="1"/>
  <c r="AB200" i="177"/>
  <c r="AC200" i="177" s="1"/>
  <c r="AB196" i="177"/>
  <c r="AC196" i="177" s="1"/>
  <c r="AB192" i="177"/>
  <c r="AC192" i="177" s="1"/>
  <c r="AB188" i="177"/>
  <c r="AC188" i="177" s="1"/>
  <c r="AB184" i="177"/>
  <c r="AC184" i="177" s="1"/>
  <c r="AB180" i="177"/>
  <c r="AC180" i="177" s="1"/>
  <c r="AB176" i="177"/>
  <c r="AC176" i="177" s="1"/>
  <c r="AB172" i="177"/>
  <c r="AC172" i="177" s="1"/>
  <c r="AB168" i="177"/>
  <c r="AC168" i="177" s="1"/>
  <c r="AB164" i="177"/>
  <c r="AC164" i="177" s="1"/>
  <c r="AB160" i="177"/>
  <c r="AC160" i="177" s="1"/>
  <c r="AB156" i="177"/>
  <c r="AC156" i="177" s="1"/>
  <c r="AB152" i="177"/>
  <c r="AC152" i="177" s="1"/>
  <c r="AB148" i="177"/>
  <c r="AC148" i="177" s="1"/>
  <c r="AB144" i="177"/>
  <c r="AC144" i="177" s="1"/>
  <c r="AB140" i="177"/>
  <c r="AC140" i="177" s="1"/>
  <c r="AB136" i="177"/>
  <c r="AC136" i="177" s="1"/>
  <c r="AB132" i="177"/>
  <c r="AC132" i="177" s="1"/>
  <c r="AB128" i="177"/>
  <c r="AC128" i="177" s="1"/>
  <c r="AB124" i="177"/>
  <c r="AC124" i="177" s="1"/>
  <c r="AB120" i="177"/>
  <c r="AC120" i="177" s="1"/>
  <c r="AB116" i="177"/>
  <c r="AC116" i="177" s="1"/>
  <c r="AB112" i="177"/>
  <c r="AC112" i="177" s="1"/>
  <c r="AB108" i="177"/>
  <c r="AC108" i="177" s="1"/>
  <c r="AB104" i="177"/>
  <c r="AC104" i="177" s="1"/>
  <c r="AB100" i="177"/>
  <c r="AC100" i="177" s="1"/>
  <c r="AB96" i="177"/>
  <c r="AC96" i="177" s="1"/>
  <c r="AC92" i="177"/>
  <c r="AE233" i="177"/>
  <c r="AF233" i="177" s="1"/>
  <c r="AF217" i="177"/>
  <c r="AE193" i="177"/>
  <c r="AF193" i="177" s="1"/>
  <c r="AE177" i="177"/>
  <c r="AF177" i="177" s="1"/>
  <c r="AE161" i="177"/>
  <c r="AF161" i="177" s="1"/>
  <c r="AE145" i="177"/>
  <c r="AF145" i="177" s="1"/>
  <c r="AE129" i="177"/>
  <c r="AF129" i="177" s="1"/>
  <c r="AE113" i="177"/>
  <c r="AF113" i="177" s="1"/>
  <c r="AE97" i="177"/>
  <c r="AF97" i="177" s="1"/>
  <c r="AH239" i="177"/>
  <c r="AH175" i="177"/>
  <c r="AH111" i="177"/>
  <c r="AH47" i="177"/>
  <c r="AJ183" i="177"/>
  <c r="AK183" i="177" s="1"/>
  <c r="AJ55" i="177"/>
  <c r="AK55" i="177" s="1"/>
  <c r="T33" i="177"/>
  <c r="U33" i="177" s="1"/>
  <c r="T25" i="177"/>
  <c r="U25" i="177" s="1"/>
  <c r="U17" i="177"/>
  <c r="W33" i="177"/>
  <c r="X33" i="177" s="1"/>
  <c r="W25" i="177"/>
  <c r="X25" i="177" s="1"/>
  <c r="W21" i="177"/>
  <c r="X21" i="177" s="1"/>
  <c r="X17" i="177"/>
  <c r="W13" i="177"/>
  <c r="X13" i="177" s="1"/>
  <c r="AB34" i="177"/>
  <c r="AC34" i="177" s="1"/>
  <c r="AB26" i="177"/>
  <c r="AC26" i="177" s="1"/>
  <c r="AB18" i="177"/>
  <c r="AC18" i="177" s="1"/>
  <c r="AB14" i="177"/>
  <c r="AC14" i="177" s="1"/>
  <c r="AJ27" i="177"/>
  <c r="AK27" i="177" s="1"/>
  <c r="AJ19" i="177"/>
  <c r="AK19" i="177" s="1"/>
  <c r="AJ15" i="177"/>
  <c r="AK15" i="177" s="1"/>
  <c r="AJ11" i="177"/>
  <c r="AK11" i="177" s="1"/>
  <c r="AJ227" i="177"/>
  <c r="AK227" i="177" s="1"/>
  <c r="AM227" i="177"/>
  <c r="AN227" i="177" s="1"/>
  <c r="AJ179" i="177"/>
  <c r="AK179" i="177" s="1"/>
  <c r="AM179" i="177"/>
  <c r="AN179" i="177" s="1"/>
  <c r="AM151" i="177"/>
  <c r="AN151" i="177" s="1"/>
  <c r="AJ151" i="177"/>
  <c r="AK151" i="177" s="1"/>
  <c r="AJ147" i="177"/>
  <c r="AK147" i="177" s="1"/>
  <c r="AM147" i="177"/>
  <c r="AN147" i="177" s="1"/>
  <c r="AJ115" i="177"/>
  <c r="AK115" i="177" s="1"/>
  <c r="AM115" i="177"/>
  <c r="AN115" i="177" s="1"/>
  <c r="AM103" i="177"/>
  <c r="AN103" i="177" s="1"/>
  <c r="AJ103" i="177"/>
  <c r="AK103" i="177" s="1"/>
  <c r="AJ99" i="177"/>
  <c r="AK99" i="177" s="1"/>
  <c r="AM99" i="177"/>
  <c r="AN99" i="177" s="1"/>
  <c r="AM87" i="177"/>
  <c r="AN87" i="177" s="1"/>
  <c r="AJ87" i="177"/>
  <c r="AK87" i="177" s="1"/>
  <c r="AJ83" i="177"/>
  <c r="AK83" i="177" s="1"/>
  <c r="AM83" i="177"/>
  <c r="AN83" i="177" s="1"/>
  <c r="AM39" i="177"/>
  <c r="AN39" i="177" s="1"/>
  <c r="AJ39" i="177"/>
  <c r="AK39" i="177" s="1"/>
  <c r="AJ245" i="177"/>
  <c r="AK245" i="177" s="1"/>
  <c r="AJ237" i="177"/>
  <c r="AK237" i="177" s="1"/>
  <c r="AJ229" i="177"/>
  <c r="AK229" i="177" s="1"/>
  <c r="AJ225" i="177"/>
  <c r="AK225" i="177" s="1"/>
  <c r="AK217" i="177"/>
  <c r="AJ209" i="177"/>
  <c r="AK209" i="177" s="1"/>
  <c r="AJ201" i="177"/>
  <c r="AK201" i="177" s="1"/>
  <c r="AJ193" i="177"/>
  <c r="AK193" i="177" s="1"/>
  <c r="AJ185" i="177"/>
  <c r="AK185" i="177" s="1"/>
  <c r="AJ177" i="177"/>
  <c r="AK177" i="177" s="1"/>
  <c r="AJ169" i="177"/>
  <c r="AK169" i="177" s="1"/>
  <c r="AJ161" i="177"/>
  <c r="AK161" i="177" s="1"/>
  <c r="AJ153" i="177"/>
  <c r="AK153" i="177" s="1"/>
  <c r="AJ149" i="177"/>
  <c r="AK149" i="177" s="1"/>
  <c r="AJ137" i="177"/>
  <c r="AK137" i="177" s="1"/>
  <c r="AJ129" i="177"/>
  <c r="AK129" i="177" s="1"/>
  <c r="AJ121" i="177"/>
  <c r="AK121" i="177" s="1"/>
  <c r="AJ113" i="177"/>
  <c r="AK113" i="177" s="1"/>
  <c r="AJ105" i="177"/>
  <c r="AK105" i="177" s="1"/>
  <c r="AJ93" i="177"/>
  <c r="AK93" i="177" s="1"/>
  <c r="AJ89" i="177"/>
  <c r="AK89" i="177" s="1"/>
  <c r="AJ81" i="177"/>
  <c r="AK81" i="177" s="1"/>
  <c r="AJ69" i="177"/>
  <c r="AK69" i="177" s="1"/>
  <c r="AJ41" i="177"/>
  <c r="AK41" i="177" s="1"/>
  <c r="AJ119" i="177"/>
  <c r="AK119" i="177" s="1"/>
  <c r="AM243" i="177"/>
  <c r="AN243" i="177" s="1"/>
  <c r="AM211" i="177"/>
  <c r="AN211" i="177" s="1"/>
  <c r="AC262" i="177"/>
  <c r="AF262" i="177"/>
  <c r="AF258" i="177"/>
  <c r="AC258" i="177"/>
  <c r="R34" i="177"/>
  <c r="R26" i="177"/>
  <c r="R18" i="177"/>
  <c r="R14" i="177"/>
  <c r="AM28" i="177"/>
  <c r="AN28" i="177" s="1"/>
  <c r="AM20" i="177"/>
  <c r="AN20" i="177" s="1"/>
  <c r="AB245" i="177"/>
  <c r="AC245" i="177" s="1"/>
  <c r="AB229" i="177"/>
  <c r="AC229" i="177" s="1"/>
  <c r="AB213" i="177"/>
  <c r="AC213" i="177" s="1"/>
  <c r="AB197" i="177"/>
  <c r="AC197" i="177" s="1"/>
  <c r="AB181" i="177"/>
  <c r="AC181" i="177" s="1"/>
  <c r="AB165" i="177"/>
  <c r="AC165" i="177" s="1"/>
  <c r="AB133" i="177"/>
  <c r="AC133" i="177" s="1"/>
  <c r="AB117" i="177"/>
  <c r="AC117" i="177" s="1"/>
  <c r="AB101" i="177"/>
  <c r="AC101" i="177" s="1"/>
  <c r="AJ244" i="177"/>
  <c r="AK244" i="177" s="1"/>
  <c r="AJ236" i="177"/>
  <c r="AK236" i="177" s="1"/>
  <c r="AJ228" i="177"/>
  <c r="AK228" i="177" s="1"/>
  <c r="AJ220" i="177"/>
  <c r="AK220" i="177" s="1"/>
  <c r="AJ212" i="177"/>
  <c r="AK212" i="177" s="1"/>
  <c r="AJ204" i="177"/>
  <c r="AK204" i="177" s="1"/>
  <c r="AJ196" i="177"/>
  <c r="AK196" i="177" s="1"/>
  <c r="AJ188" i="177"/>
  <c r="AK188" i="177" s="1"/>
  <c r="AJ180" i="177"/>
  <c r="AK180" i="177" s="1"/>
  <c r="AJ172" i="177"/>
  <c r="AK172" i="177" s="1"/>
  <c r="AJ164" i="177"/>
  <c r="AK164" i="177" s="1"/>
  <c r="AJ156" i="177"/>
  <c r="AK156" i="177" s="1"/>
  <c r="AJ148" i="177"/>
  <c r="AK148" i="177" s="1"/>
  <c r="AJ140" i="177"/>
  <c r="AK140" i="177" s="1"/>
  <c r="AJ132" i="177"/>
  <c r="AK132" i="177" s="1"/>
  <c r="AJ124" i="177"/>
  <c r="AK124" i="177" s="1"/>
  <c r="AJ120" i="177"/>
  <c r="AK120" i="177" s="1"/>
  <c r="AJ112" i="177"/>
  <c r="AK112" i="177" s="1"/>
  <c r="AJ96" i="177"/>
  <c r="AK96" i="177" s="1"/>
  <c r="AJ80" i="177"/>
  <c r="AK80" i="177" s="1"/>
  <c r="AJ64" i="177"/>
  <c r="AK64" i="177" s="1"/>
  <c r="AJ48" i="177"/>
  <c r="AK48" i="177" s="1"/>
  <c r="AJ104" i="177"/>
  <c r="AK104" i="177" s="1"/>
  <c r="AM242" i="177"/>
  <c r="AN242" i="177" s="1"/>
  <c r="AM234" i="177"/>
  <c r="AN234" i="177" s="1"/>
  <c r="AM226" i="177"/>
  <c r="AN226" i="177" s="1"/>
  <c r="AM218" i="177"/>
  <c r="AN218" i="177" s="1"/>
  <c r="AM210" i="177"/>
  <c r="AN210" i="177" s="1"/>
  <c r="AM202" i="177"/>
  <c r="AN202" i="177" s="1"/>
  <c r="AM194" i="177"/>
  <c r="AN194" i="177" s="1"/>
  <c r="U262" i="177"/>
  <c r="T254" i="177"/>
  <c r="U254" i="177" s="1"/>
  <c r="U27" i="177"/>
  <c r="T19" i="177"/>
  <c r="U19" i="177" s="1"/>
  <c r="T11" i="177"/>
  <c r="U11" i="177" s="1"/>
  <c r="X27" i="177"/>
  <c r="W19" i="177"/>
  <c r="X19" i="177" s="1"/>
  <c r="W11" i="177"/>
  <c r="X11" i="177" s="1"/>
  <c r="Z30" i="177"/>
  <c r="Z22" i="177"/>
  <c r="Z14" i="177"/>
  <c r="AE31" i="177"/>
  <c r="AF31" i="177" s="1"/>
  <c r="AE23" i="177"/>
  <c r="AF23" i="177" s="1"/>
  <c r="AE15" i="177"/>
  <c r="AF15" i="177" s="1"/>
  <c r="W32" i="177"/>
  <c r="X32" i="177" s="1"/>
  <c r="AE29" i="177"/>
  <c r="AF29" i="177" s="1"/>
  <c r="W28" i="177"/>
  <c r="X28" i="177" s="1"/>
  <c r="W24" i="177"/>
  <c r="X24" i="177" s="1"/>
  <c r="AE21" i="177"/>
  <c r="AF21" i="177" s="1"/>
  <c r="X20" i="177"/>
  <c r="W16" i="177"/>
  <c r="X16" i="177" s="1"/>
  <c r="AE13" i="177"/>
  <c r="AF13" i="177" s="1"/>
  <c r="W12" i="177"/>
  <c r="X12" i="177" s="1"/>
  <c r="W34" i="177"/>
  <c r="X34" i="177" s="1"/>
  <c r="W30" i="177"/>
  <c r="X30" i="177" s="1"/>
  <c r="W26" i="177"/>
  <c r="X26" i="177" s="1"/>
  <c r="W22" i="177"/>
  <c r="X22" i="177" s="1"/>
  <c r="W18" i="177"/>
  <c r="X18" i="177" s="1"/>
  <c r="W14" i="177"/>
  <c r="X14" i="177" s="1"/>
  <c r="AB31" i="177"/>
  <c r="AC31" i="177" s="1"/>
  <c r="AC27" i="177"/>
  <c r="AB23" i="177"/>
  <c r="AC23" i="177" s="1"/>
  <c r="AB19" i="177"/>
  <c r="AC19" i="177" s="1"/>
  <c r="AB15" i="177"/>
  <c r="AC15" i="177" s="1"/>
  <c r="AB11" i="177"/>
  <c r="AC11" i="177" s="1"/>
  <c r="AH27" i="177"/>
  <c r="AH19" i="177"/>
  <c r="AH11" i="177"/>
  <c r="AJ28" i="177"/>
  <c r="AK28" i="177" s="1"/>
  <c r="AJ20" i="177"/>
  <c r="AK20" i="177" s="1"/>
  <c r="AJ12" i="177"/>
  <c r="AK12" i="177" s="1"/>
  <c r="AM34" i="177"/>
  <c r="AN34" i="177" s="1"/>
  <c r="AM30" i="177"/>
  <c r="AN30" i="177" s="1"/>
  <c r="AM26" i="177"/>
  <c r="AN26" i="177" s="1"/>
  <c r="AM22" i="177"/>
  <c r="AN22" i="177" s="1"/>
  <c r="AM18" i="177"/>
  <c r="AN18" i="177" s="1"/>
  <c r="AM14" i="177"/>
  <c r="AN14" i="177" s="1"/>
  <c r="J235" i="177"/>
  <c r="J227" i="177"/>
  <c r="J211" i="177"/>
  <c r="J203" i="177"/>
  <c r="J195" i="177"/>
  <c r="J191" i="177"/>
  <c r="J183" i="177"/>
  <c r="J179" i="177"/>
  <c r="J171" i="177"/>
  <c r="J163" i="177"/>
  <c r="J159" i="177"/>
  <c r="J155" i="177"/>
  <c r="J151" i="177"/>
  <c r="J147" i="177"/>
  <c r="J139" i="177"/>
  <c r="J131" i="177"/>
  <c r="J127" i="177"/>
  <c r="J123" i="177"/>
  <c r="J115" i="177"/>
  <c r="J107" i="177"/>
  <c r="J99" i="177"/>
  <c r="J95" i="177"/>
  <c r="J91" i="177"/>
  <c r="J87" i="177"/>
  <c r="J83" i="177"/>
  <c r="J75" i="177"/>
  <c r="J67" i="177"/>
  <c r="J59" i="177"/>
  <c r="J55" i="177"/>
  <c r="J51" i="177"/>
  <c r="J43" i="177"/>
  <c r="M223" i="177"/>
  <c r="M215" i="177"/>
  <c r="L191" i="177"/>
  <c r="M191" i="177" s="1"/>
  <c r="L183" i="177"/>
  <c r="M183" i="177" s="1"/>
  <c r="L159" i="177"/>
  <c r="M159" i="177" s="1"/>
  <c r="L151" i="177"/>
  <c r="M151" i="177" s="1"/>
  <c r="L127" i="177"/>
  <c r="M127" i="177" s="1"/>
  <c r="M119" i="177"/>
  <c r="L95" i="177"/>
  <c r="M95" i="177" s="1"/>
  <c r="L87" i="177"/>
  <c r="M87" i="177" s="1"/>
  <c r="M63" i="177"/>
  <c r="L55" i="177"/>
  <c r="M55" i="177" s="1"/>
  <c r="Z232" i="177"/>
  <c r="Z224" i="177"/>
  <c r="Z200" i="177"/>
  <c r="Z192" i="177"/>
  <c r="Z168" i="177"/>
  <c r="Z160" i="177"/>
  <c r="Z136" i="177"/>
  <c r="Z128" i="177"/>
  <c r="Z104" i="177"/>
  <c r="Z96" i="177"/>
  <c r="AE240" i="177"/>
  <c r="AF240" i="177" s="1"/>
  <c r="AE232" i="177"/>
  <c r="AF232" i="177" s="1"/>
  <c r="AE228" i="177"/>
  <c r="AF228" i="177" s="1"/>
  <c r="AE224" i="177"/>
  <c r="AF224" i="177" s="1"/>
  <c r="AE216" i="177"/>
  <c r="AF216" i="177" s="1"/>
  <c r="AE208" i="177"/>
  <c r="AF208" i="177" s="1"/>
  <c r="AE200" i="177"/>
  <c r="AF200" i="177" s="1"/>
  <c r="AE196" i="177"/>
  <c r="AF196" i="177" s="1"/>
  <c r="AE192" i="177"/>
  <c r="AF192" i="177" s="1"/>
  <c r="AE188" i="177"/>
  <c r="AF188" i="177" s="1"/>
  <c r="AE180" i="177"/>
  <c r="AF180" i="177" s="1"/>
  <c r="AE176" i="177"/>
  <c r="AF176" i="177" s="1"/>
  <c r="AE168" i="177"/>
  <c r="AF168" i="177" s="1"/>
  <c r="AE164" i="177"/>
  <c r="AF164" i="177" s="1"/>
  <c r="AE160" i="177"/>
  <c r="AF160" i="177" s="1"/>
  <c r="AE156" i="177"/>
  <c r="AF156" i="177" s="1"/>
  <c r="AE148" i="177"/>
  <c r="AF148" i="177" s="1"/>
  <c r="AE144" i="177"/>
  <c r="AF144" i="177" s="1"/>
  <c r="AE136" i="177"/>
  <c r="AF136" i="177" s="1"/>
  <c r="AE132" i="177"/>
  <c r="AF132" i="177" s="1"/>
  <c r="AE128" i="177"/>
  <c r="AF128" i="177" s="1"/>
  <c r="AE124" i="177"/>
  <c r="AF124" i="177" s="1"/>
  <c r="AE116" i="177"/>
  <c r="AF116" i="177" s="1"/>
  <c r="AE112" i="177"/>
  <c r="AF112" i="177" s="1"/>
  <c r="AE104" i="177"/>
  <c r="AF104" i="177" s="1"/>
  <c r="AE100" i="177"/>
  <c r="AF100" i="177" s="1"/>
  <c r="AE96" i="177"/>
  <c r="AF96" i="177" s="1"/>
  <c r="AF92" i="177"/>
  <c r="AH223" i="177"/>
  <c r="AH191" i="177"/>
  <c r="AH159" i="177"/>
  <c r="AH127" i="177"/>
  <c r="AH95" i="177"/>
  <c r="AH63" i="177"/>
  <c r="AJ40" i="177"/>
  <c r="AK40" i="177" s="1"/>
  <c r="AM195" i="177"/>
  <c r="AN195" i="177" s="1"/>
  <c r="AB243" i="177"/>
  <c r="AC243" i="177" s="1"/>
  <c r="AC239" i="177"/>
  <c r="AB235" i="177"/>
  <c r="AC235" i="177" s="1"/>
  <c r="AB231" i="177"/>
  <c r="AC231" i="177" s="1"/>
  <c r="AB227" i="177"/>
  <c r="AC227" i="177" s="1"/>
  <c r="AC223" i="177"/>
  <c r="AC219" i="177"/>
  <c r="AB215" i="177"/>
  <c r="AC215" i="177" s="1"/>
  <c r="AB211" i="177"/>
  <c r="AC211" i="177" s="1"/>
  <c r="AB207" i="177"/>
  <c r="AC207" i="177" s="1"/>
  <c r="AB203" i="177"/>
  <c r="AC203" i="177" s="1"/>
  <c r="AB199" i="177"/>
  <c r="AC199" i="177" s="1"/>
  <c r="AB195" i="177"/>
  <c r="AC195" i="177" s="1"/>
  <c r="AB191" i="177"/>
  <c r="AC191" i="177" s="1"/>
  <c r="AB187" i="177"/>
  <c r="AC187" i="177" s="1"/>
  <c r="AB183" i="177"/>
  <c r="AC183" i="177" s="1"/>
  <c r="AB179" i="177"/>
  <c r="AC179" i="177" s="1"/>
  <c r="AB175" i="177"/>
  <c r="AC175" i="177" s="1"/>
  <c r="AB171" i="177"/>
  <c r="AC171" i="177" s="1"/>
  <c r="AB167" i="177"/>
  <c r="AC167" i="177" s="1"/>
  <c r="AB163" i="177"/>
  <c r="AC163" i="177" s="1"/>
  <c r="AB159" i="177"/>
  <c r="AC159" i="177" s="1"/>
  <c r="AB155" i="177"/>
  <c r="AC155" i="177" s="1"/>
  <c r="AB151" i="177"/>
  <c r="AC151" i="177" s="1"/>
  <c r="AB147" i="177"/>
  <c r="AC147" i="177" s="1"/>
  <c r="AB143" i="177"/>
  <c r="AC143" i="177" s="1"/>
  <c r="AB139" i="177"/>
  <c r="AC139" i="177" s="1"/>
  <c r="AB135" i="177"/>
  <c r="AC135" i="177" s="1"/>
  <c r="AB131" i="177"/>
  <c r="AC131" i="177" s="1"/>
  <c r="AB127" i="177"/>
  <c r="AC127" i="177" s="1"/>
  <c r="AB123" i="177"/>
  <c r="AC123" i="177" s="1"/>
  <c r="AC119" i="177"/>
  <c r="AB115" i="177"/>
  <c r="AC115" i="177" s="1"/>
  <c r="AB111" i="177"/>
  <c r="AC111" i="177" s="1"/>
  <c r="AB107" i="177"/>
  <c r="AC107" i="177" s="1"/>
  <c r="AB103" i="177"/>
  <c r="AC103" i="177" s="1"/>
  <c r="AB99" i="177"/>
  <c r="AC99" i="177" s="1"/>
  <c r="AB95" i="177"/>
  <c r="AC95" i="177" s="1"/>
  <c r="AB91" i="177"/>
  <c r="AC91" i="177" s="1"/>
  <c r="AB87" i="177"/>
  <c r="AC87" i="177" s="1"/>
  <c r="AB83" i="177"/>
  <c r="AC83" i="177" s="1"/>
  <c r="AB79" i="177"/>
  <c r="AC79" i="177" s="1"/>
  <c r="AB75" i="177"/>
  <c r="AC75" i="177" s="1"/>
  <c r="AB71" i="177"/>
  <c r="AC71" i="177" s="1"/>
  <c r="AB67" i="177"/>
  <c r="AC67" i="177" s="1"/>
  <c r="AC63" i="177"/>
  <c r="AB59" i="177"/>
  <c r="AC59" i="177" s="1"/>
  <c r="AB55" i="177"/>
  <c r="AC55" i="177" s="1"/>
  <c r="AB51" i="177"/>
  <c r="AC51" i="177" s="1"/>
  <c r="AB47" i="177"/>
  <c r="AC47" i="177" s="1"/>
  <c r="AB43" i="177"/>
  <c r="AC43" i="177" s="1"/>
  <c r="AB39" i="177"/>
  <c r="AC39" i="177" s="1"/>
  <c r="AF239" i="177"/>
  <c r="AF223" i="177"/>
  <c r="AE207" i="177"/>
  <c r="AF207" i="177" s="1"/>
  <c r="AE195" i="177"/>
  <c r="AF195" i="177" s="1"/>
  <c r="AE191" i="177"/>
  <c r="AF191" i="177" s="1"/>
  <c r="AE179" i="177"/>
  <c r="AF179" i="177" s="1"/>
  <c r="AE175" i="177"/>
  <c r="AF175" i="177" s="1"/>
  <c r="AE163" i="177"/>
  <c r="AF163" i="177" s="1"/>
  <c r="AE159" i="177"/>
  <c r="AF159" i="177" s="1"/>
  <c r="AE147" i="177"/>
  <c r="AF147" i="177" s="1"/>
  <c r="AE143" i="177"/>
  <c r="AF143" i="177" s="1"/>
  <c r="AE127" i="177"/>
  <c r="AF127" i="177" s="1"/>
  <c r="AE115" i="177"/>
  <c r="AF115" i="177" s="1"/>
  <c r="AE95" i="177"/>
  <c r="AF95" i="177" s="1"/>
  <c r="AE83" i="177"/>
  <c r="AF83" i="177" s="1"/>
  <c r="AF63" i="177"/>
  <c r="AE51" i="177"/>
  <c r="AF51" i="177" s="1"/>
  <c r="AH243" i="177"/>
  <c r="AH235" i="177"/>
  <c r="AH231" i="177"/>
  <c r="AH227" i="177"/>
  <c r="AH215" i="177"/>
  <c r="AH211" i="177"/>
  <c r="AH203" i="177"/>
  <c r="AH199" i="177"/>
  <c r="AH195" i="177"/>
  <c r="AH187" i="177"/>
  <c r="AH183" i="177"/>
  <c r="AH179" i="177"/>
  <c r="AH171" i="177"/>
  <c r="AH167" i="177"/>
  <c r="AH163" i="177"/>
  <c r="AH155" i="177"/>
  <c r="AH151" i="177"/>
  <c r="AH147" i="177"/>
  <c r="AH139" i="177"/>
  <c r="AH135" i="177"/>
  <c r="AH131" i="177"/>
  <c r="AH123" i="177"/>
  <c r="AH119" i="177"/>
  <c r="AH115" i="177"/>
  <c r="AH107" i="177"/>
  <c r="AH103" i="177"/>
  <c r="AH99" i="177"/>
  <c r="AH91" i="177"/>
  <c r="AH87" i="177"/>
  <c r="AH83" i="177"/>
  <c r="AH75" i="177"/>
  <c r="AH71" i="177"/>
  <c r="AH67" i="177"/>
  <c r="AH59" i="177"/>
  <c r="AH55" i="177"/>
  <c r="AH51" i="177"/>
  <c r="AH43" i="177"/>
  <c r="AH39" i="177"/>
  <c r="AJ231" i="177"/>
  <c r="AK231" i="177" s="1"/>
  <c r="AJ199" i="177"/>
  <c r="AK199" i="177" s="1"/>
  <c r="AC255" i="177"/>
  <c r="AE88" i="177"/>
  <c r="AF88" i="177" s="1"/>
  <c r="Z84" i="177"/>
  <c r="AB81" i="177"/>
  <c r="AC81" i="177" s="1"/>
  <c r="AE77" i="177"/>
  <c r="AF77" i="177" s="1"/>
  <c r="AF76" i="177"/>
  <c r="AE73" i="177"/>
  <c r="AF73" i="177" s="1"/>
  <c r="AE69" i="177"/>
  <c r="AF69" i="177" s="1"/>
  <c r="Z68" i="177"/>
  <c r="AB65" i="177"/>
  <c r="AC65" i="177" s="1"/>
  <c r="AE61" i="177"/>
  <c r="AF61" i="177" s="1"/>
  <c r="Z60" i="177"/>
  <c r="AB57" i="177"/>
  <c r="AC57" i="177" s="1"/>
  <c r="AF56" i="177"/>
  <c r="Z52" i="177"/>
  <c r="AB49" i="177"/>
  <c r="AC49" i="177" s="1"/>
  <c r="AE45" i="177"/>
  <c r="AF45" i="177" s="1"/>
  <c r="AE44" i="177"/>
  <c r="AF44" i="177" s="1"/>
  <c r="AE41" i="177"/>
  <c r="AF41" i="177" s="1"/>
  <c r="AE37" i="177"/>
  <c r="AF37" i="177" s="1"/>
  <c r="O245" i="177"/>
  <c r="P245" i="177" s="1"/>
  <c r="O241" i="177"/>
  <c r="P241" i="177" s="1"/>
  <c r="O237" i="177"/>
  <c r="P237" i="177" s="1"/>
  <c r="O233" i="177"/>
  <c r="P233" i="177" s="1"/>
  <c r="O229" i="177"/>
  <c r="P229" i="177" s="1"/>
  <c r="O225" i="177"/>
  <c r="P225" i="177" s="1"/>
  <c r="O221" i="177"/>
  <c r="P221" i="177" s="1"/>
  <c r="P217" i="177"/>
  <c r="O213" i="177"/>
  <c r="P213" i="177" s="1"/>
  <c r="O209" i="177"/>
  <c r="P209" i="177" s="1"/>
  <c r="O205" i="177"/>
  <c r="P205" i="177" s="1"/>
  <c r="O201" i="177"/>
  <c r="P201" i="177" s="1"/>
  <c r="O197" i="177"/>
  <c r="P197" i="177" s="1"/>
  <c r="O193" i="177"/>
  <c r="P193" i="177" s="1"/>
  <c r="O189" i="177"/>
  <c r="P189" i="177" s="1"/>
  <c r="O185" i="177"/>
  <c r="P185" i="177" s="1"/>
  <c r="O181" i="177"/>
  <c r="P181" i="177" s="1"/>
  <c r="O177" i="177"/>
  <c r="P177" i="177" s="1"/>
  <c r="P173" i="177"/>
  <c r="O169" i="177"/>
  <c r="P169" i="177" s="1"/>
  <c r="O165" i="177"/>
  <c r="P165" i="177" s="1"/>
  <c r="O161" i="177"/>
  <c r="P161" i="177" s="1"/>
  <c r="P157" i="177"/>
  <c r="O153" i="177"/>
  <c r="P153" i="177" s="1"/>
  <c r="O149" i="177"/>
  <c r="P149" i="177" s="1"/>
  <c r="O145" i="177"/>
  <c r="P145" i="177" s="1"/>
  <c r="O141" i="177"/>
  <c r="P141" i="177" s="1"/>
  <c r="P137" i="177"/>
  <c r="O133" i="177"/>
  <c r="P133" i="177" s="1"/>
  <c r="O129" i="177"/>
  <c r="P129" i="177" s="1"/>
  <c r="P125" i="177"/>
  <c r="O121" i="177"/>
  <c r="P121" i="177" s="1"/>
  <c r="O117" i="177"/>
  <c r="P117" i="177" s="1"/>
  <c r="O113" i="177"/>
  <c r="P113" i="177" s="1"/>
  <c r="O109" i="177"/>
  <c r="P109" i="177" s="1"/>
  <c r="O105" i="177"/>
  <c r="P105" i="177" s="1"/>
  <c r="O101" i="177"/>
  <c r="P101" i="177" s="1"/>
  <c r="O93" i="177"/>
  <c r="P93" i="177" s="1"/>
  <c r="O89" i="177"/>
  <c r="P89" i="177" s="1"/>
  <c r="O85" i="177"/>
  <c r="P85" i="177" s="1"/>
  <c r="O81" i="177"/>
  <c r="P81" i="177" s="1"/>
  <c r="O77" i="177"/>
  <c r="P77" i="177" s="1"/>
  <c r="O73" i="177"/>
  <c r="P73" i="177" s="1"/>
  <c r="O69" i="177"/>
  <c r="P69" i="177" s="1"/>
  <c r="O65" i="177"/>
  <c r="P65" i="177" s="1"/>
  <c r="O61" i="177"/>
  <c r="P61" i="177" s="1"/>
  <c r="O57" i="177"/>
  <c r="P57" i="177" s="1"/>
  <c r="O53" i="177"/>
  <c r="P53" i="177" s="1"/>
  <c r="O49" i="177"/>
  <c r="P49" i="177" s="1"/>
  <c r="O45" i="177"/>
  <c r="P45" i="177" s="1"/>
  <c r="O41" i="177"/>
  <c r="P41" i="177" s="1"/>
  <c r="O37" i="177"/>
  <c r="P37" i="177" s="1"/>
  <c r="AB242" i="177"/>
  <c r="AC242" i="177" s="1"/>
  <c r="AB234" i="177"/>
  <c r="AC234" i="177" s="1"/>
  <c r="AB226" i="177"/>
  <c r="AC226" i="177" s="1"/>
  <c r="AB218" i="177"/>
  <c r="AC218" i="177" s="1"/>
  <c r="AB210" i="177"/>
  <c r="AC210" i="177" s="1"/>
  <c r="AB202" i="177"/>
  <c r="AC202" i="177" s="1"/>
  <c r="AB194" i="177"/>
  <c r="AC194" i="177" s="1"/>
  <c r="AB186" i="177"/>
  <c r="AC186" i="177" s="1"/>
  <c r="AB178" i="177"/>
  <c r="AC178" i="177" s="1"/>
  <c r="AB170" i="177"/>
  <c r="AC170" i="177" s="1"/>
  <c r="AC162" i="177"/>
  <c r="AB154" i="177"/>
  <c r="AC154" i="177" s="1"/>
  <c r="AB146" i="177"/>
  <c r="AC146" i="177" s="1"/>
  <c r="AB138" i="177"/>
  <c r="AC138" i="177" s="1"/>
  <c r="AB130" i="177"/>
  <c r="AC130" i="177" s="1"/>
  <c r="AB122" i="177"/>
  <c r="AC122" i="177" s="1"/>
  <c r="AB114" i="177"/>
  <c r="AC114" i="177" s="1"/>
  <c r="AB106" i="177"/>
  <c r="AC106" i="177" s="1"/>
  <c r="AB98" i="177"/>
  <c r="AC98" i="177" s="1"/>
  <c r="AB90" i="177"/>
  <c r="AC90" i="177" s="1"/>
  <c r="AB82" i="177"/>
  <c r="AC82" i="177" s="1"/>
  <c r="AB74" i="177"/>
  <c r="AC74" i="177" s="1"/>
  <c r="AB66" i="177"/>
  <c r="AC66" i="177" s="1"/>
  <c r="AB58" i="177"/>
  <c r="AC58" i="177" s="1"/>
  <c r="AB50" i="177"/>
  <c r="AC50" i="177" s="1"/>
  <c r="AB42" i="177"/>
  <c r="AC42" i="177" s="1"/>
  <c r="AE242" i="177"/>
  <c r="AF242" i="177" s="1"/>
  <c r="AE226" i="177"/>
  <c r="AF226" i="177" s="1"/>
  <c r="AE210" i="177"/>
  <c r="AF210" i="177" s="1"/>
  <c r="AH242" i="177"/>
  <c r="AH226" i="177"/>
  <c r="AH210" i="177"/>
  <c r="AH194" i="177"/>
  <c r="AH178" i="177"/>
  <c r="AH146" i="177"/>
  <c r="AH130" i="177"/>
  <c r="AH114" i="177"/>
  <c r="AH98" i="177"/>
  <c r="AH82" i="177"/>
  <c r="AH66" i="177"/>
  <c r="AH50" i="177"/>
  <c r="AE131" i="177"/>
  <c r="AF131" i="177" s="1"/>
  <c r="AE111" i="177"/>
  <c r="AF111" i="177" s="1"/>
  <c r="AE99" i="177"/>
  <c r="AF99" i="177" s="1"/>
  <c r="AE79" i="177"/>
  <c r="AF79" i="177" s="1"/>
  <c r="AE67" i="177"/>
  <c r="AF67" i="177" s="1"/>
  <c r="AE47" i="177"/>
  <c r="AF47" i="177" s="1"/>
  <c r="AH245" i="177"/>
  <c r="AH241" i="177"/>
  <c r="AH237" i="177"/>
  <c r="AH233" i="177"/>
  <c r="AH229" i="177"/>
  <c r="AH225" i="177"/>
  <c r="AH221" i="177"/>
  <c r="AH213" i="177"/>
  <c r="AH209" i="177"/>
  <c r="AH205" i="177"/>
  <c r="AH201" i="177"/>
  <c r="AH197" i="177"/>
  <c r="AH193" i="177"/>
  <c r="AH189" i="177"/>
  <c r="AH185" i="177"/>
  <c r="AH181" i="177"/>
  <c r="AH177" i="177"/>
  <c r="AH173" i="177"/>
  <c r="AH169" i="177"/>
  <c r="AH165" i="177"/>
  <c r="AH161" i="177"/>
  <c r="AH153" i="177"/>
  <c r="AH149" i="177"/>
  <c r="AH145" i="177"/>
  <c r="AH141" i="177"/>
  <c r="AH137" i="177"/>
  <c r="AH133" i="177"/>
  <c r="AH129" i="177"/>
  <c r="AH121" i="177"/>
  <c r="AH117" i="177"/>
  <c r="AH113" i="177"/>
  <c r="AH105" i="177"/>
  <c r="AH101" i="177"/>
  <c r="AH97" i="177"/>
  <c r="AH93" i="177"/>
  <c r="AH89" i="177"/>
  <c r="AH85" i="177"/>
  <c r="AH81" i="177"/>
  <c r="AH77" i="177"/>
  <c r="AH73" i="177"/>
  <c r="AH69" i="177"/>
  <c r="AH65" i="177"/>
  <c r="AH61" i="177"/>
  <c r="AH57" i="177"/>
  <c r="AH53" i="177"/>
  <c r="AH49" i="177"/>
  <c r="AH45" i="177"/>
  <c r="AH41" i="177"/>
  <c r="AH37" i="177"/>
  <c r="AJ239" i="177"/>
  <c r="AK239" i="177" s="1"/>
  <c r="AJ223" i="177"/>
  <c r="AK223" i="177" s="1"/>
  <c r="AJ207" i="177"/>
  <c r="AK207" i="177" s="1"/>
  <c r="AJ191" i="177"/>
  <c r="AK191" i="177" s="1"/>
  <c r="AJ175" i="177"/>
  <c r="AK175" i="177" s="1"/>
  <c r="AJ159" i="177"/>
  <c r="AK159" i="177" s="1"/>
  <c r="AJ143" i="177"/>
  <c r="AK143" i="177" s="1"/>
  <c r="AJ127" i="177"/>
  <c r="AK127" i="177" s="1"/>
  <c r="AJ111" i="177"/>
  <c r="AK111" i="177" s="1"/>
  <c r="AJ95" i="177"/>
  <c r="AK95" i="177" s="1"/>
  <c r="AJ79" i="177"/>
  <c r="AK79" i="177" s="1"/>
  <c r="AJ63" i="177"/>
  <c r="AK63" i="177" s="1"/>
  <c r="AJ47" i="177"/>
  <c r="AK47" i="177" s="1"/>
  <c r="AM245" i="177"/>
  <c r="AN245" i="177" s="1"/>
  <c r="AM241" i="177"/>
  <c r="AN241" i="177" s="1"/>
  <c r="AM237" i="177"/>
  <c r="AN237" i="177" s="1"/>
  <c r="AM233" i="177"/>
  <c r="AN233" i="177" s="1"/>
  <c r="AM229" i="177"/>
  <c r="AN229" i="177" s="1"/>
  <c r="AM225" i="177"/>
  <c r="AN225" i="177" s="1"/>
  <c r="AM221" i="177"/>
  <c r="AN221" i="177" s="1"/>
  <c r="AN217" i="177"/>
  <c r="AM213" i="177"/>
  <c r="AN213" i="177" s="1"/>
  <c r="AM209" i="177"/>
  <c r="AN209" i="177" s="1"/>
  <c r="AM205" i="177"/>
  <c r="AN205" i="177" s="1"/>
  <c r="AM201" i="177"/>
  <c r="AN201" i="177" s="1"/>
  <c r="AM197" i="177"/>
  <c r="AN197" i="177" s="1"/>
  <c r="AM193" i="177"/>
  <c r="AN193" i="177" s="1"/>
  <c r="AM189" i="177"/>
  <c r="AN189" i="177" s="1"/>
  <c r="AM185" i="177"/>
  <c r="AN185" i="177" s="1"/>
  <c r="AM181" i="177"/>
  <c r="AN181" i="177" s="1"/>
  <c r="AM177" i="177"/>
  <c r="AN177" i="177" s="1"/>
  <c r="AM173" i="177"/>
  <c r="AN173" i="177" s="1"/>
  <c r="AM169" i="177"/>
  <c r="AN169" i="177" s="1"/>
  <c r="AM165" i="177"/>
  <c r="AN165" i="177" s="1"/>
  <c r="AM161" i="177"/>
  <c r="AN161" i="177" s="1"/>
  <c r="AN157" i="177"/>
  <c r="AM153" i="177"/>
  <c r="AN153" i="177" s="1"/>
  <c r="AM149" i="177"/>
  <c r="AN149" i="177" s="1"/>
  <c r="AM145" i="177"/>
  <c r="AN145" i="177" s="1"/>
  <c r="AM141" i="177"/>
  <c r="AN141" i="177" s="1"/>
  <c r="AM137" i="177"/>
  <c r="AN137" i="177" s="1"/>
  <c r="AM133" i="177"/>
  <c r="AN133" i="177" s="1"/>
  <c r="AM129" i="177"/>
  <c r="AN129" i="177" s="1"/>
  <c r="AN125" i="177"/>
  <c r="AM121" i="177"/>
  <c r="AN121" i="177" s="1"/>
  <c r="AM117" i="177"/>
  <c r="AN117" i="177" s="1"/>
  <c r="AM113" i="177"/>
  <c r="AN113" i="177" s="1"/>
  <c r="AN109" i="177"/>
  <c r="AM105" i="177"/>
  <c r="AN105" i="177" s="1"/>
  <c r="AM101" i="177"/>
  <c r="AN101" i="177" s="1"/>
  <c r="AM97" i="177"/>
  <c r="AN97" i="177" s="1"/>
  <c r="AM93" i="177"/>
  <c r="AN93" i="177" s="1"/>
  <c r="AM89" i="177"/>
  <c r="AN89" i="177" s="1"/>
  <c r="AM85" i="177"/>
  <c r="AN85" i="177" s="1"/>
  <c r="AM81" i="177"/>
  <c r="AN81" i="177" s="1"/>
  <c r="AM77" i="177"/>
  <c r="AN77" i="177" s="1"/>
  <c r="AM73" i="177"/>
  <c r="AN73" i="177" s="1"/>
  <c r="AM69" i="177"/>
  <c r="AN69" i="177" s="1"/>
  <c r="AM65" i="177"/>
  <c r="AN65" i="177" s="1"/>
  <c r="AM61" i="177"/>
  <c r="AN61" i="177" s="1"/>
  <c r="AM57" i="177"/>
  <c r="AN57" i="177" s="1"/>
  <c r="AM53" i="177"/>
  <c r="AN53" i="177" s="1"/>
  <c r="AM49" i="177"/>
  <c r="AN49" i="177" s="1"/>
  <c r="AM45" i="177"/>
  <c r="AN45" i="177" s="1"/>
  <c r="AM41" i="177"/>
  <c r="AN41" i="177" s="1"/>
  <c r="AM37" i="177"/>
  <c r="AN37" i="177" s="1"/>
  <c r="AC260" i="177"/>
  <c r="AC256" i="177"/>
  <c r="AC252" i="177"/>
  <c r="AE234" i="177"/>
  <c r="AF234" i="177" s="1"/>
  <c r="AE218" i="177"/>
  <c r="AF218" i="177" s="1"/>
  <c r="AE182" i="177"/>
  <c r="AF182" i="177" s="1"/>
  <c r="AE150" i="177"/>
  <c r="AF150" i="177" s="1"/>
  <c r="AE118" i="177"/>
  <c r="AF118" i="177" s="1"/>
  <c r="AE86" i="177"/>
  <c r="AF86" i="177" s="1"/>
  <c r="AE54" i="177"/>
  <c r="AF54" i="177" s="1"/>
  <c r="AH244" i="177"/>
  <c r="AH240" i="177"/>
  <c r="AH236" i="177"/>
  <c r="AH232" i="177"/>
  <c r="AH228" i="177"/>
  <c r="AH224" i="177"/>
  <c r="AH220" i="177"/>
  <c r="AH216" i="177"/>
  <c r="AH212" i="177"/>
  <c r="AH208" i="177"/>
  <c r="AH204" i="177"/>
  <c r="AH200" i="177"/>
  <c r="AH196" i="177"/>
  <c r="AH192" i="177"/>
  <c r="AH188" i="177"/>
  <c r="AH184" i="177"/>
  <c r="AH180" i="177"/>
  <c r="AH176" i="177"/>
  <c r="AH172" i="177"/>
  <c r="AH168" i="177"/>
  <c r="AH164" i="177"/>
  <c r="AH160" i="177"/>
  <c r="AH156" i="177"/>
  <c r="AH152" i="177"/>
  <c r="AH148" i="177"/>
  <c r="AH144" i="177"/>
  <c r="AH140" i="177"/>
  <c r="AH136" i="177"/>
  <c r="AH132" i="177"/>
  <c r="AH128" i="177"/>
  <c r="AH124" i="177"/>
  <c r="AH120" i="177"/>
  <c r="AH116" i="177"/>
  <c r="AH112" i="177"/>
  <c r="AH108" i="177"/>
  <c r="AH104" i="177"/>
  <c r="AH100" i="177"/>
  <c r="AH96" i="177"/>
  <c r="AH92" i="177"/>
  <c r="AH88" i="177"/>
  <c r="AH84" i="177"/>
  <c r="AH80" i="177"/>
  <c r="AH76" i="177"/>
  <c r="AH72" i="177"/>
  <c r="AH68" i="177"/>
  <c r="AH64" i="177"/>
  <c r="AH60" i="177"/>
  <c r="AH56" i="177"/>
  <c r="AH52" i="177"/>
  <c r="AH48" i="177"/>
  <c r="AH44" i="177"/>
  <c r="AH40" i="177"/>
  <c r="AM232" i="177"/>
  <c r="AN232" i="177" s="1"/>
  <c r="AM200" i="177"/>
  <c r="AN200" i="177" s="1"/>
  <c r="AM168" i="177"/>
  <c r="AN168" i="177" s="1"/>
  <c r="AM136" i="177"/>
  <c r="AN136" i="177" s="1"/>
  <c r="AC259" i="177"/>
  <c r="AJ116" i="177"/>
  <c r="AK116" i="177" s="1"/>
  <c r="AJ108" i="177"/>
  <c r="AK108" i="177" s="1"/>
  <c r="AJ100" i="177"/>
  <c r="AK100" i="177" s="1"/>
  <c r="AJ92" i="177"/>
  <c r="AK92" i="177" s="1"/>
  <c r="AJ84" i="177"/>
  <c r="AK84" i="177" s="1"/>
  <c r="AJ76" i="177"/>
  <c r="AK76" i="177" s="1"/>
  <c r="AJ68" i="177"/>
  <c r="AK68" i="177" s="1"/>
  <c r="AJ60" i="177"/>
  <c r="AK60" i="177" s="1"/>
  <c r="AJ52" i="177"/>
  <c r="AK52" i="177" s="1"/>
  <c r="AJ44" i="177"/>
  <c r="AK44" i="177" s="1"/>
  <c r="AM244" i="177"/>
  <c r="AN244" i="177" s="1"/>
  <c r="AM240" i="177"/>
  <c r="AN240" i="177" s="1"/>
  <c r="AM236" i="177"/>
  <c r="AN236" i="177" s="1"/>
  <c r="AM228" i="177"/>
  <c r="AN228" i="177" s="1"/>
  <c r="AM224" i="177"/>
  <c r="AN224" i="177" s="1"/>
  <c r="AM220" i="177"/>
  <c r="AN220" i="177" s="1"/>
  <c r="AM212" i="177"/>
  <c r="AN212" i="177" s="1"/>
  <c r="AM208" i="177"/>
  <c r="AN208" i="177" s="1"/>
  <c r="AM204" i="177"/>
  <c r="AN204" i="177" s="1"/>
  <c r="AM196" i="177"/>
  <c r="AN196" i="177" s="1"/>
  <c r="AM192" i="177"/>
  <c r="AN192" i="177" s="1"/>
  <c r="AM188" i="177"/>
  <c r="AN188" i="177" s="1"/>
  <c r="AM180" i="177"/>
  <c r="AN180" i="177" s="1"/>
  <c r="AM176" i="177"/>
  <c r="AN176" i="177" s="1"/>
  <c r="AM172" i="177"/>
  <c r="AN172" i="177" s="1"/>
  <c r="AM164" i="177"/>
  <c r="AN164" i="177" s="1"/>
  <c r="AM160" i="177"/>
  <c r="AN160" i="177" s="1"/>
  <c r="AM156" i="177"/>
  <c r="AN156" i="177" s="1"/>
  <c r="AM148" i="177"/>
  <c r="AN148" i="177" s="1"/>
  <c r="AM144" i="177"/>
  <c r="AN144" i="177" s="1"/>
  <c r="AM140" i="177"/>
  <c r="AN140" i="177" s="1"/>
  <c r="AM132" i="177"/>
  <c r="AN132" i="177" s="1"/>
  <c r="AM128" i="177"/>
  <c r="AN128" i="177" s="1"/>
  <c r="AM124" i="177"/>
  <c r="AN124" i="177" s="1"/>
  <c r="AM116" i="177"/>
  <c r="AN116" i="177" s="1"/>
  <c r="AM112" i="177"/>
  <c r="AN112" i="177" s="1"/>
  <c r="AM108" i="177"/>
  <c r="AN108" i="177" s="1"/>
  <c r="AM100" i="177"/>
  <c r="AN100" i="177" s="1"/>
  <c r="AM96" i="177"/>
  <c r="AN96" i="177" s="1"/>
  <c r="AM92" i="177"/>
  <c r="AN92" i="177" s="1"/>
  <c r="AM84" i="177"/>
  <c r="AN84" i="177" s="1"/>
  <c r="AM80" i="177"/>
  <c r="AN80" i="177" s="1"/>
  <c r="AM76" i="177"/>
  <c r="AN76" i="177" s="1"/>
  <c r="AM68" i="177"/>
  <c r="AN68" i="177" s="1"/>
  <c r="AM64" i="177"/>
  <c r="AN64" i="177" s="1"/>
  <c r="AM60" i="177"/>
  <c r="AN60" i="177" s="1"/>
  <c r="AM52" i="177"/>
  <c r="AN52" i="177" s="1"/>
  <c r="AM48" i="177"/>
  <c r="AN48" i="177" s="1"/>
  <c r="AM44" i="177"/>
  <c r="AN44" i="177" s="1"/>
  <c r="U257" i="177"/>
  <c r="X257" i="177"/>
  <c r="X249" i="177"/>
  <c r="AC250" i="177"/>
  <c r="AE254" i="177"/>
  <c r="AF254" i="177" s="1"/>
  <c r="AM235" i="177"/>
  <c r="AN235" i="177" s="1"/>
  <c r="AN219" i="177"/>
  <c r="AM203" i="177"/>
  <c r="AN203" i="177" s="1"/>
  <c r="AM187" i="177"/>
  <c r="AN187" i="177" s="1"/>
  <c r="AM171" i="177"/>
  <c r="AN171" i="177" s="1"/>
  <c r="AM155" i="177"/>
  <c r="AN155" i="177" s="1"/>
  <c r="AM139" i="177"/>
  <c r="AN139" i="177" s="1"/>
  <c r="AM123" i="177"/>
  <c r="AN123" i="177" s="1"/>
  <c r="AM107" i="177"/>
  <c r="AN107" i="177" s="1"/>
  <c r="AM91" i="177"/>
  <c r="AN91" i="177" s="1"/>
  <c r="AM75" i="177"/>
  <c r="AN75" i="177" s="1"/>
  <c r="AM59" i="177"/>
  <c r="AN59" i="177" s="1"/>
  <c r="AM43" i="177"/>
  <c r="AN43" i="177" s="1"/>
  <c r="P251" i="177"/>
  <c r="M262" i="177"/>
  <c r="M258" i="177"/>
  <c r="L254" i="177"/>
  <c r="M254" i="177" s="1"/>
  <c r="M250" i="177"/>
  <c r="P257" i="177"/>
  <c r="P249" i="177"/>
  <c r="U260" i="177"/>
  <c r="U256" i="177"/>
  <c r="Z254" i="177"/>
  <c r="AF259" i="177"/>
  <c r="AF255" i="177"/>
  <c r="AF251" i="177"/>
  <c r="AK261" i="177"/>
  <c r="AK257" i="177"/>
  <c r="AK253" i="177"/>
  <c r="AK249" i="177"/>
  <c r="AM186" i="177"/>
  <c r="AN186" i="177" s="1"/>
  <c r="AM182" i="177"/>
  <c r="AN182" i="177" s="1"/>
  <c r="AM178" i="177"/>
  <c r="AN178" i="177" s="1"/>
  <c r="AM174" i="177"/>
  <c r="AN174" i="177" s="1"/>
  <c r="AM170" i="177"/>
  <c r="AN170" i="177" s="1"/>
  <c r="AM166" i="177"/>
  <c r="AN166" i="177" s="1"/>
  <c r="AN162" i="177"/>
  <c r="AM158" i="177"/>
  <c r="AN158" i="177" s="1"/>
  <c r="AM154" i="177"/>
  <c r="AN154" i="177" s="1"/>
  <c r="AM150" i="177"/>
  <c r="AN150" i="177" s="1"/>
  <c r="AM146" i="177"/>
  <c r="AN146" i="177" s="1"/>
  <c r="AM142" i="177"/>
  <c r="AN142" i="177" s="1"/>
  <c r="AM138" i="177"/>
  <c r="AN138" i="177" s="1"/>
  <c r="AM134" i="177"/>
  <c r="AN134" i="177" s="1"/>
  <c r="AM130" i="177"/>
  <c r="AN130" i="177" s="1"/>
  <c r="AM126" i="177"/>
  <c r="AN126" i="177" s="1"/>
  <c r="AM122" i="177"/>
  <c r="AN122" i="177" s="1"/>
  <c r="AM118" i="177"/>
  <c r="AN118" i="177" s="1"/>
  <c r="AM114" i="177"/>
  <c r="AN114" i="177" s="1"/>
  <c r="AM110" i="177"/>
  <c r="AN110" i="177" s="1"/>
  <c r="AM106" i="177"/>
  <c r="AN106" i="177" s="1"/>
  <c r="AM102" i="177"/>
  <c r="AN102" i="177" s="1"/>
  <c r="AM98" i="177"/>
  <c r="AN98" i="177" s="1"/>
  <c r="AM94" i="177"/>
  <c r="AN94" i="177" s="1"/>
  <c r="AM90" i="177"/>
  <c r="AN90" i="177" s="1"/>
  <c r="AM86" i="177"/>
  <c r="AN86" i="177" s="1"/>
  <c r="AM82" i="177"/>
  <c r="AN82" i="177" s="1"/>
  <c r="AM78" i="177"/>
  <c r="AN78" i="177" s="1"/>
  <c r="AM74" i="177"/>
  <c r="AN74" i="177" s="1"/>
  <c r="AM70" i="177"/>
  <c r="AN70" i="177" s="1"/>
  <c r="AM66" i="177"/>
  <c r="AN66" i="177" s="1"/>
  <c r="AM62" i="177"/>
  <c r="AN62" i="177" s="1"/>
  <c r="AM58" i="177"/>
  <c r="AN58" i="177" s="1"/>
  <c r="AM54" i="177"/>
  <c r="AN54" i="177" s="1"/>
  <c r="AM50" i="177"/>
  <c r="AN50" i="177" s="1"/>
  <c r="AM46" i="177"/>
  <c r="AN46" i="177" s="1"/>
  <c r="AM42" i="177"/>
  <c r="AN42" i="177" s="1"/>
  <c r="AM38" i="177"/>
  <c r="AN38" i="177" s="1"/>
  <c r="M257" i="177"/>
  <c r="X262" i="177"/>
  <c r="W254" i="177"/>
  <c r="X254" i="177" s="1"/>
  <c r="X250" i="177"/>
  <c r="AC261" i="177"/>
  <c r="AC257" i="177"/>
  <c r="AC253" i="177"/>
  <c r="AC249" i="177"/>
  <c r="AK256" i="177"/>
  <c r="AN259" i="177"/>
  <c r="AN255" i="177"/>
  <c r="AN251" i="177"/>
  <c r="AJ30" i="177"/>
  <c r="AK30" i="177" s="1"/>
  <c r="AJ18" i="177"/>
  <c r="AK18" i="177" s="1"/>
  <c r="T244" i="177"/>
  <c r="U244" i="177" s="1"/>
  <c r="W244" i="177"/>
  <c r="X244" i="177" s="1"/>
  <c r="W236" i="177"/>
  <c r="X236" i="177" s="1"/>
  <c r="T236" i="177"/>
  <c r="U236" i="177" s="1"/>
  <c r="T231" i="177"/>
  <c r="U231" i="177" s="1"/>
  <c r="R231" i="177"/>
  <c r="T227" i="177"/>
  <c r="U227" i="177" s="1"/>
  <c r="R227" i="177"/>
  <c r="U223" i="177"/>
  <c r="U219" i="177"/>
  <c r="W216" i="177"/>
  <c r="X216" i="177" s="1"/>
  <c r="T216" i="177"/>
  <c r="U216" i="177" s="1"/>
  <c r="T212" i="177"/>
  <c r="U212" i="177" s="1"/>
  <c r="W212" i="177"/>
  <c r="X212" i="177" s="1"/>
  <c r="W204" i="177"/>
  <c r="X204" i="177" s="1"/>
  <c r="T204" i="177"/>
  <c r="U204" i="177" s="1"/>
  <c r="T199" i="177"/>
  <c r="U199" i="177" s="1"/>
  <c r="R199" i="177"/>
  <c r="W196" i="177"/>
  <c r="X196" i="177" s="1"/>
  <c r="T196" i="177"/>
  <c r="U196" i="177" s="1"/>
  <c r="W188" i="177"/>
  <c r="X188" i="177" s="1"/>
  <c r="T188" i="177"/>
  <c r="U188" i="177" s="1"/>
  <c r="T183" i="177"/>
  <c r="U183" i="177" s="1"/>
  <c r="R183" i="177"/>
  <c r="T179" i="177"/>
  <c r="U179" i="177" s="1"/>
  <c r="R179" i="177"/>
  <c r="T175" i="177"/>
  <c r="U175" i="177" s="1"/>
  <c r="R175" i="177"/>
  <c r="T171" i="177"/>
  <c r="U171" i="177" s="1"/>
  <c r="R171" i="177"/>
  <c r="W168" i="177"/>
  <c r="X168" i="177" s="1"/>
  <c r="T168" i="177"/>
  <c r="U168" i="177" s="1"/>
  <c r="T164" i="177"/>
  <c r="U164" i="177" s="1"/>
  <c r="W164" i="177"/>
  <c r="X164" i="177" s="1"/>
  <c r="W156" i="177"/>
  <c r="X156" i="177" s="1"/>
  <c r="T156" i="177"/>
  <c r="U156" i="177" s="1"/>
  <c r="T151" i="177"/>
  <c r="U151" i="177" s="1"/>
  <c r="R151" i="177"/>
  <c r="T147" i="177"/>
  <c r="U147" i="177" s="1"/>
  <c r="R147" i="177"/>
  <c r="W140" i="177"/>
  <c r="X140" i="177" s="1"/>
  <c r="T140" i="177"/>
  <c r="U140" i="177" s="1"/>
  <c r="T139" i="177"/>
  <c r="U139" i="177" s="1"/>
  <c r="R139" i="177"/>
  <c r="W136" i="177"/>
  <c r="X136" i="177" s="1"/>
  <c r="T136" i="177"/>
  <c r="U136" i="177" s="1"/>
  <c r="W132" i="177"/>
  <c r="X132" i="177" s="1"/>
  <c r="T132" i="177"/>
  <c r="U132" i="177" s="1"/>
  <c r="U119" i="177"/>
  <c r="T115" i="177"/>
  <c r="U115" i="177" s="1"/>
  <c r="R115" i="177"/>
  <c r="U111" i="177"/>
  <c r="T103" i="177"/>
  <c r="U103" i="177" s="1"/>
  <c r="R103" i="177"/>
  <c r="T99" i="177"/>
  <c r="U99" i="177" s="1"/>
  <c r="R99" i="177"/>
  <c r="T95" i="177"/>
  <c r="U95" i="177" s="1"/>
  <c r="R95" i="177"/>
  <c r="X92" i="177"/>
  <c r="U92" i="177"/>
  <c r="T91" i="177"/>
  <c r="U91" i="177" s="1"/>
  <c r="R91" i="177"/>
  <c r="W88" i="177"/>
  <c r="X88" i="177" s="1"/>
  <c r="T88" i="177"/>
  <c r="U88" i="177" s="1"/>
  <c r="W84" i="177"/>
  <c r="X84" i="177" s="1"/>
  <c r="T84" i="177"/>
  <c r="U84" i="177" s="1"/>
  <c r="W76" i="177"/>
  <c r="X76" i="177" s="1"/>
  <c r="T76" i="177"/>
  <c r="U76" i="177" s="1"/>
  <c r="T75" i="177"/>
  <c r="U75" i="177" s="1"/>
  <c r="R75" i="177"/>
  <c r="U67" i="177"/>
  <c r="T39" i="177"/>
  <c r="U39" i="177" s="1"/>
  <c r="R39" i="177"/>
  <c r="R188" i="177"/>
  <c r="T245" i="177"/>
  <c r="U245" i="177" s="1"/>
  <c r="T197" i="177"/>
  <c r="U197" i="177" s="1"/>
  <c r="T165" i="177"/>
  <c r="U165" i="177" s="1"/>
  <c r="T133" i="177"/>
  <c r="U133" i="177" s="1"/>
  <c r="T69" i="177"/>
  <c r="U69" i="177" s="1"/>
  <c r="T37" i="177"/>
  <c r="U37" i="177" s="1"/>
  <c r="W225" i="177"/>
  <c r="X225" i="177" s="1"/>
  <c r="W209" i="177"/>
  <c r="X209" i="177" s="1"/>
  <c r="W177" i="177"/>
  <c r="X177" i="177" s="1"/>
  <c r="W161" i="177"/>
  <c r="X161" i="177" s="1"/>
  <c r="W129" i="177"/>
  <c r="X129" i="177" s="1"/>
  <c r="X109" i="177"/>
  <c r="W81" i="177"/>
  <c r="X81" i="177" s="1"/>
  <c r="W65" i="177"/>
  <c r="X65" i="177" s="1"/>
  <c r="W49" i="177"/>
  <c r="X49" i="177" s="1"/>
  <c r="W208" i="177"/>
  <c r="X208" i="177" s="1"/>
  <c r="W144" i="177"/>
  <c r="X144" i="177" s="1"/>
  <c r="W101" i="177"/>
  <c r="X101" i="177" s="1"/>
  <c r="W58" i="177"/>
  <c r="X58" i="177" s="1"/>
  <c r="O94" i="177"/>
  <c r="P94" i="177" s="1"/>
  <c r="L94" i="177"/>
  <c r="M94" i="177" s="1"/>
  <c r="O82" i="177"/>
  <c r="P82" i="177" s="1"/>
  <c r="L82" i="177"/>
  <c r="M82" i="177" s="1"/>
  <c r="O78" i="177"/>
  <c r="P78" i="177" s="1"/>
  <c r="L78" i="177"/>
  <c r="M78" i="177" s="1"/>
  <c r="O74" i="177"/>
  <c r="P74" i="177" s="1"/>
  <c r="L74" i="177"/>
  <c r="M74" i="177" s="1"/>
  <c r="O70" i="177"/>
  <c r="P70" i="177" s="1"/>
  <c r="L70" i="177"/>
  <c r="M70" i="177" s="1"/>
  <c r="O66" i="177"/>
  <c r="P66" i="177" s="1"/>
  <c r="L66" i="177"/>
  <c r="M66" i="177" s="1"/>
  <c r="O46" i="177"/>
  <c r="P46" i="177" s="1"/>
  <c r="L46" i="177"/>
  <c r="M46" i="177" s="1"/>
  <c r="O42" i="177"/>
  <c r="P42" i="177" s="1"/>
  <c r="L42" i="177"/>
  <c r="M42" i="177" s="1"/>
  <c r="O38" i="177"/>
  <c r="P38" i="177" s="1"/>
  <c r="L38" i="177"/>
  <c r="M38" i="177" s="1"/>
  <c r="J70" i="177"/>
  <c r="J38" i="177"/>
  <c r="R245" i="177"/>
  <c r="R229" i="177"/>
  <c r="R225" i="177"/>
  <c r="R213" i="177"/>
  <c r="R205" i="177"/>
  <c r="R197" i="177"/>
  <c r="R189" i="177"/>
  <c r="R181" i="177"/>
  <c r="R165" i="177"/>
  <c r="R145" i="177"/>
  <c r="R137" i="177"/>
  <c r="R129" i="177"/>
  <c r="R121" i="177"/>
  <c r="R113" i="177"/>
  <c r="R105" i="177"/>
  <c r="R93" i="177"/>
  <c r="R85" i="177"/>
  <c r="R81" i="177"/>
  <c r="R69" i="177"/>
  <c r="W224" i="177"/>
  <c r="X224" i="177" s="1"/>
  <c r="W202" i="177"/>
  <c r="X202" i="177" s="1"/>
  <c r="W181" i="177"/>
  <c r="X181" i="177" s="1"/>
  <c r="W160" i="177"/>
  <c r="X160" i="177" s="1"/>
  <c r="W117" i="177"/>
  <c r="X117" i="177" s="1"/>
  <c r="W96" i="177"/>
  <c r="X96" i="177" s="1"/>
  <c r="W74" i="177"/>
  <c r="X74" i="177" s="1"/>
  <c r="W53" i="177"/>
  <c r="X53" i="177" s="1"/>
  <c r="R32" i="177"/>
  <c r="R24" i="177"/>
  <c r="R16" i="177"/>
  <c r="Z32" i="177"/>
  <c r="Z28" i="177"/>
  <c r="Z24" i="177"/>
  <c r="Z20" i="177"/>
  <c r="Z16" i="177"/>
  <c r="Z12" i="177"/>
  <c r="AB33" i="177"/>
  <c r="AC33" i="177" s="1"/>
  <c r="AB29" i="177"/>
  <c r="AC29" i="177" s="1"/>
  <c r="AB25" i="177"/>
  <c r="AC25" i="177" s="1"/>
  <c r="AB21" i="177"/>
  <c r="AC21" i="177" s="1"/>
  <c r="AC17" i="177"/>
  <c r="AB13" i="177"/>
  <c r="AC13" i="177" s="1"/>
  <c r="M243" i="177"/>
  <c r="L235" i="177"/>
  <c r="M235" i="177" s="1"/>
  <c r="L227" i="177"/>
  <c r="M227" i="177" s="1"/>
  <c r="M219" i="177"/>
  <c r="L211" i="177"/>
  <c r="M211" i="177" s="1"/>
  <c r="L203" i="177"/>
  <c r="M203" i="177" s="1"/>
  <c r="L195" i="177"/>
  <c r="M195" i="177" s="1"/>
  <c r="M187" i="177"/>
  <c r="L179" i="177"/>
  <c r="M179" i="177" s="1"/>
  <c r="L171" i="177"/>
  <c r="M171" i="177" s="1"/>
  <c r="L163" i="177"/>
  <c r="M163" i="177" s="1"/>
  <c r="L155" i="177"/>
  <c r="M155" i="177" s="1"/>
  <c r="L147" i="177"/>
  <c r="M147" i="177" s="1"/>
  <c r="L139" i="177"/>
  <c r="M139" i="177" s="1"/>
  <c r="L131" i="177"/>
  <c r="M131" i="177" s="1"/>
  <c r="L123" i="177"/>
  <c r="M123" i="177" s="1"/>
  <c r="L115" i="177"/>
  <c r="M115" i="177" s="1"/>
  <c r="L107" i="177"/>
  <c r="M107" i="177" s="1"/>
  <c r="L99" i="177"/>
  <c r="M99" i="177" s="1"/>
  <c r="L91" i="177"/>
  <c r="M91" i="177" s="1"/>
  <c r="L83" i="177"/>
  <c r="M83" i="177" s="1"/>
  <c r="L75" i="177"/>
  <c r="M75" i="177" s="1"/>
  <c r="L67" i="177"/>
  <c r="M67" i="177" s="1"/>
  <c r="L59" i="177"/>
  <c r="M59" i="177" s="1"/>
  <c r="L51" i="177"/>
  <c r="M51" i="177" s="1"/>
  <c r="L43" i="177"/>
  <c r="M43" i="177" s="1"/>
  <c r="R244" i="177"/>
  <c r="R212" i="177"/>
  <c r="R196" i="177"/>
  <c r="R164" i="177"/>
  <c r="R132" i="177"/>
  <c r="R84" i="177"/>
  <c r="T246" i="177"/>
  <c r="U246" i="177" s="1"/>
  <c r="T242" i="177"/>
  <c r="U242" i="177" s="1"/>
  <c r="T238" i="177"/>
  <c r="U238" i="177" s="1"/>
  <c r="T234" i="177"/>
  <c r="U234" i="177" s="1"/>
  <c r="T230" i="177"/>
  <c r="U230" i="177" s="1"/>
  <c r="T226" i="177"/>
  <c r="U226" i="177" s="1"/>
  <c r="T222" i="177"/>
  <c r="U222" i="177" s="1"/>
  <c r="T218" i="177"/>
  <c r="U218" i="177" s="1"/>
  <c r="T214" i="177"/>
  <c r="U214" i="177" s="1"/>
  <c r="T210" i="177"/>
  <c r="U210" i="177" s="1"/>
  <c r="T206" i="177"/>
  <c r="U206" i="177" s="1"/>
  <c r="T202" i="177"/>
  <c r="U202" i="177" s="1"/>
  <c r="T198" i="177"/>
  <c r="U198" i="177" s="1"/>
  <c r="T194" i="177"/>
  <c r="U194" i="177" s="1"/>
  <c r="T190" i="177"/>
  <c r="U190" i="177" s="1"/>
  <c r="U186" i="177"/>
  <c r="T182" i="177"/>
  <c r="U182" i="177" s="1"/>
  <c r="T178" i="177"/>
  <c r="U178" i="177" s="1"/>
  <c r="U174" i="177"/>
  <c r="T170" i="177"/>
  <c r="U170" i="177" s="1"/>
  <c r="U166" i="177"/>
  <c r="U162" i="177"/>
  <c r="T158" i="177"/>
  <c r="U158" i="177" s="1"/>
  <c r="T154" i="177"/>
  <c r="U154" i="177" s="1"/>
  <c r="T150" i="177"/>
  <c r="U150" i="177" s="1"/>
  <c r="T146" i="177"/>
  <c r="U146" i="177" s="1"/>
  <c r="T142" i="177"/>
  <c r="U142" i="177" s="1"/>
  <c r="T138" i="177"/>
  <c r="U138" i="177" s="1"/>
  <c r="T134" i="177"/>
  <c r="U134" i="177" s="1"/>
  <c r="T130" i="177"/>
  <c r="U130" i="177" s="1"/>
  <c r="T126" i="177"/>
  <c r="U126" i="177" s="1"/>
  <c r="T122" i="177"/>
  <c r="U122" i="177" s="1"/>
  <c r="T118" i="177"/>
  <c r="U118" i="177" s="1"/>
  <c r="U114" i="177"/>
  <c r="T110" i="177"/>
  <c r="U110" i="177" s="1"/>
  <c r="T106" i="177"/>
  <c r="U106" i="177" s="1"/>
  <c r="T102" i="177"/>
  <c r="U102" i="177" s="1"/>
  <c r="T98" i="177"/>
  <c r="U98" i="177" s="1"/>
  <c r="T94" i="177"/>
  <c r="U94" i="177" s="1"/>
  <c r="T90" i="177"/>
  <c r="U90" i="177" s="1"/>
  <c r="U86" i="177"/>
  <c r="T82" i="177"/>
  <c r="U82" i="177" s="1"/>
  <c r="T78" i="177"/>
  <c r="U78" i="177" s="1"/>
  <c r="T74" i="177"/>
  <c r="U74" i="177" s="1"/>
  <c r="T70" i="177"/>
  <c r="U70" i="177" s="1"/>
  <c r="T66" i="177"/>
  <c r="U66" i="177" s="1"/>
  <c r="T62" i="177"/>
  <c r="U62" i="177" s="1"/>
  <c r="T58" i="177"/>
  <c r="U58" i="177" s="1"/>
  <c r="T54" i="177"/>
  <c r="U54" i="177" s="1"/>
  <c r="T50" i="177"/>
  <c r="U50" i="177" s="1"/>
  <c r="T46" i="177"/>
  <c r="U46" i="177" s="1"/>
  <c r="T42" i="177"/>
  <c r="U42" i="177" s="1"/>
  <c r="T38" i="177"/>
  <c r="U38" i="177" s="1"/>
  <c r="W243" i="177"/>
  <c r="X243" i="177" s="1"/>
  <c r="W239" i="177"/>
  <c r="X239" i="177" s="1"/>
  <c r="W235" i="177"/>
  <c r="X235" i="177" s="1"/>
  <c r="W231" i="177"/>
  <c r="X231" i="177" s="1"/>
  <c r="W227" i="177"/>
  <c r="X227" i="177" s="1"/>
  <c r="X223" i="177"/>
  <c r="X219" i="177"/>
  <c r="W215" i="177"/>
  <c r="X215" i="177" s="1"/>
  <c r="W211" i="177"/>
  <c r="X211" i="177" s="1"/>
  <c r="W207" i="177"/>
  <c r="X207" i="177" s="1"/>
  <c r="W203" i="177"/>
  <c r="X203" i="177" s="1"/>
  <c r="W199" i="177"/>
  <c r="X199" i="177" s="1"/>
  <c r="W195" i="177"/>
  <c r="X195" i="177" s="1"/>
  <c r="W191" i="177"/>
  <c r="X191" i="177" s="1"/>
  <c r="X187" i="177"/>
  <c r="W183" i="177"/>
  <c r="X183" i="177" s="1"/>
  <c r="W179" i="177"/>
  <c r="X179" i="177" s="1"/>
  <c r="W175" i="177"/>
  <c r="X175" i="177" s="1"/>
  <c r="W171" i="177"/>
  <c r="X171" i="177" s="1"/>
  <c r="W167" i="177"/>
  <c r="X167" i="177" s="1"/>
  <c r="W163" i="177"/>
  <c r="X163" i="177" s="1"/>
  <c r="W159" i="177"/>
  <c r="X159" i="177" s="1"/>
  <c r="W155" i="177"/>
  <c r="X155" i="177" s="1"/>
  <c r="W151" i="177"/>
  <c r="X151" i="177" s="1"/>
  <c r="W147" i="177"/>
  <c r="X147" i="177" s="1"/>
  <c r="W143" i="177"/>
  <c r="X143" i="177" s="1"/>
  <c r="W139" i="177"/>
  <c r="X139" i="177" s="1"/>
  <c r="W135" i="177"/>
  <c r="X135" i="177" s="1"/>
  <c r="X131" i="177"/>
  <c r="W127" i="177"/>
  <c r="X127" i="177" s="1"/>
  <c r="W123" i="177"/>
  <c r="X123" i="177" s="1"/>
  <c r="X119" i="177"/>
  <c r="W115" i="177"/>
  <c r="X115" i="177" s="1"/>
  <c r="X111" i="177"/>
  <c r="W107" i="177"/>
  <c r="X107" i="177" s="1"/>
  <c r="W103" i="177"/>
  <c r="X103" i="177" s="1"/>
  <c r="W99" i="177"/>
  <c r="X99" i="177" s="1"/>
  <c r="W95" i="177"/>
  <c r="X95" i="177" s="1"/>
  <c r="W91" i="177"/>
  <c r="X91" i="177" s="1"/>
  <c r="W87" i="177"/>
  <c r="X87" i="177" s="1"/>
  <c r="W83" i="177"/>
  <c r="X83" i="177" s="1"/>
  <c r="W79" i="177"/>
  <c r="X79" i="177" s="1"/>
  <c r="W75" i="177"/>
  <c r="X75" i="177" s="1"/>
  <c r="W71" i="177"/>
  <c r="X71" i="177" s="1"/>
  <c r="X67" i="177"/>
  <c r="X63" i="177"/>
  <c r="W59" i="177"/>
  <c r="X59" i="177" s="1"/>
  <c r="W55" i="177"/>
  <c r="X55" i="177" s="1"/>
  <c r="W51" i="177"/>
  <c r="X51" i="177" s="1"/>
  <c r="W47" i="177"/>
  <c r="X47" i="177" s="1"/>
  <c r="W43" i="177"/>
  <c r="X43" i="177" s="1"/>
  <c r="W39" i="177"/>
  <c r="X39" i="177" s="1"/>
  <c r="W240" i="177"/>
  <c r="X240" i="177" s="1"/>
  <c r="W218" i="177"/>
  <c r="X218" i="177" s="1"/>
  <c r="W176" i="177"/>
  <c r="X176" i="177" s="1"/>
  <c r="W154" i="177"/>
  <c r="X154" i="177" s="1"/>
  <c r="W112" i="177"/>
  <c r="X112" i="177" s="1"/>
  <c r="W90" i="177"/>
  <c r="X90" i="177" s="1"/>
  <c r="W48" i="177"/>
  <c r="X48" i="177" s="1"/>
  <c r="R28" i="177"/>
  <c r="R12" i="177"/>
  <c r="AJ34" i="177"/>
  <c r="AK34" i="177" s="1"/>
  <c r="AJ26" i="177"/>
  <c r="AK26" i="177" s="1"/>
  <c r="AJ22" i="177"/>
  <c r="AK22" i="177" s="1"/>
  <c r="AJ14" i="177"/>
  <c r="AK14" i="177" s="1"/>
  <c r="R243" i="177"/>
  <c r="T243" i="177"/>
  <c r="U243" i="177" s="1"/>
  <c r="T239" i="177"/>
  <c r="U239" i="177" s="1"/>
  <c r="R239" i="177"/>
  <c r="R235" i="177"/>
  <c r="T235" i="177"/>
  <c r="U235" i="177" s="1"/>
  <c r="X232" i="177"/>
  <c r="U232" i="177"/>
  <c r="W228" i="177"/>
  <c r="X228" i="177" s="1"/>
  <c r="T228" i="177"/>
  <c r="U228" i="177" s="1"/>
  <c r="W220" i="177"/>
  <c r="X220" i="177" s="1"/>
  <c r="T220" i="177"/>
  <c r="U220" i="177" s="1"/>
  <c r="T215" i="177"/>
  <c r="U215" i="177" s="1"/>
  <c r="R215" i="177"/>
  <c r="T211" i="177"/>
  <c r="U211" i="177" s="1"/>
  <c r="R211" i="177"/>
  <c r="R207" i="177"/>
  <c r="T207" i="177"/>
  <c r="U207" i="177" s="1"/>
  <c r="T203" i="177"/>
  <c r="U203" i="177" s="1"/>
  <c r="R203" i="177"/>
  <c r="W200" i="177"/>
  <c r="X200" i="177" s="1"/>
  <c r="T200" i="177"/>
  <c r="U200" i="177" s="1"/>
  <c r="T195" i="177"/>
  <c r="U195" i="177" s="1"/>
  <c r="R195" i="177"/>
  <c r="T191" i="177"/>
  <c r="U191" i="177" s="1"/>
  <c r="R191" i="177"/>
  <c r="U187" i="177"/>
  <c r="W184" i="177"/>
  <c r="X184" i="177" s="1"/>
  <c r="T184" i="177"/>
  <c r="U184" i="177" s="1"/>
  <c r="T180" i="177"/>
  <c r="U180" i="177" s="1"/>
  <c r="W180" i="177"/>
  <c r="X180" i="177" s="1"/>
  <c r="W172" i="177"/>
  <c r="X172" i="177" s="1"/>
  <c r="T172" i="177"/>
  <c r="U172" i="177" s="1"/>
  <c r="R167" i="177"/>
  <c r="T167" i="177"/>
  <c r="U167" i="177" s="1"/>
  <c r="T163" i="177"/>
  <c r="U163" i="177" s="1"/>
  <c r="R163" i="177"/>
  <c r="T159" i="177"/>
  <c r="U159" i="177" s="1"/>
  <c r="R159" i="177"/>
  <c r="T155" i="177"/>
  <c r="U155" i="177" s="1"/>
  <c r="R155" i="177"/>
  <c r="W152" i="177"/>
  <c r="X152" i="177" s="1"/>
  <c r="T152" i="177"/>
  <c r="U152" i="177" s="1"/>
  <c r="W148" i="177"/>
  <c r="X148" i="177" s="1"/>
  <c r="T148" i="177"/>
  <c r="U148" i="177" s="1"/>
  <c r="T143" i="177"/>
  <c r="U143" i="177" s="1"/>
  <c r="R143" i="177"/>
  <c r="T135" i="177"/>
  <c r="U135" i="177" s="1"/>
  <c r="R135" i="177"/>
  <c r="U131" i="177"/>
  <c r="T127" i="177"/>
  <c r="U127" i="177" s="1"/>
  <c r="R127" i="177"/>
  <c r="W124" i="177"/>
  <c r="X124" i="177" s="1"/>
  <c r="T124" i="177"/>
  <c r="U124" i="177" s="1"/>
  <c r="T123" i="177"/>
  <c r="U123" i="177" s="1"/>
  <c r="R123" i="177"/>
  <c r="W120" i="177"/>
  <c r="X120" i="177" s="1"/>
  <c r="T120" i="177"/>
  <c r="U120" i="177" s="1"/>
  <c r="W116" i="177"/>
  <c r="X116" i="177" s="1"/>
  <c r="T116" i="177"/>
  <c r="U116" i="177" s="1"/>
  <c r="W108" i="177"/>
  <c r="X108" i="177" s="1"/>
  <c r="T108" i="177"/>
  <c r="U108" i="177" s="1"/>
  <c r="T107" i="177"/>
  <c r="U107" i="177" s="1"/>
  <c r="R107" i="177"/>
  <c r="W104" i="177"/>
  <c r="X104" i="177" s="1"/>
  <c r="T104" i="177"/>
  <c r="U104" i="177" s="1"/>
  <c r="W100" i="177"/>
  <c r="X100" i="177" s="1"/>
  <c r="T100" i="177"/>
  <c r="U100" i="177" s="1"/>
  <c r="T87" i="177"/>
  <c r="U87" i="177" s="1"/>
  <c r="R87" i="177"/>
  <c r="T83" i="177"/>
  <c r="U83" i="177" s="1"/>
  <c r="R83" i="177"/>
  <c r="T79" i="177"/>
  <c r="U79" i="177" s="1"/>
  <c r="R79" i="177"/>
  <c r="T72" i="177"/>
  <c r="U72" i="177" s="1"/>
  <c r="W72" i="177"/>
  <c r="X72" i="177" s="1"/>
  <c r="T71" i="177"/>
  <c r="U71" i="177" s="1"/>
  <c r="R71" i="177"/>
  <c r="W68" i="177"/>
  <c r="X68" i="177" s="1"/>
  <c r="T68" i="177"/>
  <c r="U68" i="177" s="1"/>
  <c r="U63" i="177"/>
  <c r="W60" i="177"/>
  <c r="X60" i="177" s="1"/>
  <c r="T60" i="177"/>
  <c r="U60" i="177" s="1"/>
  <c r="T59" i="177"/>
  <c r="U59" i="177" s="1"/>
  <c r="R59" i="177"/>
  <c r="T56" i="177"/>
  <c r="U56" i="177" s="1"/>
  <c r="W56" i="177"/>
  <c r="X56" i="177" s="1"/>
  <c r="T55" i="177"/>
  <c r="U55" i="177" s="1"/>
  <c r="R55" i="177"/>
  <c r="W52" i="177"/>
  <c r="X52" i="177" s="1"/>
  <c r="T52" i="177"/>
  <c r="U52" i="177" s="1"/>
  <c r="T51" i="177"/>
  <c r="U51" i="177" s="1"/>
  <c r="R51" i="177"/>
  <c r="T47" i="177"/>
  <c r="U47" i="177" s="1"/>
  <c r="R47" i="177"/>
  <c r="W44" i="177"/>
  <c r="X44" i="177" s="1"/>
  <c r="T44" i="177"/>
  <c r="U44" i="177" s="1"/>
  <c r="T43" i="177"/>
  <c r="U43" i="177" s="1"/>
  <c r="R43" i="177"/>
  <c r="W40" i="177"/>
  <c r="X40" i="177" s="1"/>
  <c r="T40" i="177"/>
  <c r="U40" i="177" s="1"/>
  <c r="O97" i="177"/>
  <c r="P97" i="177" s="1"/>
  <c r="R236" i="177"/>
  <c r="R204" i="177"/>
  <c r="R172" i="177"/>
  <c r="R156" i="177"/>
  <c r="R140" i="177"/>
  <c r="R124" i="177"/>
  <c r="R76" i="177"/>
  <c r="R60" i="177"/>
  <c r="R44" i="177"/>
  <c r="T229" i="177"/>
  <c r="U229" i="177" s="1"/>
  <c r="T213" i="177"/>
  <c r="U213" i="177" s="1"/>
  <c r="T149" i="177"/>
  <c r="U149" i="177" s="1"/>
  <c r="T85" i="177"/>
  <c r="U85" i="177" s="1"/>
  <c r="W241" i="177"/>
  <c r="X241" i="177" s="1"/>
  <c r="X237" i="177"/>
  <c r="W221" i="177"/>
  <c r="X221" i="177" s="1"/>
  <c r="W205" i="177"/>
  <c r="X205" i="177" s="1"/>
  <c r="W193" i="177"/>
  <c r="X193" i="177" s="1"/>
  <c r="W189" i="177"/>
  <c r="X189" i="177" s="1"/>
  <c r="X173" i="177"/>
  <c r="X157" i="177"/>
  <c r="W145" i="177"/>
  <c r="X145" i="177" s="1"/>
  <c r="W141" i="177"/>
  <c r="X141" i="177" s="1"/>
  <c r="X125" i="177"/>
  <c r="W113" i="177"/>
  <c r="X113" i="177" s="1"/>
  <c r="W97" i="177"/>
  <c r="X97" i="177" s="1"/>
  <c r="W93" i="177"/>
  <c r="X93" i="177" s="1"/>
  <c r="W77" i="177"/>
  <c r="X77" i="177" s="1"/>
  <c r="W61" i="177"/>
  <c r="X61" i="177" s="1"/>
  <c r="W45" i="177"/>
  <c r="X45" i="177" s="1"/>
  <c r="X186" i="177"/>
  <c r="W122" i="177"/>
  <c r="X122" i="177" s="1"/>
  <c r="W80" i="177"/>
  <c r="X80" i="177" s="1"/>
  <c r="Z33" i="177"/>
  <c r="Z29" i="177"/>
  <c r="Z25" i="177"/>
  <c r="Z21" i="177"/>
  <c r="Z13" i="177"/>
  <c r="O246" i="177"/>
  <c r="P246" i="177" s="1"/>
  <c r="L246" i="177"/>
  <c r="M246" i="177" s="1"/>
  <c r="P242" i="177"/>
  <c r="M242" i="177"/>
  <c r="P238" i="177"/>
  <c r="M238" i="177"/>
  <c r="O234" i="177"/>
  <c r="P234" i="177" s="1"/>
  <c r="L234" i="177"/>
  <c r="M234" i="177" s="1"/>
  <c r="O230" i="177"/>
  <c r="P230" i="177" s="1"/>
  <c r="L230" i="177"/>
  <c r="M230" i="177" s="1"/>
  <c r="O226" i="177"/>
  <c r="P226" i="177" s="1"/>
  <c r="L226" i="177"/>
  <c r="M226" i="177" s="1"/>
  <c r="O222" i="177"/>
  <c r="P222" i="177" s="1"/>
  <c r="L222" i="177"/>
  <c r="M222" i="177" s="1"/>
  <c r="O218" i="177"/>
  <c r="P218" i="177" s="1"/>
  <c r="L218" i="177"/>
  <c r="M218" i="177" s="1"/>
  <c r="O214" i="177"/>
  <c r="P214" i="177" s="1"/>
  <c r="L214" i="177"/>
  <c r="M214" i="177" s="1"/>
  <c r="O210" i="177"/>
  <c r="P210" i="177" s="1"/>
  <c r="L210" i="177"/>
  <c r="M210" i="177" s="1"/>
  <c r="O206" i="177"/>
  <c r="P206" i="177" s="1"/>
  <c r="L206" i="177"/>
  <c r="M206" i="177" s="1"/>
  <c r="O202" i="177"/>
  <c r="P202" i="177" s="1"/>
  <c r="L202" i="177"/>
  <c r="M202" i="177" s="1"/>
  <c r="O198" i="177"/>
  <c r="P198" i="177" s="1"/>
  <c r="L198" i="177"/>
  <c r="M198" i="177" s="1"/>
  <c r="O194" i="177"/>
  <c r="P194" i="177" s="1"/>
  <c r="L194" i="177"/>
  <c r="M194" i="177" s="1"/>
  <c r="O190" i="177"/>
  <c r="P190" i="177" s="1"/>
  <c r="L190" i="177"/>
  <c r="M190" i="177" s="1"/>
  <c r="P186" i="177"/>
  <c r="M186" i="177"/>
  <c r="O182" i="177"/>
  <c r="P182" i="177" s="1"/>
  <c r="L182" i="177"/>
  <c r="M182" i="177" s="1"/>
  <c r="O178" i="177"/>
  <c r="P178" i="177" s="1"/>
  <c r="L178" i="177"/>
  <c r="M178" i="177" s="1"/>
  <c r="P174" i="177"/>
  <c r="M174" i="177"/>
  <c r="O170" i="177"/>
  <c r="P170" i="177" s="1"/>
  <c r="L170" i="177"/>
  <c r="M170" i="177" s="1"/>
  <c r="P166" i="177"/>
  <c r="M166" i="177"/>
  <c r="P162" i="177"/>
  <c r="M162" i="177"/>
  <c r="O158" i="177"/>
  <c r="P158" i="177" s="1"/>
  <c r="L158" i="177"/>
  <c r="M158" i="177" s="1"/>
  <c r="O154" i="177"/>
  <c r="P154" i="177" s="1"/>
  <c r="L154" i="177"/>
  <c r="M154" i="177" s="1"/>
  <c r="O150" i="177"/>
  <c r="P150" i="177" s="1"/>
  <c r="L150" i="177"/>
  <c r="M150" i="177" s="1"/>
  <c r="O146" i="177"/>
  <c r="P146" i="177" s="1"/>
  <c r="L146" i="177"/>
  <c r="M146" i="177" s="1"/>
  <c r="O142" i="177"/>
  <c r="P142" i="177" s="1"/>
  <c r="L142" i="177"/>
  <c r="M142" i="177" s="1"/>
  <c r="O138" i="177"/>
  <c r="P138" i="177" s="1"/>
  <c r="L138" i="177"/>
  <c r="M138" i="177" s="1"/>
  <c r="O134" i="177"/>
  <c r="P134" i="177" s="1"/>
  <c r="L134" i="177"/>
  <c r="M134" i="177" s="1"/>
  <c r="O130" i="177"/>
  <c r="P130" i="177" s="1"/>
  <c r="L130" i="177"/>
  <c r="M130" i="177" s="1"/>
  <c r="O126" i="177"/>
  <c r="P126" i="177" s="1"/>
  <c r="L126" i="177"/>
  <c r="M126" i="177" s="1"/>
  <c r="O122" i="177"/>
  <c r="P122" i="177" s="1"/>
  <c r="L122" i="177"/>
  <c r="M122" i="177" s="1"/>
  <c r="O118" i="177"/>
  <c r="P118" i="177" s="1"/>
  <c r="L118" i="177"/>
  <c r="M118" i="177" s="1"/>
  <c r="P114" i="177"/>
  <c r="M114" i="177"/>
  <c r="O110" i="177"/>
  <c r="P110" i="177" s="1"/>
  <c r="L110" i="177"/>
  <c r="M110" i="177" s="1"/>
  <c r="O106" i="177"/>
  <c r="P106" i="177" s="1"/>
  <c r="L106" i="177"/>
  <c r="M106" i="177" s="1"/>
  <c r="O102" i="177"/>
  <c r="P102" i="177" s="1"/>
  <c r="L102" i="177"/>
  <c r="M102" i="177" s="1"/>
  <c r="O98" i="177"/>
  <c r="P98" i="177" s="1"/>
  <c r="L98" i="177"/>
  <c r="M98" i="177" s="1"/>
  <c r="O90" i="177"/>
  <c r="P90" i="177" s="1"/>
  <c r="L90" i="177"/>
  <c r="M90" i="177" s="1"/>
  <c r="O86" i="177"/>
  <c r="P86" i="177" s="1"/>
  <c r="L86" i="177"/>
  <c r="M86" i="177" s="1"/>
  <c r="O62" i="177"/>
  <c r="P62" i="177" s="1"/>
  <c r="L62" i="177"/>
  <c r="M62" i="177" s="1"/>
  <c r="O58" i="177"/>
  <c r="P58" i="177" s="1"/>
  <c r="L58" i="177"/>
  <c r="M58" i="177" s="1"/>
  <c r="O54" i="177"/>
  <c r="P54" i="177" s="1"/>
  <c r="L54" i="177"/>
  <c r="M54" i="177" s="1"/>
  <c r="O50" i="177"/>
  <c r="P50" i="177" s="1"/>
  <c r="L50" i="177"/>
  <c r="M50" i="177" s="1"/>
  <c r="J246" i="177"/>
  <c r="J230" i="177"/>
  <c r="J222" i="177"/>
  <c r="J206" i="177"/>
  <c r="J190" i="177"/>
  <c r="J158" i="177"/>
  <c r="J142" i="177"/>
  <c r="J126" i="177"/>
  <c r="J110" i="177"/>
  <c r="J94" i="177"/>
  <c r="J78" i="177"/>
  <c r="J62" i="177"/>
  <c r="J46" i="177"/>
  <c r="R241" i="177"/>
  <c r="R233" i="177"/>
  <c r="R221" i="177"/>
  <c r="R209" i="177"/>
  <c r="R201" i="177"/>
  <c r="R193" i="177"/>
  <c r="R185" i="177"/>
  <c r="R177" i="177"/>
  <c r="R169" i="177"/>
  <c r="R161" i="177"/>
  <c r="R153" i="177"/>
  <c r="R149" i="177"/>
  <c r="R141" i="177"/>
  <c r="R133" i="177"/>
  <c r="R117" i="177"/>
  <c r="R101" i="177"/>
  <c r="R97" i="177"/>
  <c r="R89" i="177"/>
  <c r="R77" i="177"/>
  <c r="R73" i="177"/>
  <c r="R65" i="177"/>
  <c r="R61" i="177"/>
  <c r="R57" i="177"/>
  <c r="R53" i="177"/>
  <c r="R49" i="177"/>
  <c r="R45" i="177"/>
  <c r="R37" i="177"/>
  <c r="R216" i="177"/>
  <c r="R168" i="177"/>
  <c r="R136" i="177"/>
  <c r="R104" i="177"/>
  <c r="R88" i="177"/>
  <c r="R56" i="177"/>
  <c r="W138" i="177"/>
  <c r="X138" i="177" s="1"/>
  <c r="T32" i="177"/>
  <c r="U32" i="177" s="1"/>
  <c r="T28" i="177"/>
  <c r="U28" i="177" s="1"/>
  <c r="T24" i="177"/>
  <c r="U24" i="177" s="1"/>
  <c r="U20" i="177"/>
  <c r="T16" i="177"/>
  <c r="U16" i="177" s="1"/>
  <c r="T12" i="177"/>
  <c r="U12" i="177" s="1"/>
  <c r="AH34" i="177"/>
  <c r="AH30" i="177"/>
  <c r="AH26" i="177"/>
  <c r="AH22" i="177"/>
  <c r="AH18" i="177"/>
  <c r="AH14" i="177"/>
  <c r="J234" i="177"/>
  <c r="J226" i="177"/>
  <c r="J218" i="177"/>
  <c r="J210" i="177"/>
  <c r="J202" i="177"/>
  <c r="J194" i="177"/>
  <c r="J178" i="177"/>
  <c r="J170" i="177"/>
  <c r="J154" i="177"/>
  <c r="J146" i="177"/>
  <c r="J138" i="177"/>
  <c r="J130" i="177"/>
  <c r="J122" i="177"/>
  <c r="J106" i="177"/>
  <c r="J98" i="177"/>
  <c r="J90" i="177"/>
  <c r="J82" i="177"/>
  <c r="J74" i="177"/>
  <c r="J66" i="177"/>
  <c r="J58" i="177"/>
  <c r="J50" i="177"/>
  <c r="J42" i="177"/>
  <c r="L245" i="177"/>
  <c r="M245" i="177" s="1"/>
  <c r="L241" i="177"/>
  <c r="M241" i="177" s="1"/>
  <c r="L237" i="177"/>
  <c r="M237" i="177" s="1"/>
  <c r="L233" i="177"/>
  <c r="M233" i="177" s="1"/>
  <c r="L229" i="177"/>
  <c r="M229" i="177" s="1"/>
  <c r="L225" i="177"/>
  <c r="M225" i="177" s="1"/>
  <c r="L221" i="177"/>
  <c r="M221" i="177" s="1"/>
  <c r="M217" i="177"/>
  <c r="L213" i="177"/>
  <c r="M213" i="177" s="1"/>
  <c r="L209" i="177"/>
  <c r="M209" i="177" s="1"/>
  <c r="L205" i="177"/>
  <c r="M205" i="177" s="1"/>
  <c r="L201" i="177"/>
  <c r="M201" i="177" s="1"/>
  <c r="L197" i="177"/>
  <c r="M197" i="177" s="1"/>
  <c r="L193" i="177"/>
  <c r="M193" i="177" s="1"/>
  <c r="L189" i="177"/>
  <c r="M189" i="177" s="1"/>
  <c r="L185" i="177"/>
  <c r="M185" i="177" s="1"/>
  <c r="L181" i="177"/>
  <c r="M181" i="177" s="1"/>
  <c r="L177" i="177"/>
  <c r="M177" i="177" s="1"/>
  <c r="M173" i="177"/>
  <c r="L169" i="177"/>
  <c r="M169" i="177" s="1"/>
  <c r="L165" i="177"/>
  <c r="M165" i="177" s="1"/>
  <c r="L161" i="177"/>
  <c r="M161" i="177" s="1"/>
  <c r="M157" i="177"/>
  <c r="L153" i="177"/>
  <c r="M153" i="177" s="1"/>
  <c r="L149" i="177"/>
  <c r="M149" i="177" s="1"/>
  <c r="L145" i="177"/>
  <c r="M145" i="177" s="1"/>
  <c r="L141" i="177"/>
  <c r="M141" i="177" s="1"/>
  <c r="M137" i="177"/>
  <c r="L133" i="177"/>
  <c r="M133" i="177" s="1"/>
  <c r="L129" i="177"/>
  <c r="M129" i="177" s="1"/>
  <c r="M125" i="177"/>
  <c r="L121" i="177"/>
  <c r="M121" i="177" s="1"/>
  <c r="L117" i="177"/>
  <c r="M117" i="177" s="1"/>
  <c r="L113" i="177"/>
  <c r="M113" i="177" s="1"/>
  <c r="L109" i="177"/>
  <c r="M109" i="177" s="1"/>
  <c r="L105" i="177"/>
  <c r="M105" i="177" s="1"/>
  <c r="L101" i="177"/>
  <c r="M101" i="177" s="1"/>
  <c r="L97" i="177"/>
  <c r="M97" i="177" s="1"/>
  <c r="L93" i="177"/>
  <c r="M93" i="177" s="1"/>
  <c r="L89" i="177"/>
  <c r="M89" i="177" s="1"/>
  <c r="L85" i="177"/>
  <c r="M85" i="177" s="1"/>
  <c r="L81" i="177"/>
  <c r="M81" i="177" s="1"/>
  <c r="L77" i="177"/>
  <c r="M77" i="177" s="1"/>
  <c r="L73" i="177"/>
  <c r="M73" i="177" s="1"/>
  <c r="L69" i="177"/>
  <c r="M69" i="177" s="1"/>
  <c r="L65" i="177"/>
  <c r="M65" i="177" s="1"/>
  <c r="L61" i="177"/>
  <c r="M61" i="177" s="1"/>
  <c r="L57" i="177"/>
  <c r="M57" i="177" s="1"/>
  <c r="L53" i="177"/>
  <c r="M53" i="177" s="1"/>
  <c r="L49" i="177"/>
  <c r="M49" i="177" s="1"/>
  <c r="L45" i="177"/>
  <c r="M45" i="177" s="1"/>
  <c r="L41" i="177"/>
  <c r="M41" i="177" s="1"/>
  <c r="L37" i="177"/>
  <c r="M37" i="177" s="1"/>
  <c r="R240" i="177"/>
  <c r="R224" i="177"/>
  <c r="R208" i="177"/>
  <c r="R176" i="177"/>
  <c r="R160" i="177"/>
  <c r="R144" i="177"/>
  <c r="R128" i="177"/>
  <c r="R112" i="177"/>
  <c r="R96" i="177"/>
  <c r="R80" i="177"/>
  <c r="R64" i="177"/>
  <c r="R48" i="177"/>
  <c r="T233" i="177"/>
  <c r="U233" i="177" s="1"/>
  <c r="U217" i="177"/>
  <c r="T201" i="177"/>
  <c r="U201" i="177" s="1"/>
  <c r="T185" i="177"/>
  <c r="U185" i="177" s="1"/>
  <c r="T169" i="177"/>
  <c r="U169" i="177" s="1"/>
  <c r="T153" i="177"/>
  <c r="U153" i="177" s="1"/>
  <c r="T137" i="177"/>
  <c r="U137" i="177" s="1"/>
  <c r="T121" i="177"/>
  <c r="U121" i="177" s="1"/>
  <c r="T105" i="177"/>
  <c r="U105" i="177" s="1"/>
  <c r="T89" i="177"/>
  <c r="U89" i="177" s="1"/>
  <c r="T73" i="177"/>
  <c r="U73" i="177" s="1"/>
  <c r="T57" i="177"/>
  <c r="U57" i="177" s="1"/>
  <c r="U41" i="177"/>
  <c r="W246" i="177"/>
  <c r="X246" i="177" s="1"/>
  <c r="W242" i="177"/>
  <c r="X242" i="177" s="1"/>
  <c r="W238" i="177"/>
  <c r="X238" i="177" s="1"/>
  <c r="W230" i="177"/>
  <c r="X230" i="177" s="1"/>
  <c r="W226" i="177"/>
  <c r="X226" i="177" s="1"/>
  <c r="W222" i="177"/>
  <c r="X222" i="177" s="1"/>
  <c r="W214" i="177"/>
  <c r="X214" i="177" s="1"/>
  <c r="W210" i="177"/>
  <c r="X210" i="177" s="1"/>
  <c r="W206" i="177"/>
  <c r="X206" i="177" s="1"/>
  <c r="W198" i="177"/>
  <c r="X198" i="177" s="1"/>
  <c r="W194" i="177"/>
  <c r="X194" i="177" s="1"/>
  <c r="W190" i="177"/>
  <c r="X190" i="177" s="1"/>
  <c r="W182" i="177"/>
  <c r="X182" i="177" s="1"/>
  <c r="W178" i="177"/>
  <c r="X178" i="177" s="1"/>
  <c r="X174" i="177"/>
  <c r="X166" i="177"/>
  <c r="X162" i="177"/>
  <c r="W158" i="177"/>
  <c r="X158" i="177" s="1"/>
  <c r="W150" i="177"/>
  <c r="X150" i="177" s="1"/>
  <c r="W146" i="177"/>
  <c r="X146" i="177" s="1"/>
  <c r="W142" i="177"/>
  <c r="X142" i="177" s="1"/>
  <c r="W134" i="177"/>
  <c r="X134" i="177" s="1"/>
  <c r="W130" i="177"/>
  <c r="X130" i="177" s="1"/>
  <c r="W126" i="177"/>
  <c r="X126" i="177" s="1"/>
  <c r="W118" i="177"/>
  <c r="X118" i="177" s="1"/>
  <c r="X114" i="177"/>
  <c r="W110" i="177"/>
  <c r="X110" i="177" s="1"/>
  <c r="W102" i="177"/>
  <c r="X102" i="177" s="1"/>
  <c r="W98" i="177"/>
  <c r="X98" i="177" s="1"/>
  <c r="W94" i="177"/>
  <c r="X94" i="177" s="1"/>
  <c r="X86" i="177"/>
  <c r="W82" i="177"/>
  <c r="X82" i="177" s="1"/>
  <c r="W78" i="177"/>
  <c r="X78" i="177" s="1"/>
  <c r="W70" i="177"/>
  <c r="X70" i="177" s="1"/>
  <c r="W66" i="177"/>
  <c r="X66" i="177" s="1"/>
  <c r="W62" i="177"/>
  <c r="X62" i="177" s="1"/>
  <c r="W54" i="177"/>
  <c r="X54" i="177" s="1"/>
  <c r="W50" i="177"/>
  <c r="X50" i="177" s="1"/>
  <c r="W46" i="177"/>
  <c r="X46" i="177" s="1"/>
  <c r="W38" i="177"/>
  <c r="X38" i="177" s="1"/>
  <c r="W234" i="177"/>
  <c r="X234" i="177" s="1"/>
  <c r="X192" i="177"/>
  <c r="W170" i="177"/>
  <c r="X170" i="177" s="1"/>
  <c r="W128" i="177"/>
  <c r="X128" i="177" s="1"/>
  <c r="W106" i="177"/>
  <c r="X106" i="177" s="1"/>
  <c r="W64" i="177"/>
  <c r="X64" i="177" s="1"/>
  <c r="W42" i="177"/>
  <c r="X42" i="177" s="1"/>
  <c r="Z243" i="177"/>
  <c r="Z235" i="177"/>
  <c r="Z231" i="177"/>
  <c r="Z227" i="177"/>
  <c r="Z215" i="177"/>
  <c r="Z211" i="177"/>
  <c r="Z207" i="177"/>
  <c r="Z203" i="177"/>
  <c r="Z199" i="177"/>
  <c r="Z195" i="177"/>
  <c r="Z191" i="177"/>
  <c r="Z187" i="177"/>
  <c r="Z183" i="177"/>
  <c r="Z179" i="177"/>
  <c r="Z175" i="177"/>
  <c r="Z171" i="177"/>
  <c r="Z167" i="177"/>
  <c r="Z163" i="177"/>
  <c r="Z159" i="177"/>
  <c r="Z155" i="177"/>
  <c r="Z151" i="177"/>
  <c r="Z147" i="177"/>
  <c r="Z143" i="177"/>
  <c r="Z139" i="177"/>
  <c r="Z135" i="177"/>
  <c r="Z131" i="177"/>
  <c r="Z127" i="177"/>
  <c r="Z123" i="177"/>
  <c r="Z115" i="177"/>
  <c r="Z111" i="177"/>
  <c r="Z107" i="177"/>
  <c r="Z103" i="177"/>
  <c r="Z99" i="177"/>
  <c r="Z95" i="177"/>
  <c r="Z91" i="177"/>
  <c r="Z87" i="177"/>
  <c r="Z83" i="177"/>
  <c r="Z79" i="177"/>
  <c r="Z75" i="177"/>
  <c r="Z71" i="177"/>
  <c r="Z67" i="177"/>
  <c r="Z59" i="177"/>
  <c r="Z55" i="177"/>
  <c r="Z51" i="177"/>
  <c r="Z47" i="177"/>
  <c r="Z43" i="177"/>
  <c r="Z39" i="177"/>
  <c r="Z236" i="177"/>
  <c r="Z220" i="177"/>
  <c r="Z204" i="177"/>
  <c r="Z172" i="177"/>
  <c r="Z140" i="177"/>
  <c r="Z108" i="177"/>
  <c r="Z44" i="177"/>
  <c r="AE243" i="177"/>
  <c r="AF243" i="177" s="1"/>
  <c r="AE235" i="177"/>
  <c r="AF235" i="177" s="1"/>
  <c r="AE227" i="177"/>
  <c r="AF227" i="177" s="1"/>
  <c r="AF219" i="177"/>
  <c r="AE211" i="177"/>
  <c r="AF211" i="177" s="1"/>
  <c r="AE203" i="177"/>
  <c r="AF203" i="177" s="1"/>
  <c r="AE199" i="177"/>
  <c r="AF199" i="177" s="1"/>
  <c r="AE187" i="177"/>
  <c r="AF187" i="177" s="1"/>
  <c r="AE183" i="177"/>
  <c r="AF183" i="177" s="1"/>
  <c r="AE171" i="177"/>
  <c r="AF171" i="177" s="1"/>
  <c r="AE167" i="177"/>
  <c r="AF167" i="177" s="1"/>
  <c r="AE155" i="177"/>
  <c r="AF155" i="177" s="1"/>
  <c r="AE151" i="177"/>
  <c r="AF151" i="177" s="1"/>
  <c r="AE139" i="177"/>
  <c r="AF139" i="177" s="1"/>
  <c r="AE135" i="177"/>
  <c r="AF135" i="177" s="1"/>
  <c r="AE123" i="177"/>
  <c r="AF123" i="177" s="1"/>
  <c r="AF119" i="177"/>
  <c r="AE107" i="177"/>
  <c r="AF107" i="177" s="1"/>
  <c r="AE103" i="177"/>
  <c r="AF103" i="177" s="1"/>
  <c r="AE91" i="177"/>
  <c r="AF91" i="177" s="1"/>
  <c r="AE87" i="177"/>
  <c r="AF87" i="177" s="1"/>
  <c r="AE75" i="177"/>
  <c r="AF75" i="177" s="1"/>
  <c r="AE71" i="177"/>
  <c r="AF71" i="177" s="1"/>
  <c r="AE59" i="177"/>
  <c r="AF59" i="177" s="1"/>
  <c r="AE55" i="177"/>
  <c r="AF55" i="177" s="1"/>
  <c r="AE43" i="177"/>
  <c r="AF43" i="177" s="1"/>
  <c r="AE39" i="177"/>
  <c r="AF39" i="177" s="1"/>
  <c r="AE241" i="177"/>
  <c r="AF241" i="177" s="1"/>
  <c r="AE225" i="177"/>
  <c r="AF225" i="177" s="1"/>
  <c r="AE209" i="177"/>
  <c r="AF209" i="177" s="1"/>
  <c r="R254" i="177"/>
  <c r="U259" i="177"/>
  <c r="U255" i="177"/>
  <c r="U251" i="177"/>
  <c r="U261" i="177"/>
  <c r="U253" i="177"/>
  <c r="X260" i="177"/>
  <c r="X256" i="177"/>
  <c r="X252" i="177"/>
  <c r="AF261" i="177"/>
  <c r="AF257" i="177"/>
  <c r="AF253" i="177"/>
  <c r="AF249" i="177"/>
  <c r="Z246" i="177"/>
  <c r="Z242" i="177"/>
  <c r="Z238" i="177"/>
  <c r="Z234" i="177"/>
  <c r="Z230" i="177"/>
  <c r="Z226" i="177"/>
  <c r="Z222" i="177"/>
  <c r="Z218" i="177"/>
  <c r="Z214" i="177"/>
  <c r="Z210" i="177"/>
  <c r="Z206" i="177"/>
  <c r="Z202" i="177"/>
  <c r="Z198" i="177"/>
  <c r="Z194" i="177"/>
  <c r="Z190" i="177"/>
  <c r="Z186" i="177"/>
  <c r="Z182" i="177"/>
  <c r="Z178" i="177"/>
  <c r="Z170" i="177"/>
  <c r="Z158" i="177"/>
  <c r="Z154" i="177"/>
  <c r="Z150" i="177"/>
  <c r="Z146" i="177"/>
  <c r="Z142" i="177"/>
  <c r="Z138" i="177"/>
  <c r="Z134" i="177"/>
  <c r="Z130" i="177"/>
  <c r="Z126" i="177"/>
  <c r="Z122" i="177"/>
  <c r="Z118" i="177"/>
  <c r="Z114" i="177"/>
  <c r="Z110" i="177"/>
  <c r="Z106" i="177"/>
  <c r="Z102" i="177"/>
  <c r="Z98" i="177"/>
  <c r="Z94" i="177"/>
  <c r="Z90" i="177"/>
  <c r="Z86" i="177"/>
  <c r="Z82" i="177"/>
  <c r="Z78" i="177"/>
  <c r="Z74" i="177"/>
  <c r="Z70" i="177"/>
  <c r="Z66" i="177"/>
  <c r="Z62" i="177"/>
  <c r="Z58" i="177"/>
  <c r="Z54" i="177"/>
  <c r="Z50" i="177"/>
  <c r="Z46" i="177"/>
  <c r="Z42" i="177"/>
  <c r="Z38" i="177"/>
  <c r="AB201" i="177"/>
  <c r="AC201" i="177" s="1"/>
  <c r="AB169" i="177"/>
  <c r="AC169" i="177" s="1"/>
  <c r="AB137" i="177"/>
  <c r="AC137" i="177" s="1"/>
  <c r="AB105" i="177"/>
  <c r="AC105" i="177" s="1"/>
  <c r="AB73" i="177"/>
  <c r="AC73" i="177" s="1"/>
  <c r="AB41" i="177"/>
  <c r="AC41" i="177" s="1"/>
  <c r="AE246" i="177"/>
  <c r="AF246" i="177" s="1"/>
  <c r="AE238" i="177"/>
  <c r="AF238" i="177" s="1"/>
  <c r="AE230" i="177"/>
  <c r="AF230" i="177" s="1"/>
  <c r="AE222" i="177"/>
  <c r="AF222" i="177" s="1"/>
  <c r="AE214" i="177"/>
  <c r="AF214" i="177" s="1"/>
  <c r="AE206" i="177"/>
  <c r="AF206" i="177" s="1"/>
  <c r="AE202" i="177"/>
  <c r="AF202" i="177" s="1"/>
  <c r="AE190" i="177"/>
  <c r="AF190" i="177" s="1"/>
  <c r="AE186" i="177"/>
  <c r="AF186" i="177" s="1"/>
  <c r="AF174" i="177"/>
  <c r="AE170" i="177"/>
  <c r="AF170" i="177" s="1"/>
  <c r="AE158" i="177"/>
  <c r="AF158" i="177" s="1"/>
  <c r="AE154" i="177"/>
  <c r="AF154" i="177" s="1"/>
  <c r="AE142" i="177"/>
  <c r="AF142" i="177" s="1"/>
  <c r="AE138" i="177"/>
  <c r="AF138" i="177" s="1"/>
  <c r="AE126" i="177"/>
  <c r="AF126" i="177" s="1"/>
  <c r="AE122" i="177"/>
  <c r="AF122" i="177" s="1"/>
  <c r="AE110" i="177"/>
  <c r="AF110" i="177" s="1"/>
  <c r="AE106" i="177"/>
  <c r="AF106" i="177" s="1"/>
  <c r="AE94" i="177"/>
  <c r="AF94" i="177" s="1"/>
  <c r="AE90" i="177"/>
  <c r="AF90" i="177" s="1"/>
  <c r="AE78" i="177"/>
  <c r="AF78" i="177" s="1"/>
  <c r="AE74" i="177"/>
  <c r="AF74" i="177" s="1"/>
  <c r="AE62" i="177"/>
  <c r="AF62" i="177" s="1"/>
  <c r="AE58" i="177"/>
  <c r="AF58" i="177" s="1"/>
  <c r="AE46" i="177"/>
  <c r="AF46" i="177" s="1"/>
  <c r="AE42" i="177"/>
  <c r="AF42" i="177" s="1"/>
  <c r="AJ246" i="177"/>
  <c r="AK246" i="177" s="1"/>
  <c r="AJ242" i="177"/>
  <c r="AK242" i="177" s="1"/>
  <c r="AJ238" i="177"/>
  <c r="AK238" i="177" s="1"/>
  <c r="AJ234" i="177"/>
  <c r="AK234" i="177" s="1"/>
  <c r="AJ230" i="177"/>
  <c r="AK230" i="177" s="1"/>
  <c r="AJ226" i="177"/>
  <c r="AK226" i="177" s="1"/>
  <c r="AJ222" i="177"/>
  <c r="AK222" i="177" s="1"/>
  <c r="AJ218" i="177"/>
  <c r="AK218" i="177" s="1"/>
  <c r="AJ214" i="177"/>
  <c r="AK214" i="177" s="1"/>
  <c r="AJ210" i="177"/>
  <c r="AK210" i="177" s="1"/>
  <c r="AJ206" i="177"/>
  <c r="AK206" i="177" s="1"/>
  <c r="AJ202" i="177"/>
  <c r="AK202" i="177" s="1"/>
  <c r="AJ198" i="177"/>
  <c r="AK198" i="177" s="1"/>
  <c r="AJ194" i="177"/>
  <c r="AK194" i="177" s="1"/>
  <c r="AJ190" i="177"/>
  <c r="AK190" i="177" s="1"/>
  <c r="AJ186" i="177"/>
  <c r="AK186" i="177" s="1"/>
  <c r="AJ182" i="177"/>
  <c r="AK182" i="177" s="1"/>
  <c r="AJ178" i="177"/>
  <c r="AK178" i="177" s="1"/>
  <c r="AJ174" i="177"/>
  <c r="AK174" i="177" s="1"/>
  <c r="AJ170" i="177"/>
  <c r="AK170" i="177" s="1"/>
  <c r="AJ166" i="177"/>
  <c r="AK166" i="177" s="1"/>
  <c r="AK162" i="177"/>
  <c r="AJ158" i="177"/>
  <c r="AK158" i="177" s="1"/>
  <c r="AJ154" i="177"/>
  <c r="AK154" i="177" s="1"/>
  <c r="AJ150" i="177"/>
  <c r="AK150" i="177" s="1"/>
  <c r="AJ146" i="177"/>
  <c r="AK146" i="177" s="1"/>
  <c r="AJ142" i="177"/>
  <c r="AK142" i="177" s="1"/>
  <c r="AJ138" i="177"/>
  <c r="AK138" i="177" s="1"/>
  <c r="AJ134" i="177"/>
  <c r="AK134" i="177" s="1"/>
  <c r="AJ130" i="177"/>
  <c r="AK130" i="177" s="1"/>
  <c r="AJ126" i="177"/>
  <c r="AK126" i="177" s="1"/>
  <c r="AJ122" i="177"/>
  <c r="AK122" i="177" s="1"/>
  <c r="AJ118" i="177"/>
  <c r="AK118" i="177" s="1"/>
  <c r="AJ114" i="177"/>
  <c r="AK114" i="177" s="1"/>
  <c r="AJ110" i="177"/>
  <c r="AK110" i="177" s="1"/>
  <c r="AJ106" i="177"/>
  <c r="AK106" i="177" s="1"/>
  <c r="AJ102" i="177"/>
  <c r="AK102" i="177" s="1"/>
  <c r="AJ98" i="177"/>
  <c r="AK98" i="177" s="1"/>
  <c r="AJ94" i="177"/>
  <c r="AK94" i="177" s="1"/>
  <c r="AJ90" i="177"/>
  <c r="AK90" i="177" s="1"/>
  <c r="AJ86" i="177"/>
  <c r="AK86" i="177" s="1"/>
  <c r="AJ82" i="177"/>
  <c r="AK82" i="177" s="1"/>
  <c r="AJ78" i="177"/>
  <c r="AK78" i="177" s="1"/>
  <c r="AJ74" i="177"/>
  <c r="AK74" i="177" s="1"/>
  <c r="AJ70" i="177"/>
  <c r="AK70" i="177" s="1"/>
  <c r="AJ66" i="177"/>
  <c r="AK66" i="177" s="1"/>
  <c r="AJ62" i="177"/>
  <c r="AK62" i="177" s="1"/>
  <c r="AJ58" i="177"/>
  <c r="AK58" i="177" s="1"/>
  <c r="AJ54" i="177"/>
  <c r="AK54" i="177" s="1"/>
  <c r="AJ50" i="177"/>
  <c r="AK50" i="177" s="1"/>
  <c r="AJ46" i="177"/>
  <c r="AK46" i="177" s="1"/>
  <c r="AJ42" i="177"/>
  <c r="AK42" i="177" s="1"/>
  <c r="AJ38" i="177"/>
  <c r="AK38" i="177" s="1"/>
  <c r="X259" i="177"/>
  <c r="X255" i="177"/>
  <c r="X251" i="177"/>
  <c r="AF260" i="177"/>
  <c r="AF256" i="177"/>
  <c r="AF252" i="177"/>
  <c r="M251" i="177"/>
  <c r="AL9" i="194"/>
  <c r="AL10" i="194"/>
  <c r="AL11" i="194"/>
  <c r="AL12" i="194"/>
  <c r="AL13" i="194"/>
  <c r="AL14" i="194"/>
  <c r="AL15" i="194"/>
  <c r="AL16" i="194"/>
  <c r="AL17" i="194"/>
  <c r="AL18" i="194"/>
  <c r="AL19" i="194"/>
  <c r="AL20" i="194"/>
  <c r="AL21" i="194"/>
  <c r="AL22" i="194"/>
  <c r="AL23" i="194"/>
  <c r="AL24" i="194"/>
  <c r="AL25" i="194"/>
  <c r="AL26" i="194"/>
  <c r="AL27" i="194"/>
  <c r="AL28" i="194"/>
  <c r="AL29" i="194"/>
  <c r="AL30" i="194"/>
  <c r="AL31" i="194"/>
  <c r="AL32" i="194"/>
  <c r="AL33" i="194"/>
  <c r="AL34" i="194"/>
  <c r="AL35" i="194"/>
  <c r="AL36" i="194"/>
  <c r="AL37" i="194"/>
  <c r="AL38" i="194"/>
  <c r="AL39" i="194"/>
  <c r="AL40" i="194"/>
  <c r="AL41" i="194"/>
  <c r="AL42" i="194"/>
  <c r="AL43" i="194"/>
  <c r="AL44" i="194"/>
  <c r="AL45" i="194"/>
  <c r="AL46" i="194"/>
  <c r="AL47" i="194"/>
  <c r="AL48" i="194"/>
  <c r="AL49" i="194"/>
  <c r="AL50" i="194"/>
  <c r="AL51" i="194"/>
  <c r="AL52" i="194"/>
  <c r="AL53" i="194"/>
  <c r="AL54" i="194"/>
  <c r="AL55" i="194"/>
  <c r="AL56" i="194"/>
  <c r="AL57" i="194"/>
  <c r="AL58" i="194"/>
  <c r="AL59" i="194"/>
  <c r="AL60" i="194"/>
  <c r="AL61" i="194"/>
  <c r="AL62" i="194"/>
  <c r="AL63" i="194"/>
  <c r="AL64" i="194"/>
  <c r="AL65" i="194"/>
  <c r="AL66" i="194"/>
  <c r="AL67" i="194"/>
  <c r="AL68" i="194"/>
  <c r="AL69" i="194"/>
  <c r="AL70" i="194"/>
  <c r="AL71" i="194"/>
  <c r="AL72" i="194"/>
  <c r="AL73" i="194"/>
  <c r="AL74" i="194"/>
  <c r="AL75" i="194"/>
  <c r="AL76" i="194"/>
  <c r="AL77" i="194"/>
  <c r="AL78" i="194"/>
  <c r="AL79" i="194"/>
  <c r="AL80" i="194"/>
  <c r="AL81" i="194"/>
  <c r="AL82" i="194"/>
  <c r="AL83" i="194"/>
  <c r="AL84" i="194"/>
  <c r="AL85" i="194"/>
  <c r="AL86" i="194"/>
  <c r="AL87" i="194"/>
  <c r="AL88" i="194"/>
  <c r="AL89" i="194"/>
  <c r="AL90" i="194"/>
  <c r="AL91" i="194"/>
  <c r="AL92" i="194"/>
  <c r="AL93" i="194"/>
  <c r="AL94" i="194"/>
  <c r="AL95" i="194"/>
  <c r="AL96" i="194"/>
  <c r="AL97" i="194"/>
  <c r="AL98" i="194"/>
  <c r="AL99" i="194"/>
  <c r="AL100" i="194"/>
  <c r="AL101" i="194"/>
  <c r="AL102" i="194"/>
  <c r="AL103" i="194"/>
  <c r="AL104" i="194"/>
  <c r="AL105" i="194"/>
  <c r="AL106" i="194"/>
  <c r="AL107" i="194"/>
  <c r="AL108" i="194"/>
  <c r="AL109" i="194"/>
  <c r="AL110" i="194"/>
  <c r="AL111" i="194"/>
  <c r="AL112" i="194"/>
  <c r="AL113" i="194"/>
  <c r="AL114" i="194"/>
  <c r="AL115" i="194"/>
  <c r="AL116" i="194"/>
  <c r="AL117" i="194"/>
  <c r="AL118" i="194"/>
  <c r="AL119" i="194"/>
  <c r="AL120" i="194"/>
  <c r="AL121" i="194"/>
  <c r="AL122" i="194"/>
  <c r="AL123" i="194"/>
  <c r="AL124" i="194"/>
  <c r="AL125" i="194"/>
  <c r="AL126" i="194"/>
  <c r="AL127" i="194"/>
  <c r="AL128" i="194"/>
  <c r="AL129" i="194"/>
  <c r="AL130" i="194"/>
  <c r="AL131" i="194"/>
  <c r="AL132" i="194"/>
  <c r="AL133" i="194"/>
  <c r="AL134" i="194"/>
  <c r="AL135" i="194"/>
  <c r="AL136" i="194"/>
  <c r="AL137" i="194"/>
  <c r="AL138" i="194"/>
  <c r="AL139" i="194"/>
  <c r="AL140" i="194"/>
  <c r="AL141" i="194"/>
  <c r="AL142" i="194"/>
  <c r="AL143" i="194"/>
  <c r="AL144" i="194"/>
  <c r="AL145" i="194"/>
  <c r="AL146" i="194"/>
  <c r="AL147" i="194"/>
  <c r="AL148" i="194"/>
  <c r="AI9" i="194"/>
  <c r="AI10" i="194"/>
  <c r="AI11" i="194"/>
  <c r="AI12" i="194"/>
  <c r="AI13" i="194"/>
  <c r="AI14" i="194"/>
  <c r="AI15" i="194"/>
  <c r="AI16" i="194"/>
  <c r="AI17" i="194"/>
  <c r="AI18" i="194"/>
  <c r="AI19" i="194"/>
  <c r="AI20" i="194"/>
  <c r="AI21" i="194"/>
  <c r="AI22" i="194"/>
  <c r="AI23" i="194"/>
  <c r="AI24" i="194"/>
  <c r="AI25" i="194"/>
  <c r="AI26" i="194"/>
  <c r="AI27" i="194"/>
  <c r="AI28" i="194"/>
  <c r="AI29" i="194"/>
  <c r="AI30" i="194"/>
  <c r="AI31" i="194"/>
  <c r="AI32" i="194"/>
  <c r="AI33" i="194"/>
  <c r="AI34" i="194"/>
  <c r="AI35" i="194"/>
  <c r="AI36" i="194"/>
  <c r="AI37" i="194"/>
  <c r="AI38" i="194"/>
  <c r="AI39" i="194"/>
  <c r="AI40" i="194"/>
  <c r="AI41" i="194"/>
  <c r="AI42" i="194"/>
  <c r="AI43" i="194"/>
  <c r="AI44" i="194"/>
  <c r="AI45" i="194"/>
  <c r="AI46" i="194"/>
  <c r="AI47" i="194"/>
  <c r="AI48" i="194"/>
  <c r="AI49" i="194"/>
  <c r="AI50" i="194"/>
  <c r="AI51" i="194"/>
  <c r="AI52" i="194"/>
  <c r="AI53" i="194"/>
  <c r="AI54" i="194"/>
  <c r="AI55" i="194"/>
  <c r="AI56" i="194"/>
  <c r="AI57" i="194"/>
  <c r="AI58" i="194"/>
  <c r="AI59" i="194"/>
  <c r="AI60" i="194"/>
  <c r="AI61" i="194"/>
  <c r="AI62" i="194"/>
  <c r="AI63" i="194"/>
  <c r="AI64" i="194"/>
  <c r="AI65" i="194"/>
  <c r="AI66" i="194"/>
  <c r="AI67" i="194"/>
  <c r="AI68" i="194"/>
  <c r="AI69" i="194"/>
  <c r="AI70" i="194"/>
  <c r="AI71" i="194"/>
  <c r="AI72" i="194"/>
  <c r="AI73" i="194"/>
  <c r="AI74" i="194"/>
  <c r="AI75" i="194"/>
  <c r="AI76" i="194"/>
  <c r="AI77" i="194"/>
  <c r="AI78" i="194"/>
  <c r="AI79" i="194"/>
  <c r="AI80" i="194"/>
  <c r="AI81" i="194"/>
  <c r="AI82" i="194"/>
  <c r="AI83" i="194"/>
  <c r="AI84" i="194"/>
  <c r="AI85" i="194"/>
  <c r="AI86" i="194"/>
  <c r="AI87" i="194"/>
  <c r="AI88" i="194"/>
  <c r="AI89" i="194"/>
  <c r="AI90" i="194"/>
  <c r="AI91" i="194"/>
  <c r="AI92" i="194"/>
  <c r="AI93" i="194"/>
  <c r="AI94" i="194"/>
  <c r="AI95" i="194"/>
  <c r="AI96" i="194"/>
  <c r="AI97" i="194"/>
  <c r="AI98" i="194"/>
  <c r="AI99" i="194"/>
  <c r="AI100" i="194"/>
  <c r="AI101" i="194"/>
  <c r="AI102" i="194"/>
  <c r="AI103" i="194"/>
  <c r="AI104" i="194"/>
  <c r="AI105" i="194"/>
  <c r="AI106" i="194"/>
  <c r="AI107" i="194"/>
  <c r="AI108" i="194"/>
  <c r="AI109" i="194"/>
  <c r="AI110" i="194"/>
  <c r="AI111" i="194"/>
  <c r="AI112" i="194"/>
  <c r="AI113" i="194"/>
  <c r="AI114" i="194"/>
  <c r="AI115" i="194"/>
  <c r="AI116" i="194"/>
  <c r="AI117" i="194"/>
  <c r="AI118" i="194"/>
  <c r="AI119" i="194"/>
  <c r="AI120" i="194"/>
  <c r="AI121" i="194"/>
  <c r="AI122" i="194"/>
  <c r="AI123" i="194"/>
  <c r="AI124" i="194"/>
  <c r="AI125" i="194"/>
  <c r="AI126" i="194"/>
  <c r="AI127" i="194"/>
  <c r="AI128" i="194"/>
  <c r="AI129" i="194"/>
  <c r="AI130" i="194"/>
  <c r="AI131" i="194"/>
  <c r="AI132" i="194"/>
  <c r="AI133" i="194"/>
  <c r="AI134" i="194"/>
  <c r="AI135" i="194"/>
  <c r="AI136" i="194"/>
  <c r="AI137" i="194"/>
  <c r="AI138" i="194"/>
  <c r="AI139" i="194"/>
  <c r="AI140" i="194"/>
  <c r="AI141" i="194"/>
  <c r="AI142" i="194"/>
  <c r="AI143" i="194"/>
  <c r="AI144" i="194"/>
  <c r="AI145" i="194"/>
  <c r="AI146" i="194"/>
  <c r="AI147" i="194"/>
  <c r="AI148" i="194"/>
  <c r="AD9" i="194" l="1"/>
  <c r="AD10" i="194"/>
  <c r="AD11" i="194"/>
  <c r="AD12" i="194"/>
  <c r="AD13" i="194"/>
  <c r="AD14" i="194"/>
  <c r="AD15" i="194"/>
  <c r="AD16" i="194"/>
  <c r="AD17" i="194"/>
  <c r="AD18" i="194"/>
  <c r="AD19" i="194"/>
  <c r="AD20" i="194"/>
  <c r="AD21" i="194"/>
  <c r="AD22" i="194"/>
  <c r="AD23" i="194"/>
  <c r="AD24" i="194"/>
  <c r="AD25" i="194"/>
  <c r="AD26" i="194"/>
  <c r="AD27" i="194"/>
  <c r="AD28" i="194"/>
  <c r="AD29" i="194"/>
  <c r="AD30" i="194"/>
  <c r="AD31" i="194"/>
  <c r="AD32" i="194"/>
  <c r="AD33" i="194"/>
  <c r="AD34" i="194"/>
  <c r="AD35" i="194"/>
  <c r="AD36" i="194"/>
  <c r="AD37" i="194"/>
  <c r="AD38" i="194"/>
  <c r="AD39" i="194"/>
  <c r="AD40" i="194"/>
  <c r="AD41" i="194"/>
  <c r="AD42" i="194"/>
  <c r="AD43" i="194"/>
  <c r="AD44" i="194"/>
  <c r="AD45" i="194"/>
  <c r="AD46" i="194"/>
  <c r="AD47" i="194"/>
  <c r="AD48" i="194"/>
  <c r="AD49" i="194"/>
  <c r="AD50" i="194"/>
  <c r="AD51" i="194"/>
  <c r="AD52" i="194"/>
  <c r="AD53" i="194"/>
  <c r="AD54" i="194"/>
  <c r="AD55" i="194"/>
  <c r="AD56" i="194"/>
  <c r="AD57" i="194"/>
  <c r="AD58" i="194"/>
  <c r="AD59" i="194"/>
  <c r="AD60" i="194"/>
  <c r="AD61" i="194"/>
  <c r="AD62" i="194"/>
  <c r="AD63" i="194"/>
  <c r="AD64" i="194"/>
  <c r="AD65" i="194"/>
  <c r="AD66" i="194"/>
  <c r="AD67" i="194"/>
  <c r="AD68" i="194"/>
  <c r="AD69" i="194"/>
  <c r="AD70" i="194"/>
  <c r="AD71" i="194"/>
  <c r="AD72" i="194"/>
  <c r="AD73" i="194"/>
  <c r="AD74" i="194"/>
  <c r="AD75" i="194"/>
  <c r="AD76" i="194"/>
  <c r="AD77" i="194"/>
  <c r="AD78" i="194"/>
  <c r="AD79" i="194"/>
  <c r="AD80" i="194"/>
  <c r="AD81" i="194"/>
  <c r="AD82" i="194"/>
  <c r="AD83" i="194"/>
  <c r="AD84" i="194"/>
  <c r="AD85" i="194"/>
  <c r="AD86" i="194"/>
  <c r="AD87" i="194"/>
  <c r="AD88" i="194"/>
  <c r="AD89" i="194"/>
  <c r="AD90" i="194"/>
  <c r="AD91" i="194"/>
  <c r="AD92" i="194"/>
  <c r="AD93" i="194"/>
  <c r="AD94" i="194"/>
  <c r="AD95" i="194"/>
  <c r="AD96" i="194"/>
  <c r="AD97" i="194"/>
  <c r="AD98" i="194"/>
  <c r="AD99" i="194"/>
  <c r="AD100" i="194"/>
  <c r="AD101" i="194"/>
  <c r="AD102" i="194"/>
  <c r="AD103" i="194"/>
  <c r="AD104" i="194"/>
  <c r="AD105" i="194"/>
  <c r="AD106" i="194"/>
  <c r="AD107" i="194"/>
  <c r="AD108" i="194"/>
  <c r="AD109" i="194"/>
  <c r="AD110" i="194"/>
  <c r="AD111" i="194"/>
  <c r="AD112" i="194"/>
  <c r="AD113" i="194"/>
  <c r="AD114" i="194"/>
  <c r="AD115" i="194"/>
  <c r="AD116" i="194"/>
  <c r="AD117" i="194"/>
  <c r="AD118" i="194"/>
  <c r="AD119" i="194"/>
  <c r="AD120" i="194"/>
  <c r="AD121" i="194"/>
  <c r="AD122" i="194"/>
  <c r="AD123" i="194"/>
  <c r="AD124" i="194"/>
  <c r="AD125" i="194"/>
  <c r="AD126" i="194"/>
  <c r="AD127" i="194"/>
  <c r="AD128" i="194"/>
  <c r="AD129" i="194"/>
  <c r="AD130" i="194"/>
  <c r="AD131" i="194"/>
  <c r="AD132" i="194"/>
  <c r="AD133" i="194"/>
  <c r="AD134" i="194"/>
  <c r="AD135" i="194"/>
  <c r="AD136" i="194"/>
  <c r="AD137" i="194"/>
  <c r="AD138" i="194"/>
  <c r="AD139" i="194"/>
  <c r="AD140" i="194"/>
  <c r="AD141" i="194"/>
  <c r="AD142" i="194"/>
  <c r="AD143" i="194"/>
  <c r="AD144" i="194"/>
  <c r="AD145" i="194"/>
  <c r="AD146" i="194"/>
  <c r="AD147" i="194"/>
  <c r="AD148" i="194"/>
  <c r="AA9" i="194"/>
  <c r="AA10" i="194"/>
  <c r="AA11" i="194"/>
  <c r="AA12" i="194"/>
  <c r="AA13" i="194"/>
  <c r="AA14" i="194"/>
  <c r="AA15" i="194"/>
  <c r="AA16" i="194"/>
  <c r="AA17" i="194"/>
  <c r="AA18" i="194"/>
  <c r="AA19" i="194"/>
  <c r="AA20" i="194"/>
  <c r="AA21" i="194"/>
  <c r="AA22" i="194"/>
  <c r="AA23" i="194"/>
  <c r="AA24" i="194"/>
  <c r="AA25" i="194"/>
  <c r="AA26" i="194"/>
  <c r="AA27" i="194"/>
  <c r="AA28" i="194"/>
  <c r="AA29" i="194"/>
  <c r="AA30" i="194"/>
  <c r="AA31" i="194"/>
  <c r="AA32" i="194"/>
  <c r="AA33" i="194"/>
  <c r="AA34" i="194"/>
  <c r="AA35" i="194"/>
  <c r="AA36" i="194"/>
  <c r="AA37" i="194"/>
  <c r="AA38" i="194"/>
  <c r="AA39" i="194"/>
  <c r="AA40" i="194"/>
  <c r="AA41" i="194"/>
  <c r="AA42" i="194"/>
  <c r="AA43" i="194"/>
  <c r="AA44" i="194"/>
  <c r="AA45" i="194"/>
  <c r="AA46" i="194"/>
  <c r="AA47" i="194"/>
  <c r="AA48" i="194"/>
  <c r="AA49" i="194"/>
  <c r="AA50" i="194"/>
  <c r="AA51" i="194"/>
  <c r="AA52" i="194"/>
  <c r="AA53" i="194"/>
  <c r="AA54" i="194"/>
  <c r="AA55" i="194"/>
  <c r="AA56" i="194"/>
  <c r="AA57" i="194"/>
  <c r="AA58" i="194"/>
  <c r="AA59" i="194"/>
  <c r="AA60" i="194"/>
  <c r="AA61" i="194"/>
  <c r="AA62" i="194"/>
  <c r="AA63" i="194"/>
  <c r="AA64" i="194"/>
  <c r="AA65" i="194"/>
  <c r="AA66" i="194"/>
  <c r="AA67" i="194"/>
  <c r="AA68" i="194"/>
  <c r="AA69" i="194"/>
  <c r="AA70" i="194"/>
  <c r="AA71" i="194"/>
  <c r="AA72" i="194"/>
  <c r="AA73" i="194"/>
  <c r="AA74" i="194"/>
  <c r="AA75" i="194"/>
  <c r="AA76" i="194"/>
  <c r="AA77" i="194"/>
  <c r="AA78" i="194"/>
  <c r="AA79" i="194"/>
  <c r="AA80" i="194"/>
  <c r="AA81" i="194"/>
  <c r="AA82" i="194"/>
  <c r="AA83" i="194"/>
  <c r="AA84" i="194"/>
  <c r="AA85" i="194"/>
  <c r="AA86" i="194"/>
  <c r="AA87" i="194"/>
  <c r="AA88" i="194"/>
  <c r="AA89" i="194"/>
  <c r="AA90" i="194"/>
  <c r="AA91" i="194"/>
  <c r="AA92" i="194"/>
  <c r="AA93" i="194"/>
  <c r="AA94" i="194"/>
  <c r="AA95" i="194"/>
  <c r="AA96" i="194"/>
  <c r="AA97" i="194"/>
  <c r="AA98" i="194"/>
  <c r="AA99" i="194"/>
  <c r="AA100" i="194"/>
  <c r="AA101" i="194"/>
  <c r="AA102" i="194"/>
  <c r="AA103" i="194"/>
  <c r="AA104" i="194"/>
  <c r="AA105" i="194"/>
  <c r="AA106" i="194"/>
  <c r="AA107" i="194"/>
  <c r="AA108" i="194"/>
  <c r="AA109" i="194"/>
  <c r="AA110" i="194"/>
  <c r="AA111" i="194"/>
  <c r="AA112" i="194"/>
  <c r="AA113" i="194"/>
  <c r="AA114" i="194"/>
  <c r="AA115" i="194"/>
  <c r="AA116" i="194"/>
  <c r="AA117" i="194"/>
  <c r="AA118" i="194"/>
  <c r="AA119" i="194"/>
  <c r="AA120" i="194"/>
  <c r="AA121" i="194"/>
  <c r="AA122" i="194"/>
  <c r="AA123" i="194"/>
  <c r="AA124" i="194"/>
  <c r="AA125" i="194"/>
  <c r="AA126" i="194"/>
  <c r="AA127" i="194"/>
  <c r="AA128" i="194"/>
  <c r="AA129" i="194"/>
  <c r="AA130" i="194"/>
  <c r="AA131" i="194"/>
  <c r="AA132" i="194"/>
  <c r="AA133" i="194"/>
  <c r="AA134" i="194"/>
  <c r="AA135" i="194"/>
  <c r="AA136" i="194"/>
  <c r="AA137" i="194"/>
  <c r="AA138" i="194"/>
  <c r="AA139" i="194"/>
  <c r="AA140" i="194"/>
  <c r="AA141" i="194"/>
  <c r="AA142" i="194"/>
  <c r="AA143" i="194"/>
  <c r="AA144" i="194"/>
  <c r="AA145" i="194"/>
  <c r="AA146" i="194"/>
  <c r="AA147" i="194"/>
  <c r="AA148" i="194"/>
  <c r="AL8" i="194"/>
  <c r="AD8" i="194"/>
  <c r="AI8" i="194"/>
  <c r="AA8" i="194"/>
  <c r="U9" i="194"/>
  <c r="V9" i="194" s="1"/>
  <c r="R10" i="194"/>
  <c r="S10" i="194" s="1"/>
  <c r="U13" i="194"/>
  <c r="V13" i="194" s="1"/>
  <c r="R18" i="194"/>
  <c r="S18" i="194" s="1"/>
  <c r="R22" i="194"/>
  <c r="S22" i="194" s="1"/>
  <c r="R26" i="194"/>
  <c r="S26" i="194" s="1"/>
  <c r="U29" i="194"/>
  <c r="V29" i="194" s="1"/>
  <c r="R30" i="194"/>
  <c r="S30" i="194" s="1"/>
  <c r="R34" i="194"/>
  <c r="S34" i="194" s="1"/>
  <c r="R38" i="194"/>
  <c r="S38" i="194" s="1"/>
  <c r="R42" i="194"/>
  <c r="S42" i="194" s="1"/>
  <c r="R46" i="194"/>
  <c r="S46" i="194" s="1"/>
  <c r="R50" i="194"/>
  <c r="S50" i="194" s="1"/>
  <c r="R54" i="194"/>
  <c r="S54" i="194" s="1"/>
  <c r="R58" i="194"/>
  <c r="S58" i="194" s="1"/>
  <c r="R62" i="194"/>
  <c r="S62" i="194" s="1"/>
  <c r="R66" i="194"/>
  <c r="S66" i="194" s="1"/>
  <c r="R70" i="194"/>
  <c r="S70" i="194" s="1"/>
  <c r="S74" i="194"/>
  <c r="R78" i="194"/>
  <c r="S78" i="194" s="1"/>
  <c r="S82" i="194"/>
  <c r="R85" i="194"/>
  <c r="S85" i="194" s="1"/>
  <c r="R86" i="194"/>
  <c r="S86" i="194" s="1"/>
  <c r="R90" i="194"/>
  <c r="S90" i="194" s="1"/>
  <c r="R94" i="194"/>
  <c r="S94" i="194" s="1"/>
  <c r="S98" i="194"/>
  <c r="R101" i="194"/>
  <c r="S101" i="194" s="1"/>
  <c r="R102" i="194"/>
  <c r="S102" i="194" s="1"/>
  <c r="S106" i="194"/>
  <c r="R110" i="194"/>
  <c r="S110" i="194" s="1"/>
  <c r="U113" i="194"/>
  <c r="V113" i="194" s="1"/>
  <c r="R114" i="194"/>
  <c r="S114" i="194" s="1"/>
  <c r="R117" i="194"/>
  <c r="S117" i="194" s="1"/>
  <c r="R118" i="194"/>
  <c r="S118" i="194" s="1"/>
  <c r="R122" i="194"/>
  <c r="S122" i="194" s="1"/>
  <c r="R126" i="194"/>
  <c r="S126" i="194" s="1"/>
  <c r="R130" i="194"/>
  <c r="S130" i="194" s="1"/>
  <c r="R134" i="194"/>
  <c r="S134" i="194" s="1"/>
  <c r="R138" i="194"/>
  <c r="S138" i="194" s="1"/>
  <c r="R142" i="194"/>
  <c r="S142" i="194" s="1"/>
  <c r="R146" i="194"/>
  <c r="S146" i="194" s="1"/>
  <c r="J146" i="194" l="1"/>
  <c r="K146" i="194" s="1"/>
  <c r="J142" i="194"/>
  <c r="K142" i="194" s="1"/>
  <c r="J138" i="194"/>
  <c r="K138" i="194" s="1"/>
  <c r="J134" i="194"/>
  <c r="K134" i="194" s="1"/>
  <c r="J130" i="194"/>
  <c r="K130" i="194" s="1"/>
  <c r="J126" i="194"/>
  <c r="K126" i="194" s="1"/>
  <c r="J122" i="194"/>
  <c r="K122" i="194" s="1"/>
  <c r="J118" i="194"/>
  <c r="K118" i="194" s="1"/>
  <c r="J114" i="194"/>
  <c r="K114" i="194" s="1"/>
  <c r="J110" i="194"/>
  <c r="K110" i="194" s="1"/>
  <c r="K106" i="194"/>
  <c r="J102" i="194"/>
  <c r="K102" i="194" s="1"/>
  <c r="J98" i="194"/>
  <c r="K98" i="194" s="1"/>
  <c r="J94" i="194"/>
  <c r="K94" i="194" s="1"/>
  <c r="J90" i="194"/>
  <c r="K90" i="194" s="1"/>
  <c r="J86" i="194"/>
  <c r="K86" i="194" s="1"/>
  <c r="K82" i="194"/>
  <c r="J78" i="194"/>
  <c r="K78" i="194" s="1"/>
  <c r="K74" i="194"/>
  <c r="J70" i="194"/>
  <c r="K70" i="194" s="1"/>
  <c r="J66" i="194"/>
  <c r="K66" i="194" s="1"/>
  <c r="J62" i="194"/>
  <c r="K62" i="194" s="1"/>
  <c r="J58" i="194"/>
  <c r="K58" i="194" s="1"/>
  <c r="J54" i="194"/>
  <c r="K54" i="194" s="1"/>
  <c r="M147" i="194"/>
  <c r="N147" i="194" s="1"/>
  <c r="M143" i="194"/>
  <c r="N143" i="194" s="1"/>
  <c r="M139" i="194"/>
  <c r="N139" i="194" s="1"/>
  <c r="M135" i="194"/>
  <c r="N135" i="194" s="1"/>
  <c r="M131" i="194"/>
  <c r="N131" i="194" s="1"/>
  <c r="M127" i="194"/>
  <c r="N127" i="194" s="1"/>
  <c r="M123" i="194"/>
  <c r="N123" i="194" s="1"/>
  <c r="M119" i="194"/>
  <c r="N119" i="194" s="1"/>
  <c r="M115" i="194"/>
  <c r="N115" i="194" s="1"/>
  <c r="M111" i="194"/>
  <c r="N111" i="194" s="1"/>
  <c r="M107" i="194"/>
  <c r="N107" i="194" s="1"/>
  <c r="M103" i="194"/>
  <c r="N103" i="194" s="1"/>
  <c r="M99" i="194"/>
  <c r="N99" i="194" s="1"/>
  <c r="M95" i="194"/>
  <c r="N95" i="194" s="1"/>
  <c r="M91" i="194"/>
  <c r="N91" i="194" s="1"/>
  <c r="M87" i="194"/>
  <c r="N87" i="194" s="1"/>
  <c r="M83" i="194"/>
  <c r="N83" i="194" s="1"/>
  <c r="M79" i="194"/>
  <c r="N79" i="194" s="1"/>
  <c r="M75" i="194"/>
  <c r="N75" i="194" s="1"/>
  <c r="M71" i="194"/>
  <c r="N71" i="194" s="1"/>
  <c r="M67" i="194"/>
  <c r="N67" i="194" s="1"/>
  <c r="M63" i="194"/>
  <c r="N63" i="194" s="1"/>
  <c r="M59" i="194"/>
  <c r="N59" i="194" s="1"/>
  <c r="M55" i="194"/>
  <c r="N55" i="194" s="1"/>
  <c r="M51" i="194"/>
  <c r="N51" i="194" s="1"/>
  <c r="J50" i="194"/>
  <c r="K50" i="194" s="1"/>
  <c r="J46" i="194"/>
  <c r="K46" i="194" s="1"/>
  <c r="K42" i="194"/>
  <c r="J38" i="194"/>
  <c r="K38" i="194" s="1"/>
  <c r="J34" i="194"/>
  <c r="K34" i="194" s="1"/>
  <c r="J30" i="194"/>
  <c r="K30" i="194" s="1"/>
  <c r="J26" i="194"/>
  <c r="K26" i="194" s="1"/>
  <c r="J22" i="194"/>
  <c r="K22" i="194" s="1"/>
  <c r="J18" i="194"/>
  <c r="K18" i="194" s="1"/>
  <c r="J14" i="194"/>
  <c r="K14" i="194" s="1"/>
  <c r="J10" i="194"/>
  <c r="K10" i="194" s="1"/>
  <c r="P135" i="194"/>
  <c r="P71" i="194"/>
  <c r="P55" i="194"/>
  <c r="P39" i="194"/>
  <c r="P19" i="194"/>
  <c r="P147" i="194"/>
  <c r="P143" i="194"/>
  <c r="U139" i="194"/>
  <c r="V139" i="194" s="1"/>
  <c r="U135" i="194"/>
  <c r="V135" i="194" s="1"/>
  <c r="P131" i="194"/>
  <c r="P127" i="194"/>
  <c r="U123" i="194"/>
  <c r="V123" i="194" s="1"/>
  <c r="U119" i="194"/>
  <c r="V119" i="194" s="1"/>
  <c r="P115" i="194"/>
  <c r="P111" i="194"/>
  <c r="U107" i="194"/>
  <c r="V107" i="194" s="1"/>
  <c r="U103" i="194"/>
  <c r="V103" i="194" s="1"/>
  <c r="P99" i="194"/>
  <c r="P95" i="194"/>
  <c r="U91" i="194"/>
  <c r="V91" i="194" s="1"/>
  <c r="U87" i="194"/>
  <c r="V87" i="194" s="1"/>
  <c r="P83" i="194"/>
  <c r="U75" i="194"/>
  <c r="V75" i="194" s="1"/>
  <c r="U71" i="194"/>
  <c r="V71" i="194" s="1"/>
  <c r="U59" i="194"/>
  <c r="V59" i="194" s="1"/>
  <c r="U55" i="194"/>
  <c r="V55" i="194" s="1"/>
  <c r="U43" i="194"/>
  <c r="V43" i="194" s="1"/>
  <c r="U39" i="194"/>
  <c r="V39" i="194" s="1"/>
  <c r="U23" i="194"/>
  <c r="V23" i="194" s="1"/>
  <c r="M47" i="194"/>
  <c r="N47" i="194" s="1"/>
  <c r="M43" i="194"/>
  <c r="N43" i="194" s="1"/>
  <c r="M39" i="194"/>
  <c r="N39" i="194" s="1"/>
  <c r="M35" i="194"/>
  <c r="N35" i="194" s="1"/>
  <c r="M31" i="194"/>
  <c r="N31" i="194" s="1"/>
  <c r="M27" i="194"/>
  <c r="N27" i="194" s="1"/>
  <c r="M23" i="194"/>
  <c r="N23" i="194" s="1"/>
  <c r="M19" i="194"/>
  <c r="N19" i="194" s="1"/>
  <c r="M15" i="194"/>
  <c r="N15" i="194" s="1"/>
  <c r="N11" i="194"/>
  <c r="M125" i="194"/>
  <c r="N125" i="194" s="1"/>
  <c r="M61" i="194"/>
  <c r="N61" i="194" s="1"/>
  <c r="R133" i="194"/>
  <c r="S133" i="194" s="1"/>
  <c r="S37" i="194"/>
  <c r="M141" i="194"/>
  <c r="N141" i="194" s="1"/>
  <c r="M133" i="194"/>
  <c r="N133" i="194" s="1"/>
  <c r="M109" i="194"/>
  <c r="N109" i="194" s="1"/>
  <c r="M93" i="194"/>
  <c r="N93" i="194" s="1"/>
  <c r="M77" i="194"/>
  <c r="N77" i="194" s="1"/>
  <c r="M45" i="194"/>
  <c r="N45" i="194" s="1"/>
  <c r="M29" i="194"/>
  <c r="N29" i="194" s="1"/>
  <c r="M13" i="194"/>
  <c r="N13" i="194" s="1"/>
  <c r="P119" i="194"/>
  <c r="P103" i="194"/>
  <c r="P87" i="194"/>
  <c r="R69" i="194"/>
  <c r="S69" i="194" s="1"/>
  <c r="H147" i="194"/>
  <c r="H139" i="194"/>
  <c r="H131" i="194"/>
  <c r="H123" i="194"/>
  <c r="H115" i="194"/>
  <c r="H107" i="194"/>
  <c r="H99" i="194"/>
  <c r="H91" i="194"/>
  <c r="H83" i="194"/>
  <c r="H75" i="194"/>
  <c r="H67" i="194"/>
  <c r="H59" i="194"/>
  <c r="H51" i="194"/>
  <c r="H43" i="194"/>
  <c r="H35" i="194"/>
  <c r="H27" i="194"/>
  <c r="H19" i="194"/>
  <c r="H15" i="194"/>
  <c r="P79" i="194"/>
  <c r="P67" i="194"/>
  <c r="P63" i="194"/>
  <c r="P51" i="194"/>
  <c r="P47" i="194"/>
  <c r="P35" i="194"/>
  <c r="H14" i="194"/>
  <c r="M137" i="194"/>
  <c r="N137" i="194" s="1"/>
  <c r="M129" i="194"/>
  <c r="N129" i="194" s="1"/>
  <c r="M121" i="194"/>
  <c r="N121" i="194" s="1"/>
  <c r="M117" i="194"/>
  <c r="N117" i="194" s="1"/>
  <c r="M113" i="194"/>
  <c r="N113" i="194" s="1"/>
  <c r="M105" i="194"/>
  <c r="N105" i="194" s="1"/>
  <c r="M101" i="194"/>
  <c r="N101" i="194" s="1"/>
  <c r="M97" i="194"/>
  <c r="N97" i="194" s="1"/>
  <c r="M89" i="194"/>
  <c r="N89" i="194" s="1"/>
  <c r="M85" i="194"/>
  <c r="N85" i="194" s="1"/>
  <c r="M81" i="194"/>
  <c r="N81" i="194" s="1"/>
  <c r="M73" i="194"/>
  <c r="N73" i="194" s="1"/>
  <c r="M69" i="194"/>
  <c r="N69" i="194" s="1"/>
  <c r="M65" i="194"/>
  <c r="N65" i="194" s="1"/>
  <c r="M57" i="194"/>
  <c r="N57" i="194" s="1"/>
  <c r="N53" i="194"/>
  <c r="M49" i="194"/>
  <c r="N49" i="194" s="1"/>
  <c r="M41" i="194"/>
  <c r="N41" i="194" s="1"/>
  <c r="N37" i="194"/>
  <c r="M33" i="194"/>
  <c r="N33" i="194" s="1"/>
  <c r="M25" i="194"/>
  <c r="N25" i="194" s="1"/>
  <c r="M21" i="194"/>
  <c r="N21" i="194" s="1"/>
  <c r="M17" i="194"/>
  <c r="N17" i="194" s="1"/>
  <c r="M9" i="194"/>
  <c r="N9" i="194" s="1"/>
  <c r="H145" i="194"/>
  <c r="H141" i="194"/>
  <c r="H137" i="194"/>
  <c r="H133" i="194"/>
  <c r="H129" i="194"/>
  <c r="H125" i="194"/>
  <c r="H121" i="194"/>
  <c r="H117" i="194"/>
  <c r="H113" i="194"/>
  <c r="H109" i="194"/>
  <c r="H105" i="194"/>
  <c r="H101" i="194"/>
  <c r="H97" i="194"/>
  <c r="H93" i="194"/>
  <c r="H89" i="194"/>
  <c r="H85" i="194"/>
  <c r="H81" i="194"/>
  <c r="H77" i="194"/>
  <c r="H73" i="194"/>
  <c r="H69" i="194"/>
  <c r="H65" i="194"/>
  <c r="H61" i="194"/>
  <c r="H57" i="194"/>
  <c r="H49" i="194"/>
  <c r="H45" i="194"/>
  <c r="H41" i="194"/>
  <c r="H33" i="194"/>
  <c r="H29" i="194"/>
  <c r="H25" i="194"/>
  <c r="H21" i="194"/>
  <c r="H17" i="194"/>
  <c r="H13" i="194"/>
  <c r="H9" i="194"/>
  <c r="M148" i="194"/>
  <c r="N148" i="194" s="1"/>
  <c r="M144" i="194"/>
  <c r="N144" i="194" s="1"/>
  <c r="M140" i="194"/>
  <c r="N140" i="194" s="1"/>
  <c r="M136" i="194"/>
  <c r="N136" i="194" s="1"/>
  <c r="M132" i="194"/>
  <c r="N132" i="194" s="1"/>
  <c r="M128" i="194"/>
  <c r="N128" i="194" s="1"/>
  <c r="M124" i="194"/>
  <c r="N124" i="194" s="1"/>
  <c r="M120" i="194"/>
  <c r="N120" i="194" s="1"/>
  <c r="M116" i="194"/>
  <c r="N116" i="194" s="1"/>
  <c r="M112" i="194"/>
  <c r="N112" i="194" s="1"/>
  <c r="M108" i="194"/>
  <c r="N108" i="194" s="1"/>
  <c r="M104" i="194"/>
  <c r="N104" i="194" s="1"/>
  <c r="M100" i="194"/>
  <c r="N100" i="194" s="1"/>
  <c r="M96" i="194"/>
  <c r="N96" i="194" s="1"/>
  <c r="M92" i="194"/>
  <c r="N92" i="194" s="1"/>
  <c r="M88" i="194"/>
  <c r="N88" i="194" s="1"/>
  <c r="M84" i="194"/>
  <c r="N84" i="194" s="1"/>
  <c r="M80" i="194"/>
  <c r="N80" i="194" s="1"/>
  <c r="M76" i="194"/>
  <c r="N76" i="194" s="1"/>
  <c r="M72" i="194"/>
  <c r="N72" i="194" s="1"/>
  <c r="M68" i="194"/>
  <c r="N68" i="194" s="1"/>
  <c r="M64" i="194"/>
  <c r="N64" i="194" s="1"/>
  <c r="M60" i="194"/>
  <c r="N60" i="194" s="1"/>
  <c r="M56" i="194"/>
  <c r="N56" i="194" s="1"/>
  <c r="M52" i="194"/>
  <c r="N52" i="194" s="1"/>
  <c r="M48" i="194"/>
  <c r="N48" i="194" s="1"/>
  <c r="M44" i="194"/>
  <c r="N44" i="194" s="1"/>
  <c r="M40" i="194"/>
  <c r="N40" i="194" s="1"/>
  <c r="M36" i="194"/>
  <c r="N36" i="194" s="1"/>
  <c r="M32" i="194"/>
  <c r="N32" i="194" s="1"/>
  <c r="M28" i="194"/>
  <c r="N28" i="194" s="1"/>
  <c r="N24" i="194"/>
  <c r="M20" i="194"/>
  <c r="N20" i="194" s="1"/>
  <c r="M16" i="194"/>
  <c r="N16" i="194" s="1"/>
  <c r="M12" i="194"/>
  <c r="N12" i="194" s="1"/>
  <c r="H18" i="194"/>
  <c r="H10" i="194"/>
  <c r="M145" i="194"/>
  <c r="N145" i="194" s="1"/>
  <c r="U92" i="194"/>
  <c r="V92" i="194" s="1"/>
  <c r="U44" i="194"/>
  <c r="V44" i="194" s="1"/>
  <c r="U28" i="194"/>
  <c r="V28" i="194" s="1"/>
  <c r="U12" i="194"/>
  <c r="V12" i="194" s="1"/>
  <c r="H148" i="194"/>
  <c r="H144" i="194"/>
  <c r="H140" i="194"/>
  <c r="H136" i="194"/>
  <c r="H132" i="194"/>
  <c r="H128" i="194"/>
  <c r="H124" i="194"/>
  <c r="H120" i="194"/>
  <c r="H116" i="194"/>
  <c r="H112" i="194"/>
  <c r="H108" i="194"/>
  <c r="H104" i="194"/>
  <c r="H100" i="194"/>
  <c r="H96" i="194"/>
  <c r="H92" i="194"/>
  <c r="H88" i="194"/>
  <c r="H84" i="194"/>
  <c r="H80" i="194"/>
  <c r="H76" i="194"/>
  <c r="H72" i="194"/>
  <c r="H68" i="194"/>
  <c r="H64" i="194"/>
  <c r="H60" i="194"/>
  <c r="H56" i="194"/>
  <c r="H52" i="194"/>
  <c r="H48" i="194"/>
  <c r="H44" i="194"/>
  <c r="H40" i="194"/>
  <c r="H36" i="194"/>
  <c r="H32" i="194"/>
  <c r="H28" i="194"/>
  <c r="H20" i="194"/>
  <c r="H16" i="194"/>
  <c r="H12" i="194"/>
  <c r="J148" i="194"/>
  <c r="K148" i="194" s="1"/>
  <c r="J144" i="194"/>
  <c r="K144" i="194" s="1"/>
  <c r="J140" i="194"/>
  <c r="K140" i="194" s="1"/>
  <c r="J136" i="194"/>
  <c r="K136" i="194" s="1"/>
  <c r="J132" i="194"/>
  <c r="K132" i="194" s="1"/>
  <c r="J128" i="194"/>
  <c r="K128" i="194" s="1"/>
  <c r="J124" i="194"/>
  <c r="K124" i="194" s="1"/>
  <c r="J120" i="194"/>
  <c r="K120" i="194" s="1"/>
  <c r="J116" i="194"/>
  <c r="K116" i="194" s="1"/>
  <c r="J112" i="194"/>
  <c r="K112" i="194" s="1"/>
  <c r="J108" i="194"/>
  <c r="K108" i="194" s="1"/>
  <c r="J104" i="194"/>
  <c r="K104" i="194" s="1"/>
  <c r="J100" i="194"/>
  <c r="K100" i="194" s="1"/>
  <c r="J96" i="194"/>
  <c r="K96" i="194" s="1"/>
  <c r="J92" i="194"/>
  <c r="K92" i="194" s="1"/>
  <c r="J88" i="194"/>
  <c r="K88" i="194" s="1"/>
  <c r="J84" i="194"/>
  <c r="K84" i="194" s="1"/>
  <c r="J80" i="194"/>
  <c r="K80" i="194" s="1"/>
  <c r="J76" i="194"/>
  <c r="K76" i="194" s="1"/>
  <c r="J72" i="194"/>
  <c r="K72" i="194" s="1"/>
  <c r="J68" i="194"/>
  <c r="K68" i="194" s="1"/>
  <c r="J64" i="194"/>
  <c r="K64" i="194" s="1"/>
  <c r="J60" i="194"/>
  <c r="K60" i="194" s="1"/>
  <c r="J56" i="194"/>
  <c r="K56" i="194" s="1"/>
  <c r="J52" i="194"/>
  <c r="K52" i="194" s="1"/>
  <c r="J48" i="194"/>
  <c r="K48" i="194" s="1"/>
  <c r="J44" i="194"/>
  <c r="K44" i="194" s="1"/>
  <c r="J40" i="194"/>
  <c r="K40" i="194" s="1"/>
  <c r="J36" i="194"/>
  <c r="K36" i="194" s="1"/>
  <c r="J32" i="194"/>
  <c r="K32" i="194" s="1"/>
  <c r="J28" i="194"/>
  <c r="K28" i="194" s="1"/>
  <c r="K24" i="194"/>
  <c r="J20" i="194"/>
  <c r="K20" i="194" s="1"/>
  <c r="J16" i="194"/>
  <c r="K16" i="194" s="1"/>
  <c r="J12" i="194"/>
  <c r="K12" i="194" s="1"/>
  <c r="P33" i="194"/>
  <c r="P25" i="194"/>
  <c r="P17" i="194"/>
  <c r="P9" i="194"/>
  <c r="U145" i="194"/>
  <c r="V145" i="194" s="1"/>
  <c r="R145" i="194"/>
  <c r="S145" i="194" s="1"/>
  <c r="P145" i="194"/>
  <c r="U141" i="194"/>
  <c r="V141" i="194" s="1"/>
  <c r="P141" i="194"/>
  <c r="U137" i="194"/>
  <c r="V137" i="194" s="1"/>
  <c r="R137" i="194"/>
  <c r="S137" i="194" s="1"/>
  <c r="P137" i="194"/>
  <c r="U129" i="194"/>
  <c r="V129" i="194" s="1"/>
  <c r="R129" i="194"/>
  <c r="S129" i="194" s="1"/>
  <c r="P129" i="194"/>
  <c r="U125" i="194"/>
  <c r="V125" i="194" s="1"/>
  <c r="P125" i="194"/>
  <c r="U121" i="194"/>
  <c r="V121" i="194" s="1"/>
  <c r="R121" i="194"/>
  <c r="S121" i="194" s="1"/>
  <c r="P121" i="194"/>
  <c r="V105" i="194"/>
  <c r="S105" i="194"/>
  <c r="U89" i="194"/>
  <c r="V89" i="194" s="1"/>
  <c r="R89" i="194"/>
  <c r="S89" i="194" s="1"/>
  <c r="P89" i="194"/>
  <c r="U73" i="194"/>
  <c r="V73" i="194" s="1"/>
  <c r="R73" i="194"/>
  <c r="S73" i="194" s="1"/>
  <c r="P73" i="194"/>
  <c r="U57" i="194"/>
  <c r="V57" i="194" s="1"/>
  <c r="R57" i="194"/>
  <c r="S57" i="194" s="1"/>
  <c r="P57" i="194"/>
  <c r="V53" i="194"/>
  <c r="R49" i="194"/>
  <c r="S49" i="194" s="1"/>
  <c r="P49" i="194"/>
  <c r="U45" i="194"/>
  <c r="V45" i="194" s="1"/>
  <c r="P45" i="194"/>
  <c r="U41" i="194"/>
  <c r="V41" i="194" s="1"/>
  <c r="R41" i="194"/>
  <c r="S41" i="194" s="1"/>
  <c r="P41" i="194"/>
  <c r="V37" i="194"/>
  <c r="U33" i="194"/>
  <c r="V33" i="194" s="1"/>
  <c r="R33" i="194"/>
  <c r="S33" i="194" s="1"/>
  <c r="U27" i="194"/>
  <c r="V27" i="194" s="1"/>
  <c r="P27" i="194"/>
  <c r="U25" i="194"/>
  <c r="V25" i="194" s="1"/>
  <c r="R25" i="194"/>
  <c r="S25" i="194" s="1"/>
  <c r="U21" i="194"/>
  <c r="V21" i="194" s="1"/>
  <c r="P21" i="194"/>
  <c r="U17" i="194"/>
  <c r="V17" i="194" s="1"/>
  <c r="R17" i="194"/>
  <c r="S17" i="194" s="1"/>
  <c r="V11" i="194"/>
  <c r="H146" i="194"/>
  <c r="H142" i="194"/>
  <c r="H138" i="194"/>
  <c r="H134" i="194"/>
  <c r="H130" i="194"/>
  <c r="H126" i="194"/>
  <c r="H122" i="194"/>
  <c r="H118" i="194"/>
  <c r="H114" i="194"/>
  <c r="H110" i="194"/>
  <c r="H102" i="194"/>
  <c r="H98" i="194"/>
  <c r="H94" i="194"/>
  <c r="H90" i="194"/>
  <c r="H86" i="194"/>
  <c r="H78" i="194"/>
  <c r="H70" i="194"/>
  <c r="H66" i="194"/>
  <c r="H62" i="194"/>
  <c r="H58" i="194"/>
  <c r="H54" i="194"/>
  <c r="H50" i="194"/>
  <c r="H46" i="194"/>
  <c r="H38" i="194"/>
  <c r="H34" i="194"/>
  <c r="H30" i="194"/>
  <c r="H26" i="194"/>
  <c r="H22" i="194"/>
  <c r="H143" i="194"/>
  <c r="H135" i="194"/>
  <c r="H127" i="194"/>
  <c r="H119" i="194"/>
  <c r="H111" i="194"/>
  <c r="H103" i="194"/>
  <c r="H95" i="194"/>
  <c r="H87" i="194"/>
  <c r="H79" i="194"/>
  <c r="H71" i="194"/>
  <c r="H63" i="194"/>
  <c r="H55" i="194"/>
  <c r="H47" i="194"/>
  <c r="H39" i="194"/>
  <c r="H31" i="194"/>
  <c r="H23" i="194"/>
  <c r="M146" i="194"/>
  <c r="N146" i="194" s="1"/>
  <c r="M142" i="194"/>
  <c r="N142" i="194" s="1"/>
  <c r="M138" i="194"/>
  <c r="N138" i="194" s="1"/>
  <c r="M134" i="194"/>
  <c r="N134" i="194" s="1"/>
  <c r="M130" i="194"/>
  <c r="N130" i="194" s="1"/>
  <c r="M126" i="194"/>
  <c r="N126" i="194" s="1"/>
  <c r="M122" i="194"/>
  <c r="N122" i="194" s="1"/>
  <c r="M118" i="194"/>
  <c r="N118" i="194" s="1"/>
  <c r="M114" i="194"/>
  <c r="N114" i="194" s="1"/>
  <c r="M110" i="194"/>
  <c r="N110" i="194" s="1"/>
  <c r="N106" i="194"/>
  <c r="M102" i="194"/>
  <c r="N102" i="194" s="1"/>
  <c r="M98" i="194"/>
  <c r="N98" i="194" s="1"/>
  <c r="M94" i="194"/>
  <c r="N94" i="194" s="1"/>
  <c r="M90" i="194"/>
  <c r="N90" i="194" s="1"/>
  <c r="M86" i="194"/>
  <c r="N86" i="194" s="1"/>
  <c r="N82" i="194"/>
  <c r="M78" i="194"/>
  <c r="N78" i="194" s="1"/>
  <c r="N74" i="194"/>
  <c r="M70" i="194"/>
  <c r="N70" i="194" s="1"/>
  <c r="M66" i="194"/>
  <c r="N66" i="194" s="1"/>
  <c r="M62" i="194"/>
  <c r="N62" i="194" s="1"/>
  <c r="M58" i="194"/>
  <c r="N58" i="194" s="1"/>
  <c r="M54" i="194"/>
  <c r="N54" i="194" s="1"/>
  <c r="M50" i="194"/>
  <c r="N50" i="194" s="1"/>
  <c r="M46" i="194"/>
  <c r="N46" i="194" s="1"/>
  <c r="N42" i="194"/>
  <c r="M38" i="194"/>
  <c r="N38" i="194" s="1"/>
  <c r="M34" i="194"/>
  <c r="N34" i="194" s="1"/>
  <c r="M30" i="194"/>
  <c r="N30" i="194" s="1"/>
  <c r="M26" i="194"/>
  <c r="N26" i="194" s="1"/>
  <c r="M22" i="194"/>
  <c r="N22" i="194" s="1"/>
  <c r="M18" i="194"/>
  <c r="N18" i="194" s="1"/>
  <c r="M14" i="194"/>
  <c r="N14" i="194" s="1"/>
  <c r="M10" i="194"/>
  <c r="N10" i="194" s="1"/>
  <c r="P31" i="194"/>
  <c r="P23" i="194"/>
  <c r="P15" i="194"/>
  <c r="P29" i="194"/>
  <c r="R148" i="194"/>
  <c r="S148" i="194" s="1"/>
  <c r="R144" i="194"/>
  <c r="S144" i="194" s="1"/>
  <c r="R140" i="194"/>
  <c r="S140" i="194" s="1"/>
  <c r="R136" i="194"/>
  <c r="S136" i="194" s="1"/>
  <c r="R132" i="194"/>
  <c r="S132" i="194" s="1"/>
  <c r="R128" i="194"/>
  <c r="S128" i="194" s="1"/>
  <c r="S124" i="194"/>
  <c r="R120" i="194"/>
  <c r="S120" i="194" s="1"/>
  <c r="R116" i="194"/>
  <c r="S116" i="194" s="1"/>
  <c r="R112" i="194"/>
  <c r="S112" i="194" s="1"/>
  <c r="R108" i="194"/>
  <c r="S108" i="194" s="1"/>
  <c r="R104" i="194"/>
  <c r="S104" i="194" s="1"/>
  <c r="R100" i="194"/>
  <c r="S100" i="194" s="1"/>
  <c r="R96" i="194"/>
  <c r="S96" i="194" s="1"/>
  <c r="R92" i="194"/>
  <c r="S92" i="194" s="1"/>
  <c r="R88" i="194"/>
  <c r="S88" i="194" s="1"/>
  <c r="R84" i="194"/>
  <c r="S84" i="194" s="1"/>
  <c r="R80" i="194"/>
  <c r="S80" i="194" s="1"/>
  <c r="R76" i="194"/>
  <c r="S76" i="194" s="1"/>
  <c r="R72" i="194"/>
  <c r="S72" i="194" s="1"/>
  <c r="R68" i="194"/>
  <c r="S68" i="194" s="1"/>
  <c r="R64" i="194"/>
  <c r="S64" i="194" s="1"/>
  <c r="R60" i="194"/>
  <c r="S60" i="194" s="1"/>
  <c r="R56" i="194"/>
  <c r="S56" i="194" s="1"/>
  <c r="R52" i="194"/>
  <c r="S52" i="194" s="1"/>
  <c r="R48" i="194"/>
  <c r="S48" i="194" s="1"/>
  <c r="R44" i="194"/>
  <c r="S44" i="194" s="1"/>
  <c r="R40" i="194"/>
  <c r="S40" i="194" s="1"/>
  <c r="R36" i="194"/>
  <c r="S36" i="194" s="1"/>
  <c r="R32" i="194"/>
  <c r="S32" i="194" s="1"/>
  <c r="R28" i="194"/>
  <c r="S28" i="194" s="1"/>
  <c r="S24" i="194"/>
  <c r="R20" i="194"/>
  <c r="S20" i="194" s="1"/>
  <c r="R16" i="194"/>
  <c r="S16" i="194" s="1"/>
  <c r="R12" i="194"/>
  <c r="S12" i="194" s="1"/>
  <c r="S53" i="194"/>
  <c r="R21" i="194"/>
  <c r="S21" i="194" s="1"/>
  <c r="U133" i="194"/>
  <c r="V133" i="194" s="1"/>
  <c r="P133" i="194"/>
  <c r="U117" i="194"/>
  <c r="V117" i="194" s="1"/>
  <c r="P117" i="194"/>
  <c r="R113" i="194"/>
  <c r="S113" i="194" s="1"/>
  <c r="P113" i="194"/>
  <c r="U109" i="194"/>
  <c r="V109" i="194" s="1"/>
  <c r="P109" i="194"/>
  <c r="U101" i="194"/>
  <c r="V101" i="194" s="1"/>
  <c r="P101" i="194"/>
  <c r="U97" i="194"/>
  <c r="V97" i="194" s="1"/>
  <c r="R97" i="194"/>
  <c r="S97" i="194" s="1"/>
  <c r="P97" i="194"/>
  <c r="U93" i="194"/>
  <c r="V93" i="194" s="1"/>
  <c r="P93" i="194"/>
  <c r="U85" i="194"/>
  <c r="V85" i="194" s="1"/>
  <c r="P85" i="194"/>
  <c r="U81" i="194"/>
  <c r="V81" i="194" s="1"/>
  <c r="R81" i="194"/>
  <c r="S81" i="194" s="1"/>
  <c r="P81" i="194"/>
  <c r="U77" i="194"/>
  <c r="V77" i="194" s="1"/>
  <c r="P77" i="194"/>
  <c r="U69" i="194"/>
  <c r="V69" i="194" s="1"/>
  <c r="P69" i="194"/>
  <c r="U65" i="194"/>
  <c r="V65" i="194" s="1"/>
  <c r="R65" i="194"/>
  <c r="S65" i="194" s="1"/>
  <c r="P65" i="194"/>
  <c r="U61" i="194"/>
  <c r="V61" i="194" s="1"/>
  <c r="P61" i="194"/>
  <c r="J145" i="194"/>
  <c r="K145" i="194" s="1"/>
  <c r="J141" i="194"/>
  <c r="K141" i="194" s="1"/>
  <c r="J137" i="194"/>
  <c r="K137" i="194" s="1"/>
  <c r="J133" i="194"/>
  <c r="K133" i="194" s="1"/>
  <c r="J129" i="194"/>
  <c r="K129" i="194" s="1"/>
  <c r="J125" i="194"/>
  <c r="K125" i="194" s="1"/>
  <c r="J121" i="194"/>
  <c r="K121" i="194" s="1"/>
  <c r="J117" i="194"/>
  <c r="K117" i="194" s="1"/>
  <c r="J113" i="194"/>
  <c r="K113" i="194" s="1"/>
  <c r="J109" i="194"/>
  <c r="K109" i="194" s="1"/>
  <c r="J105" i="194"/>
  <c r="K105" i="194" s="1"/>
  <c r="J101" i="194"/>
  <c r="K101" i="194" s="1"/>
  <c r="J97" i="194"/>
  <c r="K97" i="194" s="1"/>
  <c r="J93" i="194"/>
  <c r="K93" i="194" s="1"/>
  <c r="J89" i="194"/>
  <c r="K89" i="194" s="1"/>
  <c r="J85" i="194"/>
  <c r="K85" i="194" s="1"/>
  <c r="J81" i="194"/>
  <c r="K81" i="194" s="1"/>
  <c r="J77" i="194"/>
  <c r="K77" i="194" s="1"/>
  <c r="J73" i="194"/>
  <c r="K73" i="194" s="1"/>
  <c r="J69" i="194"/>
  <c r="K69" i="194" s="1"/>
  <c r="J65" i="194"/>
  <c r="K65" i="194" s="1"/>
  <c r="J61" i="194"/>
  <c r="K61" i="194" s="1"/>
  <c r="J57" i="194"/>
  <c r="K57" i="194" s="1"/>
  <c r="K53" i="194"/>
  <c r="J49" i="194"/>
  <c r="K49" i="194" s="1"/>
  <c r="J45" i="194"/>
  <c r="K45" i="194" s="1"/>
  <c r="J41" i="194"/>
  <c r="K41" i="194" s="1"/>
  <c r="K37" i="194"/>
  <c r="J33" i="194"/>
  <c r="K33" i="194" s="1"/>
  <c r="J29" i="194"/>
  <c r="K29" i="194" s="1"/>
  <c r="J25" i="194"/>
  <c r="K25" i="194" s="1"/>
  <c r="J21" i="194"/>
  <c r="K21" i="194" s="1"/>
  <c r="J17" i="194"/>
  <c r="K17" i="194" s="1"/>
  <c r="J13" i="194"/>
  <c r="K13" i="194" s="1"/>
  <c r="J9" i="194"/>
  <c r="K9" i="194" s="1"/>
  <c r="P146" i="194"/>
  <c r="P142" i="194"/>
  <c r="P138" i="194"/>
  <c r="P134" i="194"/>
  <c r="P130" i="194"/>
  <c r="P126" i="194"/>
  <c r="P122" i="194"/>
  <c r="P118" i="194"/>
  <c r="P114" i="194"/>
  <c r="P110" i="194"/>
  <c r="P102" i="194"/>
  <c r="P94" i="194"/>
  <c r="P90" i="194"/>
  <c r="P86" i="194"/>
  <c r="P78" i="194"/>
  <c r="P70" i="194"/>
  <c r="P66" i="194"/>
  <c r="P62" i="194"/>
  <c r="P58" i="194"/>
  <c r="P54" i="194"/>
  <c r="P50" i="194"/>
  <c r="P46" i="194"/>
  <c r="P42" i="194"/>
  <c r="P38" i="194"/>
  <c r="P34" i="194"/>
  <c r="P30" i="194"/>
  <c r="P26" i="194"/>
  <c r="P22" i="194"/>
  <c r="P18" i="194"/>
  <c r="P14" i="194"/>
  <c r="P10" i="194"/>
  <c r="P139" i="194"/>
  <c r="P123" i="194"/>
  <c r="P107" i="194"/>
  <c r="P91" i="194"/>
  <c r="P75" i="194"/>
  <c r="P59" i="194"/>
  <c r="P43" i="194"/>
  <c r="R141" i="194"/>
  <c r="S141" i="194" s="1"/>
  <c r="R109" i="194"/>
  <c r="S109" i="194" s="1"/>
  <c r="R77" i="194"/>
  <c r="S77" i="194" s="1"/>
  <c r="R45" i="194"/>
  <c r="S45" i="194" s="1"/>
  <c r="S11" i="194"/>
  <c r="J147" i="194"/>
  <c r="K147" i="194" s="1"/>
  <c r="J143" i="194"/>
  <c r="K143" i="194" s="1"/>
  <c r="J139" i="194"/>
  <c r="K139" i="194" s="1"/>
  <c r="J135" i="194"/>
  <c r="K135" i="194" s="1"/>
  <c r="J131" i="194"/>
  <c r="K131" i="194" s="1"/>
  <c r="J127" i="194"/>
  <c r="K127" i="194" s="1"/>
  <c r="J123" i="194"/>
  <c r="K123" i="194" s="1"/>
  <c r="J119" i="194"/>
  <c r="K119" i="194" s="1"/>
  <c r="J115" i="194"/>
  <c r="K115" i="194" s="1"/>
  <c r="J111" i="194"/>
  <c r="K111" i="194" s="1"/>
  <c r="J107" i="194"/>
  <c r="K107" i="194" s="1"/>
  <c r="J103" i="194"/>
  <c r="K103" i="194" s="1"/>
  <c r="J99" i="194"/>
  <c r="K99" i="194" s="1"/>
  <c r="J95" i="194"/>
  <c r="K95" i="194" s="1"/>
  <c r="J91" i="194"/>
  <c r="K91" i="194" s="1"/>
  <c r="J87" i="194"/>
  <c r="K87" i="194" s="1"/>
  <c r="J83" i="194"/>
  <c r="K83" i="194" s="1"/>
  <c r="J79" i="194"/>
  <c r="K79" i="194" s="1"/>
  <c r="J75" i="194"/>
  <c r="K75" i="194" s="1"/>
  <c r="J71" i="194"/>
  <c r="K71" i="194" s="1"/>
  <c r="J67" i="194"/>
  <c r="K67" i="194" s="1"/>
  <c r="J63" i="194"/>
  <c r="K63" i="194" s="1"/>
  <c r="J59" i="194"/>
  <c r="K59" i="194" s="1"/>
  <c r="J55" i="194"/>
  <c r="K55" i="194" s="1"/>
  <c r="J51" i="194"/>
  <c r="K51" i="194" s="1"/>
  <c r="J47" i="194"/>
  <c r="K47" i="194" s="1"/>
  <c r="J43" i="194"/>
  <c r="K43" i="194" s="1"/>
  <c r="J39" i="194"/>
  <c r="K39" i="194" s="1"/>
  <c r="J35" i="194"/>
  <c r="K35" i="194" s="1"/>
  <c r="J31" i="194"/>
  <c r="K31" i="194" s="1"/>
  <c r="J27" i="194"/>
  <c r="K27" i="194" s="1"/>
  <c r="J23" i="194"/>
  <c r="K23" i="194" s="1"/>
  <c r="J19" i="194"/>
  <c r="K19" i="194" s="1"/>
  <c r="J15" i="194"/>
  <c r="K15" i="194" s="1"/>
  <c r="K11" i="194"/>
  <c r="P148" i="194"/>
  <c r="P144" i="194"/>
  <c r="P140" i="194"/>
  <c r="P136" i="194"/>
  <c r="P132" i="194"/>
  <c r="P128" i="194"/>
  <c r="P120" i="194"/>
  <c r="P116" i="194"/>
  <c r="P112" i="194"/>
  <c r="P108" i="194"/>
  <c r="P104" i="194"/>
  <c r="P100" i="194"/>
  <c r="P96" i="194"/>
  <c r="P92" i="194"/>
  <c r="P88" i="194"/>
  <c r="P84" i="194"/>
  <c r="P80" i="194"/>
  <c r="P76" i="194"/>
  <c r="P72" i="194"/>
  <c r="P68" i="194"/>
  <c r="P64" i="194"/>
  <c r="P60" i="194"/>
  <c r="P56" i="194"/>
  <c r="P52" i="194"/>
  <c r="P48" i="194"/>
  <c r="P44" i="194"/>
  <c r="P40" i="194"/>
  <c r="P36" i="194"/>
  <c r="P32" i="194"/>
  <c r="P28" i="194"/>
  <c r="P20" i="194"/>
  <c r="P16" i="194"/>
  <c r="P12" i="194"/>
  <c r="P13" i="194"/>
  <c r="R13" i="194"/>
  <c r="S13" i="194" s="1"/>
  <c r="R125" i="194"/>
  <c r="S125" i="194" s="1"/>
  <c r="R93" i="194"/>
  <c r="S93" i="194" s="1"/>
  <c r="R61" i="194"/>
  <c r="S61" i="194" s="1"/>
  <c r="R29" i="194"/>
  <c r="S29" i="194" s="1"/>
  <c r="U140" i="194"/>
  <c r="V140" i="194" s="1"/>
  <c r="V124" i="194"/>
  <c r="U108" i="194"/>
  <c r="V108" i="194" s="1"/>
  <c r="U76" i="194"/>
  <c r="V76" i="194" s="1"/>
  <c r="U60" i="194"/>
  <c r="V60" i="194" s="1"/>
  <c r="U49" i="194"/>
  <c r="V49" i="194" s="1"/>
  <c r="R14" i="194"/>
  <c r="S14" i="194" s="1"/>
  <c r="U148" i="194"/>
  <c r="V148" i="194" s="1"/>
  <c r="U144" i="194"/>
  <c r="V144" i="194" s="1"/>
  <c r="U136" i="194"/>
  <c r="V136" i="194" s="1"/>
  <c r="U132" i="194"/>
  <c r="V132" i="194" s="1"/>
  <c r="U128" i="194"/>
  <c r="V128" i="194" s="1"/>
  <c r="U120" i="194"/>
  <c r="V120" i="194" s="1"/>
  <c r="U116" i="194"/>
  <c r="V116" i="194" s="1"/>
  <c r="U112" i="194"/>
  <c r="V112" i="194" s="1"/>
  <c r="U104" i="194"/>
  <c r="V104" i="194" s="1"/>
  <c r="U100" i="194"/>
  <c r="V100" i="194" s="1"/>
  <c r="U96" i="194"/>
  <c r="V96" i="194" s="1"/>
  <c r="U88" i="194"/>
  <c r="V88" i="194" s="1"/>
  <c r="U84" i="194"/>
  <c r="V84" i="194" s="1"/>
  <c r="U80" i="194"/>
  <c r="V80" i="194" s="1"/>
  <c r="U72" i="194"/>
  <c r="V72" i="194" s="1"/>
  <c r="U68" i="194"/>
  <c r="V68" i="194" s="1"/>
  <c r="U64" i="194"/>
  <c r="V64" i="194" s="1"/>
  <c r="U56" i="194"/>
  <c r="V56" i="194" s="1"/>
  <c r="U52" i="194"/>
  <c r="V52" i="194" s="1"/>
  <c r="U48" i="194"/>
  <c r="V48" i="194" s="1"/>
  <c r="U40" i="194"/>
  <c r="V40" i="194" s="1"/>
  <c r="U36" i="194"/>
  <c r="V36" i="194" s="1"/>
  <c r="U32" i="194"/>
  <c r="V32" i="194" s="1"/>
  <c r="V24" i="194"/>
  <c r="U20" i="194"/>
  <c r="V20" i="194" s="1"/>
  <c r="U16" i="194"/>
  <c r="V16" i="194" s="1"/>
  <c r="R9" i="194"/>
  <c r="S9" i="194" s="1"/>
  <c r="U147" i="194"/>
  <c r="V147" i="194" s="1"/>
  <c r="U143" i="194"/>
  <c r="V143" i="194" s="1"/>
  <c r="U131" i="194"/>
  <c r="V131" i="194" s="1"/>
  <c r="U127" i="194"/>
  <c r="V127" i="194" s="1"/>
  <c r="U115" i="194"/>
  <c r="V115" i="194" s="1"/>
  <c r="U111" i="194"/>
  <c r="V111" i="194" s="1"/>
  <c r="U99" i="194"/>
  <c r="V99" i="194" s="1"/>
  <c r="U95" i="194"/>
  <c r="V95" i="194" s="1"/>
  <c r="U83" i="194"/>
  <c r="V83" i="194" s="1"/>
  <c r="U79" i="194"/>
  <c r="V79" i="194" s="1"/>
  <c r="U67" i="194"/>
  <c r="V67" i="194" s="1"/>
  <c r="U63" i="194"/>
  <c r="V63" i="194" s="1"/>
  <c r="U51" i="194"/>
  <c r="V51" i="194" s="1"/>
  <c r="U47" i="194"/>
  <c r="V47" i="194" s="1"/>
  <c r="U35" i="194"/>
  <c r="V35" i="194" s="1"/>
  <c r="U31" i="194"/>
  <c r="V31" i="194" s="1"/>
  <c r="U19" i="194"/>
  <c r="V19" i="194" s="1"/>
  <c r="U15" i="194"/>
  <c r="V15" i="194" s="1"/>
  <c r="R147" i="194"/>
  <c r="S147" i="194" s="1"/>
  <c r="R143" i="194"/>
  <c r="S143" i="194" s="1"/>
  <c r="R139" i="194"/>
  <c r="S139" i="194" s="1"/>
  <c r="R135" i="194"/>
  <c r="S135" i="194" s="1"/>
  <c r="R131" i="194"/>
  <c r="S131" i="194" s="1"/>
  <c r="R127" i="194"/>
  <c r="S127" i="194" s="1"/>
  <c r="R123" i="194"/>
  <c r="S123" i="194" s="1"/>
  <c r="R119" i="194"/>
  <c r="S119" i="194" s="1"/>
  <c r="R115" i="194"/>
  <c r="S115" i="194" s="1"/>
  <c r="R111" i="194"/>
  <c r="S111" i="194" s="1"/>
  <c r="R107" i="194"/>
  <c r="S107" i="194" s="1"/>
  <c r="R103" i="194"/>
  <c r="S103" i="194" s="1"/>
  <c r="R99" i="194"/>
  <c r="S99" i="194" s="1"/>
  <c r="R95" i="194"/>
  <c r="S95" i="194" s="1"/>
  <c r="R91" i="194"/>
  <c r="S91" i="194" s="1"/>
  <c r="R87" i="194"/>
  <c r="S87" i="194" s="1"/>
  <c r="R83" i="194"/>
  <c r="S83" i="194" s="1"/>
  <c r="R79" i="194"/>
  <c r="S79" i="194" s="1"/>
  <c r="R75" i="194"/>
  <c r="S75" i="194" s="1"/>
  <c r="R71" i="194"/>
  <c r="S71" i="194" s="1"/>
  <c r="R67" i="194"/>
  <c r="S67" i="194" s="1"/>
  <c r="R63" i="194"/>
  <c r="S63" i="194" s="1"/>
  <c r="R59" i="194"/>
  <c r="S59" i="194" s="1"/>
  <c r="R55" i="194"/>
  <c r="S55" i="194" s="1"/>
  <c r="R51" i="194"/>
  <c r="S51" i="194" s="1"/>
  <c r="R47" i="194"/>
  <c r="S47" i="194" s="1"/>
  <c r="R43" i="194"/>
  <c r="S43" i="194" s="1"/>
  <c r="R39" i="194"/>
  <c r="S39" i="194" s="1"/>
  <c r="R35" i="194"/>
  <c r="S35" i="194" s="1"/>
  <c r="R31" i="194"/>
  <c r="S31" i="194" s="1"/>
  <c r="R27" i="194"/>
  <c r="S27" i="194" s="1"/>
  <c r="R23" i="194"/>
  <c r="S23" i="194" s="1"/>
  <c r="R19" i="194"/>
  <c r="S19" i="194" s="1"/>
  <c r="R15" i="194"/>
  <c r="S15" i="194" s="1"/>
  <c r="U146" i="194"/>
  <c r="V146" i="194" s="1"/>
  <c r="U142" i="194"/>
  <c r="V142" i="194" s="1"/>
  <c r="U138" i="194"/>
  <c r="V138" i="194" s="1"/>
  <c r="U134" i="194"/>
  <c r="V134" i="194" s="1"/>
  <c r="U130" i="194"/>
  <c r="V130" i="194" s="1"/>
  <c r="U126" i="194"/>
  <c r="V126" i="194" s="1"/>
  <c r="U122" i="194"/>
  <c r="V122" i="194" s="1"/>
  <c r="U118" i="194"/>
  <c r="V118" i="194" s="1"/>
  <c r="U114" i="194"/>
  <c r="V114" i="194" s="1"/>
  <c r="U110" i="194"/>
  <c r="V110" i="194" s="1"/>
  <c r="V106" i="194"/>
  <c r="U102" i="194"/>
  <c r="V102" i="194" s="1"/>
  <c r="V98" i="194"/>
  <c r="U94" i="194"/>
  <c r="V94" i="194" s="1"/>
  <c r="U90" i="194"/>
  <c r="V90" i="194" s="1"/>
  <c r="U86" i="194"/>
  <c r="V86" i="194" s="1"/>
  <c r="V82" i="194"/>
  <c r="U78" i="194"/>
  <c r="V78" i="194" s="1"/>
  <c r="V74" i="194"/>
  <c r="U70" i="194"/>
  <c r="V70" i="194" s="1"/>
  <c r="U66" i="194"/>
  <c r="V66" i="194" s="1"/>
  <c r="U62" i="194"/>
  <c r="V62" i="194" s="1"/>
  <c r="U58" i="194"/>
  <c r="V58" i="194" s="1"/>
  <c r="U54" i="194"/>
  <c r="V54" i="194" s="1"/>
  <c r="U50" i="194"/>
  <c r="V50" i="194" s="1"/>
  <c r="U46" i="194"/>
  <c r="V46" i="194" s="1"/>
  <c r="U42" i="194"/>
  <c r="V42" i="194" s="1"/>
  <c r="U38" i="194"/>
  <c r="V38" i="194" s="1"/>
  <c r="U34" i="194"/>
  <c r="V34" i="194" s="1"/>
  <c r="U30" i="194"/>
  <c r="V30" i="194" s="1"/>
  <c r="U26" i="194"/>
  <c r="V26" i="194" s="1"/>
  <c r="U22" i="194"/>
  <c r="V22" i="194" s="1"/>
  <c r="U18" i="194"/>
  <c r="V18" i="194" s="1"/>
  <c r="U14" i="194"/>
  <c r="V14" i="194" s="1"/>
  <c r="U10" i="194"/>
  <c r="V10" i="194" s="1"/>
  <c r="AC9" i="173"/>
  <c r="AD9" i="173" s="1"/>
  <c r="K13" i="173"/>
  <c r="AH15" i="173"/>
  <c r="AI15" i="173" s="1"/>
  <c r="P18" i="173"/>
  <c r="AF18" i="173"/>
  <c r="AH19" i="173"/>
  <c r="AI19" i="173" s="1"/>
  <c r="P22" i="173"/>
  <c r="AH23" i="173"/>
  <c r="AI23" i="173" s="1"/>
  <c r="AC25" i="173"/>
  <c r="AD25" i="173" s="1"/>
  <c r="AH27" i="173"/>
  <c r="AI27" i="173" s="1"/>
  <c r="J29" i="173"/>
  <c r="K29" i="173" s="1"/>
  <c r="AH31" i="173"/>
  <c r="AI31" i="173" s="1"/>
  <c r="P34" i="173"/>
  <c r="AF34" i="173"/>
  <c r="AH35" i="173"/>
  <c r="AI35" i="173" s="1"/>
  <c r="P38" i="173"/>
  <c r="AK38" i="173"/>
  <c r="AL38" i="173" s="1"/>
  <c r="AH39" i="173"/>
  <c r="AI39" i="173" s="1"/>
  <c r="AC41" i="173"/>
  <c r="AD41" i="173" s="1"/>
  <c r="AF42" i="173"/>
  <c r="AH43" i="173"/>
  <c r="AI43" i="173" s="1"/>
  <c r="J45" i="173"/>
  <c r="K45" i="173" s="1"/>
  <c r="AH47" i="173"/>
  <c r="AI47" i="173" s="1"/>
  <c r="P50" i="173"/>
  <c r="AF50" i="173"/>
  <c r="AH51" i="173"/>
  <c r="AI51" i="173" s="1"/>
  <c r="P54" i="173"/>
  <c r="AH54" i="173"/>
  <c r="AI54" i="173" s="1"/>
  <c r="AH55" i="173"/>
  <c r="AI55" i="173" s="1"/>
  <c r="AC57" i="173"/>
  <c r="AD57" i="173" s="1"/>
  <c r="AF58" i="173"/>
  <c r="AH59" i="173"/>
  <c r="AI59" i="173" s="1"/>
  <c r="J61" i="173"/>
  <c r="K61" i="173" s="1"/>
  <c r="AH62" i="173"/>
  <c r="AI62" i="173" s="1"/>
  <c r="AH63" i="173"/>
  <c r="AI63" i="173" s="1"/>
  <c r="P66" i="173"/>
  <c r="AF66" i="173"/>
  <c r="AH67" i="173"/>
  <c r="AI67" i="173" s="1"/>
  <c r="P70" i="173"/>
  <c r="AH71" i="173"/>
  <c r="AI71" i="173" s="1"/>
  <c r="AC73" i="173"/>
  <c r="AD73" i="173" s="1"/>
  <c r="P74" i="173"/>
  <c r="AF74" i="173"/>
  <c r="AH75" i="173"/>
  <c r="AI75" i="173" s="1"/>
  <c r="J77" i="173"/>
  <c r="K77" i="173" s="1"/>
  <c r="AH79" i="173"/>
  <c r="AI79" i="173" s="1"/>
  <c r="P82" i="173"/>
  <c r="AF82" i="173"/>
  <c r="AH83" i="173"/>
  <c r="AI83" i="173" s="1"/>
  <c r="P86" i="173"/>
  <c r="AH87" i="173"/>
  <c r="AI87" i="173" s="1"/>
  <c r="AC89" i="173"/>
  <c r="AD89" i="173" s="1"/>
  <c r="AF90" i="173"/>
  <c r="AH91" i="173"/>
  <c r="AI91" i="173" s="1"/>
  <c r="J93" i="173"/>
  <c r="K93" i="173" s="1"/>
  <c r="AH95" i="173"/>
  <c r="AI95" i="173" s="1"/>
  <c r="AF98" i="173"/>
  <c r="AH99" i="173"/>
  <c r="AI99" i="173" s="1"/>
  <c r="P102" i="173"/>
  <c r="AH103" i="173"/>
  <c r="AI103" i="173" s="1"/>
  <c r="X104" i="173"/>
  <c r="AC105" i="173"/>
  <c r="AD105" i="173" s="1"/>
  <c r="AH107" i="173"/>
  <c r="AI107" i="173" s="1"/>
  <c r="J109" i="173"/>
  <c r="K109" i="173" s="1"/>
  <c r="AH111" i="173"/>
  <c r="AI111" i="173" s="1"/>
  <c r="AF114" i="173"/>
  <c r="AH115" i="173"/>
  <c r="AI115" i="173" s="1"/>
  <c r="P118" i="173"/>
  <c r="AH118" i="173"/>
  <c r="AI118" i="173" s="1"/>
  <c r="AH119" i="173"/>
  <c r="AI119" i="173" s="1"/>
  <c r="AC121" i="173"/>
  <c r="AD121" i="173" s="1"/>
  <c r="AF122" i="173"/>
  <c r="AH123" i="173"/>
  <c r="AI123" i="173" s="1"/>
  <c r="J125" i="173"/>
  <c r="K125" i="173" s="1"/>
  <c r="AH126" i="173"/>
  <c r="AI126" i="173" s="1"/>
  <c r="AH127" i="173"/>
  <c r="AI127" i="173" s="1"/>
  <c r="AF130" i="173"/>
  <c r="AH131" i="173"/>
  <c r="AI131" i="173" s="1"/>
  <c r="P134" i="173"/>
  <c r="AH135" i="173"/>
  <c r="AI135" i="173" s="1"/>
  <c r="AC137" i="173"/>
  <c r="AD137" i="173" s="1"/>
  <c r="AF138" i="173"/>
  <c r="AH139" i="173"/>
  <c r="AI139" i="173" s="1"/>
  <c r="J141" i="173"/>
  <c r="K141" i="173" s="1"/>
  <c r="P142" i="173"/>
  <c r="AF142" i="173"/>
  <c r="AH143" i="173"/>
  <c r="AI143" i="173" s="1"/>
  <c r="AF146" i="173"/>
  <c r="AH147" i="173"/>
  <c r="AI147" i="173" s="1"/>
  <c r="AC126" i="173" l="1"/>
  <c r="AD126" i="173" s="1"/>
  <c r="AF148" i="173"/>
  <c r="AF132" i="173"/>
  <c r="AF116" i="173"/>
  <c r="AF36" i="173"/>
  <c r="AK60" i="173"/>
  <c r="AL60" i="173" s="1"/>
  <c r="AF100" i="173"/>
  <c r="AF84" i="173"/>
  <c r="AF52" i="173"/>
  <c r="AF20" i="173"/>
  <c r="R113" i="173"/>
  <c r="S113" i="173" s="1"/>
  <c r="AH145" i="173"/>
  <c r="AI145" i="173" s="1"/>
  <c r="AK141" i="173"/>
  <c r="AL141" i="173" s="1"/>
  <c r="AK133" i="173"/>
  <c r="AL133" i="173" s="1"/>
  <c r="AK129" i="173"/>
  <c r="AL129" i="173" s="1"/>
  <c r="AK125" i="173"/>
  <c r="AL125" i="173" s="1"/>
  <c r="AK117" i="173"/>
  <c r="AL117" i="173" s="1"/>
  <c r="AK113" i="173"/>
  <c r="AL113" i="173" s="1"/>
  <c r="AK109" i="173"/>
  <c r="AL109" i="173" s="1"/>
  <c r="AK105" i="173"/>
  <c r="AL105" i="173" s="1"/>
  <c r="AK101" i="173"/>
  <c r="AL101" i="173" s="1"/>
  <c r="AK97" i="173"/>
  <c r="AL97" i="173" s="1"/>
  <c r="AK93" i="173"/>
  <c r="AL93" i="173" s="1"/>
  <c r="AK85" i="173"/>
  <c r="AL85" i="173" s="1"/>
  <c r="AH81" i="173"/>
  <c r="AI81" i="173" s="1"/>
  <c r="AK77" i="173"/>
  <c r="AL77" i="173" s="1"/>
  <c r="AK69" i="173"/>
  <c r="AL69" i="173" s="1"/>
  <c r="AK65" i="173"/>
  <c r="AL65" i="173" s="1"/>
  <c r="AK61" i="173"/>
  <c r="AL61" i="173" s="1"/>
  <c r="AK53" i="173"/>
  <c r="AL53" i="173" s="1"/>
  <c r="AK49" i="173"/>
  <c r="AL49" i="173" s="1"/>
  <c r="AK45" i="173"/>
  <c r="AL45" i="173" s="1"/>
  <c r="AK41" i="173"/>
  <c r="AL41" i="173" s="1"/>
  <c r="AK37" i="173"/>
  <c r="AL37" i="173" s="1"/>
  <c r="AK33" i="173"/>
  <c r="AL33" i="173" s="1"/>
  <c r="AK29" i="173"/>
  <c r="AL29" i="173" s="1"/>
  <c r="AK21" i="173"/>
  <c r="AL21" i="173" s="1"/>
  <c r="AH17" i="173"/>
  <c r="AI17" i="173" s="1"/>
  <c r="AK13" i="173"/>
  <c r="AL13" i="173" s="1"/>
  <c r="J148" i="173"/>
  <c r="K148" i="173" s="1"/>
  <c r="J144" i="173"/>
  <c r="K144" i="173" s="1"/>
  <c r="J140" i="173"/>
  <c r="K140" i="173" s="1"/>
  <c r="J132" i="173"/>
  <c r="K132" i="173" s="1"/>
  <c r="J128" i="173"/>
  <c r="K128" i="173" s="1"/>
  <c r="K124" i="173"/>
  <c r="J116" i="173"/>
  <c r="K116" i="173" s="1"/>
  <c r="J112" i="173"/>
  <c r="K112" i="173" s="1"/>
  <c r="J108" i="173"/>
  <c r="K108" i="173" s="1"/>
  <c r="J100" i="173"/>
  <c r="K100" i="173" s="1"/>
  <c r="J96" i="173"/>
  <c r="K96" i="173" s="1"/>
  <c r="J92" i="173"/>
  <c r="K92" i="173" s="1"/>
  <c r="J84" i="173"/>
  <c r="K84" i="173" s="1"/>
  <c r="J80" i="173"/>
  <c r="K80" i="173" s="1"/>
  <c r="J76" i="173"/>
  <c r="K76" i="173" s="1"/>
  <c r="K68" i="173"/>
  <c r="J64" i="173"/>
  <c r="K64" i="173" s="1"/>
  <c r="J60" i="173"/>
  <c r="K60" i="173" s="1"/>
  <c r="J52" i="173"/>
  <c r="K52" i="173" s="1"/>
  <c r="J48" i="173"/>
  <c r="K48" i="173" s="1"/>
  <c r="J44" i="173"/>
  <c r="K44" i="173" s="1"/>
  <c r="J36" i="173"/>
  <c r="K36" i="173" s="1"/>
  <c r="J32" i="173"/>
  <c r="K32" i="173" s="1"/>
  <c r="J28" i="173"/>
  <c r="K28" i="173" s="1"/>
  <c r="J20" i="173"/>
  <c r="K20" i="173" s="1"/>
  <c r="J16" i="173"/>
  <c r="K16" i="173" s="1"/>
  <c r="J12" i="173"/>
  <c r="K12" i="173" s="1"/>
  <c r="U53" i="173"/>
  <c r="V53" i="173" s="1"/>
  <c r="P100" i="173"/>
  <c r="P36" i="173"/>
  <c r="R49" i="173"/>
  <c r="S49" i="173" s="1"/>
  <c r="U145" i="173"/>
  <c r="V145" i="173" s="1"/>
  <c r="U137" i="173"/>
  <c r="V137" i="173" s="1"/>
  <c r="U129" i="173"/>
  <c r="V129" i="173" s="1"/>
  <c r="U109" i="173"/>
  <c r="V109" i="173" s="1"/>
  <c r="U105" i="173"/>
  <c r="V105" i="173" s="1"/>
  <c r="U85" i="173"/>
  <c r="V85" i="173" s="1"/>
  <c r="U81" i="173"/>
  <c r="V81" i="173" s="1"/>
  <c r="U69" i="173"/>
  <c r="V69" i="173" s="1"/>
  <c r="U25" i="173"/>
  <c r="V25" i="173" s="1"/>
  <c r="U13" i="173"/>
  <c r="V13" i="173" s="1"/>
  <c r="Z19" i="173"/>
  <c r="AA19" i="173" s="1"/>
  <c r="U141" i="173"/>
  <c r="V141" i="173" s="1"/>
  <c r="U133" i="173"/>
  <c r="V133" i="173" s="1"/>
  <c r="U125" i="173"/>
  <c r="V125" i="173" s="1"/>
  <c r="U121" i="173"/>
  <c r="V121" i="173" s="1"/>
  <c r="U117" i="173"/>
  <c r="V117" i="173" s="1"/>
  <c r="U113" i="173"/>
  <c r="V113" i="173" s="1"/>
  <c r="V101" i="173"/>
  <c r="U97" i="173"/>
  <c r="V97" i="173" s="1"/>
  <c r="U93" i="173"/>
  <c r="V93" i="173" s="1"/>
  <c r="U89" i="173"/>
  <c r="V89" i="173" s="1"/>
  <c r="U77" i="173"/>
  <c r="V77" i="173" s="1"/>
  <c r="U73" i="173"/>
  <c r="V73" i="173" s="1"/>
  <c r="U65" i="173"/>
  <c r="V65" i="173" s="1"/>
  <c r="U61" i="173"/>
  <c r="V61" i="173" s="1"/>
  <c r="U57" i="173"/>
  <c r="V57" i="173" s="1"/>
  <c r="U49" i="173"/>
  <c r="V49" i="173" s="1"/>
  <c r="U45" i="173"/>
  <c r="V45" i="173" s="1"/>
  <c r="U41" i="173"/>
  <c r="V41" i="173" s="1"/>
  <c r="U37" i="173"/>
  <c r="V37" i="173" s="1"/>
  <c r="U33" i="173"/>
  <c r="V33" i="173" s="1"/>
  <c r="U29" i="173"/>
  <c r="V29" i="173" s="1"/>
  <c r="U21" i="173"/>
  <c r="V21" i="173" s="1"/>
  <c r="U17" i="173"/>
  <c r="V17" i="173" s="1"/>
  <c r="U9" i="173"/>
  <c r="V9" i="173" s="1"/>
  <c r="P78" i="173"/>
  <c r="U96" i="173"/>
  <c r="V96" i="173" s="1"/>
  <c r="U32" i="173"/>
  <c r="V32" i="173" s="1"/>
  <c r="J146" i="173"/>
  <c r="K146" i="173" s="1"/>
  <c r="J142" i="173"/>
  <c r="K142" i="173" s="1"/>
  <c r="J138" i="173"/>
  <c r="K138" i="173" s="1"/>
  <c r="M134" i="173"/>
  <c r="N134" i="173" s="1"/>
  <c r="J130" i="173"/>
  <c r="K130" i="173" s="1"/>
  <c r="M126" i="173"/>
  <c r="N126" i="173" s="1"/>
  <c r="M122" i="173"/>
  <c r="N122" i="173" s="1"/>
  <c r="M118" i="173"/>
  <c r="N118" i="173" s="1"/>
  <c r="J114" i="173"/>
  <c r="K114" i="173" s="1"/>
  <c r="N110" i="173"/>
  <c r="N106" i="173"/>
  <c r="M102" i="173"/>
  <c r="N102" i="173" s="1"/>
  <c r="J98" i="173"/>
  <c r="K98" i="173" s="1"/>
  <c r="M94" i="173"/>
  <c r="N94" i="173" s="1"/>
  <c r="M90" i="173"/>
  <c r="N90" i="173" s="1"/>
  <c r="M86" i="173"/>
  <c r="N86" i="173" s="1"/>
  <c r="J82" i="173"/>
  <c r="K82" i="173" s="1"/>
  <c r="M78" i="173"/>
  <c r="N78" i="173" s="1"/>
  <c r="M74" i="173"/>
  <c r="N74" i="173" s="1"/>
  <c r="J70" i="173"/>
  <c r="K70" i="173" s="1"/>
  <c r="M66" i="173"/>
  <c r="N66" i="173" s="1"/>
  <c r="J62" i="173"/>
  <c r="K62" i="173" s="1"/>
  <c r="M58" i="173"/>
  <c r="N58" i="173" s="1"/>
  <c r="J54" i="173"/>
  <c r="K54" i="173" s="1"/>
  <c r="M50" i="173"/>
  <c r="N50" i="173" s="1"/>
  <c r="J46" i="173"/>
  <c r="K46" i="173" s="1"/>
  <c r="M42" i="173"/>
  <c r="N42" i="173" s="1"/>
  <c r="J38" i="173"/>
  <c r="K38" i="173" s="1"/>
  <c r="M34" i="173"/>
  <c r="N34" i="173" s="1"/>
  <c r="J30" i="173"/>
  <c r="K30" i="173" s="1"/>
  <c r="M26" i="173"/>
  <c r="N26" i="173" s="1"/>
  <c r="J22" i="173"/>
  <c r="K22" i="173" s="1"/>
  <c r="M18" i="173"/>
  <c r="N18" i="173" s="1"/>
  <c r="J14" i="173"/>
  <c r="K14" i="173" s="1"/>
  <c r="M10" i="173"/>
  <c r="N10" i="173" s="1"/>
  <c r="P121" i="173"/>
  <c r="P57" i="173"/>
  <c r="AF41" i="173"/>
  <c r="Z115" i="173"/>
  <c r="AA115" i="173" s="1"/>
  <c r="Z51" i="173"/>
  <c r="AA51" i="173" s="1"/>
  <c r="P147" i="173"/>
  <c r="P139" i="173"/>
  <c r="P135" i="173"/>
  <c r="P131" i="173"/>
  <c r="P127" i="173"/>
  <c r="P119" i="173"/>
  <c r="P111" i="173"/>
  <c r="P107" i="173"/>
  <c r="P103" i="173"/>
  <c r="P95" i="173"/>
  <c r="P87" i="173"/>
  <c r="P83" i="173"/>
  <c r="P79" i="173"/>
  <c r="P75" i="173"/>
  <c r="P71" i="173"/>
  <c r="P67" i="173"/>
  <c r="P63" i="173"/>
  <c r="P59" i="173"/>
  <c r="P55" i="173"/>
  <c r="P51" i="173"/>
  <c r="P43" i="173"/>
  <c r="P39" i="173"/>
  <c r="P35" i="173"/>
  <c r="P31" i="173"/>
  <c r="P27" i="173"/>
  <c r="P23" i="173"/>
  <c r="P19" i="173"/>
  <c r="P15" i="173"/>
  <c r="P11" i="173"/>
  <c r="S91" i="173"/>
  <c r="R27" i="173"/>
  <c r="S27" i="173" s="1"/>
  <c r="X126" i="173"/>
  <c r="AK124" i="173"/>
  <c r="AL124" i="173" s="1"/>
  <c r="P14" i="173"/>
  <c r="R146" i="173"/>
  <c r="S146" i="173" s="1"/>
  <c r="R138" i="173"/>
  <c r="S138" i="173" s="1"/>
  <c r="R134" i="173"/>
  <c r="S134" i="173" s="1"/>
  <c r="R130" i="173"/>
  <c r="S130" i="173" s="1"/>
  <c r="R122" i="173"/>
  <c r="S122" i="173" s="1"/>
  <c r="R114" i="173"/>
  <c r="S114" i="173" s="1"/>
  <c r="S106" i="173"/>
  <c r="R98" i="173"/>
  <c r="S98" i="173" s="1"/>
  <c r="R90" i="173"/>
  <c r="S90" i="173" s="1"/>
  <c r="R82" i="173"/>
  <c r="S82" i="173" s="1"/>
  <c r="R74" i="173"/>
  <c r="S74" i="173" s="1"/>
  <c r="R70" i="173"/>
  <c r="S70" i="173" s="1"/>
  <c r="R66" i="173"/>
  <c r="S66" i="173" s="1"/>
  <c r="R50" i="173"/>
  <c r="S50" i="173" s="1"/>
  <c r="R34" i="173"/>
  <c r="S34" i="173" s="1"/>
  <c r="R18" i="173"/>
  <c r="S18" i="173" s="1"/>
  <c r="U112" i="173"/>
  <c r="V112" i="173" s="1"/>
  <c r="U80" i="173"/>
  <c r="V80" i="173" s="1"/>
  <c r="U64" i="173"/>
  <c r="V64" i="173" s="1"/>
  <c r="U48" i="173"/>
  <c r="V48" i="173" s="1"/>
  <c r="X49" i="173"/>
  <c r="AI11" i="173"/>
  <c r="U139" i="173"/>
  <c r="V139" i="173" s="1"/>
  <c r="U75" i="173"/>
  <c r="V75" i="173" s="1"/>
  <c r="Z104" i="173"/>
  <c r="AA104" i="173" s="1"/>
  <c r="AF126" i="173"/>
  <c r="X146" i="173"/>
  <c r="AC143" i="173"/>
  <c r="AD143" i="173" s="1"/>
  <c r="X130" i="173"/>
  <c r="AD123" i="173"/>
  <c r="AC107" i="173"/>
  <c r="AD107" i="173" s="1"/>
  <c r="Z100" i="173"/>
  <c r="AA100" i="173" s="1"/>
  <c r="Z96" i="173"/>
  <c r="AA96" i="173" s="1"/>
  <c r="AC95" i="173"/>
  <c r="AD95" i="173" s="1"/>
  <c r="AD91" i="173"/>
  <c r="AC83" i="173"/>
  <c r="AD83" i="173" s="1"/>
  <c r="AC79" i="173"/>
  <c r="AD79" i="173" s="1"/>
  <c r="AC71" i="173"/>
  <c r="AD71" i="173" s="1"/>
  <c r="Z60" i="173"/>
  <c r="AA60" i="173" s="1"/>
  <c r="Z56" i="173"/>
  <c r="AA56" i="173" s="1"/>
  <c r="AD47" i="173"/>
  <c r="AC43" i="173"/>
  <c r="AD43" i="173" s="1"/>
  <c r="Z40" i="173"/>
  <c r="AA40" i="173" s="1"/>
  <c r="AC27" i="173"/>
  <c r="AD27" i="173" s="1"/>
  <c r="Z24" i="173"/>
  <c r="AA24" i="173" s="1"/>
  <c r="AC19" i="173"/>
  <c r="AD19" i="173" s="1"/>
  <c r="Z16" i="173"/>
  <c r="AA16" i="173" s="1"/>
  <c r="Z12" i="173"/>
  <c r="AA12" i="173" s="1"/>
  <c r="P148" i="173"/>
  <c r="S143" i="173"/>
  <c r="R142" i="173"/>
  <c r="S142" i="173" s="1"/>
  <c r="P140" i="173"/>
  <c r="R139" i="173"/>
  <c r="S139" i="173" s="1"/>
  <c r="R135" i="173"/>
  <c r="S135" i="173" s="1"/>
  <c r="P132" i="173"/>
  <c r="R127" i="173"/>
  <c r="S127" i="173" s="1"/>
  <c r="R126" i="173"/>
  <c r="S126" i="173" s="1"/>
  <c r="P124" i="173"/>
  <c r="V123" i="173"/>
  <c r="R119" i="173"/>
  <c r="S119" i="173" s="1"/>
  <c r="P116" i="173"/>
  <c r="R111" i="173"/>
  <c r="S111" i="173" s="1"/>
  <c r="R110" i="173"/>
  <c r="S110" i="173" s="1"/>
  <c r="P108" i="173"/>
  <c r="R107" i="173"/>
  <c r="S107" i="173" s="1"/>
  <c r="R103" i="173"/>
  <c r="S103" i="173" s="1"/>
  <c r="R95" i="173"/>
  <c r="S95" i="173" s="1"/>
  <c r="R94" i="173"/>
  <c r="S94" i="173" s="1"/>
  <c r="P92" i="173"/>
  <c r="V91" i="173"/>
  <c r="R87" i="173"/>
  <c r="S87" i="173" s="1"/>
  <c r="P84" i="173"/>
  <c r="R79" i="173"/>
  <c r="S79" i="173" s="1"/>
  <c r="R78" i="173"/>
  <c r="S78" i="173" s="1"/>
  <c r="P76" i="173"/>
  <c r="R75" i="173"/>
  <c r="S75" i="173" s="1"/>
  <c r="R71" i="173"/>
  <c r="S71" i="173" s="1"/>
  <c r="R63" i="173"/>
  <c r="S63" i="173" s="1"/>
  <c r="R62" i="173"/>
  <c r="S62" i="173" s="1"/>
  <c r="P60" i="173"/>
  <c r="U59" i="173"/>
  <c r="V59" i="173" s="1"/>
  <c r="R55" i="173"/>
  <c r="S55" i="173" s="1"/>
  <c r="P52" i="173"/>
  <c r="S47" i="173"/>
  <c r="R46" i="173"/>
  <c r="S46" i="173" s="1"/>
  <c r="P44" i="173"/>
  <c r="R43" i="173"/>
  <c r="S43" i="173" s="1"/>
  <c r="R39" i="173"/>
  <c r="S39" i="173" s="1"/>
  <c r="R31" i="173"/>
  <c r="S31" i="173" s="1"/>
  <c r="R30" i="173"/>
  <c r="S30" i="173" s="1"/>
  <c r="P28" i="173"/>
  <c r="U27" i="173"/>
  <c r="V27" i="173" s="1"/>
  <c r="R23" i="173"/>
  <c r="S23" i="173" s="1"/>
  <c r="P20" i="173"/>
  <c r="R15" i="173"/>
  <c r="S15" i="173" s="1"/>
  <c r="R14" i="173"/>
  <c r="S14" i="173" s="1"/>
  <c r="P12" i="173"/>
  <c r="U11" i="173"/>
  <c r="V11" i="173" s="1"/>
  <c r="M146" i="173"/>
  <c r="N146" i="173" s="1"/>
  <c r="M142" i="173"/>
  <c r="N142" i="173" s="1"/>
  <c r="M138" i="173"/>
  <c r="N138" i="173" s="1"/>
  <c r="R129" i="173"/>
  <c r="S129" i="173" s="1"/>
  <c r="R97" i="173"/>
  <c r="S97" i="173" s="1"/>
  <c r="R65" i="173"/>
  <c r="S65" i="173" s="1"/>
  <c r="R33" i="173"/>
  <c r="S33" i="173" s="1"/>
  <c r="AH97" i="173"/>
  <c r="AI97" i="173" s="1"/>
  <c r="AC147" i="173"/>
  <c r="AD147" i="173" s="1"/>
  <c r="AC139" i="173"/>
  <c r="AD139" i="173" s="1"/>
  <c r="AC135" i="173"/>
  <c r="AD135" i="173" s="1"/>
  <c r="AC127" i="173"/>
  <c r="AD127" i="173" s="1"/>
  <c r="AC119" i="173"/>
  <c r="AD119" i="173" s="1"/>
  <c r="X114" i="173"/>
  <c r="AC111" i="173"/>
  <c r="AD111" i="173" s="1"/>
  <c r="AC103" i="173"/>
  <c r="AD103" i="173" s="1"/>
  <c r="AC99" i="173"/>
  <c r="AD99" i="173" s="1"/>
  <c r="Z92" i="173"/>
  <c r="AA92" i="173" s="1"/>
  <c r="Z88" i="173"/>
  <c r="AA88" i="173" s="1"/>
  <c r="AC87" i="173"/>
  <c r="AD87" i="173" s="1"/>
  <c r="Z84" i="173"/>
  <c r="AA84" i="173" s="1"/>
  <c r="Z80" i="173"/>
  <c r="AA80" i="173" s="1"/>
  <c r="Z76" i="173"/>
  <c r="AA76" i="173" s="1"/>
  <c r="AC75" i="173"/>
  <c r="AD75" i="173" s="1"/>
  <c r="Z72" i="173"/>
  <c r="AA72" i="173" s="1"/>
  <c r="AA68" i="173"/>
  <c r="Z64" i="173"/>
  <c r="AA64" i="173" s="1"/>
  <c r="AC63" i="173"/>
  <c r="AD63" i="173" s="1"/>
  <c r="AC59" i="173"/>
  <c r="AD59" i="173" s="1"/>
  <c r="AC55" i="173"/>
  <c r="AD55" i="173" s="1"/>
  <c r="Z52" i="173"/>
  <c r="AA52" i="173" s="1"/>
  <c r="Z48" i="173"/>
  <c r="AA48" i="173" s="1"/>
  <c r="Z44" i="173"/>
  <c r="AA44" i="173" s="1"/>
  <c r="AC39" i="173"/>
  <c r="AD39" i="173" s="1"/>
  <c r="Z36" i="173"/>
  <c r="AA36" i="173" s="1"/>
  <c r="AC35" i="173"/>
  <c r="AD35" i="173" s="1"/>
  <c r="Z32" i="173"/>
  <c r="AA32" i="173" s="1"/>
  <c r="AC31" i="173"/>
  <c r="AD31" i="173" s="1"/>
  <c r="Z28" i="173"/>
  <c r="AA28" i="173" s="1"/>
  <c r="AC23" i="173"/>
  <c r="AD23" i="173" s="1"/>
  <c r="Z20" i="173"/>
  <c r="AA20" i="173" s="1"/>
  <c r="AC15" i="173"/>
  <c r="AD15" i="173" s="1"/>
  <c r="M148" i="173"/>
  <c r="N148" i="173" s="1"/>
  <c r="M144" i="173"/>
  <c r="N144" i="173" s="1"/>
  <c r="M140" i="173"/>
  <c r="N140" i="173" s="1"/>
  <c r="M136" i="173"/>
  <c r="N136" i="173" s="1"/>
  <c r="M132" i="173"/>
  <c r="N132" i="173" s="1"/>
  <c r="M128" i="173"/>
  <c r="N128" i="173" s="1"/>
  <c r="N124" i="173"/>
  <c r="M120" i="173"/>
  <c r="N120" i="173" s="1"/>
  <c r="M116" i="173"/>
  <c r="N116" i="173" s="1"/>
  <c r="M112" i="173"/>
  <c r="N112" i="173" s="1"/>
  <c r="M108" i="173"/>
  <c r="N108" i="173" s="1"/>
  <c r="M104" i="173"/>
  <c r="N104" i="173" s="1"/>
  <c r="M100" i="173"/>
  <c r="N100" i="173" s="1"/>
  <c r="M96" i="173"/>
  <c r="N96" i="173" s="1"/>
  <c r="M92" i="173"/>
  <c r="N92" i="173" s="1"/>
  <c r="M88" i="173"/>
  <c r="N88" i="173" s="1"/>
  <c r="M84" i="173"/>
  <c r="N84" i="173" s="1"/>
  <c r="M80" i="173"/>
  <c r="N80" i="173" s="1"/>
  <c r="M76" i="173"/>
  <c r="N76" i="173" s="1"/>
  <c r="M72" i="173"/>
  <c r="N72" i="173" s="1"/>
  <c r="N68" i="173"/>
  <c r="M64" i="173"/>
  <c r="N64" i="173" s="1"/>
  <c r="M60" i="173"/>
  <c r="N60" i="173" s="1"/>
  <c r="M56" i="173"/>
  <c r="N56" i="173" s="1"/>
  <c r="M52" i="173"/>
  <c r="N52" i="173" s="1"/>
  <c r="M48" i="173"/>
  <c r="N48" i="173" s="1"/>
  <c r="M44" i="173"/>
  <c r="N44" i="173" s="1"/>
  <c r="M40" i="173"/>
  <c r="N40" i="173" s="1"/>
  <c r="M36" i="173"/>
  <c r="N36" i="173" s="1"/>
  <c r="M32" i="173"/>
  <c r="N32" i="173" s="1"/>
  <c r="M28" i="173"/>
  <c r="N28" i="173" s="1"/>
  <c r="M24" i="173"/>
  <c r="N24" i="173" s="1"/>
  <c r="M20" i="173"/>
  <c r="N20" i="173" s="1"/>
  <c r="M16" i="173"/>
  <c r="N16" i="173" s="1"/>
  <c r="M12" i="173"/>
  <c r="N12" i="173" s="1"/>
  <c r="J145" i="173"/>
  <c r="K145" i="173" s="1"/>
  <c r="J137" i="173"/>
  <c r="K137" i="173" s="1"/>
  <c r="J133" i="173"/>
  <c r="K133" i="173" s="1"/>
  <c r="J129" i="173"/>
  <c r="K129" i="173" s="1"/>
  <c r="J121" i="173"/>
  <c r="K121" i="173" s="1"/>
  <c r="J117" i="173"/>
  <c r="K117" i="173" s="1"/>
  <c r="J113" i="173"/>
  <c r="K113" i="173" s="1"/>
  <c r="J105" i="173"/>
  <c r="K105" i="173" s="1"/>
  <c r="K101" i="173"/>
  <c r="J97" i="173"/>
  <c r="K97" i="173" s="1"/>
  <c r="J89" i="173"/>
  <c r="K89" i="173" s="1"/>
  <c r="J85" i="173"/>
  <c r="K85" i="173" s="1"/>
  <c r="J81" i="173"/>
  <c r="K81" i="173" s="1"/>
  <c r="J73" i="173"/>
  <c r="K73" i="173" s="1"/>
  <c r="J69" i="173"/>
  <c r="K69" i="173" s="1"/>
  <c r="J65" i="173"/>
  <c r="K65" i="173" s="1"/>
  <c r="J57" i="173"/>
  <c r="K57" i="173" s="1"/>
  <c r="J53" i="173"/>
  <c r="K53" i="173" s="1"/>
  <c r="J49" i="173"/>
  <c r="K49" i="173" s="1"/>
  <c r="J41" i="173"/>
  <c r="K41" i="173" s="1"/>
  <c r="J37" i="173"/>
  <c r="K37" i="173" s="1"/>
  <c r="J33" i="173"/>
  <c r="K33" i="173" s="1"/>
  <c r="J25" i="173"/>
  <c r="K25" i="173" s="1"/>
  <c r="J21" i="173"/>
  <c r="K21" i="173" s="1"/>
  <c r="J17" i="173"/>
  <c r="K17" i="173" s="1"/>
  <c r="J9" i="173"/>
  <c r="K9" i="173" s="1"/>
  <c r="U144" i="173"/>
  <c r="V144" i="173" s="1"/>
  <c r="U128" i="173"/>
  <c r="V128" i="173" s="1"/>
  <c r="X147" i="173"/>
  <c r="X143" i="173"/>
  <c r="X139" i="173"/>
  <c r="X135" i="173"/>
  <c r="X131" i="173"/>
  <c r="X127" i="173"/>
  <c r="X119" i="173"/>
  <c r="X115" i="173"/>
  <c r="X111" i="173"/>
  <c r="X107" i="173"/>
  <c r="X103" i="173"/>
  <c r="X99" i="173"/>
  <c r="X95" i="173"/>
  <c r="X87" i="173"/>
  <c r="X83" i="173"/>
  <c r="X79" i="173"/>
  <c r="X75" i="173"/>
  <c r="X71" i="173"/>
  <c r="X67" i="173"/>
  <c r="X63" i="173"/>
  <c r="X59" i="173"/>
  <c r="X55" i="173"/>
  <c r="X51" i="173"/>
  <c r="X43" i="173"/>
  <c r="X39" i="173"/>
  <c r="X35" i="173"/>
  <c r="X31" i="173"/>
  <c r="X23" i="173"/>
  <c r="X19" i="173"/>
  <c r="X15" i="173"/>
  <c r="J136" i="173"/>
  <c r="K136" i="173" s="1"/>
  <c r="J120" i="173"/>
  <c r="K120" i="173" s="1"/>
  <c r="J104" i="173"/>
  <c r="K104" i="173" s="1"/>
  <c r="J88" i="173"/>
  <c r="K88" i="173" s="1"/>
  <c r="J72" i="173"/>
  <c r="K72" i="173" s="1"/>
  <c r="J56" i="173"/>
  <c r="K56" i="173" s="1"/>
  <c r="M70" i="173"/>
  <c r="N70" i="173" s="1"/>
  <c r="M38" i="173"/>
  <c r="N38" i="173" s="1"/>
  <c r="Z148" i="173"/>
  <c r="AA148" i="173" s="1"/>
  <c r="X148" i="173"/>
  <c r="Z140" i="173"/>
  <c r="AA140" i="173" s="1"/>
  <c r="X140" i="173"/>
  <c r="AC138" i="173"/>
  <c r="AD138" i="173" s="1"/>
  <c r="Z138" i="173"/>
  <c r="AA138" i="173" s="1"/>
  <c r="X138" i="173"/>
  <c r="X136" i="173"/>
  <c r="Z136" i="173"/>
  <c r="AA136" i="173" s="1"/>
  <c r="AC134" i="173"/>
  <c r="AD134" i="173" s="1"/>
  <c r="Z134" i="173"/>
  <c r="AA134" i="173" s="1"/>
  <c r="X134" i="173"/>
  <c r="Z132" i="173"/>
  <c r="AA132" i="173" s="1"/>
  <c r="X132" i="173"/>
  <c r="AC131" i="173"/>
  <c r="AD131" i="173" s="1"/>
  <c r="Z131" i="173"/>
  <c r="AA131" i="173" s="1"/>
  <c r="Z128" i="173"/>
  <c r="AA128" i="173" s="1"/>
  <c r="X128" i="173"/>
  <c r="Z124" i="173"/>
  <c r="AA124" i="173" s="1"/>
  <c r="X124" i="173"/>
  <c r="AC122" i="173"/>
  <c r="AD122" i="173" s="1"/>
  <c r="Z122" i="173"/>
  <c r="AA122" i="173" s="1"/>
  <c r="X122" i="173"/>
  <c r="X120" i="173"/>
  <c r="Z120" i="173"/>
  <c r="AA120" i="173" s="1"/>
  <c r="AC118" i="173"/>
  <c r="AD118" i="173" s="1"/>
  <c r="Z118" i="173"/>
  <c r="AA118" i="173" s="1"/>
  <c r="X118" i="173"/>
  <c r="Z116" i="173"/>
  <c r="AA116" i="173" s="1"/>
  <c r="X116" i="173"/>
  <c r="Z112" i="173"/>
  <c r="AA112" i="173" s="1"/>
  <c r="X112" i="173"/>
  <c r="AC110" i="173"/>
  <c r="AD110" i="173" s="1"/>
  <c r="Z110" i="173"/>
  <c r="AA110" i="173" s="1"/>
  <c r="Z108" i="173"/>
  <c r="AA108" i="173" s="1"/>
  <c r="X108" i="173"/>
  <c r="AD106" i="173"/>
  <c r="AA106" i="173"/>
  <c r="AC102" i="173"/>
  <c r="AD102" i="173" s="1"/>
  <c r="Z102" i="173"/>
  <c r="AA102" i="173" s="1"/>
  <c r="X102" i="173"/>
  <c r="X94" i="173"/>
  <c r="Z94" i="173"/>
  <c r="AA94" i="173" s="1"/>
  <c r="AC90" i="173"/>
  <c r="AD90" i="173" s="1"/>
  <c r="Z90" i="173"/>
  <c r="AA90" i="173" s="1"/>
  <c r="AC86" i="173"/>
  <c r="AD86" i="173" s="1"/>
  <c r="Z86" i="173"/>
  <c r="AA86" i="173" s="1"/>
  <c r="X86" i="173"/>
  <c r="X78" i="173"/>
  <c r="Z78" i="173"/>
  <c r="AA78" i="173" s="1"/>
  <c r="AC78" i="173"/>
  <c r="AD78" i="173" s="1"/>
  <c r="AC74" i="173"/>
  <c r="AD74" i="173" s="1"/>
  <c r="Z74" i="173"/>
  <c r="AA74" i="173" s="1"/>
  <c r="AC70" i="173"/>
  <c r="AD70" i="173" s="1"/>
  <c r="Z70" i="173"/>
  <c r="AA70" i="173" s="1"/>
  <c r="AC67" i="173"/>
  <c r="AD67" i="173" s="1"/>
  <c r="Z67" i="173"/>
  <c r="AA67" i="173" s="1"/>
  <c r="X62" i="173"/>
  <c r="AC62" i="173"/>
  <c r="AD62" i="173" s="1"/>
  <c r="AC58" i="173"/>
  <c r="AD58" i="173" s="1"/>
  <c r="Z58" i="173"/>
  <c r="AA58" i="173" s="1"/>
  <c r="AC54" i="173"/>
  <c r="AD54" i="173" s="1"/>
  <c r="Z54" i="173"/>
  <c r="AA54" i="173" s="1"/>
  <c r="X54" i="173"/>
  <c r="X46" i="173"/>
  <c r="AC46" i="173"/>
  <c r="AD46" i="173" s="1"/>
  <c r="Z46" i="173"/>
  <c r="AA46" i="173" s="1"/>
  <c r="AC42" i="173"/>
  <c r="AD42" i="173" s="1"/>
  <c r="Z42" i="173"/>
  <c r="AA42" i="173" s="1"/>
  <c r="AC38" i="173"/>
  <c r="AD38" i="173" s="1"/>
  <c r="Z38" i="173"/>
  <c r="AA38" i="173" s="1"/>
  <c r="X38" i="173"/>
  <c r="X30" i="173"/>
  <c r="Z30" i="173"/>
  <c r="AA30" i="173" s="1"/>
  <c r="AC26" i="173"/>
  <c r="AD26" i="173" s="1"/>
  <c r="Z26" i="173"/>
  <c r="AA26" i="173" s="1"/>
  <c r="AC22" i="173"/>
  <c r="AD22" i="173" s="1"/>
  <c r="Z22" i="173"/>
  <c r="AA22" i="173" s="1"/>
  <c r="X22" i="173"/>
  <c r="X14" i="173"/>
  <c r="Z14" i="173"/>
  <c r="AA14" i="173" s="1"/>
  <c r="AC14" i="173"/>
  <c r="AD14" i="173" s="1"/>
  <c r="AC11" i="173"/>
  <c r="AD11" i="173" s="1"/>
  <c r="X11" i="173"/>
  <c r="AC10" i="173"/>
  <c r="AD10" i="173" s="1"/>
  <c r="Z10" i="173"/>
  <c r="AA10" i="173" s="1"/>
  <c r="J122" i="173"/>
  <c r="K122" i="173" s="1"/>
  <c r="K106" i="173"/>
  <c r="J90" i="173"/>
  <c r="K90" i="173" s="1"/>
  <c r="J74" i="173"/>
  <c r="K74" i="173" s="1"/>
  <c r="J58" i="173"/>
  <c r="K58" i="173" s="1"/>
  <c r="J42" i="173"/>
  <c r="K42" i="173" s="1"/>
  <c r="J26" i="173"/>
  <c r="K26" i="173" s="1"/>
  <c r="J10" i="173"/>
  <c r="K10" i="173" s="1"/>
  <c r="M62" i="173"/>
  <c r="N62" i="173" s="1"/>
  <c r="M46" i="173"/>
  <c r="N46" i="173" s="1"/>
  <c r="M30" i="173"/>
  <c r="N30" i="173" s="1"/>
  <c r="M14" i="173"/>
  <c r="N14" i="173" s="1"/>
  <c r="P145" i="173"/>
  <c r="P141" i="173"/>
  <c r="P133" i="173"/>
  <c r="P129" i="173"/>
  <c r="P125" i="173"/>
  <c r="P117" i="173"/>
  <c r="P113" i="173"/>
  <c r="P109" i="173"/>
  <c r="P97" i="173"/>
  <c r="P93" i="173"/>
  <c r="P85" i="173"/>
  <c r="P81" i="173"/>
  <c r="P77" i="173"/>
  <c r="P69" i="173"/>
  <c r="P65" i="173"/>
  <c r="P61" i="173"/>
  <c r="P53" i="173"/>
  <c r="P49" i="173"/>
  <c r="P45" i="173"/>
  <c r="P37" i="173"/>
  <c r="P33" i="173"/>
  <c r="P29" i="173"/>
  <c r="P21" i="173"/>
  <c r="P17" i="173"/>
  <c r="P13" i="173"/>
  <c r="P110" i="173"/>
  <c r="P89" i="173"/>
  <c r="P46" i="173"/>
  <c r="P25" i="173"/>
  <c r="R145" i="173"/>
  <c r="S145" i="173" s="1"/>
  <c r="S123" i="173"/>
  <c r="R102" i="173"/>
  <c r="S102" i="173" s="1"/>
  <c r="R81" i="173"/>
  <c r="S81" i="173" s="1"/>
  <c r="R59" i="173"/>
  <c r="S59" i="173" s="1"/>
  <c r="R38" i="173"/>
  <c r="S38" i="173" s="1"/>
  <c r="R17" i="173"/>
  <c r="S17" i="173" s="1"/>
  <c r="U148" i="173"/>
  <c r="V148" i="173" s="1"/>
  <c r="U140" i="173"/>
  <c r="V140" i="173" s="1"/>
  <c r="U136" i="173"/>
  <c r="V136" i="173" s="1"/>
  <c r="U132" i="173"/>
  <c r="V132" i="173" s="1"/>
  <c r="U124" i="173"/>
  <c r="V124" i="173" s="1"/>
  <c r="U120" i="173"/>
  <c r="V120" i="173" s="1"/>
  <c r="U116" i="173"/>
  <c r="V116" i="173" s="1"/>
  <c r="U108" i="173"/>
  <c r="V108" i="173" s="1"/>
  <c r="U104" i="173"/>
  <c r="V104" i="173" s="1"/>
  <c r="U100" i="173"/>
  <c r="V100" i="173" s="1"/>
  <c r="U92" i="173"/>
  <c r="V92" i="173" s="1"/>
  <c r="U88" i="173"/>
  <c r="V88" i="173" s="1"/>
  <c r="U84" i="173"/>
  <c r="V84" i="173" s="1"/>
  <c r="U76" i="173"/>
  <c r="V76" i="173" s="1"/>
  <c r="U72" i="173"/>
  <c r="V72" i="173" s="1"/>
  <c r="V68" i="173"/>
  <c r="U60" i="173"/>
  <c r="V60" i="173" s="1"/>
  <c r="U56" i="173"/>
  <c r="V56" i="173" s="1"/>
  <c r="U52" i="173"/>
  <c r="V52" i="173" s="1"/>
  <c r="U44" i="173"/>
  <c r="V44" i="173" s="1"/>
  <c r="U40" i="173"/>
  <c r="V40" i="173" s="1"/>
  <c r="U36" i="173"/>
  <c r="V36" i="173" s="1"/>
  <c r="U28" i="173"/>
  <c r="V28" i="173" s="1"/>
  <c r="U24" i="173"/>
  <c r="V24" i="173" s="1"/>
  <c r="U20" i="173"/>
  <c r="V20" i="173" s="1"/>
  <c r="U16" i="173"/>
  <c r="V16" i="173" s="1"/>
  <c r="U12" i="173"/>
  <c r="V12" i="173" s="1"/>
  <c r="U107" i="173"/>
  <c r="V107" i="173" s="1"/>
  <c r="U43" i="173"/>
  <c r="V43" i="173" s="1"/>
  <c r="X97" i="173"/>
  <c r="X81" i="173"/>
  <c r="X65" i="173"/>
  <c r="X33" i="173"/>
  <c r="X17" i="173"/>
  <c r="Z147" i="173"/>
  <c r="AA147" i="173" s="1"/>
  <c r="Z62" i="173"/>
  <c r="AA62" i="173" s="1"/>
  <c r="AC115" i="173"/>
  <c r="AD115" i="173" s="1"/>
  <c r="AC30" i="173"/>
  <c r="AD30" i="173" s="1"/>
  <c r="AK81" i="173"/>
  <c r="AL81" i="173" s="1"/>
  <c r="M54" i="173"/>
  <c r="N54" i="173" s="1"/>
  <c r="M22" i="173"/>
  <c r="N22" i="173" s="1"/>
  <c r="Z144" i="173"/>
  <c r="AA144" i="173" s="1"/>
  <c r="X144" i="173"/>
  <c r="Z142" i="173"/>
  <c r="AA142" i="173" s="1"/>
  <c r="AC142" i="173"/>
  <c r="AD142" i="173" s="1"/>
  <c r="U147" i="173"/>
  <c r="V147" i="173" s="1"/>
  <c r="R147" i="173"/>
  <c r="S147" i="173" s="1"/>
  <c r="U131" i="173"/>
  <c r="V131" i="173" s="1"/>
  <c r="R131" i="173"/>
  <c r="S131" i="173" s="1"/>
  <c r="V115" i="173"/>
  <c r="S115" i="173"/>
  <c r="V99" i="173"/>
  <c r="S99" i="173"/>
  <c r="U83" i="173"/>
  <c r="V83" i="173" s="1"/>
  <c r="R83" i="173"/>
  <c r="S83" i="173" s="1"/>
  <c r="U67" i="173"/>
  <c r="V67" i="173" s="1"/>
  <c r="R67" i="173"/>
  <c r="S67" i="173" s="1"/>
  <c r="R58" i="173"/>
  <c r="S58" i="173" s="1"/>
  <c r="P58" i="173"/>
  <c r="U51" i="173"/>
  <c r="V51" i="173" s="1"/>
  <c r="R51" i="173"/>
  <c r="S51" i="173" s="1"/>
  <c r="R42" i="173"/>
  <c r="S42" i="173" s="1"/>
  <c r="P42" i="173"/>
  <c r="U35" i="173"/>
  <c r="V35" i="173" s="1"/>
  <c r="R35" i="173"/>
  <c r="S35" i="173" s="1"/>
  <c r="R26" i="173"/>
  <c r="S26" i="173" s="1"/>
  <c r="P26" i="173"/>
  <c r="U19" i="173"/>
  <c r="V19" i="173" s="1"/>
  <c r="R19" i="173"/>
  <c r="S19" i="173" s="1"/>
  <c r="R10" i="173"/>
  <c r="S10" i="173" s="1"/>
  <c r="P10" i="173"/>
  <c r="J147" i="173"/>
  <c r="K147" i="173" s="1"/>
  <c r="J143" i="173"/>
  <c r="K143" i="173" s="1"/>
  <c r="J139" i="173"/>
  <c r="K139" i="173" s="1"/>
  <c r="J135" i="173"/>
  <c r="K135" i="173" s="1"/>
  <c r="J131" i="173"/>
  <c r="K131" i="173" s="1"/>
  <c r="J127" i="173"/>
  <c r="K127" i="173" s="1"/>
  <c r="K123" i="173"/>
  <c r="J119" i="173"/>
  <c r="K119" i="173" s="1"/>
  <c r="K115" i="173"/>
  <c r="J111" i="173"/>
  <c r="K111" i="173" s="1"/>
  <c r="J107" i="173"/>
  <c r="K107" i="173" s="1"/>
  <c r="J103" i="173"/>
  <c r="K103" i="173" s="1"/>
  <c r="K99" i="173"/>
  <c r="J95" i="173"/>
  <c r="K95" i="173" s="1"/>
  <c r="K91" i="173"/>
  <c r="J87" i="173"/>
  <c r="K87" i="173" s="1"/>
  <c r="J83" i="173"/>
  <c r="K83" i="173" s="1"/>
  <c r="J79" i="173"/>
  <c r="K79" i="173" s="1"/>
  <c r="J75" i="173"/>
  <c r="K75" i="173" s="1"/>
  <c r="J71" i="173"/>
  <c r="K71" i="173" s="1"/>
  <c r="J67" i="173"/>
  <c r="K67" i="173" s="1"/>
  <c r="J63" i="173"/>
  <c r="K63" i="173" s="1"/>
  <c r="J59" i="173"/>
  <c r="K59" i="173" s="1"/>
  <c r="J55" i="173"/>
  <c r="K55" i="173" s="1"/>
  <c r="J51" i="173"/>
  <c r="K51" i="173" s="1"/>
  <c r="K47" i="173"/>
  <c r="J43" i="173"/>
  <c r="K43" i="173" s="1"/>
  <c r="J39" i="173"/>
  <c r="K39" i="173" s="1"/>
  <c r="J35" i="173"/>
  <c r="K35" i="173" s="1"/>
  <c r="J31" i="173"/>
  <c r="K31" i="173" s="1"/>
  <c r="J27" i="173"/>
  <c r="K27" i="173" s="1"/>
  <c r="J23" i="173"/>
  <c r="K23" i="173" s="1"/>
  <c r="J19" i="173"/>
  <c r="K19" i="173" s="1"/>
  <c r="J15" i="173"/>
  <c r="K15" i="173" s="1"/>
  <c r="J11" i="173"/>
  <c r="K11" i="173" s="1"/>
  <c r="J126" i="173"/>
  <c r="K126" i="173" s="1"/>
  <c r="K110" i="173"/>
  <c r="J94" i="173"/>
  <c r="K94" i="173" s="1"/>
  <c r="J78" i="173"/>
  <c r="K78" i="173" s="1"/>
  <c r="M147" i="173"/>
  <c r="N147" i="173" s="1"/>
  <c r="M143" i="173"/>
  <c r="N143" i="173" s="1"/>
  <c r="M139" i="173"/>
  <c r="N139" i="173" s="1"/>
  <c r="M135" i="173"/>
  <c r="N135" i="173" s="1"/>
  <c r="M131" i="173"/>
  <c r="N131" i="173" s="1"/>
  <c r="M127" i="173"/>
  <c r="N127" i="173" s="1"/>
  <c r="N123" i="173"/>
  <c r="M119" i="173"/>
  <c r="N119" i="173" s="1"/>
  <c r="N115" i="173"/>
  <c r="M111" i="173"/>
  <c r="N111" i="173" s="1"/>
  <c r="M107" i="173"/>
  <c r="N107" i="173" s="1"/>
  <c r="M103" i="173"/>
  <c r="N103" i="173" s="1"/>
  <c r="N99" i="173"/>
  <c r="M95" i="173"/>
  <c r="N95" i="173" s="1"/>
  <c r="N91" i="173"/>
  <c r="M87" i="173"/>
  <c r="N87" i="173" s="1"/>
  <c r="M83" i="173"/>
  <c r="N83" i="173" s="1"/>
  <c r="M79" i="173"/>
  <c r="N79" i="173" s="1"/>
  <c r="M75" i="173"/>
  <c r="N75" i="173" s="1"/>
  <c r="M71" i="173"/>
  <c r="N71" i="173" s="1"/>
  <c r="M67" i="173"/>
  <c r="N67" i="173" s="1"/>
  <c r="M63" i="173"/>
  <c r="N63" i="173" s="1"/>
  <c r="M59" i="173"/>
  <c r="N59" i="173" s="1"/>
  <c r="M55" i="173"/>
  <c r="N55" i="173" s="1"/>
  <c r="M51" i="173"/>
  <c r="N51" i="173" s="1"/>
  <c r="N47" i="173"/>
  <c r="M43" i="173"/>
  <c r="N43" i="173" s="1"/>
  <c r="M39" i="173"/>
  <c r="N39" i="173" s="1"/>
  <c r="M35" i="173"/>
  <c r="N35" i="173" s="1"/>
  <c r="M31" i="173"/>
  <c r="N31" i="173" s="1"/>
  <c r="M27" i="173"/>
  <c r="N27" i="173" s="1"/>
  <c r="M23" i="173"/>
  <c r="N23" i="173" s="1"/>
  <c r="M19" i="173"/>
  <c r="N19" i="173" s="1"/>
  <c r="M15" i="173"/>
  <c r="N15" i="173" s="1"/>
  <c r="M11" i="173"/>
  <c r="N11" i="173" s="1"/>
  <c r="M130" i="173"/>
  <c r="N130" i="173" s="1"/>
  <c r="M114" i="173"/>
  <c r="N114" i="173" s="1"/>
  <c r="M98" i="173"/>
  <c r="N98" i="173" s="1"/>
  <c r="M82" i="173"/>
  <c r="N82" i="173" s="1"/>
  <c r="P144" i="173"/>
  <c r="P136" i="173"/>
  <c r="P128" i="173"/>
  <c r="P120" i="173"/>
  <c r="P112" i="173"/>
  <c r="P104" i="173"/>
  <c r="P96" i="173"/>
  <c r="P88" i="173"/>
  <c r="P80" i="173"/>
  <c r="P72" i="173"/>
  <c r="P64" i="173"/>
  <c r="P56" i="173"/>
  <c r="P48" i="173"/>
  <c r="P40" i="173"/>
  <c r="P32" i="173"/>
  <c r="P24" i="173"/>
  <c r="P16" i="173"/>
  <c r="P126" i="173"/>
  <c r="P105" i="173"/>
  <c r="P62" i="173"/>
  <c r="P41" i="173"/>
  <c r="R118" i="173"/>
  <c r="S118" i="173" s="1"/>
  <c r="R54" i="173"/>
  <c r="S54" i="173" s="1"/>
  <c r="R11" i="173"/>
  <c r="S11" i="173" s="1"/>
  <c r="V143" i="173"/>
  <c r="U135" i="173"/>
  <c r="V135" i="173" s="1"/>
  <c r="U127" i="173"/>
  <c r="V127" i="173" s="1"/>
  <c r="U119" i="173"/>
  <c r="V119" i="173" s="1"/>
  <c r="U111" i="173"/>
  <c r="V111" i="173" s="1"/>
  <c r="U103" i="173"/>
  <c r="V103" i="173" s="1"/>
  <c r="U95" i="173"/>
  <c r="V95" i="173" s="1"/>
  <c r="U87" i="173"/>
  <c r="V87" i="173" s="1"/>
  <c r="U79" i="173"/>
  <c r="V79" i="173" s="1"/>
  <c r="U71" i="173"/>
  <c r="V71" i="173" s="1"/>
  <c r="U63" i="173"/>
  <c r="V63" i="173" s="1"/>
  <c r="U55" i="173"/>
  <c r="V55" i="173" s="1"/>
  <c r="V47" i="173"/>
  <c r="U39" i="173"/>
  <c r="V39" i="173" s="1"/>
  <c r="U31" i="173"/>
  <c r="V31" i="173" s="1"/>
  <c r="U23" i="173"/>
  <c r="V23" i="173" s="1"/>
  <c r="U15" i="173"/>
  <c r="V15" i="173" s="1"/>
  <c r="X142" i="173"/>
  <c r="X70" i="173"/>
  <c r="Z99" i="173"/>
  <c r="AA99" i="173" s="1"/>
  <c r="Z35" i="173"/>
  <c r="AA35" i="173" s="1"/>
  <c r="Z126" i="173"/>
  <c r="AA126" i="173" s="1"/>
  <c r="AC146" i="173"/>
  <c r="AD146" i="173" s="1"/>
  <c r="AC130" i="173"/>
  <c r="AD130" i="173" s="1"/>
  <c r="AC114" i="173"/>
  <c r="AD114" i="173" s="1"/>
  <c r="AC98" i="173"/>
  <c r="AD98" i="173" s="1"/>
  <c r="AC82" i="173"/>
  <c r="AD82" i="173" s="1"/>
  <c r="AC66" i="173"/>
  <c r="AD66" i="173" s="1"/>
  <c r="AC50" i="173"/>
  <c r="AD50" i="173" s="1"/>
  <c r="AC34" i="173"/>
  <c r="AD34" i="173" s="1"/>
  <c r="AC18" i="173"/>
  <c r="AD18" i="173" s="1"/>
  <c r="AC94" i="173"/>
  <c r="AD94" i="173" s="1"/>
  <c r="AF144" i="173"/>
  <c r="AF140" i="173"/>
  <c r="AF136" i="173"/>
  <c r="AF128" i="173"/>
  <c r="AF124" i="173"/>
  <c r="AF120" i="173"/>
  <c r="AF112" i="173"/>
  <c r="AF108" i="173"/>
  <c r="AF104" i="173"/>
  <c r="AF96" i="173"/>
  <c r="AF92" i="173"/>
  <c r="AF88" i="173"/>
  <c r="AF80" i="173"/>
  <c r="AF76" i="173"/>
  <c r="AF72" i="173"/>
  <c r="AF64" i="173"/>
  <c r="AF60" i="173"/>
  <c r="AF56" i="173"/>
  <c r="AF48" i="173"/>
  <c r="AF44" i="173"/>
  <c r="AF40" i="173"/>
  <c r="AF32" i="173"/>
  <c r="AF28" i="173"/>
  <c r="AF24" i="173"/>
  <c r="AF16" i="173"/>
  <c r="AF12" i="173"/>
  <c r="AF62" i="173"/>
  <c r="AH33" i="173"/>
  <c r="AI33" i="173" s="1"/>
  <c r="AK140" i="173"/>
  <c r="AL140" i="173" s="1"/>
  <c r="AK108" i="173"/>
  <c r="AL108" i="173" s="1"/>
  <c r="AK92" i="173"/>
  <c r="AL92" i="173" s="1"/>
  <c r="AK76" i="173"/>
  <c r="AL76" i="173" s="1"/>
  <c r="AK44" i="173"/>
  <c r="AL44" i="173" s="1"/>
  <c r="AK28" i="173"/>
  <c r="AL28" i="173" s="1"/>
  <c r="AK12" i="173"/>
  <c r="AL12" i="173" s="1"/>
  <c r="AK145" i="173"/>
  <c r="AL145" i="173" s="1"/>
  <c r="J66" i="173"/>
  <c r="K66" i="173" s="1"/>
  <c r="J50" i="173"/>
  <c r="K50" i="173" s="1"/>
  <c r="J40" i="173"/>
  <c r="K40" i="173" s="1"/>
  <c r="J34" i="173"/>
  <c r="K34" i="173" s="1"/>
  <c r="J24" i="173"/>
  <c r="K24" i="173" s="1"/>
  <c r="J18" i="173"/>
  <c r="K18" i="173" s="1"/>
  <c r="AK137" i="173"/>
  <c r="AL137" i="173" s="1"/>
  <c r="AF137" i="173"/>
  <c r="AF134" i="173"/>
  <c r="AH134" i="173"/>
  <c r="AI134" i="173" s="1"/>
  <c r="AK134" i="173"/>
  <c r="AL134" i="173" s="1"/>
  <c r="AK121" i="173"/>
  <c r="AL121" i="173" s="1"/>
  <c r="AF121" i="173"/>
  <c r="AF118" i="173"/>
  <c r="AK118" i="173"/>
  <c r="AL118" i="173" s="1"/>
  <c r="AH110" i="173"/>
  <c r="AI110" i="173" s="1"/>
  <c r="AF110" i="173"/>
  <c r="AF102" i="173"/>
  <c r="AH102" i="173"/>
  <c r="AI102" i="173" s="1"/>
  <c r="AH94" i="173"/>
  <c r="AI94" i="173" s="1"/>
  <c r="AF94" i="173"/>
  <c r="AK89" i="173"/>
  <c r="AL89" i="173" s="1"/>
  <c r="AF89" i="173"/>
  <c r="AF86" i="173"/>
  <c r="AK86" i="173"/>
  <c r="AL86" i="173" s="1"/>
  <c r="AH86" i="173"/>
  <c r="AI86" i="173" s="1"/>
  <c r="AH78" i="173"/>
  <c r="AI78" i="173" s="1"/>
  <c r="AF78" i="173"/>
  <c r="AK73" i="173"/>
  <c r="AL73" i="173" s="1"/>
  <c r="AF73" i="173"/>
  <c r="AF70" i="173"/>
  <c r="AH70" i="173"/>
  <c r="AI70" i="173" s="1"/>
  <c r="AK70" i="173"/>
  <c r="AL70" i="173" s="1"/>
  <c r="AK57" i="173"/>
  <c r="AL57" i="173" s="1"/>
  <c r="AF57" i="173"/>
  <c r="AF54" i="173"/>
  <c r="AK54" i="173"/>
  <c r="AL54" i="173" s="1"/>
  <c r="AH46" i="173"/>
  <c r="AI46" i="173" s="1"/>
  <c r="AF46" i="173"/>
  <c r="AF38" i="173"/>
  <c r="AH38" i="173"/>
  <c r="AI38" i="173" s="1"/>
  <c r="AH30" i="173"/>
  <c r="AI30" i="173" s="1"/>
  <c r="AF30" i="173"/>
  <c r="AH26" i="173"/>
  <c r="AI26" i="173" s="1"/>
  <c r="AF26" i="173"/>
  <c r="AK25" i="173"/>
  <c r="AL25" i="173" s="1"/>
  <c r="AF25" i="173"/>
  <c r="AF22" i="173"/>
  <c r="AK22" i="173"/>
  <c r="AL22" i="173" s="1"/>
  <c r="AH22" i="173"/>
  <c r="AI22" i="173" s="1"/>
  <c r="AH14" i="173"/>
  <c r="AI14" i="173" s="1"/>
  <c r="AF14" i="173"/>
  <c r="AH10" i="173"/>
  <c r="AI10" i="173" s="1"/>
  <c r="AF10" i="173"/>
  <c r="AK9" i="173"/>
  <c r="AL9" i="173" s="1"/>
  <c r="AF9" i="173"/>
  <c r="J134" i="173"/>
  <c r="K134" i="173" s="1"/>
  <c r="J118" i="173"/>
  <c r="K118" i="173" s="1"/>
  <c r="J102" i="173"/>
  <c r="K102" i="173" s="1"/>
  <c r="J86" i="173"/>
  <c r="K86" i="173" s="1"/>
  <c r="M145" i="173"/>
  <c r="N145" i="173" s="1"/>
  <c r="M141" i="173"/>
  <c r="N141" i="173" s="1"/>
  <c r="M137" i="173"/>
  <c r="N137" i="173" s="1"/>
  <c r="M133" i="173"/>
  <c r="N133" i="173" s="1"/>
  <c r="M129" i="173"/>
  <c r="N129" i="173" s="1"/>
  <c r="M125" i="173"/>
  <c r="N125" i="173" s="1"/>
  <c r="M121" i="173"/>
  <c r="N121" i="173" s="1"/>
  <c r="M117" i="173"/>
  <c r="N117" i="173" s="1"/>
  <c r="M113" i="173"/>
  <c r="N113" i="173" s="1"/>
  <c r="M109" i="173"/>
  <c r="N109" i="173" s="1"/>
  <c r="M105" i="173"/>
  <c r="N105" i="173" s="1"/>
  <c r="N101" i="173"/>
  <c r="M97" i="173"/>
  <c r="N97" i="173" s="1"/>
  <c r="M93" i="173"/>
  <c r="N93" i="173" s="1"/>
  <c r="M89" i="173"/>
  <c r="N89" i="173" s="1"/>
  <c r="M85" i="173"/>
  <c r="N85" i="173" s="1"/>
  <c r="M81" i="173"/>
  <c r="N81" i="173" s="1"/>
  <c r="M77" i="173"/>
  <c r="N77" i="173" s="1"/>
  <c r="M73" i="173"/>
  <c r="N73" i="173" s="1"/>
  <c r="M69" i="173"/>
  <c r="N69" i="173" s="1"/>
  <c r="M65" i="173"/>
  <c r="N65" i="173" s="1"/>
  <c r="M61" i="173"/>
  <c r="N61" i="173" s="1"/>
  <c r="M57" i="173"/>
  <c r="N57" i="173" s="1"/>
  <c r="M53" i="173"/>
  <c r="N53" i="173" s="1"/>
  <c r="M49" i="173"/>
  <c r="N49" i="173" s="1"/>
  <c r="M45" i="173"/>
  <c r="N45" i="173" s="1"/>
  <c r="M41" i="173"/>
  <c r="N41" i="173" s="1"/>
  <c r="M37" i="173"/>
  <c r="N37" i="173" s="1"/>
  <c r="M33" i="173"/>
  <c r="N33" i="173" s="1"/>
  <c r="M29" i="173"/>
  <c r="N29" i="173" s="1"/>
  <c r="M25" i="173"/>
  <c r="N25" i="173" s="1"/>
  <c r="M21" i="173"/>
  <c r="N21" i="173" s="1"/>
  <c r="M17" i="173"/>
  <c r="N17" i="173" s="1"/>
  <c r="N13" i="173"/>
  <c r="M9" i="173"/>
  <c r="N9" i="173" s="1"/>
  <c r="P146" i="173"/>
  <c r="P138" i="173"/>
  <c r="P130" i="173"/>
  <c r="P122" i="173"/>
  <c r="P114" i="173"/>
  <c r="P98" i="173"/>
  <c r="P90" i="173"/>
  <c r="P137" i="173"/>
  <c r="P94" i="173"/>
  <c r="P73" i="173"/>
  <c r="P30" i="173"/>
  <c r="P9" i="173"/>
  <c r="R141" i="173"/>
  <c r="S141" i="173" s="1"/>
  <c r="R137" i="173"/>
  <c r="S137" i="173" s="1"/>
  <c r="R133" i="173"/>
  <c r="S133" i="173" s="1"/>
  <c r="R125" i="173"/>
  <c r="S125" i="173" s="1"/>
  <c r="R121" i="173"/>
  <c r="S121" i="173" s="1"/>
  <c r="R117" i="173"/>
  <c r="S117" i="173" s="1"/>
  <c r="R109" i="173"/>
  <c r="S109" i="173" s="1"/>
  <c r="R105" i="173"/>
  <c r="S105" i="173" s="1"/>
  <c r="S101" i="173"/>
  <c r="R93" i="173"/>
  <c r="S93" i="173" s="1"/>
  <c r="R89" i="173"/>
  <c r="S89" i="173" s="1"/>
  <c r="R85" i="173"/>
  <c r="S85" i="173" s="1"/>
  <c r="R77" i="173"/>
  <c r="S77" i="173" s="1"/>
  <c r="R73" i="173"/>
  <c r="S73" i="173" s="1"/>
  <c r="R69" i="173"/>
  <c r="S69" i="173" s="1"/>
  <c r="R61" i="173"/>
  <c r="S61" i="173" s="1"/>
  <c r="R57" i="173"/>
  <c r="S57" i="173" s="1"/>
  <c r="R53" i="173"/>
  <c r="S53" i="173" s="1"/>
  <c r="R45" i="173"/>
  <c r="S45" i="173" s="1"/>
  <c r="R41" i="173"/>
  <c r="S41" i="173" s="1"/>
  <c r="R37" i="173"/>
  <c r="S37" i="173" s="1"/>
  <c r="R29" i="173"/>
  <c r="S29" i="173" s="1"/>
  <c r="R25" i="173"/>
  <c r="S25" i="173" s="1"/>
  <c r="R21" i="173"/>
  <c r="S21" i="173" s="1"/>
  <c r="R13" i="173"/>
  <c r="S13" i="173" s="1"/>
  <c r="R9" i="173"/>
  <c r="S9" i="173" s="1"/>
  <c r="R86" i="173"/>
  <c r="S86" i="173" s="1"/>
  <c r="R22" i="173"/>
  <c r="S22" i="173" s="1"/>
  <c r="X110" i="173"/>
  <c r="X27" i="173"/>
  <c r="Z83" i="173"/>
  <c r="AA83" i="173" s="1"/>
  <c r="AC51" i="173"/>
  <c r="AD51" i="173" s="1"/>
  <c r="AF105" i="173"/>
  <c r="AH129" i="173"/>
  <c r="AI129" i="173" s="1"/>
  <c r="AH113" i="173"/>
  <c r="AI113" i="173" s="1"/>
  <c r="AH65" i="173"/>
  <c r="AI65" i="173" s="1"/>
  <c r="AH49" i="173"/>
  <c r="AI49" i="173" s="1"/>
  <c r="AK102" i="173"/>
  <c r="AL102" i="173" s="1"/>
  <c r="AK17" i="173"/>
  <c r="AL17" i="173" s="1"/>
  <c r="U146" i="173"/>
  <c r="V146" i="173" s="1"/>
  <c r="U142" i="173"/>
  <c r="V142" i="173" s="1"/>
  <c r="U138" i="173"/>
  <c r="V138" i="173" s="1"/>
  <c r="U134" i="173"/>
  <c r="V134" i="173" s="1"/>
  <c r="U130" i="173"/>
  <c r="V130" i="173" s="1"/>
  <c r="U126" i="173"/>
  <c r="V126" i="173" s="1"/>
  <c r="U122" i="173"/>
  <c r="V122" i="173" s="1"/>
  <c r="U118" i="173"/>
  <c r="V118" i="173" s="1"/>
  <c r="U114" i="173"/>
  <c r="V114" i="173" s="1"/>
  <c r="U110" i="173"/>
  <c r="V110" i="173" s="1"/>
  <c r="V106" i="173"/>
  <c r="U102" i="173"/>
  <c r="V102" i="173" s="1"/>
  <c r="U98" i="173"/>
  <c r="V98" i="173" s="1"/>
  <c r="U94" i="173"/>
  <c r="V94" i="173" s="1"/>
  <c r="U90" i="173"/>
  <c r="V90" i="173" s="1"/>
  <c r="U86" i="173"/>
  <c r="V86" i="173" s="1"/>
  <c r="U82" i="173"/>
  <c r="V82" i="173" s="1"/>
  <c r="U78" i="173"/>
  <c r="V78" i="173" s="1"/>
  <c r="U74" i="173"/>
  <c r="V74" i="173" s="1"/>
  <c r="U70" i="173"/>
  <c r="V70" i="173" s="1"/>
  <c r="U66" i="173"/>
  <c r="V66" i="173" s="1"/>
  <c r="U62" i="173"/>
  <c r="V62" i="173" s="1"/>
  <c r="U58" i="173"/>
  <c r="V58" i="173" s="1"/>
  <c r="U54" i="173"/>
  <c r="V54" i="173" s="1"/>
  <c r="U50" i="173"/>
  <c r="V50" i="173" s="1"/>
  <c r="U46" i="173"/>
  <c r="V46" i="173" s="1"/>
  <c r="U42" i="173"/>
  <c r="V42" i="173" s="1"/>
  <c r="U38" i="173"/>
  <c r="V38" i="173" s="1"/>
  <c r="U34" i="173"/>
  <c r="V34" i="173" s="1"/>
  <c r="U30" i="173"/>
  <c r="V30" i="173" s="1"/>
  <c r="U26" i="173"/>
  <c r="V26" i="173" s="1"/>
  <c r="U22" i="173"/>
  <c r="V22" i="173" s="1"/>
  <c r="U18" i="173"/>
  <c r="V18" i="173" s="1"/>
  <c r="U14" i="173"/>
  <c r="V14" i="173" s="1"/>
  <c r="U10" i="173"/>
  <c r="V10" i="173" s="1"/>
  <c r="X145" i="173"/>
  <c r="X141" i="173"/>
  <c r="X137" i="173"/>
  <c r="X133" i="173"/>
  <c r="X129" i="173"/>
  <c r="X125" i="173"/>
  <c r="X121" i="173"/>
  <c r="X117" i="173"/>
  <c r="X113" i="173"/>
  <c r="X109" i="173"/>
  <c r="X105" i="173"/>
  <c r="X101" i="173"/>
  <c r="X93" i="173"/>
  <c r="X89" i="173"/>
  <c r="X85" i="173"/>
  <c r="X77" i="173"/>
  <c r="X73" i="173"/>
  <c r="X69" i="173"/>
  <c r="X61" i="173"/>
  <c r="X57" i="173"/>
  <c r="X53" i="173"/>
  <c r="X45" i="173"/>
  <c r="X41" i="173"/>
  <c r="X37" i="173"/>
  <c r="X29" i="173"/>
  <c r="X25" i="173"/>
  <c r="X21" i="173"/>
  <c r="X13" i="173"/>
  <c r="X9" i="173"/>
  <c r="Z146" i="173"/>
  <c r="AA146" i="173" s="1"/>
  <c r="Z130" i="173"/>
  <c r="AA130" i="173" s="1"/>
  <c r="Z114" i="173"/>
  <c r="AA114" i="173" s="1"/>
  <c r="Z98" i="173"/>
  <c r="AA98" i="173" s="1"/>
  <c r="Z82" i="173"/>
  <c r="AA82" i="173" s="1"/>
  <c r="Z66" i="173"/>
  <c r="AA66" i="173" s="1"/>
  <c r="Z50" i="173"/>
  <c r="AA50" i="173" s="1"/>
  <c r="Z34" i="173"/>
  <c r="AA34" i="173" s="1"/>
  <c r="Z18" i="173"/>
  <c r="AA18" i="173" s="1"/>
  <c r="AH141" i="173"/>
  <c r="AI141" i="173" s="1"/>
  <c r="AH137" i="173"/>
  <c r="AI137" i="173" s="1"/>
  <c r="AH133" i="173"/>
  <c r="AI133" i="173" s="1"/>
  <c r="AH125" i="173"/>
  <c r="AI125" i="173" s="1"/>
  <c r="AH121" i="173"/>
  <c r="AI121" i="173" s="1"/>
  <c r="AH117" i="173"/>
  <c r="AI117" i="173" s="1"/>
  <c r="AH109" i="173"/>
  <c r="AI109" i="173" s="1"/>
  <c r="AH105" i="173"/>
  <c r="AI105" i="173" s="1"/>
  <c r="AH101" i="173"/>
  <c r="AI101" i="173" s="1"/>
  <c r="AH93" i="173"/>
  <c r="AI93" i="173" s="1"/>
  <c r="AH89" i="173"/>
  <c r="AI89" i="173" s="1"/>
  <c r="AH85" i="173"/>
  <c r="AI85" i="173" s="1"/>
  <c r="AH77" i="173"/>
  <c r="AI77" i="173" s="1"/>
  <c r="AH73" i="173"/>
  <c r="AI73" i="173" s="1"/>
  <c r="AH69" i="173"/>
  <c r="AI69" i="173" s="1"/>
  <c r="AH61" i="173"/>
  <c r="AI61" i="173" s="1"/>
  <c r="AH57" i="173"/>
  <c r="AI57" i="173" s="1"/>
  <c r="AH53" i="173"/>
  <c r="AI53" i="173" s="1"/>
  <c r="AH45" i="173"/>
  <c r="AI45" i="173" s="1"/>
  <c r="AH41" i="173"/>
  <c r="AI41" i="173" s="1"/>
  <c r="AH37" i="173"/>
  <c r="AI37" i="173" s="1"/>
  <c r="AH29" i="173"/>
  <c r="AI29" i="173" s="1"/>
  <c r="AH25" i="173"/>
  <c r="AI25" i="173" s="1"/>
  <c r="AH21" i="173"/>
  <c r="AI21" i="173" s="1"/>
  <c r="AH13" i="173"/>
  <c r="AI13" i="173" s="1"/>
  <c r="AH9" i="173"/>
  <c r="AI9" i="173" s="1"/>
  <c r="AF145" i="173"/>
  <c r="AF141" i="173"/>
  <c r="AF133" i="173"/>
  <c r="AF129" i="173"/>
  <c r="AF125" i="173"/>
  <c r="AF117" i="173"/>
  <c r="AF113" i="173"/>
  <c r="AF109" i="173"/>
  <c r="AF101" i="173"/>
  <c r="AF97" i="173"/>
  <c r="AF93" i="173"/>
  <c r="AF85" i="173"/>
  <c r="AF81" i="173"/>
  <c r="AF77" i="173"/>
  <c r="AF69" i="173"/>
  <c r="AF65" i="173"/>
  <c r="AF61" i="173"/>
  <c r="AF53" i="173"/>
  <c r="AF49" i="173"/>
  <c r="AF45" i="173"/>
  <c r="AF37" i="173"/>
  <c r="AF33" i="173"/>
  <c r="AF29" i="173"/>
  <c r="AF21" i="173"/>
  <c r="AF17" i="173"/>
  <c r="AF13" i="173"/>
  <c r="AK148" i="173"/>
  <c r="AL148" i="173" s="1"/>
  <c r="AK144" i="173"/>
  <c r="AL144" i="173" s="1"/>
  <c r="AK136" i="173"/>
  <c r="AL136" i="173" s="1"/>
  <c r="AK132" i="173"/>
  <c r="AL132" i="173" s="1"/>
  <c r="AK128" i="173"/>
  <c r="AL128" i="173" s="1"/>
  <c r="AK120" i="173"/>
  <c r="AL120" i="173" s="1"/>
  <c r="AK116" i="173"/>
  <c r="AL116" i="173" s="1"/>
  <c r="AK112" i="173"/>
  <c r="AL112" i="173" s="1"/>
  <c r="AK104" i="173"/>
  <c r="AL104" i="173" s="1"/>
  <c r="AK100" i="173"/>
  <c r="AL100" i="173" s="1"/>
  <c r="AK96" i="173"/>
  <c r="AL96" i="173" s="1"/>
  <c r="AK88" i="173"/>
  <c r="AL88" i="173" s="1"/>
  <c r="AK84" i="173"/>
  <c r="AL84" i="173" s="1"/>
  <c r="AK80" i="173"/>
  <c r="AL80" i="173" s="1"/>
  <c r="AK72" i="173"/>
  <c r="AL72" i="173" s="1"/>
  <c r="AL68" i="173"/>
  <c r="AK64" i="173"/>
  <c r="AL64" i="173" s="1"/>
  <c r="AK56" i="173"/>
  <c r="AL56" i="173" s="1"/>
  <c r="AK52" i="173"/>
  <c r="AL52" i="173" s="1"/>
  <c r="AK48" i="173"/>
  <c r="AL48" i="173" s="1"/>
  <c r="AK40" i="173"/>
  <c r="AL40" i="173" s="1"/>
  <c r="AK36" i="173"/>
  <c r="AL36" i="173" s="1"/>
  <c r="AK32" i="173"/>
  <c r="AL32" i="173" s="1"/>
  <c r="AK24" i="173"/>
  <c r="AL24" i="173" s="1"/>
  <c r="AK20" i="173"/>
  <c r="AL20" i="173" s="1"/>
  <c r="AK16" i="173"/>
  <c r="AL16" i="173" s="1"/>
  <c r="R148" i="173"/>
  <c r="S148" i="173" s="1"/>
  <c r="R144" i="173"/>
  <c r="S144" i="173" s="1"/>
  <c r="R140" i="173"/>
  <c r="S140" i="173" s="1"/>
  <c r="R136" i="173"/>
  <c r="S136" i="173" s="1"/>
  <c r="R132" i="173"/>
  <c r="S132" i="173" s="1"/>
  <c r="R128" i="173"/>
  <c r="S128" i="173" s="1"/>
  <c r="R124" i="173"/>
  <c r="S124" i="173" s="1"/>
  <c r="R120" i="173"/>
  <c r="S120" i="173" s="1"/>
  <c r="R116" i="173"/>
  <c r="S116" i="173" s="1"/>
  <c r="R112" i="173"/>
  <c r="S112" i="173" s="1"/>
  <c r="R108" i="173"/>
  <c r="S108" i="173" s="1"/>
  <c r="R104" i="173"/>
  <c r="S104" i="173" s="1"/>
  <c r="R100" i="173"/>
  <c r="S100" i="173" s="1"/>
  <c r="R96" i="173"/>
  <c r="S96" i="173" s="1"/>
  <c r="R92" i="173"/>
  <c r="S92" i="173" s="1"/>
  <c r="R88" i="173"/>
  <c r="S88" i="173" s="1"/>
  <c r="R84" i="173"/>
  <c r="S84" i="173" s="1"/>
  <c r="R80" i="173"/>
  <c r="S80" i="173" s="1"/>
  <c r="R76" i="173"/>
  <c r="S76" i="173" s="1"/>
  <c r="R72" i="173"/>
  <c r="S72" i="173" s="1"/>
  <c r="S68" i="173"/>
  <c r="R64" i="173"/>
  <c r="S64" i="173" s="1"/>
  <c r="R60" i="173"/>
  <c r="S60" i="173" s="1"/>
  <c r="R56" i="173"/>
  <c r="S56" i="173" s="1"/>
  <c r="R52" i="173"/>
  <c r="S52" i="173" s="1"/>
  <c r="R48" i="173"/>
  <c r="S48" i="173" s="1"/>
  <c r="R44" i="173"/>
  <c r="S44" i="173" s="1"/>
  <c r="R40" i="173"/>
  <c r="S40" i="173" s="1"/>
  <c r="R36" i="173"/>
  <c r="S36" i="173" s="1"/>
  <c r="R32" i="173"/>
  <c r="S32" i="173" s="1"/>
  <c r="R28" i="173"/>
  <c r="S28" i="173" s="1"/>
  <c r="R24" i="173"/>
  <c r="S24" i="173" s="1"/>
  <c r="R20" i="173"/>
  <c r="S20" i="173" s="1"/>
  <c r="R16" i="173"/>
  <c r="S16" i="173" s="1"/>
  <c r="R12" i="173"/>
  <c r="S12" i="173" s="1"/>
  <c r="X98" i="173"/>
  <c r="X90" i="173"/>
  <c r="X82" i="173"/>
  <c r="X74" i="173"/>
  <c r="X66" i="173"/>
  <c r="X58" i="173"/>
  <c r="X50" i="173"/>
  <c r="X42" i="173"/>
  <c r="X34" i="173"/>
  <c r="X26" i="173"/>
  <c r="X18" i="173"/>
  <c r="X10" i="173"/>
  <c r="Z143" i="173"/>
  <c r="AA143" i="173" s="1"/>
  <c r="Z139" i="173"/>
  <c r="AA139" i="173" s="1"/>
  <c r="Z135" i="173"/>
  <c r="AA135" i="173" s="1"/>
  <c r="Z127" i="173"/>
  <c r="AA127" i="173" s="1"/>
  <c r="AA123" i="173"/>
  <c r="Z119" i="173"/>
  <c r="AA119" i="173" s="1"/>
  <c r="Z111" i="173"/>
  <c r="AA111" i="173" s="1"/>
  <c r="Z107" i="173"/>
  <c r="AA107" i="173" s="1"/>
  <c r="Z103" i="173"/>
  <c r="AA103" i="173" s="1"/>
  <c r="Z95" i="173"/>
  <c r="AA95" i="173" s="1"/>
  <c r="AA91" i="173"/>
  <c r="Z87" i="173"/>
  <c r="AA87" i="173" s="1"/>
  <c r="Z79" i="173"/>
  <c r="AA79" i="173" s="1"/>
  <c r="Z75" i="173"/>
  <c r="AA75" i="173" s="1"/>
  <c r="Z71" i="173"/>
  <c r="AA71" i="173" s="1"/>
  <c r="Z63" i="173"/>
  <c r="AA63" i="173" s="1"/>
  <c r="Z59" i="173"/>
  <c r="AA59" i="173" s="1"/>
  <c r="Z55" i="173"/>
  <c r="AA55" i="173" s="1"/>
  <c r="AA47" i="173"/>
  <c r="Z43" i="173"/>
  <c r="AA43" i="173" s="1"/>
  <c r="Z39" i="173"/>
  <c r="AA39" i="173" s="1"/>
  <c r="Z31" i="173"/>
  <c r="AA31" i="173" s="1"/>
  <c r="Z27" i="173"/>
  <c r="AA27" i="173" s="1"/>
  <c r="Z23" i="173"/>
  <c r="AA23" i="173" s="1"/>
  <c r="Z15" i="173"/>
  <c r="AA15" i="173" s="1"/>
  <c r="Z11" i="173"/>
  <c r="AA11" i="173" s="1"/>
  <c r="AC145" i="173"/>
  <c r="AD145" i="173" s="1"/>
  <c r="AC141" i="173"/>
  <c r="AD141" i="173" s="1"/>
  <c r="AC133" i="173"/>
  <c r="AD133" i="173" s="1"/>
  <c r="AC129" i="173"/>
  <c r="AD129" i="173" s="1"/>
  <c r="AC125" i="173"/>
  <c r="AD125" i="173" s="1"/>
  <c r="AC117" i="173"/>
  <c r="AD117" i="173" s="1"/>
  <c r="AC113" i="173"/>
  <c r="AD113" i="173" s="1"/>
  <c r="AC109" i="173"/>
  <c r="AD109" i="173" s="1"/>
  <c r="AC101" i="173"/>
  <c r="AD101" i="173" s="1"/>
  <c r="AC97" i="173"/>
  <c r="AD97" i="173" s="1"/>
  <c r="AC93" i="173"/>
  <c r="AD93" i="173" s="1"/>
  <c r="AC85" i="173"/>
  <c r="AD85" i="173" s="1"/>
  <c r="AC81" i="173"/>
  <c r="AD81" i="173" s="1"/>
  <c r="AC77" i="173"/>
  <c r="AD77" i="173" s="1"/>
  <c r="AC69" i="173"/>
  <c r="AD69" i="173" s="1"/>
  <c r="AC65" i="173"/>
  <c r="AD65" i="173" s="1"/>
  <c r="AC61" i="173"/>
  <c r="AD61" i="173" s="1"/>
  <c r="AC53" i="173"/>
  <c r="AD53" i="173" s="1"/>
  <c r="AC49" i="173"/>
  <c r="AD49" i="173" s="1"/>
  <c r="AC45" i="173"/>
  <c r="AD45" i="173" s="1"/>
  <c r="AC37" i="173"/>
  <c r="AD37" i="173" s="1"/>
  <c r="AC33" i="173"/>
  <c r="AD33" i="173" s="1"/>
  <c r="AC29" i="173"/>
  <c r="AD29" i="173" s="1"/>
  <c r="AC21" i="173"/>
  <c r="AD21" i="173" s="1"/>
  <c r="AC17" i="173"/>
  <c r="AD17" i="173" s="1"/>
  <c r="AC13" i="173"/>
  <c r="AD13" i="173" s="1"/>
  <c r="AF147" i="173"/>
  <c r="AF143" i="173"/>
  <c r="AF139" i="173"/>
  <c r="AF135" i="173"/>
  <c r="AF131" i="173"/>
  <c r="AF127" i="173"/>
  <c r="AF123" i="173"/>
  <c r="AF119" i="173"/>
  <c r="AF115" i="173"/>
  <c r="AF111" i="173"/>
  <c r="AF107" i="173"/>
  <c r="AF103" i="173"/>
  <c r="AF99" i="173"/>
  <c r="AF95" i="173"/>
  <c r="AF91" i="173"/>
  <c r="AF87" i="173"/>
  <c r="AF83" i="173"/>
  <c r="AF79" i="173"/>
  <c r="AF75" i="173"/>
  <c r="AF71" i="173"/>
  <c r="AF67" i="173"/>
  <c r="AF63" i="173"/>
  <c r="AF59" i="173"/>
  <c r="AF55" i="173"/>
  <c r="AF51" i="173"/>
  <c r="AF47" i="173"/>
  <c r="AF43" i="173"/>
  <c r="AF39" i="173"/>
  <c r="AF35" i="173"/>
  <c r="AF31" i="173"/>
  <c r="AF27" i="173"/>
  <c r="AF23" i="173"/>
  <c r="AF19" i="173"/>
  <c r="AF15" i="173"/>
  <c r="AH146" i="173"/>
  <c r="AI146" i="173" s="1"/>
  <c r="AH142" i="173"/>
  <c r="AI142" i="173" s="1"/>
  <c r="AH138" i="173"/>
  <c r="AI138" i="173" s="1"/>
  <c r="AH130" i="173"/>
  <c r="AI130" i="173" s="1"/>
  <c r="AH122" i="173"/>
  <c r="AI122" i="173" s="1"/>
  <c r="AH114" i="173"/>
  <c r="AI114" i="173" s="1"/>
  <c r="AI106" i="173"/>
  <c r="AH98" i="173"/>
  <c r="AI98" i="173" s="1"/>
  <c r="AH90" i="173"/>
  <c r="AI90" i="173" s="1"/>
  <c r="AH82" i="173"/>
  <c r="AI82" i="173" s="1"/>
  <c r="AH74" i="173"/>
  <c r="AI74" i="173" s="1"/>
  <c r="AH66" i="173"/>
  <c r="AI66" i="173" s="1"/>
  <c r="AH58" i="173"/>
  <c r="AI58" i="173" s="1"/>
  <c r="AH50" i="173"/>
  <c r="AI50" i="173" s="1"/>
  <c r="AH42" i="173"/>
  <c r="AI42" i="173" s="1"/>
  <c r="AH34" i="173"/>
  <c r="AI34" i="173" s="1"/>
  <c r="AH18" i="173"/>
  <c r="AI18" i="173" s="1"/>
  <c r="AK146" i="173"/>
  <c r="AL146" i="173" s="1"/>
  <c r="AK142" i="173"/>
  <c r="AL142" i="173" s="1"/>
  <c r="AK138" i="173"/>
  <c r="AL138" i="173" s="1"/>
  <c r="AK130" i="173"/>
  <c r="AL130" i="173" s="1"/>
  <c r="AK126" i="173"/>
  <c r="AL126" i="173" s="1"/>
  <c r="AK122" i="173"/>
  <c r="AL122" i="173" s="1"/>
  <c r="AK114" i="173"/>
  <c r="AL114" i="173" s="1"/>
  <c r="AK110" i="173"/>
  <c r="AL110" i="173" s="1"/>
  <c r="AL106" i="173"/>
  <c r="AK98" i="173"/>
  <c r="AL98" i="173" s="1"/>
  <c r="AK94" i="173"/>
  <c r="AL94" i="173" s="1"/>
  <c r="AK90" i="173"/>
  <c r="AL90" i="173" s="1"/>
  <c r="AK82" i="173"/>
  <c r="AL82" i="173" s="1"/>
  <c r="AK78" i="173"/>
  <c r="AL78" i="173" s="1"/>
  <c r="AK74" i="173"/>
  <c r="AL74" i="173" s="1"/>
  <c r="AK66" i="173"/>
  <c r="AL66" i="173" s="1"/>
  <c r="AK62" i="173"/>
  <c r="AL62" i="173" s="1"/>
  <c r="AK58" i="173"/>
  <c r="AL58" i="173" s="1"/>
  <c r="AK50" i="173"/>
  <c r="AL50" i="173" s="1"/>
  <c r="AK46" i="173"/>
  <c r="AL46" i="173" s="1"/>
  <c r="AK42" i="173"/>
  <c r="AL42" i="173" s="1"/>
  <c r="AK34" i="173"/>
  <c r="AL34" i="173" s="1"/>
  <c r="AK30" i="173"/>
  <c r="AL30" i="173" s="1"/>
  <c r="AK26" i="173"/>
  <c r="AL26" i="173" s="1"/>
  <c r="AK18" i="173"/>
  <c r="AL18" i="173" s="1"/>
  <c r="AK14" i="173"/>
  <c r="AL14" i="173" s="1"/>
  <c r="AK10" i="173"/>
  <c r="AL10" i="173" s="1"/>
  <c r="Z145" i="173"/>
  <c r="AA145" i="173" s="1"/>
  <c r="Z141" i="173"/>
  <c r="AA141" i="173" s="1"/>
  <c r="Z137" i="173"/>
  <c r="AA137" i="173" s="1"/>
  <c r="Z133" i="173"/>
  <c r="AA133" i="173" s="1"/>
  <c r="Z129" i="173"/>
  <c r="AA129" i="173" s="1"/>
  <c r="Z125" i="173"/>
  <c r="AA125" i="173" s="1"/>
  <c r="Z121" i="173"/>
  <c r="AA121" i="173" s="1"/>
  <c r="Z117" i="173"/>
  <c r="AA117" i="173" s="1"/>
  <c r="Z113" i="173"/>
  <c r="AA113" i="173" s="1"/>
  <c r="Z109" i="173"/>
  <c r="AA109" i="173" s="1"/>
  <c r="Z105" i="173"/>
  <c r="AA105" i="173" s="1"/>
  <c r="Z101" i="173"/>
  <c r="AA101" i="173" s="1"/>
  <c r="Z97" i="173"/>
  <c r="AA97" i="173" s="1"/>
  <c r="Z93" i="173"/>
  <c r="AA93" i="173" s="1"/>
  <c r="Z89" i="173"/>
  <c r="AA89" i="173" s="1"/>
  <c r="Z85" i="173"/>
  <c r="AA85" i="173" s="1"/>
  <c r="Z81" i="173"/>
  <c r="AA81" i="173" s="1"/>
  <c r="Z77" i="173"/>
  <c r="AA77" i="173" s="1"/>
  <c r="Z73" i="173"/>
  <c r="AA73" i="173" s="1"/>
  <c r="Z69" i="173"/>
  <c r="AA69" i="173" s="1"/>
  <c r="Z65" i="173"/>
  <c r="AA65" i="173" s="1"/>
  <c r="Z61" i="173"/>
  <c r="AA61" i="173" s="1"/>
  <c r="Z57" i="173"/>
  <c r="AA57" i="173" s="1"/>
  <c r="Z53" i="173"/>
  <c r="AA53" i="173" s="1"/>
  <c r="Z49" i="173"/>
  <c r="AA49" i="173" s="1"/>
  <c r="Z45" i="173"/>
  <c r="AA45" i="173" s="1"/>
  <c r="Z41" i="173"/>
  <c r="AA41" i="173" s="1"/>
  <c r="Z37" i="173"/>
  <c r="AA37" i="173" s="1"/>
  <c r="Z33" i="173"/>
  <c r="AA33" i="173" s="1"/>
  <c r="Z29" i="173"/>
  <c r="AA29" i="173" s="1"/>
  <c r="Z25" i="173"/>
  <c r="AA25" i="173" s="1"/>
  <c r="Z21" i="173"/>
  <c r="AA21" i="173" s="1"/>
  <c r="Z17" i="173"/>
  <c r="AA17" i="173" s="1"/>
  <c r="Z13" i="173"/>
  <c r="AA13" i="173" s="1"/>
  <c r="Z9" i="173"/>
  <c r="AA9" i="173" s="1"/>
  <c r="AC148" i="173"/>
  <c r="AD148" i="173" s="1"/>
  <c r="AC144" i="173"/>
  <c r="AD144" i="173" s="1"/>
  <c r="AC140" i="173"/>
  <c r="AD140" i="173" s="1"/>
  <c r="AC136" i="173"/>
  <c r="AD136" i="173" s="1"/>
  <c r="AC132" i="173"/>
  <c r="AD132" i="173" s="1"/>
  <c r="AC128" i="173"/>
  <c r="AD128" i="173" s="1"/>
  <c r="AC124" i="173"/>
  <c r="AD124" i="173" s="1"/>
  <c r="AC120" i="173"/>
  <c r="AD120" i="173" s="1"/>
  <c r="AC116" i="173"/>
  <c r="AD116" i="173" s="1"/>
  <c r="AC112" i="173"/>
  <c r="AD112" i="173" s="1"/>
  <c r="AC108" i="173"/>
  <c r="AD108" i="173" s="1"/>
  <c r="AC104" i="173"/>
  <c r="AD104" i="173" s="1"/>
  <c r="AC100" i="173"/>
  <c r="AD100" i="173" s="1"/>
  <c r="AC96" i="173"/>
  <c r="AD96" i="173" s="1"/>
  <c r="AC92" i="173"/>
  <c r="AD92" i="173" s="1"/>
  <c r="AC88" i="173"/>
  <c r="AD88" i="173" s="1"/>
  <c r="AC84" i="173"/>
  <c r="AD84" i="173" s="1"/>
  <c r="AC80" i="173"/>
  <c r="AD80" i="173" s="1"/>
  <c r="AC76" i="173"/>
  <c r="AD76" i="173" s="1"/>
  <c r="AC72" i="173"/>
  <c r="AD72" i="173" s="1"/>
  <c r="AD68" i="173"/>
  <c r="AC64" i="173"/>
  <c r="AD64" i="173" s="1"/>
  <c r="AC60" i="173"/>
  <c r="AD60" i="173" s="1"/>
  <c r="AC56" i="173"/>
  <c r="AD56" i="173" s="1"/>
  <c r="AC52" i="173"/>
  <c r="AD52" i="173" s="1"/>
  <c r="AC48" i="173"/>
  <c r="AD48" i="173" s="1"/>
  <c r="AC44" i="173"/>
  <c r="AD44" i="173" s="1"/>
  <c r="AC40" i="173"/>
  <c r="AD40" i="173" s="1"/>
  <c r="AC36" i="173"/>
  <c r="AD36" i="173" s="1"/>
  <c r="AC32" i="173"/>
  <c r="AD32" i="173" s="1"/>
  <c r="AC28" i="173"/>
  <c r="AD28" i="173" s="1"/>
  <c r="AC24" i="173"/>
  <c r="AD24" i="173" s="1"/>
  <c r="AC20" i="173"/>
  <c r="AD20" i="173" s="1"/>
  <c r="AC16" i="173"/>
  <c r="AD16" i="173" s="1"/>
  <c r="AC12" i="173"/>
  <c r="AD12" i="173" s="1"/>
  <c r="X100" i="173"/>
  <c r="X96" i="173"/>
  <c r="X92" i="173"/>
  <c r="X88" i="173"/>
  <c r="X84" i="173"/>
  <c r="X80" i="173"/>
  <c r="X76" i="173"/>
  <c r="X72" i="173"/>
  <c r="X64" i="173"/>
  <c r="X60" i="173"/>
  <c r="X56" i="173"/>
  <c r="X52" i="173"/>
  <c r="X48" i="173"/>
  <c r="X44" i="173"/>
  <c r="X40" i="173"/>
  <c r="X36" i="173"/>
  <c r="X32" i="173"/>
  <c r="X28" i="173"/>
  <c r="X24" i="173"/>
  <c r="X20" i="173"/>
  <c r="X16" i="173"/>
  <c r="X12" i="173"/>
  <c r="AH148" i="173"/>
  <c r="AI148" i="173" s="1"/>
  <c r="AH144" i="173"/>
  <c r="AI144" i="173" s="1"/>
  <c r="AH140" i="173"/>
  <c r="AI140" i="173" s="1"/>
  <c r="AH136" i="173"/>
  <c r="AI136" i="173" s="1"/>
  <c r="AH132" i="173"/>
  <c r="AI132" i="173" s="1"/>
  <c r="AH128" i="173"/>
  <c r="AI128" i="173" s="1"/>
  <c r="AH124" i="173"/>
  <c r="AI124" i="173" s="1"/>
  <c r="AH120" i="173"/>
  <c r="AI120" i="173" s="1"/>
  <c r="AH116" i="173"/>
  <c r="AI116" i="173" s="1"/>
  <c r="AH112" i="173"/>
  <c r="AI112" i="173" s="1"/>
  <c r="AH108" i="173"/>
  <c r="AI108" i="173" s="1"/>
  <c r="AH104" i="173"/>
  <c r="AI104" i="173" s="1"/>
  <c r="AH100" i="173"/>
  <c r="AI100" i="173" s="1"/>
  <c r="AH96" i="173"/>
  <c r="AI96" i="173" s="1"/>
  <c r="AH92" i="173"/>
  <c r="AI92" i="173" s="1"/>
  <c r="AH88" i="173"/>
  <c r="AI88" i="173" s="1"/>
  <c r="AH84" i="173"/>
  <c r="AI84" i="173" s="1"/>
  <c r="AH80" i="173"/>
  <c r="AI80" i="173" s="1"/>
  <c r="AH76" i="173"/>
  <c r="AI76" i="173" s="1"/>
  <c r="AH72" i="173"/>
  <c r="AI72" i="173" s="1"/>
  <c r="AI68" i="173"/>
  <c r="AH64" i="173"/>
  <c r="AI64" i="173" s="1"/>
  <c r="AH60" i="173"/>
  <c r="AI60" i="173" s="1"/>
  <c r="AH56" i="173"/>
  <c r="AI56" i="173" s="1"/>
  <c r="AH52" i="173"/>
  <c r="AI52" i="173" s="1"/>
  <c r="AH48" i="173"/>
  <c r="AI48" i="173" s="1"/>
  <c r="AH44" i="173"/>
  <c r="AI44" i="173" s="1"/>
  <c r="AH40" i="173"/>
  <c r="AI40" i="173" s="1"/>
  <c r="AH36" i="173"/>
  <c r="AI36" i="173" s="1"/>
  <c r="AH32" i="173"/>
  <c r="AI32" i="173" s="1"/>
  <c r="AH28" i="173"/>
  <c r="AI28" i="173" s="1"/>
  <c r="AH24" i="173"/>
  <c r="AI24" i="173" s="1"/>
  <c r="AH20" i="173"/>
  <c r="AI20" i="173" s="1"/>
  <c r="AH16" i="173"/>
  <c r="AI16" i="173" s="1"/>
  <c r="AH12" i="173"/>
  <c r="AI12" i="173" s="1"/>
  <c r="AK147" i="173"/>
  <c r="AL147" i="173" s="1"/>
  <c r="AK143" i="173"/>
  <c r="AL143" i="173" s="1"/>
  <c r="AK139" i="173"/>
  <c r="AL139" i="173" s="1"/>
  <c r="AK135" i="173"/>
  <c r="AL135" i="173" s="1"/>
  <c r="AK131" i="173"/>
  <c r="AL131" i="173" s="1"/>
  <c r="AK127" i="173"/>
  <c r="AL127" i="173" s="1"/>
  <c r="AK123" i="173"/>
  <c r="AL123" i="173" s="1"/>
  <c r="AK119" i="173"/>
  <c r="AL119" i="173" s="1"/>
  <c r="AK115" i="173"/>
  <c r="AL115" i="173" s="1"/>
  <c r="AK111" i="173"/>
  <c r="AL111" i="173" s="1"/>
  <c r="AK107" i="173"/>
  <c r="AL107" i="173" s="1"/>
  <c r="AK103" i="173"/>
  <c r="AL103" i="173" s="1"/>
  <c r="AK99" i="173"/>
  <c r="AL99" i="173" s="1"/>
  <c r="AK95" i="173"/>
  <c r="AL95" i="173" s="1"/>
  <c r="AK91" i="173"/>
  <c r="AL91" i="173" s="1"/>
  <c r="AK87" i="173"/>
  <c r="AL87" i="173" s="1"/>
  <c r="AK83" i="173"/>
  <c r="AL83" i="173" s="1"/>
  <c r="AK79" i="173"/>
  <c r="AL79" i="173" s="1"/>
  <c r="AK75" i="173"/>
  <c r="AL75" i="173" s="1"/>
  <c r="AK71" i="173"/>
  <c r="AL71" i="173" s="1"/>
  <c r="AK67" i="173"/>
  <c r="AL67" i="173" s="1"/>
  <c r="AK63" i="173"/>
  <c r="AL63" i="173" s="1"/>
  <c r="AK59" i="173"/>
  <c r="AL59" i="173" s="1"/>
  <c r="AK55" i="173"/>
  <c r="AL55" i="173" s="1"/>
  <c r="AK51" i="173"/>
  <c r="AL51" i="173" s="1"/>
  <c r="AK47" i="173"/>
  <c r="AL47" i="173" s="1"/>
  <c r="AK43" i="173"/>
  <c r="AL43" i="173" s="1"/>
  <c r="AK39" i="173"/>
  <c r="AL39" i="173" s="1"/>
  <c r="AK35" i="173"/>
  <c r="AL35" i="173" s="1"/>
  <c r="AK31" i="173"/>
  <c r="AL31" i="173" s="1"/>
  <c r="AK27" i="173"/>
  <c r="AL27" i="173" s="1"/>
  <c r="AK23" i="173"/>
  <c r="AL23" i="173" s="1"/>
  <c r="AK19" i="173"/>
  <c r="AL19" i="173" s="1"/>
  <c r="AK15" i="173"/>
  <c r="AL15" i="173" s="1"/>
  <c r="AL11" i="173"/>
  <c r="AF249" i="195"/>
  <c r="AF250" i="195"/>
  <c r="AF251" i="195"/>
  <c r="AF252" i="195"/>
  <c r="AF253" i="195"/>
  <c r="AF254" i="195"/>
  <c r="AF255" i="195"/>
  <c r="AF256" i="195"/>
  <c r="AF257" i="195"/>
  <c r="AF258" i="195"/>
  <c r="AF259" i="195"/>
  <c r="AF260" i="195"/>
  <c r="AF261" i="195"/>
  <c r="AF262" i="195"/>
  <c r="AF248" i="195"/>
  <c r="AC249" i="195"/>
  <c r="AC250" i="195"/>
  <c r="AC251" i="195"/>
  <c r="AC252" i="195"/>
  <c r="AC253" i="195"/>
  <c r="AC254" i="195"/>
  <c r="AC255" i="195"/>
  <c r="AC256" i="195"/>
  <c r="AC257" i="195"/>
  <c r="AC258" i="195"/>
  <c r="AC259" i="195"/>
  <c r="AC260" i="195"/>
  <c r="AC261" i="195"/>
  <c r="AC262" i="195"/>
  <c r="AC248" i="195"/>
  <c r="AF37" i="195"/>
  <c r="AF38" i="195"/>
  <c r="AF39" i="195"/>
  <c r="AF40" i="195"/>
  <c r="AF41" i="195"/>
  <c r="AF42" i="195"/>
  <c r="AF43" i="195"/>
  <c r="AF44" i="195"/>
  <c r="AF45" i="195"/>
  <c r="AF46" i="195"/>
  <c r="AF47" i="195"/>
  <c r="AF48" i="195"/>
  <c r="AF49" i="195"/>
  <c r="AF50" i="195"/>
  <c r="AF51" i="195"/>
  <c r="AF52" i="195"/>
  <c r="AF53" i="195"/>
  <c r="AF54" i="195"/>
  <c r="AF55" i="195"/>
  <c r="AF56" i="195"/>
  <c r="AF57" i="195"/>
  <c r="AF58" i="195"/>
  <c r="AF59" i="195"/>
  <c r="AF60" i="195"/>
  <c r="AF61" i="195"/>
  <c r="AF62" i="195"/>
  <c r="AF63" i="195"/>
  <c r="AF64" i="195"/>
  <c r="AF65" i="195"/>
  <c r="AF66" i="195"/>
  <c r="AF67" i="195"/>
  <c r="AF68" i="195"/>
  <c r="AF69" i="195"/>
  <c r="AF70" i="195"/>
  <c r="AF71" i="195"/>
  <c r="AF72" i="195"/>
  <c r="AF73" i="195"/>
  <c r="AF74" i="195"/>
  <c r="AF75" i="195"/>
  <c r="AF76" i="195"/>
  <c r="AF77" i="195"/>
  <c r="AF78" i="195"/>
  <c r="AF79" i="195"/>
  <c r="AF80" i="195"/>
  <c r="AF81" i="195"/>
  <c r="AF82" i="195"/>
  <c r="AF83" i="195"/>
  <c r="AF84" i="195"/>
  <c r="AF85" i="195"/>
  <c r="AF86" i="195"/>
  <c r="AF87" i="195"/>
  <c r="AF88" i="195"/>
  <c r="AF89" i="195"/>
  <c r="AF90" i="195"/>
  <c r="AF91" i="195"/>
  <c r="AF92" i="195"/>
  <c r="AF93" i="195"/>
  <c r="AF94" i="195"/>
  <c r="AF95" i="195"/>
  <c r="AF96" i="195"/>
  <c r="AF97" i="195"/>
  <c r="AF98" i="195"/>
  <c r="AF99" i="195"/>
  <c r="AF100" i="195"/>
  <c r="AF101" i="195"/>
  <c r="AF102" i="195"/>
  <c r="AF103" i="195"/>
  <c r="AF104" i="195"/>
  <c r="AF105" i="195"/>
  <c r="AF106" i="195"/>
  <c r="AF107" i="195"/>
  <c r="AF108" i="195"/>
  <c r="AF109" i="195"/>
  <c r="AF110" i="195"/>
  <c r="AF111" i="195"/>
  <c r="AF112" i="195"/>
  <c r="AF113" i="195"/>
  <c r="AF114" i="195"/>
  <c r="AF115" i="195"/>
  <c r="AF116" i="195"/>
  <c r="AF117" i="195"/>
  <c r="AF118" i="195"/>
  <c r="AF119" i="195"/>
  <c r="AF120" i="195"/>
  <c r="AF121" i="195"/>
  <c r="AF122" i="195"/>
  <c r="AF123" i="195"/>
  <c r="AF124" i="195"/>
  <c r="AF125" i="195"/>
  <c r="AF126" i="195"/>
  <c r="AF127" i="195"/>
  <c r="AF128" i="195"/>
  <c r="AF129" i="195"/>
  <c r="AF130" i="195"/>
  <c r="AF131" i="195"/>
  <c r="AF132" i="195"/>
  <c r="AF133" i="195"/>
  <c r="AF134" i="195"/>
  <c r="AF135" i="195"/>
  <c r="AF136" i="195"/>
  <c r="AF137" i="195"/>
  <c r="AF138" i="195"/>
  <c r="AF139" i="195"/>
  <c r="AF140" i="195"/>
  <c r="AF141" i="195"/>
  <c r="AF142" i="195"/>
  <c r="AF143" i="195"/>
  <c r="AF144" i="195"/>
  <c r="AF145" i="195"/>
  <c r="AF146" i="195"/>
  <c r="AF147" i="195"/>
  <c r="AF148" i="195"/>
  <c r="AF149" i="195"/>
  <c r="AF150" i="195"/>
  <c r="AF151" i="195"/>
  <c r="AF152" i="195"/>
  <c r="AF153" i="195"/>
  <c r="AF154" i="195"/>
  <c r="AF155" i="195"/>
  <c r="AF156" i="195"/>
  <c r="AF157" i="195"/>
  <c r="AF158" i="195"/>
  <c r="AF159" i="195"/>
  <c r="AF160" i="195"/>
  <c r="AF161" i="195"/>
  <c r="AF162" i="195"/>
  <c r="AF163" i="195"/>
  <c r="AF164" i="195"/>
  <c r="AF165" i="195"/>
  <c r="AF166" i="195"/>
  <c r="AF167" i="195"/>
  <c r="AF168" i="195"/>
  <c r="AF169" i="195"/>
  <c r="AF170" i="195"/>
  <c r="AF171" i="195"/>
  <c r="AF172" i="195"/>
  <c r="AF173" i="195"/>
  <c r="AF174" i="195"/>
  <c r="AF175" i="195"/>
  <c r="AF176" i="195"/>
  <c r="AF177" i="195"/>
  <c r="AF178" i="195"/>
  <c r="AF179" i="195"/>
  <c r="AF180" i="195"/>
  <c r="AF181" i="195"/>
  <c r="AF182" i="195"/>
  <c r="AF183" i="195"/>
  <c r="AF184" i="195"/>
  <c r="AF185" i="195"/>
  <c r="AF186" i="195"/>
  <c r="AF187" i="195"/>
  <c r="AF188" i="195"/>
  <c r="AF189" i="195"/>
  <c r="AF190" i="195"/>
  <c r="AF191" i="195"/>
  <c r="AF192" i="195"/>
  <c r="AF193" i="195"/>
  <c r="AF194" i="195"/>
  <c r="AF195" i="195"/>
  <c r="AF196" i="195"/>
  <c r="AF197" i="195"/>
  <c r="AF198" i="195"/>
  <c r="AF199" i="195"/>
  <c r="AF200" i="195"/>
  <c r="AF201" i="195"/>
  <c r="AF202" i="195"/>
  <c r="AF203" i="195"/>
  <c r="AF204" i="195"/>
  <c r="AF205" i="195"/>
  <c r="AF206" i="195"/>
  <c r="AF207" i="195"/>
  <c r="AF208" i="195"/>
  <c r="AF209" i="195"/>
  <c r="AF210" i="195"/>
  <c r="AF211" i="195"/>
  <c r="AF212" i="195"/>
  <c r="AF213" i="195"/>
  <c r="AF214" i="195"/>
  <c r="AF215" i="195"/>
  <c r="AF216" i="195"/>
  <c r="AF217" i="195"/>
  <c r="AF218" i="195"/>
  <c r="AF219" i="195"/>
  <c r="AF220" i="195"/>
  <c r="AF221" i="195"/>
  <c r="AF222" i="195"/>
  <c r="AF223" i="195"/>
  <c r="AF224" i="195"/>
  <c r="AF225" i="195"/>
  <c r="AF226" i="195"/>
  <c r="AF227" i="195"/>
  <c r="AF228" i="195"/>
  <c r="AF229" i="195"/>
  <c r="AF230" i="195"/>
  <c r="AF231" i="195"/>
  <c r="AF232" i="195"/>
  <c r="AF233" i="195"/>
  <c r="AF234" i="195"/>
  <c r="AF235" i="195"/>
  <c r="AF236" i="195"/>
  <c r="AF237" i="195"/>
  <c r="AF238" i="195"/>
  <c r="AF239" i="195"/>
  <c r="AF240" i="195"/>
  <c r="AF241" i="195"/>
  <c r="AF242" i="195"/>
  <c r="AF243" i="195"/>
  <c r="AF244" i="195"/>
  <c r="AF245" i="195"/>
  <c r="AF246" i="195"/>
  <c r="AF36" i="195"/>
  <c r="AC37" i="195"/>
  <c r="AC38" i="195"/>
  <c r="AC39" i="195"/>
  <c r="AC40" i="195"/>
  <c r="AC41" i="195"/>
  <c r="AC42" i="195"/>
  <c r="AC43" i="195"/>
  <c r="AC44" i="195"/>
  <c r="AC45" i="195"/>
  <c r="AC46" i="195"/>
  <c r="AC47" i="195"/>
  <c r="AC48" i="195"/>
  <c r="AC49" i="195"/>
  <c r="AC50" i="195"/>
  <c r="AC51" i="195"/>
  <c r="AC52" i="195"/>
  <c r="AC53" i="195"/>
  <c r="AC54" i="195"/>
  <c r="AC55" i="195"/>
  <c r="AC56" i="195"/>
  <c r="AC57" i="195"/>
  <c r="AC58" i="195"/>
  <c r="AC59" i="195"/>
  <c r="AC60" i="195"/>
  <c r="AC61" i="195"/>
  <c r="AC62" i="195"/>
  <c r="AC63" i="195"/>
  <c r="AC64" i="195"/>
  <c r="AC65" i="195"/>
  <c r="AC66" i="195"/>
  <c r="AC67" i="195"/>
  <c r="AC68" i="195"/>
  <c r="AC69" i="195"/>
  <c r="AC70" i="195"/>
  <c r="AC71" i="195"/>
  <c r="AC72" i="195"/>
  <c r="AC73" i="195"/>
  <c r="AC74" i="195"/>
  <c r="AC75" i="195"/>
  <c r="AC76" i="195"/>
  <c r="AC77" i="195"/>
  <c r="AC78" i="195"/>
  <c r="AC79" i="195"/>
  <c r="AC80" i="195"/>
  <c r="AC81" i="195"/>
  <c r="AC82" i="195"/>
  <c r="AC83" i="195"/>
  <c r="AC84" i="195"/>
  <c r="AC85" i="195"/>
  <c r="AC86" i="195"/>
  <c r="AC87" i="195"/>
  <c r="AC88" i="195"/>
  <c r="AC89" i="195"/>
  <c r="AC90" i="195"/>
  <c r="AC91" i="195"/>
  <c r="AC92" i="195"/>
  <c r="AC93" i="195"/>
  <c r="AC94" i="195"/>
  <c r="AC95" i="195"/>
  <c r="AC96" i="195"/>
  <c r="AC97" i="195"/>
  <c r="AC98" i="195"/>
  <c r="AC99" i="195"/>
  <c r="AC100" i="195"/>
  <c r="AC101" i="195"/>
  <c r="AC102" i="195"/>
  <c r="AC103" i="195"/>
  <c r="AC104" i="195"/>
  <c r="AC105" i="195"/>
  <c r="AC106" i="195"/>
  <c r="AC107" i="195"/>
  <c r="AC108" i="195"/>
  <c r="AC109" i="195"/>
  <c r="AC110" i="195"/>
  <c r="AC111" i="195"/>
  <c r="AC112" i="195"/>
  <c r="AC113" i="195"/>
  <c r="AC114" i="195"/>
  <c r="AC115" i="195"/>
  <c r="AC116" i="195"/>
  <c r="AC117" i="195"/>
  <c r="AC118" i="195"/>
  <c r="AC119" i="195"/>
  <c r="AC120" i="195"/>
  <c r="AC121" i="195"/>
  <c r="AC122" i="195"/>
  <c r="AC123" i="195"/>
  <c r="AC124" i="195"/>
  <c r="AC125" i="195"/>
  <c r="AC126" i="195"/>
  <c r="AC127" i="195"/>
  <c r="AC128" i="195"/>
  <c r="AC129" i="195"/>
  <c r="AC130" i="195"/>
  <c r="AC131" i="195"/>
  <c r="AC132" i="195"/>
  <c r="AC133" i="195"/>
  <c r="AC134" i="195"/>
  <c r="AC135" i="195"/>
  <c r="AC136" i="195"/>
  <c r="AC137" i="195"/>
  <c r="AC138" i="195"/>
  <c r="AC139" i="195"/>
  <c r="AC140" i="195"/>
  <c r="AC141" i="195"/>
  <c r="AC142" i="195"/>
  <c r="AC143" i="195"/>
  <c r="AC144" i="195"/>
  <c r="AC145" i="195"/>
  <c r="AC146" i="195"/>
  <c r="AC147" i="195"/>
  <c r="AC148" i="195"/>
  <c r="AC149" i="195"/>
  <c r="AC150" i="195"/>
  <c r="AC151" i="195"/>
  <c r="AC152" i="195"/>
  <c r="AC153" i="195"/>
  <c r="AC154" i="195"/>
  <c r="AC155" i="195"/>
  <c r="AC156" i="195"/>
  <c r="AC157" i="195"/>
  <c r="AC158" i="195"/>
  <c r="AC159" i="195"/>
  <c r="AC160" i="195"/>
  <c r="AC161" i="195"/>
  <c r="AC162" i="195"/>
  <c r="AC163" i="195"/>
  <c r="AC164" i="195"/>
  <c r="AC165" i="195"/>
  <c r="AC166" i="195"/>
  <c r="AC167" i="195"/>
  <c r="AC168" i="195"/>
  <c r="AC169" i="195"/>
  <c r="AC170" i="195"/>
  <c r="AC171" i="195"/>
  <c r="AC172" i="195"/>
  <c r="AC173" i="195"/>
  <c r="AC174" i="195"/>
  <c r="AC175" i="195"/>
  <c r="AC176" i="195"/>
  <c r="AC177" i="195"/>
  <c r="AC178" i="195"/>
  <c r="AC179" i="195"/>
  <c r="AC180" i="195"/>
  <c r="AC181" i="195"/>
  <c r="AC182" i="195"/>
  <c r="AC183" i="195"/>
  <c r="AC184" i="195"/>
  <c r="AC185" i="195"/>
  <c r="AC186" i="195"/>
  <c r="AC187" i="195"/>
  <c r="AC188" i="195"/>
  <c r="AC189" i="195"/>
  <c r="AC190" i="195"/>
  <c r="AC191" i="195"/>
  <c r="AC192" i="195"/>
  <c r="AC193" i="195"/>
  <c r="AC194" i="195"/>
  <c r="AC195" i="195"/>
  <c r="AC196" i="195"/>
  <c r="AC197" i="195"/>
  <c r="AC198" i="195"/>
  <c r="AC199" i="195"/>
  <c r="AC200" i="195"/>
  <c r="AC201" i="195"/>
  <c r="AC202" i="195"/>
  <c r="AC203" i="195"/>
  <c r="AC204" i="195"/>
  <c r="AC205" i="195"/>
  <c r="AC206" i="195"/>
  <c r="AC207" i="195"/>
  <c r="AC208" i="195"/>
  <c r="AC209" i="195"/>
  <c r="AC210" i="195"/>
  <c r="AC211" i="195"/>
  <c r="AC212" i="195"/>
  <c r="AC213" i="195"/>
  <c r="AC214" i="195"/>
  <c r="AC215" i="195"/>
  <c r="AC216" i="195"/>
  <c r="AC217" i="195"/>
  <c r="AC218" i="195"/>
  <c r="AC219" i="195"/>
  <c r="AC220" i="195"/>
  <c r="AC221" i="195"/>
  <c r="AC222" i="195"/>
  <c r="AC223" i="195"/>
  <c r="AC224" i="195"/>
  <c r="AC225" i="195"/>
  <c r="AC226" i="195"/>
  <c r="AC227" i="195"/>
  <c r="AC228" i="195"/>
  <c r="AC229" i="195"/>
  <c r="AC230" i="195"/>
  <c r="AC231" i="195"/>
  <c r="AC232" i="195"/>
  <c r="AC233" i="195"/>
  <c r="AC234" i="195"/>
  <c r="AC235" i="195"/>
  <c r="AC236" i="195"/>
  <c r="AC237" i="195"/>
  <c r="AC238" i="195"/>
  <c r="AC239" i="195"/>
  <c r="AC240" i="195"/>
  <c r="AC241" i="195"/>
  <c r="AC242" i="195"/>
  <c r="AC243" i="195"/>
  <c r="AC244" i="195"/>
  <c r="AC245" i="195"/>
  <c r="AC246" i="195"/>
  <c r="AC36" i="195"/>
  <c r="AF11" i="195"/>
  <c r="AF12" i="195"/>
  <c r="AF13" i="195"/>
  <c r="AF14" i="195"/>
  <c r="AF15" i="195"/>
  <c r="AF16" i="195"/>
  <c r="AF17" i="195"/>
  <c r="AF18" i="195"/>
  <c r="AF19" i="195"/>
  <c r="AF20" i="195"/>
  <c r="AF21" i="195"/>
  <c r="AF22" i="195"/>
  <c r="AF23" i="195"/>
  <c r="AF24" i="195"/>
  <c r="AF25" i="195"/>
  <c r="AF26" i="195"/>
  <c r="AF27" i="195"/>
  <c r="AF28" i="195"/>
  <c r="AF29" i="195"/>
  <c r="AF30" i="195"/>
  <c r="AF31" i="195"/>
  <c r="AF32" i="195"/>
  <c r="AF33" i="195"/>
  <c r="AF34" i="195"/>
  <c r="AF10" i="195"/>
  <c r="AC11" i="195"/>
  <c r="AC12" i="195"/>
  <c r="AC13" i="195"/>
  <c r="AC14" i="195"/>
  <c r="AC15" i="195"/>
  <c r="AC16" i="195"/>
  <c r="AC17" i="195"/>
  <c r="AC18" i="195"/>
  <c r="AC19" i="195"/>
  <c r="AC20" i="195"/>
  <c r="AC21" i="195"/>
  <c r="AC22" i="195"/>
  <c r="AC23" i="195"/>
  <c r="AC24" i="195"/>
  <c r="AC25" i="195"/>
  <c r="AC26" i="195"/>
  <c r="AC27" i="195"/>
  <c r="AC28" i="195"/>
  <c r="AC29" i="195"/>
  <c r="AC30" i="195"/>
  <c r="AC31" i="195"/>
  <c r="AC32" i="195"/>
  <c r="AC33" i="195"/>
  <c r="AC34" i="195"/>
  <c r="AC10" i="195"/>
  <c r="AF8" i="195"/>
  <c r="AC8" i="195"/>
  <c r="U8" i="194" l="1"/>
  <c r="V8" i="194" s="1"/>
  <c r="R8" i="194"/>
  <c r="S8" i="194" s="1"/>
  <c r="J36" i="177" l="1"/>
  <c r="L36" i="177" l="1"/>
  <c r="M36" i="177" s="1"/>
  <c r="O36" i="177"/>
  <c r="P36" i="177" s="1"/>
  <c r="H9" i="173" l="1"/>
  <c r="H10" i="173"/>
  <c r="H11" i="173"/>
  <c r="H12" i="173"/>
  <c r="H14" i="173"/>
  <c r="H15" i="173"/>
  <c r="H19" i="173"/>
  <c r="H21" i="173"/>
  <c r="H22" i="173"/>
  <c r="H23" i="173"/>
  <c r="H24" i="173"/>
  <c r="H25" i="173"/>
  <c r="H27" i="173"/>
  <c r="H28" i="173"/>
  <c r="H29" i="173"/>
  <c r="H30" i="173"/>
  <c r="H31" i="173"/>
  <c r="H32" i="173"/>
  <c r="H33" i="173"/>
  <c r="H35" i="173"/>
  <c r="H36" i="173"/>
  <c r="H37" i="173"/>
  <c r="H39" i="173"/>
  <c r="H41" i="173"/>
  <c r="H43" i="173"/>
  <c r="H44" i="173"/>
  <c r="H45" i="173"/>
  <c r="H46" i="173"/>
  <c r="H49" i="173"/>
  <c r="H50" i="173"/>
  <c r="H51" i="173"/>
  <c r="H52" i="173"/>
  <c r="H53" i="173"/>
  <c r="H54" i="173"/>
  <c r="H55" i="173"/>
  <c r="H59" i="173"/>
  <c r="H61" i="173"/>
  <c r="H65" i="173"/>
  <c r="H66" i="173"/>
  <c r="H67" i="173"/>
  <c r="H69" i="173"/>
  <c r="H71" i="173"/>
  <c r="H73" i="173"/>
  <c r="H75" i="173"/>
  <c r="H77" i="173"/>
  <c r="H78" i="173"/>
  <c r="H79" i="173"/>
  <c r="H80" i="173"/>
  <c r="H81" i="173"/>
  <c r="H82" i="173"/>
  <c r="H83" i="173"/>
  <c r="H85" i="173"/>
  <c r="H86" i="173"/>
  <c r="H88" i="173"/>
  <c r="H90" i="173"/>
  <c r="H92" i="173"/>
  <c r="H93" i="173"/>
  <c r="H94" i="173"/>
  <c r="H95" i="173"/>
  <c r="H96" i="173"/>
  <c r="H100" i="173"/>
  <c r="H102" i="173"/>
  <c r="H107" i="173"/>
  <c r="H109" i="173"/>
  <c r="H111" i="173"/>
  <c r="H113" i="173"/>
  <c r="H114" i="173"/>
  <c r="H118" i="173"/>
  <c r="H122" i="173"/>
  <c r="H125" i="173"/>
  <c r="H127" i="173"/>
  <c r="H128" i="173"/>
  <c r="H129" i="173"/>
  <c r="H130" i="173"/>
  <c r="H131" i="173"/>
  <c r="H132" i="173"/>
  <c r="H134" i="173"/>
  <c r="H135" i="173"/>
  <c r="H136" i="173"/>
  <c r="H137" i="173"/>
  <c r="H141" i="173"/>
  <c r="H142" i="173"/>
  <c r="H143" i="173"/>
  <c r="H144" i="173"/>
  <c r="H145" i="173"/>
  <c r="H146" i="173"/>
  <c r="H87" i="173" l="1"/>
  <c r="H63" i="173"/>
  <c r="H147" i="173"/>
  <c r="H139" i="173"/>
  <c r="H119" i="173"/>
  <c r="H103" i="173"/>
  <c r="H138" i="173"/>
  <c r="H98" i="173"/>
  <c r="H58" i="173"/>
  <c r="H38" i="173"/>
  <c r="H133" i="173"/>
  <c r="H121" i="173"/>
  <c r="H89" i="173"/>
  <c r="H57" i="173"/>
  <c r="H17" i="173"/>
  <c r="H140" i="173"/>
  <c r="H112" i="173"/>
  <c r="H108" i="173"/>
  <c r="H84" i="173"/>
  <c r="H76" i="173"/>
  <c r="H60" i="173"/>
  <c r="H56" i="173"/>
  <c r="H48" i="173"/>
  <c r="H40" i="173"/>
  <c r="H16" i="173"/>
  <c r="H126" i="173"/>
  <c r="H74" i="173"/>
  <c r="H70" i="173"/>
  <c r="H62" i="173"/>
  <c r="H42" i="173"/>
  <c r="H34" i="173"/>
  <c r="H26" i="173"/>
  <c r="H18" i="173"/>
  <c r="H117" i="173"/>
  <c r="H105" i="173"/>
  <c r="H97" i="173"/>
  <c r="H148" i="173"/>
  <c r="H120" i="173"/>
  <c r="H116" i="173"/>
  <c r="H104" i="173"/>
  <c r="H72" i="173"/>
  <c r="H64" i="173"/>
  <c r="H20" i="173"/>
  <c r="M8" i="173" l="1"/>
  <c r="N8" i="173" s="1"/>
  <c r="M8" i="194" l="1"/>
  <c r="N8" i="194" s="1"/>
  <c r="H8" i="194"/>
  <c r="AF8" i="173" l="1"/>
  <c r="L10" i="195" l="1"/>
  <c r="M10" i="195" s="1"/>
  <c r="O10" i="177" l="1"/>
  <c r="P10" i="177" s="1"/>
  <c r="AM248" i="177"/>
  <c r="AN248" i="177" s="1"/>
  <c r="AM36" i="177"/>
  <c r="AN36" i="177" s="1"/>
  <c r="AE8" i="177"/>
  <c r="AF8" i="177" s="1"/>
  <c r="W8" i="177"/>
  <c r="X8" i="177" s="1"/>
  <c r="O8" i="177" l="1"/>
  <c r="P8" i="177" s="1"/>
  <c r="J8" i="177"/>
  <c r="J8" i="194"/>
  <c r="K8" i="194" s="1"/>
  <c r="P8" i="194"/>
  <c r="E8" i="183" l="1"/>
  <c r="E9" i="183"/>
  <c r="E10" i="183"/>
  <c r="E11" i="183"/>
  <c r="E12" i="183"/>
  <c r="E13" i="183"/>
  <c r="E14" i="183"/>
  <c r="E15" i="183"/>
  <c r="E16" i="183"/>
  <c r="E17" i="183"/>
  <c r="E18" i="183"/>
  <c r="E19" i="183"/>
  <c r="E20" i="183"/>
  <c r="E7" i="183"/>
  <c r="X256" i="195" l="1"/>
  <c r="U256" i="195"/>
  <c r="X255" i="195"/>
  <c r="U255" i="195"/>
  <c r="T262" i="195"/>
  <c r="U262" i="195" s="1"/>
  <c r="R262" i="195"/>
  <c r="X262" i="195"/>
  <c r="U261" i="195"/>
  <c r="X261" i="195"/>
  <c r="M256" i="195"/>
  <c r="P256" i="195"/>
  <c r="M255" i="195"/>
  <c r="P255" i="195"/>
  <c r="O262" i="195"/>
  <c r="P262" i="195" s="1"/>
  <c r="J262" i="195"/>
  <c r="L262" i="195"/>
  <c r="M262" i="195" s="1"/>
  <c r="P261" i="195"/>
  <c r="M261" i="195"/>
  <c r="I28" i="183"/>
  <c r="I27" i="183"/>
  <c r="F28" i="183"/>
  <c r="F27" i="183"/>
  <c r="D28" i="183"/>
  <c r="D27" i="183"/>
  <c r="H27" i="183" l="1"/>
  <c r="H28" i="183"/>
  <c r="T248" i="195"/>
  <c r="U248" i="195" s="1"/>
  <c r="O248" i="195"/>
  <c r="P248" i="195" s="1"/>
  <c r="R248" i="195"/>
  <c r="AH248" i="177"/>
  <c r="AJ248" i="177"/>
  <c r="AK248" i="177" s="1"/>
  <c r="T248" i="177"/>
  <c r="U248" i="177" s="1"/>
  <c r="G19" i="183"/>
  <c r="G20" i="183"/>
  <c r="J246" i="195" l="1"/>
  <c r="O246" i="195"/>
  <c r="P246" i="195" s="1"/>
  <c r="L246" i="195"/>
  <c r="M246" i="195" s="1"/>
  <c r="M259" i="195"/>
  <c r="P259" i="195"/>
  <c r="M257" i="195"/>
  <c r="P257" i="195"/>
  <c r="M253" i="195"/>
  <c r="P253" i="195"/>
  <c r="P251" i="195"/>
  <c r="M251" i="195"/>
  <c r="M249" i="195"/>
  <c r="P249" i="195"/>
  <c r="R248" i="177"/>
  <c r="J248" i="177"/>
  <c r="L248" i="195"/>
  <c r="M248" i="195" s="1"/>
  <c r="W248" i="177"/>
  <c r="X248" i="177" s="1"/>
  <c r="P260" i="195"/>
  <c r="M260" i="195"/>
  <c r="P258" i="195"/>
  <c r="M258" i="195"/>
  <c r="L254" i="195"/>
  <c r="M254" i="195" s="1"/>
  <c r="O254" i="195"/>
  <c r="P254" i="195" s="1"/>
  <c r="J254" i="195"/>
  <c r="P252" i="195"/>
  <c r="M252" i="195"/>
  <c r="M250" i="195"/>
  <c r="P250" i="195"/>
  <c r="O248" i="177"/>
  <c r="P248" i="177" s="1"/>
  <c r="L248" i="177"/>
  <c r="M248" i="177" s="1"/>
  <c r="Z248" i="177"/>
  <c r="AE248" i="177"/>
  <c r="AF248" i="177" s="1"/>
  <c r="AB248" i="177"/>
  <c r="AC248" i="177" s="1"/>
  <c r="T246" i="195"/>
  <c r="U246" i="195" s="1"/>
  <c r="R246" i="195"/>
  <c r="W246" i="195"/>
  <c r="X246" i="195" s="1"/>
  <c r="U260" i="195"/>
  <c r="X260" i="195"/>
  <c r="U259" i="195"/>
  <c r="X259" i="195"/>
  <c r="U258" i="195"/>
  <c r="X258" i="195"/>
  <c r="X257" i="195"/>
  <c r="U257" i="195"/>
  <c r="T254" i="195"/>
  <c r="U254" i="195" s="1"/>
  <c r="W254" i="195"/>
  <c r="X254" i="195" s="1"/>
  <c r="R254" i="195"/>
  <c r="U253" i="195"/>
  <c r="X253" i="195"/>
  <c r="X252" i="195"/>
  <c r="U252" i="195"/>
  <c r="U251" i="195"/>
  <c r="X251" i="195"/>
  <c r="X250" i="195"/>
  <c r="U250" i="195"/>
  <c r="U249" i="195"/>
  <c r="X249" i="195"/>
  <c r="W248" i="195"/>
  <c r="X248" i="195" s="1"/>
  <c r="J248" i="195"/>
  <c r="T36" i="195" l="1"/>
  <c r="U36" i="195" s="1"/>
  <c r="J36" i="195"/>
  <c r="O10" i="195"/>
  <c r="P10" i="195" s="1"/>
  <c r="J10" i="195"/>
  <c r="I26" i="183"/>
  <c r="I25" i="183"/>
  <c r="B26" i="183"/>
  <c r="AF35" i="195"/>
  <c r="AC35" i="195"/>
  <c r="X35" i="195"/>
  <c r="P35" i="195"/>
  <c r="M35" i="195"/>
  <c r="X9" i="195"/>
  <c r="P9" i="195"/>
  <c r="AM10" i="177"/>
  <c r="AN10" i="177" s="1"/>
  <c r="AM8" i="177"/>
  <c r="AN8" i="177" s="1"/>
  <c r="AJ10" i="177"/>
  <c r="AK10" i="177" s="1"/>
  <c r="AJ8" i="177"/>
  <c r="AK8" i="177" s="1"/>
  <c r="AH10" i="177"/>
  <c r="AH8" i="177"/>
  <c r="AB8" i="177"/>
  <c r="AC8" i="177" s="1"/>
  <c r="AJ36" i="177"/>
  <c r="AK36" i="177" s="1"/>
  <c r="AH36" i="177"/>
  <c r="Z8" i="177"/>
  <c r="T8" i="177"/>
  <c r="U8" i="177" s="1"/>
  <c r="R8" i="177"/>
  <c r="J8" i="195" l="1"/>
  <c r="W8" i="195"/>
  <c r="X8" i="195" s="1"/>
  <c r="W10" i="195"/>
  <c r="X10" i="195" s="1"/>
  <c r="L36" i="195"/>
  <c r="M36" i="195" s="1"/>
  <c r="O36" i="195"/>
  <c r="P36" i="195" s="1"/>
  <c r="L14" i="195"/>
  <c r="M14" i="195" s="1"/>
  <c r="J14" i="195"/>
  <c r="O14" i="195"/>
  <c r="P14" i="195" s="1"/>
  <c r="L18" i="195"/>
  <c r="M18" i="195" s="1"/>
  <c r="O18" i="195"/>
  <c r="P18" i="195" s="1"/>
  <c r="J18" i="195"/>
  <c r="M22" i="195"/>
  <c r="P22" i="195"/>
  <c r="L26" i="195"/>
  <c r="M26" i="195" s="1"/>
  <c r="O26" i="195"/>
  <c r="P26" i="195" s="1"/>
  <c r="J26" i="195"/>
  <c r="J28" i="195"/>
  <c r="L28" i="195"/>
  <c r="M28" i="195" s="1"/>
  <c r="O28" i="195"/>
  <c r="P28" i="195" s="1"/>
  <c r="J32" i="195"/>
  <c r="L32" i="195"/>
  <c r="M32" i="195" s="1"/>
  <c r="O32" i="195"/>
  <c r="P32" i="195" s="1"/>
  <c r="O34" i="195"/>
  <c r="P34" i="195" s="1"/>
  <c r="L34" i="195"/>
  <c r="M34" i="195" s="1"/>
  <c r="J34" i="195"/>
  <c r="L40" i="195"/>
  <c r="M40" i="195" s="1"/>
  <c r="J40" i="195"/>
  <c r="O40" i="195"/>
  <c r="P40" i="195" s="1"/>
  <c r="O44" i="195"/>
  <c r="P44" i="195" s="1"/>
  <c r="J44" i="195"/>
  <c r="L44" i="195"/>
  <c r="M44" i="195" s="1"/>
  <c r="L50" i="195"/>
  <c r="M50" i="195" s="1"/>
  <c r="O50" i="195"/>
  <c r="P50" i="195" s="1"/>
  <c r="J50" i="195"/>
  <c r="O52" i="195"/>
  <c r="P52" i="195" s="1"/>
  <c r="L52" i="195"/>
  <c r="M52" i="195" s="1"/>
  <c r="J52" i="195"/>
  <c r="L56" i="195"/>
  <c r="M56" i="195" s="1"/>
  <c r="O56" i="195"/>
  <c r="P56" i="195" s="1"/>
  <c r="J56" i="195"/>
  <c r="O60" i="195"/>
  <c r="P60" i="195" s="1"/>
  <c r="J60" i="195"/>
  <c r="L60" i="195"/>
  <c r="M60" i="195" s="1"/>
  <c r="L64" i="195"/>
  <c r="M64" i="195" s="1"/>
  <c r="O64" i="195"/>
  <c r="P64" i="195" s="1"/>
  <c r="J64" i="195"/>
  <c r="J68" i="195"/>
  <c r="O68" i="195"/>
  <c r="P68" i="195" s="1"/>
  <c r="L68" i="195"/>
  <c r="M68" i="195" s="1"/>
  <c r="L72" i="195"/>
  <c r="M72" i="195" s="1"/>
  <c r="O72" i="195"/>
  <c r="P72" i="195" s="1"/>
  <c r="J72" i="195"/>
  <c r="J76" i="195"/>
  <c r="O76" i="195"/>
  <c r="P76" i="195" s="1"/>
  <c r="L76" i="195"/>
  <c r="M76" i="195" s="1"/>
  <c r="O80" i="195"/>
  <c r="P80" i="195" s="1"/>
  <c r="J80" i="195"/>
  <c r="L80" i="195"/>
  <c r="M80" i="195" s="1"/>
  <c r="O84" i="195"/>
  <c r="P84" i="195" s="1"/>
  <c r="L84" i="195"/>
  <c r="M84" i="195" s="1"/>
  <c r="J84" i="195"/>
  <c r="O88" i="195"/>
  <c r="P88" i="195" s="1"/>
  <c r="L88" i="195"/>
  <c r="M88" i="195" s="1"/>
  <c r="J88" i="195"/>
  <c r="O90" i="195"/>
  <c r="P90" i="195" s="1"/>
  <c r="L90" i="195"/>
  <c r="M90" i="195" s="1"/>
  <c r="J90" i="195"/>
  <c r="J94" i="195"/>
  <c r="O94" i="195"/>
  <c r="P94" i="195" s="1"/>
  <c r="L94" i="195"/>
  <c r="M94" i="195" s="1"/>
  <c r="J100" i="195"/>
  <c r="L100" i="195"/>
  <c r="M100" i="195" s="1"/>
  <c r="O100" i="195"/>
  <c r="P100" i="195" s="1"/>
  <c r="J102" i="195"/>
  <c r="L102" i="195"/>
  <c r="M102" i="195" s="1"/>
  <c r="O102" i="195"/>
  <c r="P102" i="195" s="1"/>
  <c r="L106" i="195"/>
  <c r="M106" i="195" s="1"/>
  <c r="O106" i="195"/>
  <c r="P106" i="195" s="1"/>
  <c r="J106" i="195"/>
  <c r="J110" i="195"/>
  <c r="O110" i="195"/>
  <c r="P110" i="195" s="1"/>
  <c r="L110" i="195"/>
  <c r="M110" i="195" s="1"/>
  <c r="O114" i="195"/>
  <c r="P114" i="195" s="1"/>
  <c r="L114" i="195"/>
  <c r="M114" i="195" s="1"/>
  <c r="J114" i="195"/>
  <c r="J118" i="195"/>
  <c r="L118" i="195"/>
  <c r="M118" i="195" s="1"/>
  <c r="O118" i="195"/>
  <c r="P118" i="195" s="1"/>
  <c r="O122" i="195"/>
  <c r="P122" i="195" s="1"/>
  <c r="L122" i="195"/>
  <c r="M122" i="195" s="1"/>
  <c r="J122" i="195"/>
  <c r="L126" i="195"/>
  <c r="M126" i="195" s="1"/>
  <c r="J126" i="195"/>
  <c r="O126" i="195"/>
  <c r="P126" i="195" s="1"/>
  <c r="L130" i="195"/>
  <c r="M130" i="195" s="1"/>
  <c r="J130" i="195"/>
  <c r="O130" i="195"/>
  <c r="P130" i="195" s="1"/>
  <c r="L136" i="195"/>
  <c r="M136" i="195" s="1"/>
  <c r="O136" i="195"/>
  <c r="P136" i="195" s="1"/>
  <c r="J136" i="195"/>
  <c r="L138" i="195"/>
  <c r="M138" i="195" s="1"/>
  <c r="O138" i="195"/>
  <c r="P138" i="195" s="1"/>
  <c r="J138" i="195"/>
  <c r="J142" i="195"/>
  <c r="O142" i="195"/>
  <c r="P142" i="195" s="1"/>
  <c r="L142" i="195"/>
  <c r="M142" i="195" s="1"/>
  <c r="O146" i="195"/>
  <c r="P146" i="195" s="1"/>
  <c r="L146" i="195"/>
  <c r="M146" i="195" s="1"/>
  <c r="J146" i="195"/>
  <c r="J150" i="195"/>
  <c r="L150" i="195"/>
  <c r="M150" i="195" s="1"/>
  <c r="O150" i="195"/>
  <c r="P150" i="195" s="1"/>
  <c r="L152" i="195"/>
  <c r="M152" i="195" s="1"/>
  <c r="O152" i="195"/>
  <c r="P152" i="195" s="1"/>
  <c r="J152" i="195"/>
  <c r="J156" i="195"/>
  <c r="O156" i="195"/>
  <c r="P156" i="195" s="1"/>
  <c r="L156" i="195"/>
  <c r="M156" i="195" s="1"/>
  <c r="J160" i="195"/>
  <c r="L160" i="195"/>
  <c r="M160" i="195" s="1"/>
  <c r="O160" i="195"/>
  <c r="P160" i="195" s="1"/>
  <c r="J166" i="195"/>
  <c r="L166" i="195"/>
  <c r="M166" i="195" s="1"/>
  <c r="O166" i="195"/>
  <c r="P166" i="195" s="1"/>
  <c r="L170" i="195"/>
  <c r="M170" i="195" s="1"/>
  <c r="O170" i="195"/>
  <c r="P170" i="195" s="1"/>
  <c r="J170" i="195"/>
  <c r="J174" i="195"/>
  <c r="O174" i="195"/>
  <c r="P174" i="195" s="1"/>
  <c r="L174" i="195"/>
  <c r="M174" i="195" s="1"/>
  <c r="O178" i="195"/>
  <c r="P178" i="195" s="1"/>
  <c r="L178" i="195"/>
  <c r="M178" i="195" s="1"/>
  <c r="J178" i="195"/>
  <c r="J182" i="195"/>
  <c r="O182" i="195"/>
  <c r="P182" i="195" s="1"/>
  <c r="L182" i="195"/>
  <c r="M182" i="195" s="1"/>
  <c r="O186" i="195"/>
  <c r="P186" i="195" s="1"/>
  <c r="L186" i="195"/>
  <c r="M186" i="195" s="1"/>
  <c r="J186" i="195"/>
  <c r="M190" i="195"/>
  <c r="P190" i="195"/>
  <c r="L194" i="195"/>
  <c r="M194" i="195" s="1"/>
  <c r="J194" i="195"/>
  <c r="O194" i="195"/>
  <c r="P194" i="195" s="1"/>
  <c r="L198" i="195"/>
  <c r="M198" i="195" s="1"/>
  <c r="J198" i="195"/>
  <c r="O198" i="195"/>
  <c r="P198" i="195" s="1"/>
  <c r="O202" i="195"/>
  <c r="P202" i="195" s="1"/>
  <c r="J202" i="195"/>
  <c r="L202" i="195"/>
  <c r="M202" i="195" s="1"/>
  <c r="J206" i="195"/>
  <c r="L206" i="195"/>
  <c r="M206" i="195" s="1"/>
  <c r="O206" i="195"/>
  <c r="P206" i="195" s="1"/>
  <c r="O210" i="195"/>
  <c r="P210" i="195" s="1"/>
  <c r="J210" i="195"/>
  <c r="L210" i="195"/>
  <c r="M210" i="195" s="1"/>
  <c r="J214" i="195"/>
  <c r="O214" i="195"/>
  <c r="P214" i="195" s="1"/>
  <c r="L214" i="195"/>
  <c r="M214" i="195" s="1"/>
  <c r="O218" i="195"/>
  <c r="P218" i="195" s="1"/>
  <c r="L218" i="195"/>
  <c r="M218" i="195" s="1"/>
  <c r="J218" i="195"/>
  <c r="L222" i="195"/>
  <c r="M222" i="195" s="1"/>
  <c r="J222" i="195"/>
  <c r="O222" i="195"/>
  <c r="P222" i="195" s="1"/>
  <c r="J226" i="195"/>
  <c r="O226" i="195"/>
  <c r="P226" i="195" s="1"/>
  <c r="L226" i="195"/>
  <c r="M226" i="195" s="1"/>
  <c r="L230" i="195"/>
  <c r="M230" i="195" s="1"/>
  <c r="J230" i="195"/>
  <c r="O230" i="195"/>
  <c r="P230" i="195" s="1"/>
  <c r="O234" i="195"/>
  <c r="P234" i="195" s="1"/>
  <c r="L234" i="195"/>
  <c r="M234" i="195" s="1"/>
  <c r="J234" i="195"/>
  <c r="J238" i="195"/>
  <c r="L238" i="195"/>
  <c r="M238" i="195" s="1"/>
  <c r="O238" i="195"/>
  <c r="P238" i="195" s="1"/>
  <c r="O242" i="195"/>
  <c r="P242" i="195" s="1"/>
  <c r="J242" i="195"/>
  <c r="L242" i="195"/>
  <c r="M242" i="195" s="1"/>
  <c r="F25" i="183"/>
  <c r="O8" i="195"/>
  <c r="P8" i="195" s="1"/>
  <c r="W14" i="195"/>
  <c r="X14" i="195" s="1"/>
  <c r="R14" i="195"/>
  <c r="T14" i="195"/>
  <c r="U14" i="195" s="1"/>
  <c r="W20" i="195"/>
  <c r="X20" i="195" s="1"/>
  <c r="T20" i="195"/>
  <c r="U20" i="195" s="1"/>
  <c r="R20" i="195"/>
  <c r="T38" i="195"/>
  <c r="U38" i="195" s="1"/>
  <c r="W38" i="195"/>
  <c r="X38" i="195" s="1"/>
  <c r="R38" i="195"/>
  <c r="R42" i="195"/>
  <c r="W42" i="195"/>
  <c r="X42" i="195" s="1"/>
  <c r="T42" i="195"/>
  <c r="U42" i="195" s="1"/>
  <c r="T44" i="195"/>
  <c r="U44" i="195" s="1"/>
  <c r="R44" i="195"/>
  <c r="W44" i="195"/>
  <c r="X44" i="195" s="1"/>
  <c r="W48" i="195"/>
  <c r="X48" i="195" s="1"/>
  <c r="T48" i="195"/>
  <c r="U48" i="195" s="1"/>
  <c r="R48" i="195"/>
  <c r="T54" i="195"/>
  <c r="U54" i="195" s="1"/>
  <c r="R54" i="195"/>
  <c r="W54" i="195"/>
  <c r="X54" i="195" s="1"/>
  <c r="R58" i="195"/>
  <c r="T58" i="195"/>
  <c r="U58" i="195" s="1"/>
  <c r="W58" i="195"/>
  <c r="X58" i="195" s="1"/>
  <c r="T60" i="195"/>
  <c r="U60" i="195" s="1"/>
  <c r="R60" i="195"/>
  <c r="W60" i="195"/>
  <c r="X60" i="195" s="1"/>
  <c r="R64" i="195"/>
  <c r="W64" i="195"/>
  <c r="X64" i="195" s="1"/>
  <c r="T64" i="195"/>
  <c r="U64" i="195" s="1"/>
  <c r="R68" i="195"/>
  <c r="W68" i="195"/>
  <c r="X68" i="195" s="1"/>
  <c r="T68" i="195"/>
  <c r="U68" i="195" s="1"/>
  <c r="W72" i="195"/>
  <c r="X72" i="195" s="1"/>
  <c r="T72" i="195"/>
  <c r="U72" i="195" s="1"/>
  <c r="R72" i="195"/>
  <c r="U76" i="195"/>
  <c r="X76" i="195"/>
  <c r="W80" i="195"/>
  <c r="X80" i="195" s="1"/>
  <c r="T80" i="195"/>
  <c r="U80" i="195" s="1"/>
  <c r="R80" i="195"/>
  <c r="T84" i="195"/>
  <c r="U84" i="195" s="1"/>
  <c r="W84" i="195"/>
  <c r="X84" i="195" s="1"/>
  <c r="R84" i="195"/>
  <c r="W88" i="195"/>
  <c r="X88" i="195" s="1"/>
  <c r="T88" i="195"/>
  <c r="U88" i="195" s="1"/>
  <c r="R88" i="195"/>
  <c r="R90" i="195"/>
  <c r="T90" i="195"/>
  <c r="U90" i="195" s="1"/>
  <c r="W90" i="195"/>
  <c r="X90" i="195" s="1"/>
  <c r="X96" i="195"/>
  <c r="U96" i="195"/>
  <c r="W98" i="195"/>
  <c r="X98" i="195" s="1"/>
  <c r="R98" i="195"/>
  <c r="T98" i="195"/>
  <c r="U98" i="195" s="1"/>
  <c r="W104" i="195"/>
  <c r="X104" i="195" s="1"/>
  <c r="T104" i="195"/>
  <c r="U104" i="195" s="1"/>
  <c r="R104" i="195"/>
  <c r="T108" i="195"/>
  <c r="U108" i="195" s="1"/>
  <c r="R108" i="195"/>
  <c r="W108" i="195"/>
  <c r="X108" i="195" s="1"/>
  <c r="W112" i="195"/>
  <c r="X112" i="195" s="1"/>
  <c r="T112" i="195"/>
  <c r="U112" i="195" s="1"/>
  <c r="R112" i="195"/>
  <c r="R114" i="195"/>
  <c r="T114" i="195"/>
  <c r="U114" i="195" s="1"/>
  <c r="W114" i="195"/>
  <c r="X114" i="195" s="1"/>
  <c r="T118" i="195"/>
  <c r="U118" i="195" s="1"/>
  <c r="R118" i="195"/>
  <c r="W118" i="195"/>
  <c r="X118" i="195" s="1"/>
  <c r="R122" i="195"/>
  <c r="T122" i="195"/>
  <c r="U122" i="195" s="1"/>
  <c r="W122" i="195"/>
  <c r="X122" i="195" s="1"/>
  <c r="W126" i="195"/>
  <c r="X126" i="195" s="1"/>
  <c r="R126" i="195"/>
  <c r="T126" i="195"/>
  <c r="U126" i="195" s="1"/>
  <c r="W130" i="195"/>
  <c r="X130" i="195" s="1"/>
  <c r="T130" i="195"/>
  <c r="U130" i="195" s="1"/>
  <c r="R130" i="195"/>
  <c r="W136" i="195"/>
  <c r="X136" i="195" s="1"/>
  <c r="R136" i="195"/>
  <c r="T136" i="195"/>
  <c r="U136" i="195" s="1"/>
  <c r="R140" i="195"/>
  <c r="W140" i="195"/>
  <c r="X140" i="195" s="1"/>
  <c r="T140" i="195"/>
  <c r="U140" i="195" s="1"/>
  <c r="R146" i="195"/>
  <c r="T146" i="195"/>
  <c r="U146" i="195" s="1"/>
  <c r="W146" i="195"/>
  <c r="X146" i="195" s="1"/>
  <c r="R154" i="195"/>
  <c r="T154" i="195"/>
  <c r="U154" i="195" s="1"/>
  <c r="W154" i="195"/>
  <c r="X154" i="195" s="1"/>
  <c r="W158" i="195"/>
  <c r="X158" i="195" s="1"/>
  <c r="R158" i="195"/>
  <c r="T158" i="195"/>
  <c r="U158" i="195" s="1"/>
  <c r="X162" i="195"/>
  <c r="U162" i="195"/>
  <c r="R164" i="195"/>
  <c r="T164" i="195"/>
  <c r="U164" i="195" s="1"/>
  <c r="W164" i="195"/>
  <c r="X164" i="195" s="1"/>
  <c r="W168" i="195"/>
  <c r="X168" i="195" s="1"/>
  <c r="T168" i="195"/>
  <c r="U168" i="195" s="1"/>
  <c r="R168" i="195"/>
  <c r="U172" i="195"/>
  <c r="X172" i="195"/>
  <c r="W176" i="195"/>
  <c r="X176" i="195" s="1"/>
  <c r="T176" i="195"/>
  <c r="U176" i="195" s="1"/>
  <c r="R176" i="195"/>
  <c r="W180" i="195"/>
  <c r="X180" i="195" s="1"/>
  <c r="R180" i="195"/>
  <c r="T180" i="195"/>
  <c r="U180" i="195" s="1"/>
  <c r="T184" i="195"/>
  <c r="U184" i="195" s="1"/>
  <c r="W184" i="195"/>
  <c r="X184" i="195" s="1"/>
  <c r="R184" i="195"/>
  <c r="R188" i="195"/>
  <c r="T188" i="195"/>
  <c r="U188" i="195" s="1"/>
  <c r="W188" i="195"/>
  <c r="X188" i="195" s="1"/>
  <c r="T192" i="195"/>
  <c r="U192" i="195" s="1"/>
  <c r="R192" i="195"/>
  <c r="W192" i="195"/>
  <c r="X192" i="195" s="1"/>
  <c r="R196" i="195"/>
  <c r="T196" i="195"/>
  <c r="U196" i="195" s="1"/>
  <c r="W196" i="195"/>
  <c r="X196" i="195" s="1"/>
  <c r="W200" i="195"/>
  <c r="X200" i="195" s="1"/>
  <c r="R200" i="195"/>
  <c r="T200" i="195"/>
  <c r="U200" i="195" s="1"/>
  <c r="R204" i="195"/>
  <c r="T204" i="195"/>
  <c r="U204" i="195" s="1"/>
  <c r="W204" i="195"/>
  <c r="X204" i="195" s="1"/>
  <c r="W208" i="195"/>
  <c r="X208" i="195" s="1"/>
  <c r="T208" i="195"/>
  <c r="U208" i="195" s="1"/>
  <c r="R208" i="195"/>
  <c r="T212" i="195"/>
  <c r="U212" i="195" s="1"/>
  <c r="W212" i="195"/>
  <c r="X212" i="195" s="1"/>
  <c r="R212" i="195"/>
  <c r="T216" i="195"/>
  <c r="U216" i="195" s="1"/>
  <c r="W216" i="195"/>
  <c r="X216" i="195" s="1"/>
  <c r="R216" i="195"/>
  <c r="R220" i="195"/>
  <c r="T220" i="195"/>
  <c r="U220" i="195" s="1"/>
  <c r="W220" i="195"/>
  <c r="X220" i="195" s="1"/>
  <c r="R224" i="195"/>
  <c r="W224" i="195"/>
  <c r="X224" i="195" s="1"/>
  <c r="T224" i="195"/>
  <c r="U224" i="195" s="1"/>
  <c r="R228" i="195"/>
  <c r="T228" i="195"/>
  <c r="U228" i="195" s="1"/>
  <c r="W228" i="195"/>
  <c r="X228" i="195" s="1"/>
  <c r="W232" i="195"/>
  <c r="X232" i="195" s="1"/>
  <c r="T232" i="195"/>
  <c r="U232" i="195" s="1"/>
  <c r="R232" i="195"/>
  <c r="R236" i="195"/>
  <c r="T236" i="195"/>
  <c r="U236" i="195" s="1"/>
  <c r="W236" i="195"/>
  <c r="X236" i="195" s="1"/>
  <c r="W238" i="195"/>
  <c r="X238" i="195" s="1"/>
  <c r="R238" i="195"/>
  <c r="T238" i="195"/>
  <c r="U238" i="195" s="1"/>
  <c r="T242" i="195"/>
  <c r="U242" i="195" s="1"/>
  <c r="R242" i="195"/>
  <c r="W242" i="195"/>
  <c r="X242" i="195" s="1"/>
  <c r="W244" i="195"/>
  <c r="X244" i="195" s="1"/>
  <c r="R244" i="195"/>
  <c r="T244" i="195"/>
  <c r="U244" i="195" s="1"/>
  <c r="B25" i="183"/>
  <c r="L8" i="195"/>
  <c r="M8" i="195" s="1"/>
  <c r="R8" i="195"/>
  <c r="R10" i="195"/>
  <c r="L11" i="195"/>
  <c r="M11" i="195" s="1"/>
  <c r="O11" i="195"/>
  <c r="P11" i="195" s="1"/>
  <c r="J11" i="195"/>
  <c r="L13" i="195"/>
  <c r="M13" i="195" s="1"/>
  <c r="O13" i="195"/>
  <c r="P13" i="195" s="1"/>
  <c r="J13" i="195"/>
  <c r="O15" i="195"/>
  <c r="P15" i="195" s="1"/>
  <c r="L15" i="195"/>
  <c r="M15" i="195" s="1"/>
  <c r="J15" i="195"/>
  <c r="O17" i="195"/>
  <c r="P17" i="195" s="1"/>
  <c r="J17" i="195"/>
  <c r="L17" i="195"/>
  <c r="M17" i="195" s="1"/>
  <c r="O19" i="195"/>
  <c r="P19" i="195" s="1"/>
  <c r="L19" i="195"/>
  <c r="M19" i="195" s="1"/>
  <c r="J19" i="195"/>
  <c r="J21" i="195"/>
  <c r="L21" i="195"/>
  <c r="M21" i="195" s="1"/>
  <c r="O21" i="195"/>
  <c r="P21" i="195" s="1"/>
  <c r="L23" i="195"/>
  <c r="M23" i="195" s="1"/>
  <c r="J23" i="195"/>
  <c r="O23" i="195"/>
  <c r="P23" i="195" s="1"/>
  <c r="L25" i="195"/>
  <c r="M25" i="195" s="1"/>
  <c r="O25" i="195"/>
  <c r="P25" i="195" s="1"/>
  <c r="J25" i="195"/>
  <c r="O27" i="195"/>
  <c r="P27" i="195" s="1"/>
  <c r="L27" i="195"/>
  <c r="M27" i="195" s="1"/>
  <c r="J27" i="195"/>
  <c r="J29" i="195"/>
  <c r="O29" i="195"/>
  <c r="P29" i="195" s="1"/>
  <c r="L29" i="195"/>
  <c r="M29" i="195" s="1"/>
  <c r="O31" i="195"/>
  <c r="P31" i="195" s="1"/>
  <c r="J31" i="195"/>
  <c r="L31" i="195"/>
  <c r="M31" i="195" s="1"/>
  <c r="O33" i="195"/>
  <c r="P33" i="195" s="1"/>
  <c r="L33" i="195"/>
  <c r="M33" i="195" s="1"/>
  <c r="J33" i="195"/>
  <c r="R36" i="195"/>
  <c r="J37" i="195"/>
  <c r="L37" i="195"/>
  <c r="M37" i="195" s="1"/>
  <c r="O37" i="195"/>
  <c r="P37" i="195" s="1"/>
  <c r="J39" i="195"/>
  <c r="L39" i="195"/>
  <c r="M39" i="195" s="1"/>
  <c r="O39" i="195"/>
  <c r="P39" i="195" s="1"/>
  <c r="L41" i="195"/>
  <c r="M41" i="195" s="1"/>
  <c r="J41" i="195"/>
  <c r="O41" i="195"/>
  <c r="P41" i="195" s="1"/>
  <c r="O43" i="195"/>
  <c r="P43" i="195" s="1"/>
  <c r="J43" i="195"/>
  <c r="L43" i="195"/>
  <c r="M43" i="195" s="1"/>
  <c r="J45" i="195"/>
  <c r="L45" i="195"/>
  <c r="M45" i="195" s="1"/>
  <c r="O45" i="195"/>
  <c r="P45" i="195" s="1"/>
  <c r="L47" i="195"/>
  <c r="M47" i="195" s="1"/>
  <c r="O47" i="195"/>
  <c r="P47" i="195" s="1"/>
  <c r="J47" i="195"/>
  <c r="O49" i="195"/>
  <c r="P49" i="195" s="1"/>
  <c r="L49" i="195"/>
  <c r="M49" i="195" s="1"/>
  <c r="J49" i="195"/>
  <c r="O51" i="195"/>
  <c r="P51" i="195" s="1"/>
  <c r="J51" i="195"/>
  <c r="L51" i="195"/>
  <c r="M51" i="195" s="1"/>
  <c r="L53" i="195"/>
  <c r="M53" i="195" s="1"/>
  <c r="J53" i="195"/>
  <c r="O53" i="195"/>
  <c r="P53" i="195" s="1"/>
  <c r="O55" i="195"/>
  <c r="P55" i="195" s="1"/>
  <c r="L55" i="195"/>
  <c r="M55" i="195" s="1"/>
  <c r="J55" i="195"/>
  <c r="O57" i="195"/>
  <c r="P57" i="195" s="1"/>
  <c r="L57" i="195"/>
  <c r="M57" i="195" s="1"/>
  <c r="J57" i="195"/>
  <c r="J59" i="195"/>
  <c r="O59" i="195"/>
  <c r="P59" i="195" s="1"/>
  <c r="L59" i="195"/>
  <c r="M59" i="195" s="1"/>
  <c r="J61" i="195"/>
  <c r="O61" i="195"/>
  <c r="P61" i="195" s="1"/>
  <c r="L61" i="195"/>
  <c r="M61" i="195" s="1"/>
  <c r="J63" i="195"/>
  <c r="L63" i="195"/>
  <c r="M63" i="195" s="1"/>
  <c r="O63" i="195"/>
  <c r="P63" i="195" s="1"/>
  <c r="O65" i="195"/>
  <c r="P65" i="195" s="1"/>
  <c r="J65" i="195"/>
  <c r="L65" i="195"/>
  <c r="M65" i="195" s="1"/>
  <c r="L67" i="195"/>
  <c r="M67" i="195" s="1"/>
  <c r="O67" i="195"/>
  <c r="P67" i="195" s="1"/>
  <c r="J67" i="195"/>
  <c r="J69" i="195"/>
  <c r="O69" i="195"/>
  <c r="P69" i="195" s="1"/>
  <c r="L69" i="195"/>
  <c r="M69" i="195" s="1"/>
  <c r="L71" i="195"/>
  <c r="M71" i="195" s="1"/>
  <c r="O71" i="195"/>
  <c r="P71" i="195" s="1"/>
  <c r="J71" i="195"/>
  <c r="L73" i="195"/>
  <c r="M73" i="195" s="1"/>
  <c r="J73" i="195"/>
  <c r="O73" i="195"/>
  <c r="P73" i="195" s="1"/>
  <c r="O75" i="195"/>
  <c r="P75" i="195" s="1"/>
  <c r="J75" i="195"/>
  <c r="L75" i="195"/>
  <c r="M75" i="195" s="1"/>
  <c r="J77" i="195"/>
  <c r="O77" i="195"/>
  <c r="P77" i="195" s="1"/>
  <c r="L77" i="195"/>
  <c r="M77" i="195" s="1"/>
  <c r="L79" i="195"/>
  <c r="M79" i="195" s="1"/>
  <c r="O79" i="195"/>
  <c r="P79" i="195" s="1"/>
  <c r="J79" i="195"/>
  <c r="O81" i="195"/>
  <c r="P81" i="195" s="1"/>
  <c r="L81" i="195"/>
  <c r="M81" i="195" s="1"/>
  <c r="J81" i="195"/>
  <c r="O83" i="195"/>
  <c r="P83" i="195" s="1"/>
  <c r="J83" i="195"/>
  <c r="L83" i="195"/>
  <c r="M83" i="195" s="1"/>
  <c r="L85" i="195"/>
  <c r="M85" i="195" s="1"/>
  <c r="J85" i="195"/>
  <c r="O85" i="195"/>
  <c r="P85" i="195" s="1"/>
  <c r="J87" i="195"/>
  <c r="O87" i="195"/>
  <c r="P87" i="195" s="1"/>
  <c r="L87" i="195"/>
  <c r="M87" i="195" s="1"/>
  <c r="L89" i="195"/>
  <c r="M89" i="195" s="1"/>
  <c r="O89" i="195"/>
  <c r="P89" i="195" s="1"/>
  <c r="J89" i="195"/>
  <c r="J91" i="195"/>
  <c r="L91" i="195"/>
  <c r="M91" i="195" s="1"/>
  <c r="O91" i="195"/>
  <c r="P91" i="195" s="1"/>
  <c r="J93" i="195"/>
  <c r="O93" i="195"/>
  <c r="P93" i="195" s="1"/>
  <c r="L93" i="195"/>
  <c r="M93" i="195" s="1"/>
  <c r="M95" i="195"/>
  <c r="P95" i="195"/>
  <c r="O97" i="195"/>
  <c r="P97" i="195" s="1"/>
  <c r="J97" i="195"/>
  <c r="L97" i="195"/>
  <c r="M97" i="195" s="1"/>
  <c r="J99" i="195"/>
  <c r="O99" i="195"/>
  <c r="P99" i="195" s="1"/>
  <c r="L99" i="195"/>
  <c r="M99" i="195" s="1"/>
  <c r="L101" i="195"/>
  <c r="M101" i="195" s="1"/>
  <c r="J101" i="195"/>
  <c r="O101" i="195"/>
  <c r="P101" i="195" s="1"/>
  <c r="L103" i="195"/>
  <c r="M103" i="195" s="1"/>
  <c r="O103" i="195"/>
  <c r="P103" i="195" s="1"/>
  <c r="J103" i="195"/>
  <c r="L105" i="195"/>
  <c r="M105" i="195" s="1"/>
  <c r="J105" i="195"/>
  <c r="O105" i="195"/>
  <c r="P105" i="195" s="1"/>
  <c r="J107" i="195"/>
  <c r="O107" i="195"/>
  <c r="P107" i="195" s="1"/>
  <c r="L107" i="195"/>
  <c r="M107" i="195" s="1"/>
  <c r="M109" i="195"/>
  <c r="P109" i="195"/>
  <c r="O111" i="195"/>
  <c r="P111" i="195" s="1"/>
  <c r="L111" i="195"/>
  <c r="M111" i="195" s="1"/>
  <c r="J111" i="195"/>
  <c r="O113" i="195"/>
  <c r="P113" i="195" s="1"/>
  <c r="L113" i="195"/>
  <c r="M113" i="195" s="1"/>
  <c r="J113" i="195"/>
  <c r="O115" i="195"/>
  <c r="P115" i="195" s="1"/>
  <c r="J115" i="195"/>
  <c r="L115" i="195"/>
  <c r="M115" i="195" s="1"/>
  <c r="L117" i="195"/>
  <c r="M117" i="195" s="1"/>
  <c r="J117" i="195"/>
  <c r="O117" i="195"/>
  <c r="P117" i="195" s="1"/>
  <c r="P119" i="195"/>
  <c r="M119" i="195"/>
  <c r="O121" i="195"/>
  <c r="P121" i="195" s="1"/>
  <c r="J121" i="195"/>
  <c r="L121" i="195"/>
  <c r="M121" i="195" s="1"/>
  <c r="J123" i="195"/>
  <c r="L123" i="195"/>
  <c r="M123" i="195" s="1"/>
  <c r="O123" i="195"/>
  <c r="P123" i="195" s="1"/>
  <c r="M125" i="195"/>
  <c r="P125" i="195"/>
  <c r="J127" i="195"/>
  <c r="L127" i="195"/>
  <c r="M127" i="195" s="1"/>
  <c r="O127" i="195"/>
  <c r="P127" i="195" s="1"/>
  <c r="O129" i="195"/>
  <c r="P129" i="195" s="1"/>
  <c r="J129" i="195"/>
  <c r="L129" i="195"/>
  <c r="M129" i="195" s="1"/>
  <c r="O131" i="195"/>
  <c r="P131" i="195" s="1"/>
  <c r="L131" i="195"/>
  <c r="M131" i="195" s="1"/>
  <c r="J131" i="195"/>
  <c r="J133" i="195"/>
  <c r="O133" i="195"/>
  <c r="P133" i="195" s="1"/>
  <c r="L133" i="195"/>
  <c r="M133" i="195" s="1"/>
  <c r="M135" i="195"/>
  <c r="P135" i="195"/>
  <c r="L137" i="195"/>
  <c r="M137" i="195" s="1"/>
  <c r="J137" i="195"/>
  <c r="O137" i="195"/>
  <c r="P137" i="195" s="1"/>
  <c r="J139" i="195"/>
  <c r="O139" i="195"/>
  <c r="P139" i="195" s="1"/>
  <c r="L139" i="195"/>
  <c r="M139" i="195" s="1"/>
  <c r="J141" i="195"/>
  <c r="L141" i="195"/>
  <c r="M141" i="195" s="1"/>
  <c r="O141" i="195"/>
  <c r="P141" i="195" s="1"/>
  <c r="O143" i="195"/>
  <c r="P143" i="195" s="1"/>
  <c r="L143" i="195"/>
  <c r="M143" i="195" s="1"/>
  <c r="J143" i="195"/>
  <c r="L145" i="195"/>
  <c r="M145" i="195" s="1"/>
  <c r="O145" i="195"/>
  <c r="P145" i="195" s="1"/>
  <c r="J145" i="195"/>
  <c r="O147" i="195"/>
  <c r="P147" i="195" s="1"/>
  <c r="J147" i="195"/>
  <c r="L147" i="195"/>
  <c r="M147" i="195" s="1"/>
  <c r="O149" i="195"/>
  <c r="P149" i="195" s="1"/>
  <c r="J149" i="195"/>
  <c r="L149" i="195"/>
  <c r="M149" i="195" s="1"/>
  <c r="J151" i="195"/>
  <c r="L151" i="195"/>
  <c r="M151" i="195" s="1"/>
  <c r="O151" i="195"/>
  <c r="P151" i="195" s="1"/>
  <c r="L153" i="195"/>
  <c r="M153" i="195" s="1"/>
  <c r="J153" i="195"/>
  <c r="O153" i="195"/>
  <c r="P153" i="195" s="1"/>
  <c r="J155" i="195"/>
  <c r="O155" i="195"/>
  <c r="P155" i="195" s="1"/>
  <c r="L155" i="195"/>
  <c r="M155" i="195" s="1"/>
  <c r="P157" i="195"/>
  <c r="M157" i="195"/>
  <c r="J159" i="195"/>
  <c r="L159" i="195"/>
  <c r="M159" i="195" s="1"/>
  <c r="O159" i="195"/>
  <c r="P159" i="195" s="1"/>
  <c r="O161" i="195"/>
  <c r="P161" i="195" s="1"/>
  <c r="J161" i="195"/>
  <c r="L161" i="195"/>
  <c r="M161" i="195" s="1"/>
  <c r="J163" i="195"/>
  <c r="O163" i="195"/>
  <c r="P163" i="195" s="1"/>
  <c r="L163" i="195"/>
  <c r="M163" i="195" s="1"/>
  <c r="L165" i="195"/>
  <c r="M165" i="195" s="1"/>
  <c r="J165" i="195"/>
  <c r="O165" i="195"/>
  <c r="P165" i="195" s="1"/>
  <c r="L167" i="195"/>
  <c r="M167" i="195" s="1"/>
  <c r="J167" i="195"/>
  <c r="O167" i="195"/>
  <c r="P167" i="195" s="1"/>
  <c r="L169" i="195"/>
  <c r="M169" i="195" s="1"/>
  <c r="O169" i="195"/>
  <c r="P169" i="195" s="1"/>
  <c r="J169" i="195"/>
  <c r="O171" i="195"/>
  <c r="P171" i="195" s="1"/>
  <c r="L171" i="195"/>
  <c r="M171" i="195" s="1"/>
  <c r="J171" i="195"/>
  <c r="J173" i="195"/>
  <c r="L173" i="195"/>
  <c r="M173" i="195" s="1"/>
  <c r="O173" i="195"/>
  <c r="P173" i="195" s="1"/>
  <c r="O175" i="195"/>
  <c r="P175" i="195" s="1"/>
  <c r="L175" i="195"/>
  <c r="M175" i="195" s="1"/>
  <c r="J175" i="195"/>
  <c r="O177" i="195"/>
  <c r="P177" i="195" s="1"/>
  <c r="L177" i="195"/>
  <c r="M177" i="195" s="1"/>
  <c r="J177" i="195"/>
  <c r="O179" i="195"/>
  <c r="P179" i="195" s="1"/>
  <c r="L179" i="195"/>
  <c r="M179" i="195" s="1"/>
  <c r="J179" i="195"/>
  <c r="L181" i="195"/>
  <c r="M181" i="195" s="1"/>
  <c r="O181" i="195"/>
  <c r="P181" i="195" s="1"/>
  <c r="J181" i="195"/>
  <c r="O183" i="195"/>
  <c r="P183" i="195" s="1"/>
  <c r="J183" i="195"/>
  <c r="L183" i="195"/>
  <c r="M183" i="195" s="1"/>
  <c r="J185" i="195"/>
  <c r="L185" i="195"/>
  <c r="M185" i="195" s="1"/>
  <c r="O185" i="195"/>
  <c r="P185" i="195" s="1"/>
  <c r="J187" i="195"/>
  <c r="L187" i="195"/>
  <c r="M187" i="195" s="1"/>
  <c r="O187" i="195"/>
  <c r="P187" i="195" s="1"/>
  <c r="J189" i="195"/>
  <c r="L189" i="195"/>
  <c r="M189" i="195" s="1"/>
  <c r="O189" i="195"/>
  <c r="P189" i="195" s="1"/>
  <c r="J191" i="195"/>
  <c r="L191" i="195"/>
  <c r="M191" i="195" s="1"/>
  <c r="O191" i="195"/>
  <c r="P191" i="195" s="1"/>
  <c r="O193" i="195"/>
  <c r="P193" i="195" s="1"/>
  <c r="J193" i="195"/>
  <c r="L193" i="195"/>
  <c r="M193" i="195" s="1"/>
  <c r="P195" i="195"/>
  <c r="M195" i="195"/>
  <c r="J197" i="195"/>
  <c r="L197" i="195"/>
  <c r="M197" i="195" s="1"/>
  <c r="O197" i="195"/>
  <c r="P197" i="195" s="1"/>
  <c r="O199" i="195"/>
  <c r="P199" i="195" s="1"/>
  <c r="L199" i="195"/>
  <c r="M199" i="195" s="1"/>
  <c r="J199" i="195"/>
  <c r="L201" i="195"/>
  <c r="M201" i="195" s="1"/>
  <c r="O201" i="195"/>
  <c r="P201" i="195" s="1"/>
  <c r="J201" i="195"/>
  <c r="J203" i="195"/>
  <c r="O203" i="195"/>
  <c r="P203" i="195" s="1"/>
  <c r="L203" i="195"/>
  <c r="M203" i="195" s="1"/>
  <c r="J205" i="195"/>
  <c r="L205" i="195"/>
  <c r="M205" i="195" s="1"/>
  <c r="O205" i="195"/>
  <c r="P205" i="195" s="1"/>
  <c r="O207" i="195"/>
  <c r="P207" i="195" s="1"/>
  <c r="L207" i="195"/>
  <c r="M207" i="195" s="1"/>
  <c r="J207" i="195"/>
  <c r="O209" i="195"/>
  <c r="P209" i="195" s="1"/>
  <c r="L209" i="195"/>
  <c r="M209" i="195" s="1"/>
  <c r="J209" i="195"/>
  <c r="O211" i="195"/>
  <c r="P211" i="195" s="1"/>
  <c r="L211" i="195"/>
  <c r="M211" i="195" s="1"/>
  <c r="J211" i="195"/>
  <c r="L213" i="195"/>
  <c r="M213" i="195" s="1"/>
  <c r="O213" i="195"/>
  <c r="P213" i="195" s="1"/>
  <c r="J213" i="195"/>
  <c r="L215" i="195"/>
  <c r="M215" i="195" s="1"/>
  <c r="O215" i="195"/>
  <c r="P215" i="195" s="1"/>
  <c r="J215" i="195"/>
  <c r="M217" i="195"/>
  <c r="P217" i="195"/>
  <c r="M219" i="195"/>
  <c r="P219" i="195"/>
  <c r="J221" i="195"/>
  <c r="O221" i="195"/>
  <c r="P221" i="195" s="1"/>
  <c r="L221" i="195"/>
  <c r="M221" i="195" s="1"/>
  <c r="J223" i="195"/>
  <c r="L223" i="195"/>
  <c r="M223" i="195" s="1"/>
  <c r="O223" i="195"/>
  <c r="P223" i="195" s="1"/>
  <c r="O225" i="195"/>
  <c r="P225" i="195" s="1"/>
  <c r="J225" i="195"/>
  <c r="L225" i="195"/>
  <c r="M225" i="195" s="1"/>
  <c r="O227" i="195"/>
  <c r="P227" i="195" s="1"/>
  <c r="J227" i="195"/>
  <c r="L227" i="195"/>
  <c r="M227" i="195" s="1"/>
  <c r="L229" i="195"/>
  <c r="M229" i="195" s="1"/>
  <c r="J229" i="195"/>
  <c r="O229" i="195"/>
  <c r="P229" i="195" s="1"/>
  <c r="J231" i="195"/>
  <c r="O231" i="195"/>
  <c r="P231" i="195" s="1"/>
  <c r="L231" i="195"/>
  <c r="M231" i="195" s="1"/>
  <c r="L233" i="195"/>
  <c r="M233" i="195" s="1"/>
  <c r="O233" i="195"/>
  <c r="P233" i="195" s="1"/>
  <c r="J233" i="195"/>
  <c r="O235" i="195"/>
  <c r="P235" i="195" s="1"/>
  <c r="L235" i="195"/>
  <c r="M235" i="195" s="1"/>
  <c r="J235" i="195"/>
  <c r="J237" i="195"/>
  <c r="L237" i="195"/>
  <c r="M237" i="195" s="1"/>
  <c r="O237" i="195"/>
  <c r="P237" i="195" s="1"/>
  <c r="O239" i="195"/>
  <c r="P239" i="195" s="1"/>
  <c r="L239" i="195"/>
  <c r="M239" i="195" s="1"/>
  <c r="J239" i="195"/>
  <c r="P241" i="195"/>
  <c r="M241" i="195"/>
  <c r="O243" i="195"/>
  <c r="P243" i="195" s="1"/>
  <c r="L243" i="195"/>
  <c r="M243" i="195" s="1"/>
  <c r="J243" i="195"/>
  <c r="L245" i="195"/>
  <c r="M245" i="195" s="1"/>
  <c r="O245" i="195"/>
  <c r="P245" i="195" s="1"/>
  <c r="J245" i="195"/>
  <c r="O12" i="195"/>
  <c r="P12" i="195" s="1"/>
  <c r="J12" i="195"/>
  <c r="L12" i="195"/>
  <c r="M12" i="195" s="1"/>
  <c r="J16" i="195"/>
  <c r="L16" i="195"/>
  <c r="M16" i="195" s="1"/>
  <c r="O16" i="195"/>
  <c r="P16" i="195" s="1"/>
  <c r="J20" i="195"/>
  <c r="L20" i="195"/>
  <c r="M20" i="195" s="1"/>
  <c r="O20" i="195"/>
  <c r="P20" i="195" s="1"/>
  <c r="O24" i="195"/>
  <c r="P24" i="195" s="1"/>
  <c r="L24" i="195"/>
  <c r="M24" i="195" s="1"/>
  <c r="J24" i="195"/>
  <c r="O30" i="195"/>
  <c r="P30" i="195" s="1"/>
  <c r="J30" i="195"/>
  <c r="L30" i="195"/>
  <c r="M30" i="195" s="1"/>
  <c r="J38" i="195"/>
  <c r="O38" i="195"/>
  <c r="P38" i="195" s="1"/>
  <c r="L38" i="195"/>
  <c r="M38" i="195" s="1"/>
  <c r="O42" i="195"/>
  <c r="P42" i="195" s="1"/>
  <c r="L42" i="195"/>
  <c r="M42" i="195" s="1"/>
  <c r="J42" i="195"/>
  <c r="J46" i="195"/>
  <c r="O46" i="195"/>
  <c r="P46" i="195" s="1"/>
  <c r="L46" i="195"/>
  <c r="M46" i="195" s="1"/>
  <c r="L48" i="195"/>
  <c r="M48" i="195" s="1"/>
  <c r="J48" i="195"/>
  <c r="O48" i="195"/>
  <c r="P48" i="195" s="1"/>
  <c r="J54" i="195"/>
  <c r="L54" i="195"/>
  <c r="M54" i="195" s="1"/>
  <c r="O54" i="195"/>
  <c r="P54" i="195" s="1"/>
  <c r="O58" i="195"/>
  <c r="P58" i="195" s="1"/>
  <c r="L58" i="195"/>
  <c r="M58" i="195" s="1"/>
  <c r="J58" i="195"/>
  <c r="L62" i="195"/>
  <c r="M62" i="195" s="1"/>
  <c r="J62" i="195"/>
  <c r="O62" i="195"/>
  <c r="P62" i="195" s="1"/>
  <c r="L66" i="195"/>
  <c r="M66" i="195" s="1"/>
  <c r="J66" i="195"/>
  <c r="O66" i="195"/>
  <c r="P66" i="195" s="1"/>
  <c r="J70" i="195"/>
  <c r="O70" i="195"/>
  <c r="P70" i="195" s="1"/>
  <c r="L70" i="195"/>
  <c r="M70" i="195" s="1"/>
  <c r="L74" i="195"/>
  <c r="M74" i="195" s="1"/>
  <c r="O74" i="195"/>
  <c r="P74" i="195" s="1"/>
  <c r="J74" i="195"/>
  <c r="J78" i="195"/>
  <c r="O78" i="195"/>
  <c r="P78" i="195" s="1"/>
  <c r="L78" i="195"/>
  <c r="M78" i="195" s="1"/>
  <c r="O82" i="195"/>
  <c r="P82" i="195" s="1"/>
  <c r="L82" i="195"/>
  <c r="M82" i="195" s="1"/>
  <c r="J82" i="195"/>
  <c r="J86" i="195"/>
  <c r="L86" i="195"/>
  <c r="M86" i="195" s="1"/>
  <c r="O86" i="195"/>
  <c r="P86" i="195" s="1"/>
  <c r="J92" i="195"/>
  <c r="L92" i="195"/>
  <c r="M92" i="195" s="1"/>
  <c r="O92" i="195"/>
  <c r="P92" i="195" s="1"/>
  <c r="J96" i="195"/>
  <c r="L96" i="195"/>
  <c r="M96" i="195" s="1"/>
  <c r="O96" i="195"/>
  <c r="P96" i="195" s="1"/>
  <c r="L98" i="195"/>
  <c r="M98" i="195" s="1"/>
  <c r="J98" i="195"/>
  <c r="O98" i="195"/>
  <c r="P98" i="195" s="1"/>
  <c r="L104" i="195"/>
  <c r="M104" i="195" s="1"/>
  <c r="J104" i="195"/>
  <c r="O104" i="195"/>
  <c r="P104" i="195" s="1"/>
  <c r="O108" i="195"/>
  <c r="P108" i="195" s="1"/>
  <c r="J108" i="195"/>
  <c r="L108" i="195"/>
  <c r="M108" i="195" s="1"/>
  <c r="O112" i="195"/>
  <c r="P112" i="195" s="1"/>
  <c r="L112" i="195"/>
  <c r="M112" i="195" s="1"/>
  <c r="J112" i="195"/>
  <c r="J116" i="195"/>
  <c r="L116" i="195"/>
  <c r="M116" i="195" s="1"/>
  <c r="O116" i="195"/>
  <c r="P116" i="195" s="1"/>
  <c r="O120" i="195"/>
  <c r="P120" i="195" s="1"/>
  <c r="L120" i="195"/>
  <c r="M120" i="195" s="1"/>
  <c r="J120" i="195"/>
  <c r="J124" i="195"/>
  <c r="O124" i="195"/>
  <c r="P124" i="195" s="1"/>
  <c r="L124" i="195"/>
  <c r="M124" i="195" s="1"/>
  <c r="M128" i="195"/>
  <c r="P128" i="195"/>
  <c r="J132" i="195"/>
  <c r="L132" i="195"/>
  <c r="M132" i="195" s="1"/>
  <c r="O132" i="195"/>
  <c r="P132" i="195" s="1"/>
  <c r="J134" i="195"/>
  <c r="O134" i="195"/>
  <c r="P134" i="195" s="1"/>
  <c r="L134" i="195"/>
  <c r="M134" i="195" s="1"/>
  <c r="O140" i="195"/>
  <c r="P140" i="195" s="1"/>
  <c r="J140" i="195"/>
  <c r="L140" i="195"/>
  <c r="M140" i="195" s="1"/>
  <c r="J144" i="195"/>
  <c r="O144" i="195"/>
  <c r="P144" i="195" s="1"/>
  <c r="L144" i="195"/>
  <c r="M144" i="195" s="1"/>
  <c r="O148" i="195"/>
  <c r="P148" i="195" s="1"/>
  <c r="L148" i="195"/>
  <c r="M148" i="195" s="1"/>
  <c r="J148" i="195"/>
  <c r="O154" i="195"/>
  <c r="P154" i="195" s="1"/>
  <c r="J154" i="195"/>
  <c r="L154" i="195"/>
  <c r="M154" i="195" s="1"/>
  <c r="L158" i="195"/>
  <c r="M158" i="195" s="1"/>
  <c r="J158" i="195"/>
  <c r="O158" i="195"/>
  <c r="P158" i="195" s="1"/>
  <c r="M162" i="195"/>
  <c r="P162" i="195"/>
  <c r="J164" i="195"/>
  <c r="L164" i="195"/>
  <c r="M164" i="195" s="1"/>
  <c r="O164" i="195"/>
  <c r="P164" i="195" s="1"/>
  <c r="L168" i="195"/>
  <c r="M168" i="195" s="1"/>
  <c r="J168" i="195"/>
  <c r="O168" i="195"/>
  <c r="P168" i="195" s="1"/>
  <c r="O172" i="195"/>
  <c r="P172" i="195" s="1"/>
  <c r="J172" i="195"/>
  <c r="L172" i="195"/>
  <c r="M172" i="195" s="1"/>
  <c r="O176" i="195"/>
  <c r="P176" i="195" s="1"/>
  <c r="J176" i="195"/>
  <c r="L176" i="195"/>
  <c r="M176" i="195" s="1"/>
  <c r="O180" i="195"/>
  <c r="P180" i="195" s="1"/>
  <c r="L180" i="195"/>
  <c r="M180" i="195" s="1"/>
  <c r="J180" i="195"/>
  <c r="L184" i="195"/>
  <c r="M184" i="195" s="1"/>
  <c r="J184" i="195"/>
  <c r="O184" i="195"/>
  <c r="P184" i="195" s="1"/>
  <c r="P188" i="195"/>
  <c r="M188" i="195"/>
  <c r="J192" i="195"/>
  <c r="L192" i="195"/>
  <c r="M192" i="195" s="1"/>
  <c r="O192" i="195"/>
  <c r="P192" i="195" s="1"/>
  <c r="L196" i="195"/>
  <c r="M196" i="195" s="1"/>
  <c r="O196" i="195"/>
  <c r="P196" i="195" s="1"/>
  <c r="J196" i="195"/>
  <c r="L200" i="195"/>
  <c r="M200" i="195" s="1"/>
  <c r="J200" i="195"/>
  <c r="O200" i="195"/>
  <c r="P200" i="195" s="1"/>
  <c r="J204" i="195"/>
  <c r="O204" i="195"/>
  <c r="P204" i="195" s="1"/>
  <c r="L204" i="195"/>
  <c r="M204" i="195" s="1"/>
  <c r="O208" i="195"/>
  <c r="P208" i="195" s="1"/>
  <c r="J208" i="195"/>
  <c r="L208" i="195"/>
  <c r="M208" i="195" s="1"/>
  <c r="O212" i="195"/>
  <c r="P212" i="195" s="1"/>
  <c r="L212" i="195"/>
  <c r="M212" i="195" s="1"/>
  <c r="J212" i="195"/>
  <c r="L216" i="195"/>
  <c r="M216" i="195" s="1"/>
  <c r="O216" i="195"/>
  <c r="P216" i="195" s="1"/>
  <c r="J216" i="195"/>
  <c r="J220" i="195"/>
  <c r="O220" i="195"/>
  <c r="P220" i="195" s="1"/>
  <c r="L220" i="195"/>
  <c r="M220" i="195" s="1"/>
  <c r="J224" i="195"/>
  <c r="L224" i="195"/>
  <c r="M224" i="195" s="1"/>
  <c r="O224" i="195"/>
  <c r="P224" i="195" s="1"/>
  <c r="J228" i="195"/>
  <c r="L228" i="195"/>
  <c r="M228" i="195" s="1"/>
  <c r="O228" i="195"/>
  <c r="P228" i="195" s="1"/>
  <c r="L232" i="195"/>
  <c r="M232" i="195" s="1"/>
  <c r="J232" i="195"/>
  <c r="O232" i="195"/>
  <c r="P232" i="195" s="1"/>
  <c r="O236" i="195"/>
  <c r="P236" i="195" s="1"/>
  <c r="J236" i="195"/>
  <c r="L236" i="195"/>
  <c r="M236" i="195" s="1"/>
  <c r="O240" i="195"/>
  <c r="P240" i="195" s="1"/>
  <c r="J240" i="195"/>
  <c r="L240" i="195"/>
  <c r="M240" i="195" s="1"/>
  <c r="O244" i="195"/>
  <c r="P244" i="195" s="1"/>
  <c r="L244" i="195"/>
  <c r="M244" i="195" s="1"/>
  <c r="J244" i="195"/>
  <c r="R12" i="195"/>
  <c r="W12" i="195"/>
  <c r="X12" i="195" s="1"/>
  <c r="T12" i="195"/>
  <c r="U12" i="195" s="1"/>
  <c r="R16" i="195"/>
  <c r="W16" i="195"/>
  <c r="X16" i="195" s="1"/>
  <c r="T16" i="195"/>
  <c r="U16" i="195" s="1"/>
  <c r="W18" i="195"/>
  <c r="X18" i="195" s="1"/>
  <c r="T18" i="195"/>
  <c r="U18" i="195" s="1"/>
  <c r="R18" i="195"/>
  <c r="U22" i="195"/>
  <c r="X22" i="195"/>
  <c r="T24" i="195"/>
  <c r="U24" i="195" s="1"/>
  <c r="W24" i="195"/>
  <c r="X24" i="195" s="1"/>
  <c r="R24" i="195"/>
  <c r="T26" i="195"/>
  <c r="U26" i="195" s="1"/>
  <c r="R26" i="195"/>
  <c r="W26" i="195"/>
  <c r="X26" i="195" s="1"/>
  <c r="T28" i="195"/>
  <c r="U28" i="195" s="1"/>
  <c r="R28" i="195"/>
  <c r="W28" i="195"/>
  <c r="X28" i="195" s="1"/>
  <c r="T30" i="195"/>
  <c r="U30" i="195" s="1"/>
  <c r="R30" i="195"/>
  <c r="W30" i="195"/>
  <c r="X30" i="195" s="1"/>
  <c r="R32" i="195"/>
  <c r="W32" i="195"/>
  <c r="X32" i="195" s="1"/>
  <c r="T32" i="195"/>
  <c r="U32" i="195" s="1"/>
  <c r="R34" i="195"/>
  <c r="W34" i="195"/>
  <c r="X34" i="195" s="1"/>
  <c r="T34" i="195"/>
  <c r="U34" i="195" s="1"/>
  <c r="W40" i="195"/>
  <c r="X40" i="195" s="1"/>
  <c r="T40" i="195"/>
  <c r="U40" i="195" s="1"/>
  <c r="R40" i="195"/>
  <c r="W46" i="195"/>
  <c r="X46" i="195" s="1"/>
  <c r="R46" i="195"/>
  <c r="T46" i="195"/>
  <c r="U46" i="195" s="1"/>
  <c r="T50" i="195"/>
  <c r="U50" i="195" s="1"/>
  <c r="R50" i="195"/>
  <c r="W50" i="195"/>
  <c r="X50" i="195" s="1"/>
  <c r="T52" i="195"/>
  <c r="U52" i="195" s="1"/>
  <c r="W52" i="195"/>
  <c r="X52" i="195" s="1"/>
  <c r="R52" i="195"/>
  <c r="X56" i="195"/>
  <c r="U56" i="195"/>
  <c r="W62" i="195"/>
  <c r="X62" i="195" s="1"/>
  <c r="R62" i="195"/>
  <c r="T62" i="195"/>
  <c r="U62" i="195" s="1"/>
  <c r="W66" i="195"/>
  <c r="X66" i="195" s="1"/>
  <c r="T66" i="195"/>
  <c r="U66" i="195" s="1"/>
  <c r="R66" i="195"/>
  <c r="T70" i="195"/>
  <c r="U70" i="195" s="1"/>
  <c r="W70" i="195"/>
  <c r="X70" i="195" s="1"/>
  <c r="R70" i="195"/>
  <c r="R74" i="195"/>
  <c r="W74" i="195"/>
  <c r="X74" i="195" s="1"/>
  <c r="T74" i="195"/>
  <c r="U74" i="195" s="1"/>
  <c r="R78" i="195"/>
  <c r="W78" i="195"/>
  <c r="X78" i="195" s="1"/>
  <c r="T78" i="195"/>
  <c r="U78" i="195" s="1"/>
  <c r="R82" i="195"/>
  <c r="T82" i="195"/>
  <c r="U82" i="195" s="1"/>
  <c r="W82" i="195"/>
  <c r="X82" i="195" s="1"/>
  <c r="T86" i="195"/>
  <c r="U86" i="195" s="1"/>
  <c r="W86" i="195"/>
  <c r="X86" i="195" s="1"/>
  <c r="R86" i="195"/>
  <c r="T92" i="195"/>
  <c r="U92" i="195" s="1"/>
  <c r="R92" i="195"/>
  <c r="W92" i="195"/>
  <c r="X92" i="195" s="1"/>
  <c r="W94" i="195"/>
  <c r="X94" i="195" s="1"/>
  <c r="R94" i="195"/>
  <c r="T94" i="195"/>
  <c r="U94" i="195" s="1"/>
  <c r="R100" i="195"/>
  <c r="W100" i="195"/>
  <c r="X100" i="195" s="1"/>
  <c r="T100" i="195"/>
  <c r="U100" i="195" s="1"/>
  <c r="T102" i="195"/>
  <c r="U102" i="195" s="1"/>
  <c r="W102" i="195"/>
  <c r="X102" i="195" s="1"/>
  <c r="R102" i="195"/>
  <c r="W106" i="195"/>
  <c r="X106" i="195" s="1"/>
  <c r="R106" i="195"/>
  <c r="T106" i="195"/>
  <c r="U106" i="195" s="1"/>
  <c r="R110" i="195"/>
  <c r="W110" i="195"/>
  <c r="X110" i="195" s="1"/>
  <c r="T110" i="195"/>
  <c r="U110" i="195" s="1"/>
  <c r="T116" i="195"/>
  <c r="U116" i="195" s="1"/>
  <c r="W116" i="195"/>
  <c r="X116" i="195" s="1"/>
  <c r="R116" i="195"/>
  <c r="W120" i="195"/>
  <c r="X120" i="195" s="1"/>
  <c r="T120" i="195"/>
  <c r="U120" i="195" s="1"/>
  <c r="R120" i="195"/>
  <c r="T124" i="195"/>
  <c r="U124" i="195" s="1"/>
  <c r="R124" i="195"/>
  <c r="W124" i="195"/>
  <c r="X124" i="195" s="1"/>
  <c r="U128" i="195"/>
  <c r="X128" i="195"/>
  <c r="R132" i="195"/>
  <c r="T132" i="195"/>
  <c r="U132" i="195" s="1"/>
  <c r="W132" i="195"/>
  <c r="X132" i="195" s="1"/>
  <c r="T134" i="195"/>
  <c r="U134" i="195" s="1"/>
  <c r="W134" i="195"/>
  <c r="X134" i="195" s="1"/>
  <c r="R134" i="195"/>
  <c r="R138" i="195"/>
  <c r="W138" i="195"/>
  <c r="X138" i="195" s="1"/>
  <c r="T138" i="195"/>
  <c r="U138" i="195" s="1"/>
  <c r="X142" i="195"/>
  <c r="U142" i="195"/>
  <c r="T144" i="195"/>
  <c r="U144" i="195" s="1"/>
  <c r="W144" i="195"/>
  <c r="X144" i="195" s="1"/>
  <c r="R144" i="195"/>
  <c r="T148" i="195"/>
  <c r="U148" i="195" s="1"/>
  <c r="W148" i="195"/>
  <c r="X148" i="195" s="1"/>
  <c r="R148" i="195"/>
  <c r="T150" i="195"/>
  <c r="U150" i="195" s="1"/>
  <c r="W150" i="195"/>
  <c r="X150" i="195" s="1"/>
  <c r="R150" i="195"/>
  <c r="T152" i="195"/>
  <c r="U152" i="195" s="1"/>
  <c r="W152" i="195"/>
  <c r="X152" i="195" s="1"/>
  <c r="R152" i="195"/>
  <c r="R156" i="195"/>
  <c r="T156" i="195"/>
  <c r="U156" i="195" s="1"/>
  <c r="W156" i="195"/>
  <c r="X156" i="195" s="1"/>
  <c r="X160" i="195"/>
  <c r="U160" i="195"/>
  <c r="T166" i="195"/>
  <c r="U166" i="195" s="1"/>
  <c r="W166" i="195"/>
  <c r="X166" i="195" s="1"/>
  <c r="R166" i="195"/>
  <c r="R170" i="195"/>
  <c r="W170" i="195"/>
  <c r="X170" i="195" s="1"/>
  <c r="T170" i="195"/>
  <c r="U170" i="195" s="1"/>
  <c r="W174" i="195"/>
  <c r="X174" i="195" s="1"/>
  <c r="T174" i="195"/>
  <c r="U174" i="195" s="1"/>
  <c r="R174" i="195"/>
  <c r="R178" i="195"/>
  <c r="T178" i="195"/>
  <c r="U178" i="195" s="1"/>
  <c r="W178" i="195"/>
  <c r="X178" i="195" s="1"/>
  <c r="T182" i="195"/>
  <c r="U182" i="195" s="1"/>
  <c r="R182" i="195"/>
  <c r="W182" i="195"/>
  <c r="X182" i="195" s="1"/>
  <c r="T186" i="195"/>
  <c r="U186" i="195" s="1"/>
  <c r="W186" i="195"/>
  <c r="X186" i="195" s="1"/>
  <c r="R186" i="195"/>
  <c r="W190" i="195"/>
  <c r="X190" i="195" s="1"/>
  <c r="T190" i="195"/>
  <c r="U190" i="195" s="1"/>
  <c r="R190" i="195"/>
  <c r="R194" i="195"/>
  <c r="W194" i="195"/>
  <c r="X194" i="195" s="1"/>
  <c r="T194" i="195"/>
  <c r="U194" i="195" s="1"/>
  <c r="R198" i="195"/>
  <c r="T198" i="195"/>
  <c r="U198" i="195" s="1"/>
  <c r="W198" i="195"/>
  <c r="X198" i="195" s="1"/>
  <c r="W202" i="195"/>
  <c r="X202" i="195" s="1"/>
  <c r="R202" i="195"/>
  <c r="T202" i="195"/>
  <c r="U202" i="195" s="1"/>
  <c r="W206" i="195"/>
  <c r="X206" i="195" s="1"/>
  <c r="T206" i="195"/>
  <c r="U206" i="195" s="1"/>
  <c r="R206" i="195"/>
  <c r="R210" i="195"/>
  <c r="T210" i="195"/>
  <c r="U210" i="195" s="1"/>
  <c r="W210" i="195"/>
  <c r="X210" i="195" s="1"/>
  <c r="T214" i="195"/>
  <c r="U214" i="195" s="1"/>
  <c r="R214" i="195"/>
  <c r="W214" i="195"/>
  <c r="X214" i="195" s="1"/>
  <c r="T218" i="195"/>
  <c r="U218" i="195" s="1"/>
  <c r="W218" i="195"/>
  <c r="X218" i="195" s="1"/>
  <c r="R218" i="195"/>
  <c r="W222" i="195"/>
  <c r="X222" i="195" s="1"/>
  <c r="T222" i="195"/>
  <c r="U222" i="195" s="1"/>
  <c r="R222" i="195"/>
  <c r="R226" i="195"/>
  <c r="W226" i="195"/>
  <c r="X226" i="195" s="1"/>
  <c r="T226" i="195"/>
  <c r="U226" i="195" s="1"/>
  <c r="R230" i="195"/>
  <c r="T230" i="195"/>
  <c r="U230" i="195" s="1"/>
  <c r="W230" i="195"/>
  <c r="X230" i="195" s="1"/>
  <c r="R234" i="195"/>
  <c r="W234" i="195"/>
  <c r="X234" i="195" s="1"/>
  <c r="T234" i="195"/>
  <c r="U234" i="195" s="1"/>
  <c r="W240" i="195"/>
  <c r="X240" i="195" s="1"/>
  <c r="T240" i="195"/>
  <c r="U240" i="195" s="1"/>
  <c r="R240" i="195"/>
  <c r="T8" i="195"/>
  <c r="U8" i="195" s="1"/>
  <c r="T10" i="195"/>
  <c r="U10" i="195" s="1"/>
  <c r="R11" i="195"/>
  <c r="W11" i="195"/>
  <c r="X11" i="195" s="1"/>
  <c r="T11" i="195"/>
  <c r="U11" i="195" s="1"/>
  <c r="T13" i="195"/>
  <c r="U13" i="195" s="1"/>
  <c r="R13" i="195"/>
  <c r="W13" i="195"/>
  <c r="X13" i="195" s="1"/>
  <c r="T15" i="195"/>
  <c r="U15" i="195" s="1"/>
  <c r="W15" i="195"/>
  <c r="X15" i="195" s="1"/>
  <c r="R15" i="195"/>
  <c r="T17" i="195"/>
  <c r="U17" i="195" s="1"/>
  <c r="R17" i="195"/>
  <c r="W17" i="195"/>
  <c r="X17" i="195" s="1"/>
  <c r="T19" i="195"/>
  <c r="U19" i="195" s="1"/>
  <c r="W19" i="195"/>
  <c r="X19" i="195" s="1"/>
  <c r="R19" i="195"/>
  <c r="T21" i="195"/>
  <c r="U21" i="195" s="1"/>
  <c r="R21" i="195"/>
  <c r="W21" i="195"/>
  <c r="X21" i="195" s="1"/>
  <c r="R23" i="195"/>
  <c r="T23" i="195"/>
  <c r="U23" i="195" s="1"/>
  <c r="W23" i="195"/>
  <c r="X23" i="195" s="1"/>
  <c r="R25" i="195"/>
  <c r="W25" i="195"/>
  <c r="X25" i="195" s="1"/>
  <c r="T25" i="195"/>
  <c r="U25" i="195" s="1"/>
  <c r="W27" i="195"/>
  <c r="X27" i="195" s="1"/>
  <c r="T27" i="195"/>
  <c r="U27" i="195" s="1"/>
  <c r="R27" i="195"/>
  <c r="U29" i="195"/>
  <c r="X29" i="195"/>
  <c r="W31" i="195"/>
  <c r="X31" i="195" s="1"/>
  <c r="T31" i="195"/>
  <c r="U31" i="195" s="1"/>
  <c r="R31" i="195"/>
  <c r="T33" i="195"/>
  <c r="U33" i="195" s="1"/>
  <c r="W33" i="195"/>
  <c r="X33" i="195" s="1"/>
  <c r="R33" i="195"/>
  <c r="W36" i="195"/>
  <c r="X36" i="195" s="1"/>
  <c r="R37" i="195"/>
  <c r="T37" i="195"/>
  <c r="U37" i="195" s="1"/>
  <c r="W37" i="195"/>
  <c r="X37" i="195" s="1"/>
  <c r="R39" i="195"/>
  <c r="W39" i="195"/>
  <c r="X39" i="195" s="1"/>
  <c r="T39" i="195"/>
  <c r="U39" i="195" s="1"/>
  <c r="W41" i="195"/>
  <c r="X41" i="195" s="1"/>
  <c r="R41" i="195"/>
  <c r="T41" i="195"/>
  <c r="U41" i="195" s="1"/>
  <c r="R43" i="195"/>
  <c r="W43" i="195"/>
  <c r="X43" i="195" s="1"/>
  <c r="T43" i="195"/>
  <c r="U43" i="195" s="1"/>
  <c r="R45" i="195"/>
  <c r="W45" i="195"/>
  <c r="X45" i="195" s="1"/>
  <c r="T45" i="195"/>
  <c r="U45" i="195" s="1"/>
  <c r="W47" i="195"/>
  <c r="X47" i="195" s="1"/>
  <c r="T47" i="195"/>
  <c r="U47" i="195" s="1"/>
  <c r="R47" i="195"/>
  <c r="W49" i="195"/>
  <c r="X49" i="195" s="1"/>
  <c r="T49" i="195"/>
  <c r="U49" i="195" s="1"/>
  <c r="R49" i="195"/>
  <c r="R51" i="195"/>
  <c r="T51" i="195"/>
  <c r="U51" i="195" s="1"/>
  <c r="W51" i="195"/>
  <c r="X51" i="195" s="1"/>
  <c r="R53" i="195"/>
  <c r="W53" i="195"/>
  <c r="X53" i="195" s="1"/>
  <c r="T53" i="195"/>
  <c r="U53" i="195" s="1"/>
  <c r="T55" i="195"/>
  <c r="U55" i="195" s="1"/>
  <c r="W55" i="195"/>
  <c r="X55" i="195" s="1"/>
  <c r="R55" i="195"/>
  <c r="T57" i="195"/>
  <c r="U57" i="195" s="1"/>
  <c r="R57" i="195"/>
  <c r="W57" i="195"/>
  <c r="X57" i="195" s="1"/>
  <c r="T59" i="195"/>
  <c r="U59" i="195" s="1"/>
  <c r="W59" i="195"/>
  <c r="X59" i="195" s="1"/>
  <c r="R59" i="195"/>
  <c r="W61" i="195"/>
  <c r="X61" i="195" s="1"/>
  <c r="T61" i="195"/>
  <c r="U61" i="195" s="1"/>
  <c r="R61" i="195"/>
  <c r="U63" i="195"/>
  <c r="X63" i="195"/>
  <c r="W65" i="195"/>
  <c r="X65" i="195" s="1"/>
  <c r="T65" i="195"/>
  <c r="U65" i="195" s="1"/>
  <c r="R65" i="195"/>
  <c r="X67" i="195"/>
  <c r="U67" i="195"/>
  <c r="T69" i="195"/>
  <c r="U69" i="195" s="1"/>
  <c r="W69" i="195"/>
  <c r="X69" i="195" s="1"/>
  <c r="R69" i="195"/>
  <c r="R71" i="195"/>
  <c r="T71" i="195"/>
  <c r="U71" i="195" s="1"/>
  <c r="W71" i="195"/>
  <c r="X71" i="195" s="1"/>
  <c r="T73" i="195"/>
  <c r="U73" i="195" s="1"/>
  <c r="W73" i="195"/>
  <c r="X73" i="195" s="1"/>
  <c r="R73" i="195"/>
  <c r="R75" i="195"/>
  <c r="W75" i="195"/>
  <c r="X75" i="195" s="1"/>
  <c r="T75" i="195"/>
  <c r="U75" i="195" s="1"/>
  <c r="R77" i="195"/>
  <c r="W77" i="195"/>
  <c r="X77" i="195" s="1"/>
  <c r="T77" i="195"/>
  <c r="U77" i="195" s="1"/>
  <c r="W79" i="195"/>
  <c r="X79" i="195" s="1"/>
  <c r="T79" i="195"/>
  <c r="U79" i="195" s="1"/>
  <c r="R79" i="195"/>
  <c r="W81" i="195"/>
  <c r="X81" i="195" s="1"/>
  <c r="R81" i="195"/>
  <c r="T81" i="195"/>
  <c r="U81" i="195" s="1"/>
  <c r="R83" i="195"/>
  <c r="W83" i="195"/>
  <c r="X83" i="195" s="1"/>
  <c r="T83" i="195"/>
  <c r="U83" i="195" s="1"/>
  <c r="T85" i="195"/>
  <c r="U85" i="195" s="1"/>
  <c r="W85" i="195"/>
  <c r="X85" i="195" s="1"/>
  <c r="R85" i="195"/>
  <c r="T87" i="195"/>
  <c r="U87" i="195" s="1"/>
  <c r="W87" i="195"/>
  <c r="X87" i="195" s="1"/>
  <c r="R87" i="195"/>
  <c r="W89" i="195"/>
  <c r="X89" i="195" s="1"/>
  <c r="T89" i="195"/>
  <c r="U89" i="195" s="1"/>
  <c r="R89" i="195"/>
  <c r="T91" i="195"/>
  <c r="U91" i="195" s="1"/>
  <c r="W91" i="195"/>
  <c r="X91" i="195" s="1"/>
  <c r="R91" i="195"/>
  <c r="R93" i="195"/>
  <c r="W93" i="195"/>
  <c r="X93" i="195" s="1"/>
  <c r="T93" i="195"/>
  <c r="U93" i="195" s="1"/>
  <c r="T95" i="195"/>
  <c r="U95" i="195" s="1"/>
  <c r="W95" i="195"/>
  <c r="X95" i="195" s="1"/>
  <c r="R95" i="195"/>
  <c r="W97" i="195"/>
  <c r="X97" i="195" s="1"/>
  <c r="R97" i="195"/>
  <c r="T97" i="195"/>
  <c r="U97" i="195" s="1"/>
  <c r="W99" i="195"/>
  <c r="X99" i="195" s="1"/>
  <c r="R99" i="195"/>
  <c r="T99" i="195"/>
  <c r="U99" i="195" s="1"/>
  <c r="T101" i="195"/>
  <c r="U101" i="195" s="1"/>
  <c r="W101" i="195"/>
  <c r="X101" i="195" s="1"/>
  <c r="R101" i="195"/>
  <c r="R103" i="195"/>
  <c r="W103" i="195"/>
  <c r="X103" i="195" s="1"/>
  <c r="T103" i="195"/>
  <c r="U103" i="195" s="1"/>
  <c r="T105" i="195"/>
  <c r="U105" i="195" s="1"/>
  <c r="W105" i="195"/>
  <c r="X105" i="195" s="1"/>
  <c r="R105" i="195"/>
  <c r="R107" i="195"/>
  <c r="W107" i="195"/>
  <c r="X107" i="195" s="1"/>
  <c r="T107" i="195"/>
  <c r="U107" i="195" s="1"/>
  <c r="X109" i="195"/>
  <c r="U109" i="195"/>
  <c r="X111" i="195"/>
  <c r="U111" i="195"/>
  <c r="R113" i="195"/>
  <c r="W113" i="195"/>
  <c r="X113" i="195" s="1"/>
  <c r="T113" i="195"/>
  <c r="U113" i="195" s="1"/>
  <c r="R115" i="195"/>
  <c r="T115" i="195"/>
  <c r="U115" i="195" s="1"/>
  <c r="W115" i="195"/>
  <c r="X115" i="195" s="1"/>
  <c r="T117" i="195"/>
  <c r="U117" i="195" s="1"/>
  <c r="R117" i="195"/>
  <c r="W117" i="195"/>
  <c r="X117" i="195" s="1"/>
  <c r="U119" i="195"/>
  <c r="X119" i="195"/>
  <c r="R121" i="195"/>
  <c r="T121" i="195"/>
  <c r="U121" i="195" s="1"/>
  <c r="W121" i="195"/>
  <c r="X121" i="195" s="1"/>
  <c r="W123" i="195"/>
  <c r="X123" i="195" s="1"/>
  <c r="T123" i="195"/>
  <c r="U123" i="195" s="1"/>
  <c r="R123" i="195"/>
  <c r="W125" i="195"/>
  <c r="X125" i="195" s="1"/>
  <c r="T125" i="195"/>
  <c r="U125" i="195" s="1"/>
  <c r="R125" i="195"/>
  <c r="T127" i="195"/>
  <c r="U127" i="195" s="1"/>
  <c r="W127" i="195"/>
  <c r="X127" i="195" s="1"/>
  <c r="R127" i="195"/>
  <c r="W129" i="195"/>
  <c r="X129" i="195" s="1"/>
  <c r="T129" i="195"/>
  <c r="U129" i="195" s="1"/>
  <c r="R129" i="195"/>
  <c r="R131" i="195"/>
  <c r="W131" i="195"/>
  <c r="X131" i="195" s="1"/>
  <c r="T131" i="195"/>
  <c r="U131" i="195" s="1"/>
  <c r="T133" i="195"/>
  <c r="U133" i="195" s="1"/>
  <c r="W133" i="195"/>
  <c r="X133" i="195" s="1"/>
  <c r="R133" i="195"/>
  <c r="U135" i="195"/>
  <c r="X135" i="195"/>
  <c r="T137" i="195"/>
  <c r="U137" i="195" s="1"/>
  <c r="W137" i="195"/>
  <c r="X137" i="195" s="1"/>
  <c r="R137" i="195"/>
  <c r="R139" i="195"/>
  <c r="W139" i="195"/>
  <c r="X139" i="195" s="1"/>
  <c r="T139" i="195"/>
  <c r="U139" i="195" s="1"/>
  <c r="R141" i="195"/>
  <c r="T141" i="195"/>
  <c r="U141" i="195" s="1"/>
  <c r="W141" i="195"/>
  <c r="X141" i="195" s="1"/>
  <c r="T143" i="195"/>
  <c r="U143" i="195" s="1"/>
  <c r="W143" i="195"/>
  <c r="X143" i="195" s="1"/>
  <c r="R143" i="195"/>
  <c r="R145" i="195"/>
  <c r="W145" i="195"/>
  <c r="X145" i="195" s="1"/>
  <c r="T145" i="195"/>
  <c r="U145" i="195" s="1"/>
  <c r="W147" i="195"/>
  <c r="X147" i="195" s="1"/>
  <c r="R147" i="195"/>
  <c r="T147" i="195"/>
  <c r="U147" i="195" s="1"/>
  <c r="T149" i="195"/>
  <c r="U149" i="195" s="1"/>
  <c r="W149" i="195"/>
  <c r="X149" i="195" s="1"/>
  <c r="R149" i="195"/>
  <c r="T151" i="195"/>
  <c r="U151" i="195" s="1"/>
  <c r="W151" i="195"/>
  <c r="X151" i="195" s="1"/>
  <c r="R151" i="195"/>
  <c r="R153" i="195"/>
  <c r="T153" i="195"/>
  <c r="U153" i="195" s="1"/>
  <c r="W153" i="195"/>
  <c r="X153" i="195" s="1"/>
  <c r="T155" i="195"/>
  <c r="U155" i="195" s="1"/>
  <c r="R155" i="195"/>
  <c r="W155" i="195"/>
  <c r="X155" i="195" s="1"/>
  <c r="X157" i="195"/>
  <c r="U157" i="195"/>
  <c r="T159" i="195"/>
  <c r="U159" i="195" s="1"/>
  <c r="W159" i="195"/>
  <c r="X159" i="195" s="1"/>
  <c r="R159" i="195"/>
  <c r="W161" i="195"/>
  <c r="X161" i="195" s="1"/>
  <c r="T161" i="195"/>
  <c r="U161" i="195" s="1"/>
  <c r="R161" i="195"/>
  <c r="R163" i="195"/>
  <c r="W163" i="195"/>
  <c r="X163" i="195" s="1"/>
  <c r="T163" i="195"/>
  <c r="U163" i="195" s="1"/>
  <c r="R165" i="195"/>
  <c r="W165" i="195"/>
  <c r="X165" i="195" s="1"/>
  <c r="T165" i="195"/>
  <c r="U165" i="195" s="1"/>
  <c r="W167" i="195"/>
  <c r="X167" i="195" s="1"/>
  <c r="R167" i="195"/>
  <c r="T167" i="195"/>
  <c r="U167" i="195" s="1"/>
  <c r="R169" i="195"/>
  <c r="W169" i="195"/>
  <c r="X169" i="195" s="1"/>
  <c r="T169" i="195"/>
  <c r="U169" i="195" s="1"/>
  <c r="R171" i="195"/>
  <c r="W171" i="195"/>
  <c r="X171" i="195" s="1"/>
  <c r="T171" i="195"/>
  <c r="U171" i="195" s="1"/>
  <c r="T173" i="195"/>
  <c r="U173" i="195" s="1"/>
  <c r="R173" i="195"/>
  <c r="W173" i="195"/>
  <c r="X173" i="195" s="1"/>
  <c r="U175" i="195"/>
  <c r="X175" i="195"/>
  <c r="W177" i="195"/>
  <c r="X177" i="195" s="1"/>
  <c r="T177" i="195"/>
  <c r="U177" i="195" s="1"/>
  <c r="R177" i="195"/>
  <c r="W179" i="195"/>
  <c r="X179" i="195" s="1"/>
  <c r="R179" i="195"/>
  <c r="T179" i="195"/>
  <c r="U179" i="195" s="1"/>
  <c r="U181" i="195"/>
  <c r="X181" i="195"/>
  <c r="T183" i="195"/>
  <c r="U183" i="195" s="1"/>
  <c r="W183" i="195"/>
  <c r="X183" i="195" s="1"/>
  <c r="R183" i="195"/>
  <c r="T185" i="195"/>
  <c r="U185" i="195" s="1"/>
  <c r="W185" i="195"/>
  <c r="X185" i="195" s="1"/>
  <c r="R185" i="195"/>
  <c r="W187" i="195"/>
  <c r="X187" i="195" s="1"/>
  <c r="T187" i="195"/>
  <c r="U187" i="195" s="1"/>
  <c r="R187" i="195"/>
  <c r="R189" i="195"/>
  <c r="W189" i="195"/>
  <c r="X189" i="195" s="1"/>
  <c r="T189" i="195"/>
  <c r="U189" i="195" s="1"/>
  <c r="T191" i="195"/>
  <c r="U191" i="195" s="1"/>
  <c r="W191" i="195"/>
  <c r="X191" i="195" s="1"/>
  <c r="R191" i="195"/>
  <c r="W193" i="195"/>
  <c r="X193" i="195" s="1"/>
  <c r="T193" i="195"/>
  <c r="U193" i="195" s="1"/>
  <c r="R193" i="195"/>
  <c r="X195" i="195"/>
  <c r="U195" i="195"/>
  <c r="W197" i="195"/>
  <c r="X197" i="195" s="1"/>
  <c r="T197" i="195"/>
  <c r="U197" i="195" s="1"/>
  <c r="R197" i="195"/>
  <c r="R199" i="195"/>
  <c r="W199" i="195"/>
  <c r="X199" i="195" s="1"/>
  <c r="T199" i="195"/>
  <c r="U199" i="195" s="1"/>
  <c r="R201" i="195"/>
  <c r="W201" i="195"/>
  <c r="X201" i="195" s="1"/>
  <c r="T201" i="195"/>
  <c r="U201" i="195" s="1"/>
  <c r="R203" i="195"/>
  <c r="T203" i="195"/>
  <c r="U203" i="195" s="1"/>
  <c r="W203" i="195"/>
  <c r="X203" i="195" s="1"/>
  <c r="U205" i="195"/>
  <c r="X205" i="195"/>
  <c r="W207" i="195"/>
  <c r="X207" i="195" s="1"/>
  <c r="T207" i="195"/>
  <c r="U207" i="195" s="1"/>
  <c r="R207" i="195"/>
  <c r="W209" i="195"/>
  <c r="X209" i="195" s="1"/>
  <c r="T209" i="195"/>
  <c r="U209" i="195" s="1"/>
  <c r="R209" i="195"/>
  <c r="R211" i="195"/>
  <c r="W211" i="195"/>
  <c r="X211" i="195" s="1"/>
  <c r="T211" i="195"/>
  <c r="U211" i="195" s="1"/>
  <c r="R213" i="195"/>
  <c r="T213" i="195"/>
  <c r="U213" i="195" s="1"/>
  <c r="W213" i="195"/>
  <c r="X213" i="195" s="1"/>
  <c r="T215" i="195"/>
  <c r="U215" i="195" s="1"/>
  <c r="W215" i="195"/>
  <c r="X215" i="195" s="1"/>
  <c r="R215" i="195"/>
  <c r="U217" i="195"/>
  <c r="X217" i="195"/>
  <c r="U219" i="195"/>
  <c r="X219" i="195"/>
  <c r="R221" i="195"/>
  <c r="W221" i="195"/>
  <c r="X221" i="195" s="1"/>
  <c r="T221" i="195"/>
  <c r="U221" i="195" s="1"/>
  <c r="U223" i="195"/>
  <c r="X223" i="195"/>
  <c r="W225" i="195"/>
  <c r="X225" i="195" s="1"/>
  <c r="T225" i="195"/>
  <c r="U225" i="195" s="1"/>
  <c r="R225" i="195"/>
  <c r="W227" i="195"/>
  <c r="X227" i="195" s="1"/>
  <c r="R227" i="195"/>
  <c r="T227" i="195"/>
  <c r="U227" i="195" s="1"/>
  <c r="W229" i="195"/>
  <c r="X229" i="195" s="1"/>
  <c r="T229" i="195"/>
  <c r="U229" i="195" s="1"/>
  <c r="R229" i="195"/>
  <c r="R231" i="195"/>
  <c r="W231" i="195"/>
  <c r="X231" i="195" s="1"/>
  <c r="T231" i="195"/>
  <c r="U231" i="195" s="1"/>
  <c r="W233" i="195"/>
  <c r="X233" i="195" s="1"/>
  <c r="R233" i="195"/>
  <c r="T233" i="195"/>
  <c r="U233" i="195" s="1"/>
  <c r="R235" i="195"/>
  <c r="W235" i="195"/>
  <c r="X235" i="195" s="1"/>
  <c r="T235" i="195"/>
  <c r="U235" i="195" s="1"/>
  <c r="U237" i="195"/>
  <c r="X237" i="195"/>
  <c r="W239" i="195"/>
  <c r="X239" i="195" s="1"/>
  <c r="T239" i="195"/>
  <c r="U239" i="195" s="1"/>
  <c r="R239" i="195"/>
  <c r="W241" i="195"/>
  <c r="X241" i="195" s="1"/>
  <c r="R241" i="195"/>
  <c r="T241" i="195"/>
  <c r="U241" i="195" s="1"/>
  <c r="R243" i="195"/>
  <c r="T243" i="195"/>
  <c r="U243" i="195" s="1"/>
  <c r="W243" i="195"/>
  <c r="X243" i="195" s="1"/>
  <c r="T245" i="195"/>
  <c r="U245" i="195" s="1"/>
  <c r="R245" i="195"/>
  <c r="W245" i="195"/>
  <c r="X245" i="195" s="1"/>
  <c r="D25" i="183"/>
  <c r="E25" i="183" s="1"/>
  <c r="F26" i="183"/>
  <c r="G26" i="183" s="1"/>
  <c r="H26" i="183" s="1"/>
  <c r="D26" i="183"/>
  <c r="F23" i="183"/>
  <c r="D22" i="183"/>
  <c r="D23" i="183"/>
  <c r="F24" i="183"/>
  <c r="D24" i="183"/>
  <c r="F22" i="183"/>
  <c r="G25" i="183" l="1"/>
  <c r="H25" i="183" s="1"/>
  <c r="E26" i="183"/>
  <c r="F21" i="183"/>
  <c r="L10" i="177"/>
  <c r="M10" i="177" s="1"/>
  <c r="L8" i="177"/>
  <c r="M8" i="177" s="1"/>
  <c r="J10" i="177"/>
  <c r="I24" i="183"/>
  <c r="I23" i="183"/>
  <c r="I22" i="183"/>
  <c r="I21" i="183"/>
  <c r="B24" i="183"/>
  <c r="E24" i="183" s="1"/>
  <c r="B23" i="183"/>
  <c r="E23" i="183" s="1"/>
  <c r="B22" i="183"/>
  <c r="E22" i="183" s="1"/>
  <c r="B21" i="183"/>
  <c r="M35" i="177"/>
  <c r="Z10" i="177" l="1"/>
  <c r="AE10" i="177"/>
  <c r="AF10" i="177" s="1"/>
  <c r="AB10" i="177"/>
  <c r="AC10" i="177" s="1"/>
  <c r="T36" i="177"/>
  <c r="U36" i="177" s="1"/>
  <c r="R36" i="177"/>
  <c r="W36" i="177"/>
  <c r="X36" i="177" s="1"/>
  <c r="T10" i="177"/>
  <c r="U10" i="177" s="1"/>
  <c r="W10" i="177"/>
  <c r="X10" i="177" s="1"/>
  <c r="R10" i="177"/>
  <c r="AB36" i="177"/>
  <c r="AC36" i="177" s="1"/>
  <c r="AE36" i="177"/>
  <c r="AF36" i="177" s="1"/>
  <c r="Z36" i="177"/>
  <c r="D21" i="183"/>
  <c r="E21" i="183" s="1"/>
  <c r="G23" i="183"/>
  <c r="H23" i="183" s="1"/>
  <c r="G21" i="183"/>
  <c r="H21" i="183" s="1"/>
  <c r="G22" i="183"/>
  <c r="H22" i="183" s="1"/>
  <c r="G24" i="183"/>
  <c r="H24" i="183" s="1"/>
  <c r="J8" i="173" l="1"/>
  <c r="K8" i="173" s="1"/>
  <c r="H8" i="173"/>
  <c r="U8" i="173"/>
  <c r="V8" i="173" s="1"/>
  <c r="AK8" i="173"/>
  <c r="AL8" i="173" s="1"/>
  <c r="AH8" i="173"/>
  <c r="AI8" i="173" s="1"/>
  <c r="P8" i="173" l="1"/>
  <c r="AC8" i="173"/>
  <c r="AD8" i="173" s="1"/>
  <c r="X8" i="173"/>
  <c r="Z8" i="173"/>
  <c r="AA8" i="173" s="1"/>
  <c r="R8" i="173"/>
  <c r="S8" i="173" s="1"/>
  <c r="AC35" i="177"/>
  <c r="AF35" i="177" l="1"/>
  <c r="X35" i="177"/>
  <c r="P35" i="177"/>
  <c r="X9" i="177"/>
  <c r="P9" i="177"/>
  <c r="G18" i="183" l="1"/>
  <c r="G17" i="183"/>
  <c r="G16" i="183"/>
  <c r="G15" i="183"/>
  <c r="G14" i="183"/>
  <c r="G13" i="183"/>
  <c r="G12" i="183"/>
  <c r="G11" i="183"/>
  <c r="G10" i="183"/>
  <c r="G9" i="183"/>
  <c r="G8" i="183"/>
</calcChain>
</file>

<file path=xl/sharedStrings.xml><?xml version="1.0" encoding="utf-8"?>
<sst xmlns="http://schemas.openxmlformats.org/spreadsheetml/2006/main" count="8416" uniqueCount="1476">
  <si>
    <t>Statistical release</t>
  </si>
  <si>
    <t>Contents</t>
  </si>
  <si>
    <t>Context</t>
  </si>
  <si>
    <t>Summary of results</t>
  </si>
  <si>
    <t>Contact for further enquiries</t>
  </si>
  <si>
    <t>London</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</si>
  <si>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</si>
  <si>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</si>
  <si>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</si>
  <si>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</si>
  <si>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</si>
  <si>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</si>
  <si>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</si>
  <si>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</si>
  <si>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</si>
  <si>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</si>
  <si>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</si>
  <si>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</si>
  <si>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</si>
  <si>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</si>
  <si>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</si>
  <si>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</si>
  <si>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</si>
  <si>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Westminster</t>
  </si>
  <si>
    <t>Tower Hamlets</t>
  </si>
  <si>
    <t>Southwark</t>
  </si>
  <si>
    <t>Lewisham</t>
  </si>
  <si>
    <t xml:space="preserve">Maternal 12 week risk assessment </t>
  </si>
  <si>
    <t>Maternities (1)</t>
  </si>
  <si>
    <t>2009/10 Q3</t>
  </si>
  <si>
    <t>2009/10 Q4</t>
  </si>
  <si>
    <t>No. of women who have seen a midwife or a maternity healthcare professional, for health and social care assessment of needs, risks and choices at any time during pregnancy</t>
  </si>
  <si>
    <t>No. women who have seen a midwife or a maternity healthcare professional, for health and social care assessment of needs, risks &amp; choices by 12 weeks &amp; 6 days of pregnancy</t>
  </si>
  <si>
    <t xml:space="preserve">95% confidence </t>
  </si>
  <si>
    <t>Number of women seen after 12 weeks and 6 days of pregnancy</t>
  </si>
  <si>
    <t>Code</t>
  </si>
  <si>
    <t>Name</t>
  </si>
  <si>
    <t>Area Team</t>
  </si>
  <si>
    <t>No.</t>
  </si>
  <si>
    <t xml:space="preserve">No. </t>
  </si>
  <si>
    <t>% of maternities</t>
  </si>
  <si>
    <t>interval</t>
  </si>
  <si>
    <t>Q00</t>
  </si>
  <si>
    <t>England</t>
  </si>
  <si>
    <t>Q30</t>
  </si>
  <si>
    <t>North East HA</t>
  </si>
  <si>
    <t>Q31</t>
  </si>
  <si>
    <t>North West HA</t>
  </si>
  <si>
    <t>Q32</t>
  </si>
  <si>
    <t>Yorkshire and The Humber HA</t>
  </si>
  <si>
    <t>Q33</t>
  </si>
  <si>
    <t>East Midlands HA</t>
  </si>
  <si>
    <t>Q34</t>
  </si>
  <si>
    <t>West Midlands HA</t>
  </si>
  <si>
    <t>Q35</t>
  </si>
  <si>
    <t>East of England HA</t>
  </si>
  <si>
    <t>Q36</t>
  </si>
  <si>
    <t>London HA</t>
  </si>
  <si>
    <t>Q37</t>
  </si>
  <si>
    <t>South East Coast HA</t>
  </si>
  <si>
    <t>Q38</t>
  </si>
  <si>
    <t>South Central HA</t>
  </si>
  <si>
    <t>Q39</t>
  </si>
  <si>
    <t>South West HA</t>
  </si>
  <si>
    <t>5ND</t>
  </si>
  <si>
    <t>5J9</t>
  </si>
  <si>
    <t>5KF</t>
  </si>
  <si>
    <t>5D9</t>
  </si>
  <si>
    <t>5KM</t>
  </si>
  <si>
    <t>5D7</t>
  </si>
  <si>
    <t>5D8</t>
  </si>
  <si>
    <t>TAC</t>
  </si>
  <si>
    <t>5QR</t>
  </si>
  <si>
    <t>5KG</t>
  </si>
  <si>
    <t>5E1</t>
  </si>
  <si>
    <t>5KL</t>
  </si>
  <si>
    <t>5HG</t>
  </si>
  <si>
    <t>TAP</t>
  </si>
  <si>
    <t>5HP</t>
  </si>
  <si>
    <t>5HQ</t>
  </si>
  <si>
    <t>5JX</t>
  </si>
  <si>
    <t>5NP</t>
  </si>
  <si>
    <t>5NG</t>
  </si>
  <si>
    <t>5NE</t>
  </si>
  <si>
    <t>5NH</t>
  </si>
  <si>
    <t>5NM</t>
  </si>
  <si>
    <t>5NQ</t>
  </si>
  <si>
    <t>5J4</t>
  </si>
  <si>
    <t>5NL</t>
  </si>
  <si>
    <t>5NT</t>
  </si>
  <si>
    <t>5NF</t>
  </si>
  <si>
    <t>5J5</t>
  </si>
  <si>
    <t>5F5</t>
  </si>
  <si>
    <t>5NJ</t>
  </si>
  <si>
    <t>5F7</t>
  </si>
  <si>
    <t>5LH</t>
  </si>
  <si>
    <t>5NR</t>
  </si>
  <si>
    <t>5J2</t>
  </si>
  <si>
    <t>5NN</t>
  </si>
  <si>
    <t>5NK</t>
  </si>
  <si>
    <t>5JE</t>
  </si>
  <si>
    <t>5NY</t>
  </si>
  <si>
    <t>5J6</t>
  </si>
  <si>
    <t>5N5</t>
  </si>
  <si>
    <t>5NW</t>
  </si>
  <si>
    <t>5NX</t>
  </si>
  <si>
    <t>5N2</t>
  </si>
  <si>
    <t>5N1</t>
  </si>
  <si>
    <t>TAN</t>
  </si>
  <si>
    <t>5EF</t>
  </si>
  <si>
    <t>5NV</t>
  </si>
  <si>
    <t>5H8</t>
  </si>
  <si>
    <t>5N4</t>
  </si>
  <si>
    <t>5N3</t>
  </si>
  <si>
    <t>5ET</t>
  </si>
  <si>
    <t>5N7</t>
  </si>
  <si>
    <t>5N6</t>
  </si>
  <si>
    <t>5PC</t>
  </si>
  <si>
    <t>5PA</t>
  </si>
  <si>
    <t>5N9</t>
  </si>
  <si>
    <t>5PD</t>
  </si>
  <si>
    <t>5EM</t>
  </si>
  <si>
    <t>5N8</t>
  </si>
  <si>
    <t>5PG</t>
  </si>
  <si>
    <t>5MD</t>
  </si>
  <si>
    <t>5PE</t>
  </si>
  <si>
    <t>5MX</t>
  </si>
  <si>
    <t>5CN</t>
  </si>
  <si>
    <t>5PH</t>
  </si>
  <si>
    <t>5PF</t>
  </si>
  <si>
    <t>5M2</t>
  </si>
  <si>
    <t>5QW</t>
  </si>
  <si>
    <t>5M1</t>
  </si>
  <si>
    <t>5PK</t>
  </si>
  <si>
    <t>5PJ</t>
  </si>
  <si>
    <t>5MK</t>
  </si>
  <si>
    <t>5M3</t>
  </si>
  <si>
    <t>5PM</t>
  </si>
  <si>
    <t>5MV</t>
  </si>
  <si>
    <t>5PL</t>
  </si>
  <si>
    <t>5P2</t>
  </si>
  <si>
    <t>5PP</t>
  </si>
  <si>
    <t>5PR</t>
  </si>
  <si>
    <t>5QV</t>
  </si>
  <si>
    <t>5GC</t>
  </si>
  <si>
    <t>5PX</t>
  </si>
  <si>
    <t>5PQ</t>
  </si>
  <si>
    <t>5PW</t>
  </si>
  <si>
    <t>5PN</t>
  </si>
  <si>
    <t>5P1</t>
  </si>
  <si>
    <t>5PY</t>
  </si>
  <si>
    <t>5PT</t>
  </si>
  <si>
    <t>5PV</t>
  </si>
  <si>
    <t>5C2</t>
  </si>
  <si>
    <t>5A9</t>
  </si>
  <si>
    <t>TAK</t>
  </si>
  <si>
    <t>5K5</t>
  </si>
  <si>
    <t>5A7</t>
  </si>
  <si>
    <t>5K7</t>
  </si>
  <si>
    <t>5C3</t>
  </si>
  <si>
    <t>5K9</t>
  </si>
  <si>
    <t>5HX</t>
  </si>
  <si>
    <t>5C1</t>
  </si>
  <si>
    <t>5A8</t>
  </si>
  <si>
    <t>5H1</t>
  </si>
  <si>
    <t>5C9</t>
  </si>
  <si>
    <t>5K6</t>
  </si>
  <si>
    <t>5A4</t>
  </si>
  <si>
    <t>5AT</t>
  </si>
  <si>
    <t>5HY</t>
  </si>
  <si>
    <t>5K8</t>
  </si>
  <si>
    <t>5LA</t>
  </si>
  <si>
    <t>5A5</t>
  </si>
  <si>
    <t>5LD</t>
  </si>
  <si>
    <t>5LF</t>
  </si>
  <si>
    <t>5C5</t>
  </si>
  <si>
    <t>5NA</t>
  </si>
  <si>
    <t>5M6</t>
  </si>
  <si>
    <t>5LE</t>
  </si>
  <si>
    <t>5M7</t>
  </si>
  <si>
    <t>5C4</t>
  </si>
  <si>
    <t>5NC</t>
  </si>
  <si>
    <t>5LG</t>
  </si>
  <si>
    <t>5LC</t>
  </si>
  <si>
    <t>5LQ</t>
  </si>
  <si>
    <t>5P7</t>
  </si>
  <si>
    <t>5QA</t>
  </si>
  <si>
    <t>5P8</t>
  </si>
  <si>
    <t>5L3</t>
  </si>
  <si>
    <t>5P5</t>
  </si>
  <si>
    <t>5P9</t>
  </si>
  <si>
    <t>5P6</t>
  </si>
  <si>
    <t>5QG</t>
  </si>
  <si>
    <t>5QF</t>
  </si>
  <si>
    <t>5QD</t>
  </si>
  <si>
    <t>5QC</t>
  </si>
  <si>
    <t>5QT</t>
  </si>
  <si>
    <t>5CQ</t>
  </si>
  <si>
    <t>5QE</t>
  </si>
  <si>
    <t>5FE</t>
  </si>
  <si>
    <t>5L1</t>
  </si>
  <si>
    <t>5FL</t>
  </si>
  <si>
    <t>5QN</t>
  </si>
  <si>
    <t>5QJ</t>
  </si>
  <si>
    <t>5QP</t>
  </si>
  <si>
    <t>5QQ</t>
  </si>
  <si>
    <t>5QM</t>
  </si>
  <si>
    <t>5QH</t>
  </si>
  <si>
    <t>5M8</t>
  </si>
  <si>
    <t>5F1</t>
  </si>
  <si>
    <t>5QL</t>
  </si>
  <si>
    <t>5A3</t>
  </si>
  <si>
    <t>5K3</t>
  </si>
  <si>
    <t>TAL</t>
  </si>
  <si>
    <t>5QK</t>
  </si>
  <si>
    <t>Notes:</t>
  </si>
  <si>
    <t>1. Red cells mean that no. of maternities does not meet validation criteria (see definitions sheet for details).</t>
  </si>
  <si>
    <t>2. Blank cells mean that data do not meet validation criteria (see definitions sheet for details).</t>
  </si>
  <si>
    <t>4. Number of women seen after 12 weeks and 6 days of pregnancy is defined as number of women seen any time during pregnancy MINUS Number of women seen  by 12 weeks and 6 days of pregnancy</t>
  </si>
  <si>
    <t>2010/11 Q1</t>
  </si>
  <si>
    <t>2010/11 Q2</t>
  </si>
  <si>
    <t>2010/11 Q3</t>
  </si>
  <si>
    <t>2010/11 Q4</t>
  </si>
  <si>
    <t>2011/12 Q1</t>
  </si>
  <si>
    <t>2011/12 Q2</t>
  </si>
  <si>
    <t>2011/12 Q3</t>
  </si>
  <si>
    <t>2011/12 Q4</t>
  </si>
  <si>
    <t>2012/13 Q1</t>
  </si>
  <si>
    <t>2012/13 Q2</t>
  </si>
  <si>
    <t>2012/13 Q3</t>
  </si>
  <si>
    <t>2012/13 Q4</t>
  </si>
  <si>
    <t>Year</t>
  </si>
  <si>
    <t>Period</t>
  </si>
  <si>
    <t>SHA Name</t>
  </si>
  <si>
    <t>PCT Name</t>
  </si>
  <si>
    <t>Compare 12 weeks and 6 days to any time during pregnancy</t>
  </si>
  <si>
    <t>Number of women seen  by 12 weeks and 6 days of pregnancy as percentage of maternities</t>
  </si>
  <si>
    <t>Number of women seen any time during pregnancy as percentage of maternities</t>
  </si>
  <si>
    <t>Number of women seen any time during pregnancy MINUS Number of women seen  by 12 weeks and 6 days of pregnancy as percentage of maternties  DIVIDED BY maternities</t>
  </si>
  <si>
    <t>No of maternities QA Compare Min</t>
  </si>
  <si>
    <t>No of maternities QA Compare Max</t>
  </si>
  <si>
    <t>2012-13</t>
  </si>
  <si>
    <t>September</t>
  </si>
  <si>
    <t xml:space="preserve">Haringey </t>
  </si>
  <si>
    <t>Cambridgeshire</t>
  </si>
  <si>
    <t>W Sussex</t>
  </si>
  <si>
    <t>Suffolk</t>
  </si>
  <si>
    <t>Mid Essex</t>
  </si>
  <si>
    <t>Nottingham</t>
  </si>
  <si>
    <t>Worcestershire</t>
  </si>
  <si>
    <t>NE Essex</t>
  </si>
  <si>
    <t>Knowsley</t>
  </si>
  <si>
    <t>Gateshead</t>
  </si>
  <si>
    <t>Wirral</t>
  </si>
  <si>
    <t>Blackpool</t>
  </si>
  <si>
    <t xml:space="preserve">Heart of Birmingham </t>
  </si>
  <si>
    <t>N Staffordshire</t>
  </si>
  <si>
    <t>Hartlepool</t>
  </si>
  <si>
    <t>Bolton</t>
  </si>
  <si>
    <t>Leicester</t>
  </si>
  <si>
    <t>Central &amp; Eastern Cheshire</t>
  </si>
  <si>
    <t xml:space="preserve">City &amp; Hackney </t>
  </si>
  <si>
    <t>Herefordshire</t>
  </si>
  <si>
    <t>SW Essex</t>
  </si>
  <si>
    <t>Eastern &amp; Coastal Kent</t>
  </si>
  <si>
    <t>S Staffordshire</t>
  </si>
  <si>
    <t>W Essex</t>
  </si>
  <si>
    <t>Great Yarmouth &amp; Waveney</t>
  </si>
  <si>
    <t>Salford</t>
  </si>
  <si>
    <t>Surrey</t>
  </si>
  <si>
    <t>S Tyneside</t>
  </si>
  <si>
    <t>Western Cheshire</t>
  </si>
  <si>
    <t>Bradford &amp; Airedale</t>
  </si>
  <si>
    <t>Warwickshire</t>
  </si>
  <si>
    <t>Warrington</t>
  </si>
  <si>
    <t>Derbyshire County</t>
  </si>
  <si>
    <t>Bath &amp; N E Somerset</t>
  </si>
  <si>
    <t>Norfolk</t>
  </si>
  <si>
    <t>Oxfordshire</t>
  </si>
  <si>
    <t>Nottinghamshire County</t>
  </si>
  <si>
    <t>Wakefield District</t>
  </si>
  <si>
    <t>Leicester County &amp; Rutland</t>
  </si>
  <si>
    <t>Shropshire County</t>
  </si>
  <si>
    <t>Northamptonshire</t>
  </si>
  <si>
    <t>S Birmingham</t>
  </si>
  <si>
    <t>Doncaster</t>
  </si>
  <si>
    <t>Bexley</t>
  </si>
  <si>
    <t>Stoke on Trent</t>
  </si>
  <si>
    <t>Dudley</t>
  </si>
  <si>
    <t xml:space="preserve">Coventry </t>
  </si>
  <si>
    <t>Hastings &amp; Rother</t>
  </si>
  <si>
    <t>N Tyneside</t>
  </si>
  <si>
    <t xml:space="preserve">Walsall </t>
  </si>
  <si>
    <t>Isle of Wight</t>
  </si>
  <si>
    <t>Southampton</t>
  </si>
  <si>
    <t xml:space="preserve">Medway </t>
  </si>
  <si>
    <t>Lincolnshire</t>
  </si>
  <si>
    <t>Solihull</t>
  </si>
  <si>
    <t xml:space="preserve">Plymouth </t>
  </si>
  <si>
    <t>Telford &amp; Wrekin</t>
  </si>
  <si>
    <t>Bassetlaw</t>
  </si>
  <si>
    <t>Bristol</t>
  </si>
  <si>
    <t>Cornwall &amp; Isles of Scilly</t>
  </si>
  <si>
    <t xml:space="preserve">Greenwich </t>
  </si>
  <si>
    <t>Barnsley</t>
  </si>
  <si>
    <t>NE Lincolnshire</t>
  </si>
  <si>
    <t>Liverpool</t>
  </si>
  <si>
    <t>Trafford</t>
  </si>
  <si>
    <t>Swindon</t>
  </si>
  <si>
    <t>Hertfordshire</t>
  </si>
  <si>
    <t xml:space="preserve">Portsmouth </t>
  </si>
  <si>
    <t xml:space="preserve">Brent </t>
  </si>
  <si>
    <t>Hull</t>
  </si>
  <si>
    <t>Sheffield</t>
  </si>
  <si>
    <t>E Lancashire</t>
  </si>
  <si>
    <t>Wiltshire</t>
  </si>
  <si>
    <t>N Lincolnshire</t>
  </si>
  <si>
    <t>Rotherham</t>
  </si>
  <si>
    <t>Oldham</t>
  </si>
  <si>
    <t>Sutton &amp; Merton</t>
  </si>
  <si>
    <t>Birmingham E &amp; North</t>
  </si>
  <si>
    <t>Redcar &amp; Cleveland</t>
  </si>
  <si>
    <t>N Yorkshire &amp; York</t>
  </si>
  <si>
    <t>Blackburn with Darwen</t>
  </si>
  <si>
    <t>Stockport</t>
  </si>
  <si>
    <t>Bournemouth &amp; Poole</t>
  </si>
  <si>
    <t>Central Lancashire</t>
  </si>
  <si>
    <t>S Gloucestershire</t>
  </si>
  <si>
    <t>Buckinghamshire</t>
  </si>
  <si>
    <t>Halton &amp; St Helens</t>
  </si>
  <si>
    <t>Manchester</t>
  </si>
  <si>
    <t>Darlington</t>
  </si>
  <si>
    <t>Bedfordshire</t>
  </si>
  <si>
    <t>Richmond &amp; Twickenham</t>
  </si>
  <si>
    <t xml:space="preserve">Sunderland </t>
  </si>
  <si>
    <t>Milton Keynes</t>
  </si>
  <si>
    <t>Sandwell</t>
  </si>
  <si>
    <t>Stockton</t>
  </si>
  <si>
    <t>Berkshire West</t>
  </si>
  <si>
    <t>Northumberland</t>
  </si>
  <si>
    <t>Dorset</t>
  </si>
  <si>
    <t>Heywood, Middleton &amp; Rochdale</t>
  </si>
  <si>
    <t>Kirklees</t>
  </si>
  <si>
    <t>Derby</t>
  </si>
  <si>
    <t>Middlesbrough</t>
  </si>
  <si>
    <t>Hampshire</t>
  </si>
  <si>
    <t>Cumbria</t>
  </si>
  <si>
    <t xml:space="preserve">County Durham </t>
  </si>
  <si>
    <t>Hammersmith &amp; Fulham</t>
  </si>
  <si>
    <t>Bury</t>
  </si>
  <si>
    <t>W Kent</t>
  </si>
  <si>
    <t>N Lancashire</t>
  </si>
  <si>
    <t>Ashton, Leigh &amp; Wigan</t>
  </si>
  <si>
    <t>Gloucestershire</t>
  </si>
  <si>
    <t>Tameside &amp; Glossop</t>
  </si>
  <si>
    <t>Somerset</t>
  </si>
  <si>
    <t>E Sussex Downs &amp; Weald</t>
  </si>
  <si>
    <t>Wolverhampton</t>
  </si>
  <si>
    <t>Barking &amp; Dagenham</t>
  </si>
  <si>
    <t>Torbay</t>
  </si>
  <si>
    <t>Berkshire East</t>
  </si>
  <si>
    <t>Calderdale</t>
  </si>
  <si>
    <t>Newcastle</t>
  </si>
  <si>
    <t>Leeds</t>
  </si>
  <si>
    <t>Devon</t>
  </si>
  <si>
    <t>E Riding of Yorkshire</t>
  </si>
  <si>
    <t>N Somerset</t>
  </si>
  <si>
    <t xml:space="preserve">Luton </t>
  </si>
  <si>
    <t>Peterborough</t>
  </si>
  <si>
    <t>Sefton</t>
  </si>
  <si>
    <t>Brighton &amp; Hove</t>
  </si>
  <si>
    <t>SE Essex</t>
  </si>
  <si>
    <t>Kensington &amp; Chelsea</t>
  </si>
  <si>
    <t>Source: NHS England : Breastfeeding &amp; 12 week maternal assessment</t>
  </si>
  <si>
    <t>2013/14 Q1</t>
  </si>
  <si>
    <t>2013/14 Q2</t>
  </si>
  <si>
    <t>2013/14 Q3</t>
  </si>
  <si>
    <t>Note</t>
  </si>
  <si>
    <t xml:space="preserve">2. Number of women seen after 12 weeks and 6 days of pregnancy is defined as number of women seen any time during pregnancy </t>
  </si>
  <si>
    <t>MINUS Number of women seen  by 12 weeks and 6 days of pregnancy</t>
  </si>
  <si>
    <t>Number of maternities (1)</t>
  </si>
  <si>
    <t>2013/14 Q4</t>
  </si>
  <si>
    <t>RCF</t>
  </si>
  <si>
    <t>Airedale NHS Foundation Trust</t>
  </si>
  <si>
    <t>RTK</t>
  </si>
  <si>
    <t>Ashford and St Peter's Hospitals NHS Foundation Trust</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</si>
  <si>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</si>
  <si>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</si>
  <si>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</si>
  <si>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</si>
  <si>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</si>
  <si>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</si>
  <si>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</si>
  <si>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</si>
  <si>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</si>
  <si>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</si>
  <si>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</si>
  <si>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</si>
  <si>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</si>
  <si>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</si>
  <si>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</si>
  <si>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</si>
  <si>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</si>
  <si>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</si>
  <si>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</si>
  <si>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RWY</t>
  </si>
  <si>
    <t>RGT</t>
  </si>
  <si>
    <t>RW3</t>
  </si>
  <si>
    <t>Central Manchester University Hospitals NHS Foundation Trust</t>
  </si>
  <si>
    <t>RQM</t>
  </si>
  <si>
    <t>Chelsea and Westminster Hospital NHS Foundation Trust</t>
  </si>
  <si>
    <t>RFS</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</si>
  <si>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</si>
  <si>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</si>
  <si>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</si>
  <si>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</si>
  <si>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</si>
  <si>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</si>
  <si>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</si>
  <si>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</si>
  <si>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</si>
  <si>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</si>
  <si>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</si>
  <si>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RP5</t>
  </si>
  <si>
    <t>RBD</t>
  </si>
  <si>
    <t>Dorset County Hospital NHS Foundation Trust</t>
  </si>
  <si>
    <t>RC3</t>
  </si>
  <si>
    <t>RWH</t>
  </si>
  <si>
    <t>RJN</t>
  </si>
  <si>
    <t>East Cheshire NHS Trust</t>
  </si>
  <si>
    <t>RVV</t>
  </si>
  <si>
    <t>East Kent Hospitals University NHS Foundation Trust</t>
  </si>
  <si>
    <t>RXR</t>
  </si>
  <si>
    <t>East Lancashire Hospitals NHS Trust</t>
  </si>
  <si>
    <t>RXC</t>
  </si>
  <si>
    <t>RVR</t>
  </si>
  <si>
    <t>RDU</t>
  </si>
  <si>
    <t>RR7</t>
  </si>
  <si>
    <t>Gateshead Health NHS Foundation Trust</t>
  </si>
  <si>
    <t>RLT</t>
  </si>
  <si>
    <t>George Eliot Hospital NHS Trust</t>
  </si>
  <si>
    <t>RTE</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</si>
  <si>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</si>
  <si>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</si>
  <si>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</si>
  <si>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</si>
  <si>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</si>
  <si>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</si>
  <si>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</si>
  <si>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</si>
  <si>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</si>
  <si>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</si>
  <si>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</si>
  <si>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</si>
  <si>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</si>
  <si>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</si>
  <si>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Hull and East Yorkshire Hospitals NHS Trust</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</si>
  <si>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</si>
  <si>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</si>
  <si>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</si>
  <si>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</si>
  <si>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</si>
  <si>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</si>
  <si>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</si>
  <si>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</si>
  <si>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</si>
  <si>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</si>
  <si>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</si>
  <si>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</si>
  <si>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</si>
  <si>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</si>
  <si>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</si>
  <si>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</si>
  <si>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</si>
  <si>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</si>
  <si>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</si>
  <si>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</si>
  <si>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</si>
  <si>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</si>
  <si>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</si>
  <si>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</si>
  <si>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</si>
  <si>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</si>
  <si>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RXF</t>
  </si>
  <si>
    <t>RD8</t>
  </si>
  <si>
    <t>Milton Keynes Hospital NHS Foundation Trust</t>
  </si>
  <si>
    <t>RM1</t>
  </si>
  <si>
    <t>RVJ</t>
  </si>
  <si>
    <t>North Bristol NHS Trust</t>
  </si>
  <si>
    <t>RNL</t>
  </si>
  <si>
    <t>RAP</t>
  </si>
  <si>
    <t>North Middlesex University Hospital NHS Trust</t>
  </si>
  <si>
    <t>RVW</t>
  </si>
  <si>
    <t>RV8</t>
  </si>
  <si>
    <t>RNS</t>
  </si>
  <si>
    <t>RBZ</t>
  </si>
  <si>
    <t>RJL</t>
  </si>
  <si>
    <t>Northern Lincolnshire and Goole NHS Foundation Trust</t>
  </si>
  <si>
    <t>RTF</t>
  </si>
  <si>
    <t>RX1</t>
  </si>
  <si>
    <t>Nottingham University Hospitals NHS Trust</t>
  </si>
  <si>
    <t>RTH</t>
  </si>
  <si>
    <t>Oxford University Hospitals NHS Trust</t>
  </si>
  <si>
    <t>RW6</t>
  </si>
  <si>
    <t>Pennine Acute Hospitals NHS Trust</t>
  </si>
  <si>
    <t>RGN</t>
  </si>
  <si>
    <t>Peterborough and Stamford Hospitals NHS Foundation Trust</t>
  </si>
  <si>
    <t>RK9</t>
  </si>
  <si>
    <t>RD3</t>
  </si>
  <si>
    <t>RHU</t>
  </si>
  <si>
    <t>Portsmouth Hospitals NHS Trust</t>
  </si>
  <si>
    <t>RHW</t>
  </si>
  <si>
    <t>Royal Berkshire NHS Foundation Trust</t>
  </si>
  <si>
    <t>REF</t>
  </si>
  <si>
    <t>Royal Cornwall Hospitals NHS Trust</t>
  </si>
  <si>
    <t>RH8</t>
  </si>
  <si>
    <t>Royal Devon and Exeter NHS Foundation Trust</t>
  </si>
  <si>
    <t>RAL</t>
  </si>
  <si>
    <t>RA2</t>
  </si>
  <si>
    <t>Royal Surrey County Hospital NHS Foundation Trust</t>
  </si>
  <si>
    <t>RNZ</t>
  </si>
  <si>
    <t>Salisbury NHS Foundation Trust</t>
  </si>
  <si>
    <t>RXK</t>
  </si>
  <si>
    <t>RHQ</t>
  </si>
  <si>
    <t>RK5</t>
  </si>
  <si>
    <t>Sherwood Forest Hospitals NHS Foundation Trust</t>
  </si>
  <si>
    <t>RXW</t>
  </si>
  <si>
    <t>Shrewsbury and Telford Hospital NHS Trust</t>
  </si>
  <si>
    <t>RA9</t>
  </si>
  <si>
    <t>RYQ</t>
  </si>
  <si>
    <t>RTR</t>
  </si>
  <si>
    <t>South Tees Hospitals NHS Foundation Trust</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</si>
  <si>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</si>
  <si>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</si>
  <si>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</si>
  <si>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</si>
  <si>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</si>
  <si>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</si>
  <si>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</si>
  <si>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</si>
  <si>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</si>
  <si>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</si>
  <si>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</si>
  <si>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</si>
  <si>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</si>
  <si>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</si>
  <si>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</si>
  <si>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</si>
  <si>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</si>
  <si>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</si>
  <si>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</si>
  <si>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RTD</t>
  </si>
  <si>
    <t>RQW</t>
  </si>
  <si>
    <t>RCX</t>
  </si>
  <si>
    <t>The Queen Elizabeth Hospital, King's Lynn, NHS Foundation Trust</t>
  </si>
  <si>
    <t>RFR</t>
  </si>
  <si>
    <t>RDZ</t>
  </si>
  <si>
    <t>RL4</t>
  </si>
  <si>
    <t>The Royal Wolverhampton NHS Trust</t>
  </si>
  <si>
    <t>RKE</t>
  </si>
  <si>
    <t>RWD</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</si>
  <si>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</si>
  <si>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</si>
  <si>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</si>
  <si>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</si>
  <si>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</si>
  <si>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</si>
  <si>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</si>
  <si>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</si>
  <si>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</si>
  <si>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</si>
  <si>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</si>
  <si>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</si>
  <si>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</si>
  <si>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</si>
  <si>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</si>
  <si>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</si>
  <si>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</si>
  <si>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</si>
  <si>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</si>
  <si>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</si>
  <si>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</si>
  <si>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RYR</t>
  </si>
  <si>
    <t>Western Sussex Hospitals NHS Foundation Trust</t>
  </si>
  <si>
    <t>RA3</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</si>
  <si>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</si>
  <si>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</si>
  <si>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</si>
  <si>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</si>
  <si>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</si>
  <si>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</si>
  <si>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</si>
  <si>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</si>
  <si>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</si>
  <si>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</si>
  <si>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</si>
  <si>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3. Number of women seen after 12 weeks and 6 days of pregnancy is defined as number of women seen any time during pregnancy MINUS Number of women seen  by 12 weeks and 6 days of pregnancy</t>
  </si>
  <si>
    <t>Number of women seen  by 12 weeks and 6 days of pregnancy as percentage of maternties</t>
  </si>
  <si>
    <t>Number of women seen any time during pregnancy MINUS Number of women seen  by 12 weeks and 6 days of pregnancy AS PERCENTAGE of maternities</t>
  </si>
  <si>
    <t>2013-14</t>
  </si>
  <si>
    <t>June</t>
  </si>
  <si>
    <t>County Durham &amp; Darlington</t>
  </si>
  <si>
    <t>Warrington &amp; Halton</t>
  </si>
  <si>
    <t>Uni Of Morecambe Bay</t>
  </si>
  <si>
    <t>Uni College London</t>
  </si>
  <si>
    <t>Chesterfield Royal</t>
  </si>
  <si>
    <t>George Eliot</t>
  </si>
  <si>
    <t>St Helens &amp; Knowsley</t>
  </si>
  <si>
    <t>W Suffolk</t>
  </si>
  <si>
    <t>Uni Bristol</t>
  </si>
  <si>
    <t>Frimley Park</t>
  </si>
  <si>
    <t>Homerton Uni</t>
  </si>
  <si>
    <t>Mid Cheshire</t>
  </si>
  <si>
    <t>Central Manchester Uni</t>
  </si>
  <si>
    <t>Epsom &amp; St Helier Uni</t>
  </si>
  <si>
    <t>Royal Wolverhampton</t>
  </si>
  <si>
    <t>Colchester Uni</t>
  </si>
  <si>
    <t>Western Sussex</t>
  </si>
  <si>
    <t>Burton</t>
  </si>
  <si>
    <t>King's College</t>
  </si>
  <si>
    <t>United Lincolnshire</t>
  </si>
  <si>
    <t>Airedale</t>
  </si>
  <si>
    <t>Oxford Uni</t>
  </si>
  <si>
    <t>Royal Devon &amp; Exeter</t>
  </si>
  <si>
    <t>S Warwickshire</t>
  </si>
  <si>
    <t>Isle Of Wight</t>
  </si>
  <si>
    <t>Birmingham Women's</t>
  </si>
  <si>
    <t>Hinchingbrooke</t>
  </si>
  <si>
    <t>Southport &amp; Ormskirk</t>
  </si>
  <si>
    <t>N Cumbria Uni</t>
  </si>
  <si>
    <t>S Tees</t>
  </si>
  <si>
    <t>Uni Of South Manchester</t>
  </si>
  <si>
    <t>Pennine Acute</t>
  </si>
  <si>
    <t>Worcestershire Acute</t>
  </si>
  <si>
    <t>Royal Cornwall</t>
  </si>
  <si>
    <t>East Kent Uni</t>
  </si>
  <si>
    <t>Maidstone &amp; Tunbridge Wells</t>
  </si>
  <si>
    <t>Luton &amp; Dunstable Uni</t>
  </si>
  <si>
    <t>Wrightington, Wigan &amp; Leigh</t>
  </si>
  <si>
    <t>Portsmouth</t>
  </si>
  <si>
    <t>N Bristol</t>
  </si>
  <si>
    <t>Royal Berkshire</t>
  </si>
  <si>
    <t>East Lancashire</t>
  </si>
  <si>
    <t>Uni Coventry &amp; Warwickshire</t>
  </si>
  <si>
    <t>Dorset County</t>
  </si>
  <si>
    <t>York</t>
  </si>
  <si>
    <t>Harrogate &amp; District</t>
  </si>
  <si>
    <t>Heart Of England</t>
  </si>
  <si>
    <t>Salisbury</t>
  </si>
  <si>
    <t>Walsall Healthcare</t>
  </si>
  <si>
    <t>Brighton &amp; Sussex Uni</t>
  </si>
  <si>
    <t>Guy's &amp; St Thomas'</t>
  </si>
  <si>
    <t>Peterborough &amp; Stamford</t>
  </si>
  <si>
    <t>N Middlesex Uni</t>
  </si>
  <si>
    <t>West Hertfordshire</t>
  </si>
  <si>
    <t>Mid Yorkshire</t>
  </si>
  <si>
    <t>Sherwood Forest</t>
  </si>
  <si>
    <t>Chelsea &amp; Westminster</t>
  </si>
  <si>
    <t>Tameside</t>
  </si>
  <si>
    <t>Weston Area</t>
  </si>
  <si>
    <t>Wye Valley</t>
  </si>
  <si>
    <t>Wirral Uni</t>
  </si>
  <si>
    <t>Countess Of Chester</t>
  </si>
  <si>
    <t>James Paget University</t>
  </si>
  <si>
    <t>Ashford &amp; St Peter's</t>
  </si>
  <si>
    <t>Barking, Havering &amp; Redbridge Uni</t>
  </si>
  <si>
    <t>Barnet &amp; Chase Farm</t>
  </si>
  <si>
    <t>Barts</t>
  </si>
  <si>
    <t>Basildon &amp; Thurrock Uni</t>
  </si>
  <si>
    <t>Bedford</t>
  </si>
  <si>
    <t>Calderdale &amp; Huddersfield</t>
  </si>
  <si>
    <t>Cambridge Uni</t>
  </si>
  <si>
    <t>City Sunderland</t>
  </si>
  <si>
    <t>Dartford &amp; Gravesham</t>
  </si>
  <si>
    <t>Doncaster &amp; Bassetlaw</t>
  </si>
  <si>
    <t>East &amp; North Hertfordshire</t>
  </si>
  <si>
    <t>East Cheshire</t>
  </si>
  <si>
    <t>E Sussex Healthcare</t>
  </si>
  <si>
    <t>Great Western</t>
  </si>
  <si>
    <t>Heatherwood &amp; Wexham Park</t>
  </si>
  <si>
    <t>Hull &amp; East Yorkshire</t>
  </si>
  <si>
    <t>Imperial College</t>
  </si>
  <si>
    <t>Ipswich</t>
  </si>
  <si>
    <t>Kettering General</t>
  </si>
  <si>
    <t>Lancashire</t>
  </si>
  <si>
    <t>Lewisham &amp; Greenwich</t>
  </si>
  <si>
    <t>Liverpool Women's</t>
  </si>
  <si>
    <t>Medway</t>
  </si>
  <si>
    <t>Mid Staffordshire</t>
  </si>
  <si>
    <t>Norfolk &amp; Norwich Uni</t>
  </si>
  <si>
    <t>N Tees &amp; Hartlepool</t>
  </si>
  <si>
    <t>Northern Devon</t>
  </si>
  <si>
    <t>Northern Lincolnshire &amp; Goole</t>
  </si>
  <si>
    <t>Nottingham Uni</t>
  </si>
  <si>
    <t>Poole</t>
  </si>
  <si>
    <t>Royal Free London</t>
  </si>
  <si>
    <t>Sandwell &amp; West Birmingham</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</si>
  <si>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</si>
  <si>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</si>
  <si>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</si>
  <si>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</si>
  <si>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</si>
  <si>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</si>
  <si>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</si>
  <si>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</si>
  <si>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</si>
  <si>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</si>
  <si>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</si>
  <si>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</si>
  <si>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</si>
  <si>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</si>
  <si>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Northumbria</t>
  </si>
  <si>
    <t>Bradford</t>
  </si>
  <si>
    <t>N W London</t>
  </si>
  <si>
    <t>Plymouth</t>
  </si>
  <si>
    <t>Uni Of Leicester</t>
  </si>
  <si>
    <t>St George's Healthcare</t>
  </si>
  <si>
    <t>Northampton General</t>
  </si>
  <si>
    <t>Royal Surrey County</t>
  </si>
  <si>
    <t>Yeovil District</t>
  </si>
  <si>
    <t>01C</t>
  </si>
  <si>
    <t>Eastern Cheshire CCG</t>
  </si>
  <si>
    <t>Q44</t>
  </si>
  <si>
    <t>Cheshire, Warrington &amp; Wirral</t>
  </si>
  <si>
    <t>01R</t>
  </si>
  <si>
    <t>South Cheshire CCG</t>
  </si>
  <si>
    <t>02D</t>
  </si>
  <si>
    <t>Vale Royal CCG</t>
  </si>
  <si>
    <t>02E</t>
  </si>
  <si>
    <t>Warrington CCG</t>
  </si>
  <si>
    <t>02F</t>
  </si>
  <si>
    <t>West Cheshire CCG</t>
  </si>
  <si>
    <t>12F</t>
  </si>
  <si>
    <t>Wirral CCG</t>
  </si>
  <si>
    <t>00C</t>
  </si>
  <si>
    <t>Darlington CCG</t>
  </si>
  <si>
    <t>Q45</t>
  </si>
  <si>
    <t>Durham, Darlington &amp; Tees</t>
  </si>
  <si>
    <t>00D</t>
  </si>
  <si>
    <t>Durham Dales, Easington and Sedgefield CCG</t>
  </si>
  <si>
    <t>00K</t>
  </si>
  <si>
    <t>Hartlepool and Stockton-On-Tees CCG</t>
  </si>
  <si>
    <t>00J</t>
  </si>
  <si>
    <t>North Durham CCG</t>
  </si>
  <si>
    <t>00M</t>
  </si>
  <si>
    <t>South Tees CCG</t>
  </si>
  <si>
    <t>00T</t>
  </si>
  <si>
    <t>Bolton CCG</t>
  </si>
  <si>
    <t>Q46</t>
  </si>
  <si>
    <t>Greater Manchester</t>
  </si>
  <si>
    <t>00V</t>
  </si>
  <si>
    <t>Bury CCG</t>
  </si>
  <si>
    <t>00W</t>
  </si>
  <si>
    <t>Central Manchester CCG</t>
  </si>
  <si>
    <t>01D</t>
  </si>
  <si>
    <t>Heywood, Middleton and Rochdale CCG</t>
  </si>
  <si>
    <t>01M</t>
  </si>
  <si>
    <t>North Manchester CCG</t>
  </si>
  <si>
    <t>00Y</t>
  </si>
  <si>
    <t>Oldham CCG</t>
  </si>
  <si>
    <t>01G</t>
  </si>
  <si>
    <t>Salford CCG</t>
  </si>
  <si>
    <t>01N</t>
  </si>
  <si>
    <t>South Manchester CCG</t>
  </si>
  <si>
    <t>01W</t>
  </si>
  <si>
    <t>Stockport CCG</t>
  </si>
  <si>
    <t>01Y</t>
  </si>
  <si>
    <t>Tameside and Glossop CCG</t>
  </si>
  <si>
    <t>02A</t>
  </si>
  <si>
    <t>Trafford CCG</t>
  </si>
  <si>
    <t>02H</t>
  </si>
  <si>
    <t>Wigan Borough CCG</t>
  </si>
  <si>
    <t>00Q</t>
  </si>
  <si>
    <t>Blackburn With Darwen CCG</t>
  </si>
  <si>
    <t>Q47</t>
  </si>
  <si>
    <t>00R</t>
  </si>
  <si>
    <t>Blackpool CCG</t>
  </si>
  <si>
    <t>00X</t>
  </si>
  <si>
    <t>Chorley and South Ribble CCG</t>
  </si>
  <si>
    <t>01A</t>
  </si>
  <si>
    <t>East Lancashire CCG</t>
  </si>
  <si>
    <t>02M</t>
  </si>
  <si>
    <t>Fylde &amp; Wyre CCG</t>
  </si>
  <si>
    <t>01E</t>
  </si>
  <si>
    <t>Greater Preston CCG</t>
  </si>
  <si>
    <t>01K</t>
  </si>
  <si>
    <t>Lancashire North CCG</t>
  </si>
  <si>
    <t>02G</t>
  </si>
  <si>
    <t>West Lancashire CCG</t>
  </si>
  <si>
    <t>01F</t>
  </si>
  <si>
    <t>Halton CCG</t>
  </si>
  <si>
    <t>Q48</t>
  </si>
  <si>
    <t>Merseyside</t>
  </si>
  <si>
    <t>01J</t>
  </si>
  <si>
    <t>Knowsley CCG</t>
  </si>
  <si>
    <t>99A</t>
  </si>
  <si>
    <t>Liverpool CCG</t>
  </si>
  <si>
    <t>01T</t>
  </si>
  <si>
    <t>South Sefton CCG</t>
  </si>
  <si>
    <t>01V</t>
  </si>
  <si>
    <t>Southport and Formby CCG</t>
  </si>
  <si>
    <t>01X</t>
  </si>
  <si>
    <t>St Helens CCG</t>
  </si>
  <si>
    <t>01H</t>
  </si>
  <si>
    <t>Cumbria CCG</t>
  </si>
  <si>
    <t>Q49</t>
  </si>
  <si>
    <t>Cumbria, Northumberland, Tyne &amp; Wear</t>
  </si>
  <si>
    <t>00F</t>
  </si>
  <si>
    <t>Gateshead CCG</t>
  </si>
  <si>
    <t>00G</t>
  </si>
  <si>
    <t>Newcastle North and East CCG</t>
  </si>
  <si>
    <t>00H</t>
  </si>
  <si>
    <t>Newcastle West CCG</t>
  </si>
  <si>
    <t>99C</t>
  </si>
  <si>
    <t>North Tyneside CCG</t>
  </si>
  <si>
    <t>00L</t>
  </si>
  <si>
    <t>Northumberland CCG</t>
  </si>
  <si>
    <t>00N</t>
  </si>
  <si>
    <t>South Tyneside CCG</t>
  </si>
  <si>
    <t>00P</t>
  </si>
  <si>
    <t>Sunderland CCG</t>
  </si>
  <si>
    <t>02Y</t>
  </si>
  <si>
    <t>East Riding Of Yorkshire CCG</t>
  </si>
  <si>
    <t>Q50</t>
  </si>
  <si>
    <t>North Yorkshire &amp; Humber</t>
  </si>
  <si>
    <t>03D</t>
  </si>
  <si>
    <t>Hambleton, Richmondshire and Whitby CCG</t>
  </si>
  <si>
    <t>03E</t>
  </si>
  <si>
    <t>Harrogate and Rural District CCG</t>
  </si>
  <si>
    <t>03F</t>
  </si>
  <si>
    <t>Hull CCG</t>
  </si>
  <si>
    <t>03H</t>
  </si>
  <si>
    <t>North East Lincolnshire CCG</t>
  </si>
  <si>
    <t>03K</t>
  </si>
  <si>
    <t>North Lincolnshire CCG</t>
  </si>
  <si>
    <t>03M</t>
  </si>
  <si>
    <t>Scarborough and Ryedale CCG</t>
  </si>
  <si>
    <t>03Q</t>
  </si>
  <si>
    <t>Vale Of York CCG</t>
  </si>
  <si>
    <t>02P</t>
  </si>
  <si>
    <t>Barnsley CCG</t>
  </si>
  <si>
    <t>Q51</t>
  </si>
  <si>
    <t>South Yorkshire &amp; Bassetlaw</t>
  </si>
  <si>
    <t>02Q</t>
  </si>
  <si>
    <t>Bassetlaw CCG</t>
  </si>
  <si>
    <t>02X</t>
  </si>
  <si>
    <t>Doncaster CCG</t>
  </si>
  <si>
    <t>03L</t>
  </si>
  <si>
    <t>03N</t>
  </si>
  <si>
    <t>Sheffield CCG</t>
  </si>
  <si>
    <t>02N</t>
  </si>
  <si>
    <t>Airedale, Wharfedale and Craven CCG</t>
  </si>
  <si>
    <t>Q52</t>
  </si>
  <si>
    <t>West Yorkshire</t>
  </si>
  <si>
    <t>02W</t>
  </si>
  <si>
    <t>Bradford City CCG</t>
  </si>
  <si>
    <t>02R</t>
  </si>
  <si>
    <t>Bradford Districts CCG</t>
  </si>
  <si>
    <t>02T</t>
  </si>
  <si>
    <t>Calderdale CCG</t>
  </si>
  <si>
    <t>03A</t>
  </si>
  <si>
    <t>Greater Huddersfield CCG</t>
  </si>
  <si>
    <t>02V</t>
  </si>
  <si>
    <t>Leeds North CCG</t>
  </si>
  <si>
    <t>03G</t>
  </si>
  <si>
    <t>Leeds South and East CCG</t>
  </si>
  <si>
    <t>03C</t>
  </si>
  <si>
    <t>Leeds West CCG</t>
  </si>
  <si>
    <t>03J</t>
  </si>
  <si>
    <t>North Kirklees CCG</t>
  </si>
  <si>
    <t>03R</t>
  </si>
  <si>
    <t>Wakefield CCG</t>
  </si>
  <si>
    <t>05A</t>
  </si>
  <si>
    <t>Coventry and Rugby CCG</t>
  </si>
  <si>
    <t>Q53</t>
  </si>
  <si>
    <t>Arden, Herefordshire &amp; Worcestershire</t>
  </si>
  <si>
    <t>05F</t>
  </si>
  <si>
    <t>Herefordshire CCG</t>
  </si>
  <si>
    <t>05J</t>
  </si>
  <si>
    <t>Redditch and Bromsgrove CCG</t>
  </si>
  <si>
    <t>05R</t>
  </si>
  <si>
    <t>South Warwickshire CCG</t>
  </si>
  <si>
    <t>05T</t>
  </si>
  <si>
    <t>South Worcestershire CCG</t>
  </si>
  <si>
    <t>05H</t>
  </si>
  <si>
    <t>Warwickshire North CCG</t>
  </si>
  <si>
    <t>06D</t>
  </si>
  <si>
    <t>Wyre Forest CCG</t>
  </si>
  <si>
    <t>13P</t>
  </si>
  <si>
    <t>Birmingham Crosscity CCG</t>
  </si>
  <si>
    <t>Q54</t>
  </si>
  <si>
    <t>Birmingham &amp; The Black Country</t>
  </si>
  <si>
    <t>04X</t>
  </si>
  <si>
    <t>Birmingham South and Central CCG</t>
  </si>
  <si>
    <t>05C</t>
  </si>
  <si>
    <t>Dudley CCG</t>
  </si>
  <si>
    <t>05L</t>
  </si>
  <si>
    <t>Sandwell and West Birmingham CCG</t>
  </si>
  <si>
    <t>05P</t>
  </si>
  <si>
    <t>Solihull CCG</t>
  </si>
  <si>
    <t>05Y</t>
  </si>
  <si>
    <t>Walsall CCG</t>
  </si>
  <si>
    <t>06A</t>
  </si>
  <si>
    <t>Wolverhampton CCG</t>
  </si>
  <si>
    <t>03X</t>
  </si>
  <si>
    <t>Erewash CCG</t>
  </si>
  <si>
    <t>Q55</t>
  </si>
  <si>
    <t>Derbyshire &amp; Nottinghamshire</t>
  </si>
  <si>
    <t>03Y</t>
  </si>
  <si>
    <t>Hardwick CCG</t>
  </si>
  <si>
    <t>04E</t>
  </si>
  <si>
    <t>Mansfield and Ashfield CCG</t>
  </si>
  <si>
    <t>04H</t>
  </si>
  <si>
    <t>Newark &amp; Sherwood CCG</t>
  </si>
  <si>
    <t>04J</t>
  </si>
  <si>
    <t>North Derbyshire CCG</t>
  </si>
  <si>
    <t>04K</t>
  </si>
  <si>
    <t>Nottingham City CCG</t>
  </si>
  <si>
    <t>04L</t>
  </si>
  <si>
    <t>Nottingham North and East CCG</t>
  </si>
  <si>
    <t>04M</t>
  </si>
  <si>
    <t>Nottingham West CCG</t>
  </si>
  <si>
    <t>04N</t>
  </si>
  <si>
    <t>Rushcliffe CCG</t>
  </si>
  <si>
    <t>04R</t>
  </si>
  <si>
    <t>Southern Derbyshire CCG</t>
  </si>
  <si>
    <t>06H</t>
  </si>
  <si>
    <t>Cambridgeshire and Peterborough CCG</t>
  </si>
  <si>
    <t>Q56</t>
  </si>
  <si>
    <t>East Anglia</t>
  </si>
  <si>
    <t>06M</t>
  </si>
  <si>
    <t>Great Yarmouth and Waveney CCG</t>
  </si>
  <si>
    <t>06L</t>
  </si>
  <si>
    <t>Ipswich and East Suffolk CCG</t>
  </si>
  <si>
    <t>06V</t>
  </si>
  <si>
    <t>North Norfolk CCG</t>
  </si>
  <si>
    <t>06W</t>
  </si>
  <si>
    <t>Norwich CCG</t>
  </si>
  <si>
    <t>06Y</t>
  </si>
  <si>
    <t>South Norfolk CCG</t>
  </si>
  <si>
    <t>07J</t>
  </si>
  <si>
    <t>West Norfolk CCG</t>
  </si>
  <si>
    <t>07K</t>
  </si>
  <si>
    <t>West Suffolk CCG</t>
  </si>
  <si>
    <t>99E</t>
  </si>
  <si>
    <t>Basildon and Brentwood CCG</t>
  </si>
  <si>
    <t>Q57</t>
  </si>
  <si>
    <t>Essex</t>
  </si>
  <si>
    <t>99F</t>
  </si>
  <si>
    <t>Castle Point and Rochford CCG</t>
  </si>
  <si>
    <t>06Q</t>
  </si>
  <si>
    <t>Mid Essex CCG</t>
  </si>
  <si>
    <t>06T</t>
  </si>
  <si>
    <t>North East Essex CCG</t>
  </si>
  <si>
    <t>99G</t>
  </si>
  <si>
    <t>Southend CCG</t>
  </si>
  <si>
    <t>07G</t>
  </si>
  <si>
    <t>Thurrock CCG</t>
  </si>
  <si>
    <t>07H</t>
  </si>
  <si>
    <t>West Essex CCG</t>
  </si>
  <si>
    <t>06F</t>
  </si>
  <si>
    <t>Bedfordshire CCG</t>
  </si>
  <si>
    <t>Q58</t>
  </si>
  <si>
    <t>Hertfordshire &amp; The South Midlands</t>
  </si>
  <si>
    <t>03V</t>
  </si>
  <si>
    <t>Corby CCG</t>
  </si>
  <si>
    <t>06K</t>
  </si>
  <si>
    <t>East and North Hertfordshire CCG</t>
  </si>
  <si>
    <t>06N</t>
  </si>
  <si>
    <t>Herts Valleys CCG</t>
  </si>
  <si>
    <t>06P</t>
  </si>
  <si>
    <t>Luton CCG</t>
  </si>
  <si>
    <t>04F</t>
  </si>
  <si>
    <t>Milton Keynes CCG</t>
  </si>
  <si>
    <t>04G</t>
  </si>
  <si>
    <t>Nene CCG</t>
  </si>
  <si>
    <t>03W</t>
  </si>
  <si>
    <t>East Leicestershire and Rutland CCG</t>
  </si>
  <si>
    <t>Q59</t>
  </si>
  <si>
    <t>Leicestershire &amp; Lincolnshire</t>
  </si>
  <si>
    <t>04C</t>
  </si>
  <si>
    <t>Leicester City CCG</t>
  </si>
  <si>
    <t>03T</t>
  </si>
  <si>
    <t>Lincolnshire East CCG</t>
  </si>
  <si>
    <t>04D</t>
  </si>
  <si>
    <t>Lincolnshire West CCG</t>
  </si>
  <si>
    <t>99D</t>
  </si>
  <si>
    <t>South Lincolnshire CCG</t>
  </si>
  <si>
    <t>04Q</t>
  </si>
  <si>
    <t>South West Lincolnshire CCG</t>
  </si>
  <si>
    <t>04V</t>
  </si>
  <si>
    <t>West Leicestershire CCG</t>
  </si>
  <si>
    <t>04Y</t>
  </si>
  <si>
    <t>Cannock Chase CCG</t>
  </si>
  <si>
    <t>Q60</t>
  </si>
  <si>
    <t>Shropshire &amp; Staffordshire</t>
  </si>
  <si>
    <t>05D</t>
  </si>
  <si>
    <t>East Staffordshire CCG</t>
  </si>
  <si>
    <t>05G</t>
  </si>
  <si>
    <t>North Staffordshire CCG</t>
  </si>
  <si>
    <t>05N</t>
  </si>
  <si>
    <t>Shropshire CCG</t>
  </si>
  <si>
    <t>05Q</t>
  </si>
  <si>
    <t>South East Staffordshire and Seisdon Peninsula CCG</t>
  </si>
  <si>
    <t>05V</t>
  </si>
  <si>
    <t>Stafford and Surrounds CCG</t>
  </si>
  <si>
    <t>05W</t>
  </si>
  <si>
    <t>Stoke On Trent CCG</t>
  </si>
  <si>
    <t>05X</t>
  </si>
  <si>
    <t>Telford and Wrekin CCG</t>
  </si>
  <si>
    <t>11E</t>
  </si>
  <si>
    <t>Bath and North East Somerset CCG</t>
  </si>
  <si>
    <t>Q64</t>
  </si>
  <si>
    <t>Bath, Gloucestershire, Swindon &amp; Wiltshire</t>
  </si>
  <si>
    <t>11M</t>
  </si>
  <si>
    <t>12D</t>
  </si>
  <si>
    <t>Swindon CCG</t>
  </si>
  <si>
    <t>99N</t>
  </si>
  <si>
    <t>Wiltshire CCG</t>
  </si>
  <si>
    <t>11H</t>
  </si>
  <si>
    <t>Bristol CCG</t>
  </si>
  <si>
    <t>Q65</t>
  </si>
  <si>
    <t>Bristol, N Somerset, Somerset &amp; S Gloucestershire</t>
  </si>
  <si>
    <t>11T</t>
  </si>
  <si>
    <t>North Somerset CCG</t>
  </si>
  <si>
    <t>11X</t>
  </si>
  <si>
    <t>Somerset CCG</t>
  </si>
  <si>
    <t>12A</t>
  </si>
  <si>
    <t>South Gloucestershire CCG</t>
  </si>
  <si>
    <t>11N</t>
  </si>
  <si>
    <t>Q66</t>
  </si>
  <si>
    <t>Devon, Cornwall &amp; Isles Of Scilly</t>
  </si>
  <si>
    <t>99P</t>
  </si>
  <si>
    <t>99Q</t>
  </si>
  <si>
    <t>South Devon and Torbay CCG</t>
  </si>
  <si>
    <t>09C</t>
  </si>
  <si>
    <t>Ashford CCG</t>
  </si>
  <si>
    <t>Q67</t>
  </si>
  <si>
    <t>Kent &amp; Medway</t>
  </si>
  <si>
    <t>09E</t>
  </si>
  <si>
    <t>Canterbury and Coastal CCG</t>
  </si>
  <si>
    <t>09J</t>
  </si>
  <si>
    <t>Dartford, Gravesham and Swanley CCG</t>
  </si>
  <si>
    <t>09W</t>
  </si>
  <si>
    <t>Medway CCG</t>
  </si>
  <si>
    <t>10A</t>
  </si>
  <si>
    <t>South Kent Coast CCG</t>
  </si>
  <si>
    <t>10D</t>
  </si>
  <si>
    <t>Swale CCG</t>
  </si>
  <si>
    <t>10E</t>
  </si>
  <si>
    <t>Thanet CCG</t>
  </si>
  <si>
    <t>99J</t>
  </si>
  <si>
    <t>West Kent CCG</t>
  </si>
  <si>
    <t>09D</t>
  </si>
  <si>
    <t>Brighton and Hove CCG</t>
  </si>
  <si>
    <t>Q68</t>
  </si>
  <si>
    <t>Surrey &amp; Sussex</t>
  </si>
  <si>
    <t>09G</t>
  </si>
  <si>
    <t>Coastal West Sussex CCG</t>
  </si>
  <si>
    <t>09H</t>
  </si>
  <si>
    <t>Crawley CCG</t>
  </si>
  <si>
    <t>09L</t>
  </si>
  <si>
    <t>East Surrey CCG</t>
  </si>
  <si>
    <t>09F</t>
  </si>
  <si>
    <t>Eastbourne, Hailsham and Seaford CCG</t>
  </si>
  <si>
    <t>09N</t>
  </si>
  <si>
    <t>Guildford and Waverley CCG</t>
  </si>
  <si>
    <t>09P</t>
  </si>
  <si>
    <t>Hastings and Rother CCG</t>
  </si>
  <si>
    <t>99K</t>
  </si>
  <si>
    <t>High Weald Lewes Havens CCG</t>
  </si>
  <si>
    <t>09X</t>
  </si>
  <si>
    <t>Horsham and Mid Sussex CCG</t>
  </si>
  <si>
    <t>09Y</t>
  </si>
  <si>
    <t>North West Surrey CCG</t>
  </si>
  <si>
    <t>99H</t>
  </si>
  <si>
    <t>Surrey Downs CCG</t>
  </si>
  <si>
    <t>10C</t>
  </si>
  <si>
    <t>Surrey Heath CCG</t>
  </si>
  <si>
    <t>10Y</t>
  </si>
  <si>
    <t>Aylesbury Vale CCG</t>
  </si>
  <si>
    <t>Q69</t>
  </si>
  <si>
    <t>Thames Valley</t>
  </si>
  <si>
    <t>10G</t>
  </si>
  <si>
    <t>Bracknell and Ascot CCG</t>
  </si>
  <si>
    <t>10H</t>
  </si>
  <si>
    <t>Chiltern CCG</t>
  </si>
  <si>
    <t>10M</t>
  </si>
  <si>
    <t>Newbury and District CCG</t>
  </si>
  <si>
    <t>10N</t>
  </si>
  <si>
    <t>North &amp; West Reading CCG</t>
  </si>
  <si>
    <t>10Q</t>
  </si>
  <si>
    <t>Oxfordshire CCG</t>
  </si>
  <si>
    <t>10T</t>
  </si>
  <si>
    <t>Slough CCG</t>
  </si>
  <si>
    <t>10W</t>
  </si>
  <si>
    <t>South Reading CCG</t>
  </si>
  <si>
    <t>11C</t>
  </si>
  <si>
    <t>Windsor, Ascot and Maidenhead CCG</t>
  </si>
  <si>
    <t>11D</t>
  </si>
  <si>
    <t>Wokingham CCG</t>
  </si>
  <si>
    <t>11J</t>
  </si>
  <si>
    <t>Dorset CCG</t>
  </si>
  <si>
    <t>Q70</t>
  </si>
  <si>
    <t>Wessex</t>
  </si>
  <si>
    <t>10K</t>
  </si>
  <si>
    <t>Fareham and Gosport CCG</t>
  </si>
  <si>
    <t>10L</t>
  </si>
  <si>
    <t>Isle Of Wight CCG</t>
  </si>
  <si>
    <t>99M</t>
  </si>
  <si>
    <t>North East Hampshire and Farnham CCG</t>
  </si>
  <si>
    <t>10J</t>
  </si>
  <si>
    <t>North Hampshire CCG</t>
  </si>
  <si>
    <t>10R</t>
  </si>
  <si>
    <t>Portsmouth CCG</t>
  </si>
  <si>
    <t>10V</t>
  </si>
  <si>
    <t>South Eastern Hampshire CCG</t>
  </si>
  <si>
    <t>10X</t>
  </si>
  <si>
    <t>Southampton CCG</t>
  </si>
  <si>
    <t>11A</t>
  </si>
  <si>
    <t>West Hampshire CCG</t>
  </si>
  <si>
    <t>07L</t>
  </si>
  <si>
    <t>Barking and Dagenham CCG</t>
  </si>
  <si>
    <t>Q71</t>
  </si>
  <si>
    <t>07M</t>
  </si>
  <si>
    <t>Barnet CCG</t>
  </si>
  <si>
    <t>07N</t>
  </si>
  <si>
    <t>Bexley CCG</t>
  </si>
  <si>
    <t>07P</t>
  </si>
  <si>
    <t>Brent CCG</t>
  </si>
  <si>
    <t>07Q</t>
  </si>
  <si>
    <t>Bromley CCG</t>
  </si>
  <si>
    <t>07R</t>
  </si>
  <si>
    <t>Camden CCG</t>
  </si>
  <si>
    <t>09A</t>
  </si>
  <si>
    <t>Central London (Westminster) CCG</t>
  </si>
  <si>
    <t>07T</t>
  </si>
  <si>
    <t>City and Hackney CCG</t>
  </si>
  <si>
    <t>07V</t>
  </si>
  <si>
    <t>Croydon CCG</t>
  </si>
  <si>
    <t>07W</t>
  </si>
  <si>
    <t>Ealing CCG</t>
  </si>
  <si>
    <t>07X</t>
  </si>
  <si>
    <t>Enfield CCG</t>
  </si>
  <si>
    <t>08A</t>
  </si>
  <si>
    <t>Greenwich CCG</t>
  </si>
  <si>
    <t>08C</t>
  </si>
  <si>
    <t>Hammersmith and Fulham CCG</t>
  </si>
  <si>
    <t>08D</t>
  </si>
  <si>
    <t>Haringey CCG</t>
  </si>
  <si>
    <t>08E</t>
  </si>
  <si>
    <t>Harrow CCG</t>
  </si>
  <si>
    <t>08F</t>
  </si>
  <si>
    <t>Havering CCG</t>
  </si>
  <si>
    <t>08G</t>
  </si>
  <si>
    <t>Hillingdon CCG</t>
  </si>
  <si>
    <t>07Y</t>
  </si>
  <si>
    <t>Hounslow CCG</t>
  </si>
  <si>
    <t>08H</t>
  </si>
  <si>
    <t>Islington CCG</t>
  </si>
  <si>
    <t>08J</t>
  </si>
  <si>
    <t>Kingston CCG</t>
  </si>
  <si>
    <t>08K</t>
  </si>
  <si>
    <t>Lambeth CCG</t>
  </si>
  <si>
    <t>08L</t>
  </si>
  <si>
    <t>Lewisham CCG</t>
  </si>
  <si>
    <t>08R</t>
  </si>
  <si>
    <t>Merton CCG</t>
  </si>
  <si>
    <t>08M</t>
  </si>
  <si>
    <t>Newham CCG</t>
  </si>
  <si>
    <t>08N</t>
  </si>
  <si>
    <t>Redbridge CCG</t>
  </si>
  <si>
    <t>08P</t>
  </si>
  <si>
    <t>Richmond CCG</t>
  </si>
  <si>
    <t>08Q</t>
  </si>
  <si>
    <t>Southwark CCG</t>
  </si>
  <si>
    <t>08T</t>
  </si>
  <si>
    <t>Sutton CCG</t>
  </si>
  <si>
    <t>08V</t>
  </si>
  <si>
    <t>Tower Hamlets CCG</t>
  </si>
  <si>
    <t>08W</t>
  </si>
  <si>
    <t>Waltham Forest CCG</t>
  </si>
  <si>
    <t>08X</t>
  </si>
  <si>
    <t>Wandsworth CCG</t>
  </si>
  <si>
    <t>08Y</t>
  </si>
  <si>
    <t>West London CCG</t>
  </si>
  <si>
    <t>CCG Name</t>
  </si>
  <si>
    <t>Hertfordshire And The South Midlands Area Team</t>
  </si>
  <si>
    <t>Corby</t>
  </si>
  <si>
    <t>East Anglia Area Team</t>
  </si>
  <si>
    <t>Norwich</t>
  </si>
  <si>
    <t>N Norfolk</t>
  </si>
  <si>
    <t>Lancashire Area Team</t>
  </si>
  <si>
    <t>Greater Preston</t>
  </si>
  <si>
    <t>Chorley &amp; S Ribble</t>
  </si>
  <si>
    <t>S Norfolk</t>
  </si>
  <si>
    <t>Durham, Darlington And Tees Area Team</t>
  </si>
  <si>
    <t>Cheshire, Warrington And Wirral Area Team</t>
  </si>
  <si>
    <t>London Area Team</t>
  </si>
  <si>
    <t>Wessex Area Team</t>
  </si>
  <si>
    <t>N E Hampshire &amp; Farnham</t>
  </si>
  <si>
    <t>Lancashire North</t>
  </si>
  <si>
    <t>City &amp; Hackney</t>
  </si>
  <si>
    <t>Arden, Herefordshire And Worcestershire Area Team</t>
  </si>
  <si>
    <t>Wyre Forest</t>
  </si>
  <si>
    <t>Merseyside Area Team</t>
  </si>
  <si>
    <t>St Helens</t>
  </si>
  <si>
    <t>Birmingham And The Black Country Area Team</t>
  </si>
  <si>
    <t>W Cheshire</t>
  </si>
  <si>
    <t>Warwickshire North</t>
  </si>
  <si>
    <t>South Yorkshire And Bassetlaw Area Team</t>
  </si>
  <si>
    <t>Kent And Medway Area Team</t>
  </si>
  <si>
    <t>Thanet</t>
  </si>
  <si>
    <t>Essex Area Team</t>
  </si>
  <si>
    <t>N E Essex</t>
  </si>
  <si>
    <t>S Worcestershire</t>
  </si>
  <si>
    <t>Shropshire And Staffordshire Area Team</t>
  </si>
  <si>
    <t>E Staffordshire</t>
  </si>
  <si>
    <t>W Lancashire</t>
  </si>
  <si>
    <t>West Yorkshire Area Team</t>
  </si>
  <si>
    <t>Airedale, Wharfedale &amp; Craven</t>
  </si>
  <si>
    <t>Greater Manchester Area Team</t>
  </si>
  <si>
    <t>Derbyshire And Nottinghamshire Area Team</t>
  </si>
  <si>
    <t>Southern Derbyshire</t>
  </si>
  <si>
    <t>Central Manchester</t>
  </si>
  <si>
    <t>N Manchester</t>
  </si>
  <si>
    <t>Se Staffordshire &amp; Seisdon Peninsula</t>
  </si>
  <si>
    <t>S Manchester</t>
  </si>
  <si>
    <t>Vale Royal</t>
  </si>
  <si>
    <t>S Cheshire</t>
  </si>
  <si>
    <t>Thames Valley Area Team</t>
  </si>
  <si>
    <t>Surrey And Sussex Area Team</t>
  </si>
  <si>
    <t>Coastal W Sussex</t>
  </si>
  <si>
    <t>Bristol, North Somerset, Somerset And South Gloucestershire Area Team</t>
  </si>
  <si>
    <t>N &amp; W Reading</t>
  </si>
  <si>
    <t>Luton</t>
  </si>
  <si>
    <t>S Reading</t>
  </si>
  <si>
    <t>Southport &amp; Formby</t>
  </si>
  <si>
    <t>North Yorkshire And Humber Area Team</t>
  </si>
  <si>
    <t>Hambleton, Richmondshire &amp; Whitby</t>
  </si>
  <si>
    <t>Vale Of York</t>
  </si>
  <si>
    <t>Cumbria, Northumberland, Tyne And Wear Area Team</t>
  </si>
  <si>
    <t>Birmingham S &amp; Central</t>
  </si>
  <si>
    <t>Canterbury &amp; Coastal</t>
  </si>
  <si>
    <t>Harrogate &amp; Rural District</t>
  </si>
  <si>
    <t>Coventry &amp; Rugby</t>
  </si>
  <si>
    <t>Leicestershire And Lincolnshire Area Team</t>
  </si>
  <si>
    <t>S Lincolnshire</t>
  </si>
  <si>
    <t>Wigan Borough</t>
  </si>
  <si>
    <t>Walsall</t>
  </si>
  <si>
    <t>Scarborough &amp; Ryedale</t>
  </si>
  <si>
    <t>Redditch &amp; Bromsgrove</t>
  </si>
  <si>
    <t>Mansfield &amp; Ashfield</t>
  </si>
  <si>
    <t>Wakefield</t>
  </si>
  <si>
    <t>Leeds S &amp; East</t>
  </si>
  <si>
    <t>N Kirklees</t>
  </si>
  <si>
    <t>Leeds North</t>
  </si>
  <si>
    <t>Leeds West</t>
  </si>
  <si>
    <t>S Eastern Hampshire</t>
  </si>
  <si>
    <t>N Durham</t>
  </si>
  <si>
    <t>Lincolnshire West</t>
  </si>
  <si>
    <t>Wokingham</t>
  </si>
  <si>
    <t>S Kent Coast</t>
  </si>
  <si>
    <t>Surrey Downs</t>
  </si>
  <si>
    <t>Merton</t>
  </si>
  <si>
    <t>Bracknell &amp; Ascot</t>
  </si>
  <si>
    <t>Ashford</t>
  </si>
  <si>
    <t>Fareham &amp; Gosport</t>
  </si>
  <si>
    <t>Surrey Heath</t>
  </si>
  <si>
    <t>Birmingham Crosscity</t>
  </si>
  <si>
    <t>S W Lincolnshire</t>
  </si>
  <si>
    <t>Sutton</t>
  </si>
  <si>
    <t>Halton</t>
  </si>
  <si>
    <t>High Weald Lewes Havens</t>
  </si>
  <si>
    <t>Herts Valleys</t>
  </si>
  <si>
    <t>Horsham &amp; Mid Sussex</t>
  </si>
  <si>
    <t>Bradford Districts</t>
  </si>
  <si>
    <t>Lincolnshire East</t>
  </si>
  <si>
    <t>Newark &amp; Sherwood</t>
  </si>
  <si>
    <t>Hardwick</t>
  </si>
  <si>
    <t>Durham Dales, Easington &amp; Sedgefield</t>
  </si>
  <si>
    <t>Haringey</t>
  </si>
  <si>
    <t>Central London (Westminster)</t>
  </si>
  <si>
    <t>Cannock Chase</t>
  </si>
  <si>
    <t>Cambridgeshire &amp; Peterborough</t>
  </si>
  <si>
    <t>Richmond</t>
  </si>
  <si>
    <t>W London</t>
  </si>
  <si>
    <t>Sandwell &amp; W Birmingham</t>
  </si>
  <si>
    <t>Newbury &amp; District</t>
  </si>
  <si>
    <t>Erewash</t>
  </si>
  <si>
    <t>S Sefton</t>
  </si>
  <si>
    <t>Bath, Gloucestershire, Swindon And Wiltshire Area Team</t>
  </si>
  <si>
    <t>Windsor, Ascot &amp; Maidenhead</t>
  </si>
  <si>
    <t>Hartlepool &amp; Stockton-On-Tees</t>
  </si>
  <si>
    <t>Eastbourne, Hailsham &amp; Seaford</t>
  </si>
  <si>
    <t>Crawley</t>
  </si>
  <si>
    <t>N W Surrey</t>
  </si>
  <si>
    <t>Aylesbury Vale</t>
  </si>
  <si>
    <t>Fylde &amp; Wyre</t>
  </si>
  <si>
    <t>Ipswich &amp; E Suffolk</t>
  </si>
  <si>
    <t>Sunderland</t>
  </si>
  <si>
    <t>W Norfolk</t>
  </si>
  <si>
    <t>Chiltern</t>
  </si>
  <si>
    <t>W Hampshire</t>
  </si>
  <si>
    <t>Stafford &amp; Surrounds</t>
  </si>
  <si>
    <t>E Surrey</t>
  </si>
  <si>
    <t>Swale</t>
  </si>
  <si>
    <t>Greater Huddersfield</t>
  </si>
  <si>
    <t>Greenwich</t>
  </si>
  <si>
    <t>Shropshire</t>
  </si>
  <si>
    <t>E &amp; N Hertfordshire</t>
  </si>
  <si>
    <t>Nottingham West</t>
  </si>
  <si>
    <t>Thurrock</t>
  </si>
  <si>
    <t>Slough</t>
  </si>
  <si>
    <t>Dartford, Gravesham &amp; Swanley</t>
  </si>
  <si>
    <t>Southend</t>
  </si>
  <si>
    <t>Castle Point &amp; Rochford</t>
  </si>
  <si>
    <t>Stoke On Trent</t>
  </si>
  <si>
    <t>Newcastle West</t>
  </si>
  <si>
    <t>Newcastle N &amp; E</t>
  </si>
  <si>
    <t>N E Lincolnshire</t>
  </si>
  <si>
    <t>Devon, Cornwall And Isles Of Scilly Area Team</t>
  </si>
  <si>
    <t>S Devon &amp; Torbay</t>
  </si>
  <si>
    <t>N Hampshire</t>
  </si>
  <si>
    <t>Rushcliffe</t>
  </si>
  <si>
    <t>Nottingham N &amp; East</t>
  </si>
  <si>
    <t>Basildon &amp; Brentwood</t>
  </si>
  <si>
    <t>Nottingham City</t>
  </si>
  <si>
    <t>Eastern Cheshire</t>
  </si>
  <si>
    <t>Kernow</t>
  </si>
  <si>
    <t>N Derbyshire</t>
  </si>
  <si>
    <t>Brent</t>
  </si>
  <si>
    <t>E Leicestershire &amp; Rutland</t>
  </si>
  <si>
    <t>Guildford &amp; Waverley</t>
  </si>
  <si>
    <t>W Leicestershire</t>
  </si>
  <si>
    <t>Leicester City</t>
  </si>
  <si>
    <t>Northern, Eastern &amp; Western Devon</t>
  </si>
  <si>
    <t>Nene</t>
  </si>
  <si>
    <t>Bradford City</t>
  </si>
  <si>
    <t>12 week risk assessment data collection definition and validation criteria</t>
  </si>
  <si>
    <t>3. Red cells mean that no. of maternities does not meet validation criteria (see definitions sheet for details).</t>
  </si>
  <si>
    <t>No of maternities</t>
  </si>
  <si>
    <t>2014/15 Q1</t>
  </si>
  <si>
    <t>2014/15 Q2</t>
  </si>
  <si>
    <t>No</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</si>
  <si>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</si>
  <si>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</si>
  <si>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</si>
  <si>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</si>
  <si>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</si>
  <si>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</si>
  <si>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Doncaster and Bassetlaw Hospitals NHS Foundation Trust</t>
  </si>
  <si>
    <t>East and North Hertfordshire NHS Trust</t>
  </si>
  <si>
    <t>East Sussex Healthcare NHS Trust</t>
  </si>
  <si>
    <t>Ipswich Hospital NHS Trust</t>
  </si>
  <si>
    <t>Lancashire Teaching Hospitals NHS Foundation Trust</t>
  </si>
  <si>
    <t>Norfolk and Norwich University Hospitals NHS Foundation Trust</t>
  </si>
  <si>
    <t>Northern Devon Healthcare NHS Trust</t>
  </si>
  <si>
    <t>Poole Hospital NHS Foundation Trust</t>
  </si>
  <si>
    <t>Sandwell and West Birmingham Hospitals NHS Trust</t>
  </si>
  <si>
    <t>Sheffield Teaching Hospitals NHS Foundation Trust</t>
  </si>
  <si>
    <t>South Devon Healthcare NHS Foundation Trust</t>
  </si>
  <si>
    <t>South London Healthcare NHS Trust</t>
  </si>
  <si>
    <t>Southend University Hospital NHS Foundation Trust</t>
  </si>
  <si>
    <t>Surrey and Sussex Healthcare NHS Trust</t>
  </si>
  <si>
    <t>The Princess Alexandra Hospital NHS Trust</t>
  </si>
  <si>
    <t>The Whittington Hospital NHS Trust</t>
  </si>
  <si>
    <t>University Hospital Southampton NHS Foundation Trust</t>
  </si>
  <si>
    <t>West Middlesex University Hospital NHS Trust</t>
  </si>
  <si>
    <t>2014/15 Q4</t>
  </si>
  <si>
    <t>2. Blank cells mean that data does not meet validation criteria (see definitions sheet for details).</t>
  </si>
  <si>
    <t>3. England actuals and percentages are calculated including the data from those CCGs who have failed the validation criteria.</t>
  </si>
  <si>
    <t>Number of women seen by 12 weeks and 6 days of pregnancy</t>
  </si>
  <si>
    <t/>
  </si>
  <si>
    <t>1. England actuals and percentages are calculated including the data from those PCTs or CCG's who have failed the validation criteria.</t>
  </si>
  <si>
    <t>Data Quality</t>
  </si>
  <si>
    <t>Weston Area Health NHS Trust*</t>
  </si>
  <si>
    <t>* See Data Quality note for explanation</t>
  </si>
  <si>
    <t>Dartford and Gravesham NHS Trust*</t>
  </si>
  <si>
    <t>Northumbria Healthcare NHS Foundation Trust*</t>
  </si>
  <si>
    <t>Mid Staffordshire NHS Foundation Trust*</t>
  </si>
  <si>
    <t>4. Where % over 100 automated calculation of Confidence Intervals is not possible</t>
  </si>
  <si>
    <t>5. Where % over 100 automated calculation of Confidence Intervals is not possible</t>
  </si>
  <si>
    <t>2014/15 Q3</t>
  </si>
  <si>
    <t>2015/16 Q1</t>
  </si>
  <si>
    <t>2015/16 Q2</t>
  </si>
  <si>
    <t>X24</t>
  </si>
  <si>
    <t>12H</t>
  </si>
  <si>
    <t>12K</t>
  </si>
  <si>
    <t>12M</t>
  </si>
  <si>
    <t>12Q</t>
  </si>
  <si>
    <t>12V</t>
  </si>
  <si>
    <t>12W</t>
  </si>
  <si>
    <t>13C</t>
  </si>
  <si>
    <t>13D</t>
  </si>
  <si>
    <t>13F</t>
  </si>
  <si>
    <t>13H</t>
  </si>
  <si>
    <t>13K</t>
  </si>
  <si>
    <t>13M</t>
  </si>
  <si>
    <t>Military Practices</t>
  </si>
  <si>
    <t>NHS England</t>
  </si>
  <si>
    <t>Durham, Darlington &amp; Tees Commissioning Hub</t>
  </si>
  <si>
    <t>Lancashire Commissioning Hub</t>
  </si>
  <si>
    <t>Cumbria, Northumberland, Tyne &amp; Wear Commissioning Hub</t>
  </si>
  <si>
    <t>West Yorkshire Commissioning Hub</t>
  </si>
  <si>
    <t>Derbyshire &amp; Nottinghamshire Commissioning Hub</t>
  </si>
  <si>
    <t>East Anglia Commissioning Hub</t>
  </si>
  <si>
    <t>Shropshire &amp; Staffordshire Commissioning Hub</t>
  </si>
  <si>
    <t>North East London Commissioning Hub</t>
  </si>
  <si>
    <t>South London Commissioning Hub</t>
  </si>
  <si>
    <t>Bristol, N Somerset, Somerset &amp; S Gloucestershire Commissioning Hub</t>
  </si>
  <si>
    <t>Kent &amp; Medway Commissioning Hub</t>
  </si>
  <si>
    <t>Thames Valley Commissioning Hub</t>
  </si>
  <si>
    <t>RD1</t>
  </si>
  <si>
    <t>13A</t>
  </si>
  <si>
    <t>13R</t>
  </si>
  <si>
    <t>Table 3: 12 week risk assessments Trust based - 2014/15</t>
  </si>
  <si>
    <t>Table 5: 12 week risk assessments - CCG based - 2014/15</t>
  </si>
  <si>
    <t>Gloucestershire Hospitals NHS Foundation Trust*</t>
  </si>
  <si>
    <t>The Rotherham NHS Foundation Trust*</t>
  </si>
  <si>
    <t>Plymouth Hospitals NHS Trust*</t>
  </si>
  <si>
    <t>Barnet and Chase Farm Hospitals NHS Trust*</t>
  </si>
  <si>
    <t>Royal Free London NHS Foundation Trust*</t>
  </si>
  <si>
    <t>Cambridge University Hospitals NHS Foundation Trust*</t>
  </si>
  <si>
    <t>Chesterfield Royal Hospital NHS Foundation Trust*</t>
  </si>
  <si>
    <t>Isle Of Wight NHS Trust*</t>
  </si>
  <si>
    <t>Kettering General Hospital NHS Foundation Trust*</t>
  </si>
  <si>
    <t>Great Western Hospitals NHS Foundation Trust*</t>
  </si>
  <si>
    <t>Lewisham and Greenwich NHS Trust*</t>
  </si>
  <si>
    <t>City Hospitals Sunderland NHS Foundation Trust*</t>
  </si>
  <si>
    <t>Burton Hospitals NHS Foundation Trust*</t>
  </si>
  <si>
    <t>Epsom and St Helier University Hospitals NHS Trust*</t>
  </si>
  <si>
    <t>King's College Hospital NHS Foundation Trust*</t>
  </si>
  <si>
    <t>Mid Yorkshire Hospitals NHS Trust*</t>
  </si>
  <si>
    <t>North Tees and Hartlepool NHS Foundation Trust*</t>
  </si>
  <si>
    <t>Taunton and Somerset NHS Foundation Trust*</t>
  </si>
  <si>
    <t>The Hillingdon Hospitals NHS Foundation Trust*</t>
  </si>
  <si>
    <t>The Newcastle Upon Tyne Hospitals NHS Foundation Trust*</t>
  </si>
  <si>
    <t>The Royal Bournemouth and Christchurch Hospitals NHS Foundation Trust*</t>
  </si>
  <si>
    <t>United Lincolnshire Hospitals NHS Trust*</t>
  </si>
  <si>
    <t>West Suffolk NHS Foundation Trust*</t>
  </si>
  <si>
    <t>Crown Copyright © 2015</t>
  </si>
  <si>
    <t>Table 1 : 12 week risk assessment - England Trend</t>
  </si>
  <si>
    <t>Table 2 : 12 week risk assessments Trust based - 2013/14</t>
  </si>
  <si>
    <t>Table 4 : 12 week risk assessments - CCG based - 2013/14</t>
  </si>
  <si>
    <t>Table 3 : 12 week risk assessments Trust based - 2014/15</t>
  </si>
  <si>
    <t>Table 5 : 12 week risk assessments - CCG based - 2014/15</t>
  </si>
  <si>
    <t>University Hospitals Of North Midlands NHS Trust*</t>
  </si>
  <si>
    <t>Royal United Hospitals Bath NHS Foundation Trust*</t>
  </si>
  <si>
    <t>R1K</t>
  </si>
  <si>
    <t>Northampton General Hospital NHS Trust</t>
  </si>
  <si>
    <t>Imperial College Healthcare NHS Trust*</t>
  </si>
  <si>
    <t>Hampshire Hospitals NHS Foundation Trust*</t>
  </si>
  <si>
    <t>Frimley Health NHS Foundation Trust*</t>
  </si>
  <si>
    <t>Heatherwood and Wexham Park Hospitals NHS Foundation Trust*</t>
  </si>
  <si>
    <t>North West London Hospitals NHS Trust*</t>
  </si>
  <si>
    <t>Ealing Hospital NHS Trust*</t>
  </si>
  <si>
    <t>London North West Healthcare NHS Trust*</t>
  </si>
  <si>
    <t>North Cumbria University Hospitals NHS Trust</t>
  </si>
  <si>
    <t>Worcestershire Acute Hospitals NHS Trust*</t>
  </si>
  <si>
    <t>Quarter 4, 2014/15</t>
  </si>
  <si>
    <t>2nd July 2015</t>
  </si>
  <si>
    <t>Fig 1 : No. women seen by 12 weeks and 6 days of pregnancy as % No. maternities by NHS Trusts 2014/15 Q2</t>
  </si>
  <si>
    <t>Fig 2 : No. women seen after 12 weeks and 6 days of pregnancy as a % No. maternities by NHS Trusts 2014/15 Q2</t>
  </si>
  <si>
    <t>Fig 3 : No. women seen by 12 weeks and 6 days of pregnancy as % No. maternities by CCGs 2014/15 Q2</t>
  </si>
  <si>
    <t>Fig  4 : No. women seen after 12 weeks and 6 days of pregnancy as % No. maternities by CCGs 2014/15 Q2</t>
  </si>
  <si>
    <t>St George's University Hospitals NHS Foundation Trust*</t>
  </si>
  <si>
    <t>St George's University NHS Foundation Trust*</t>
  </si>
  <si>
    <t>University Hospitals Of Leicester NHS Trust*</t>
  </si>
  <si>
    <t>Derby Teaching Hospitals NHS Foundation Trust*</t>
  </si>
  <si>
    <t>South Yorkshire And Bassetlaw Area Team*</t>
  </si>
  <si>
    <t>Bath, Gloucestershire, Swindon And Wiltshire Area Team*</t>
  </si>
  <si>
    <t>Rotherham CCG*</t>
  </si>
  <si>
    <t>Gloucestershire CCG*</t>
  </si>
  <si>
    <t>Kernow CCG*</t>
  </si>
  <si>
    <t>Northern, Eastern and Western Devon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</si>
</sst>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sz val="10"/>
      <color indexed="8"/>
      <name val="Arial"/>
      <family val="2"/>
    </font>
    <font>
      <sz val="10"/>
      <color indexed="8"/>
      <name val="Arial"/>
      <family val="2"/>
    </font>
    <font>
      <sz val="10"/>
      <color rgb="FFFF0000"/>
      <name val="Arial"/>
      <family val="2"/>
    </font>
    <font>
      <sz val="10"/>
      <color theme="0"/>
      <name val="Arial"/>
      <family val="2"/>
    </font>
    <font>
      <sz val="10"/>
      <name val="Arial"/>
      <family val="2"/>
    </font>
    <font>
      <sz val="14"/>
      <color theme="4"/>
      <name val="Arial"/>
      <family val="2"/>
    </font>
    <font>
      <b/>
      <sz val="14"/>
      <color theme="4"/>
      <name val="Arial"/>
      <family val="2"/>
    </font>
    <font>
      <b/>
      <sz val="12"/>
      <color theme="4"/>
      <name val="Arial"/>
      <family val="2"/>
    </font>
    <font>
      <u/>
      <sz val="12"/>
      <name val="Arial"/>
      <family val="2"/>
    </font>
    <font>
      <sz val="11"/>
      <color theme="0"/>
      <name val="Calibri"/>
      <family val="2"/>
      <scheme val="minor"/>
    </font>
    <font>
      <u/>
      <sz val="11"/>
      <color theme="10"/>
      <name val="Calibri"/>
      <family val="2"/>
      <scheme val="minor"/>
    </font>
    <font>
      <u/>
      <sz val="10"/>
      <name val="Arial"/>
      <family val="2"/>
    </font>
    <font>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0"/>
      </patternFill>
    </fill>
    <fill>
      <patternFill patternType="solid">
        <fgColor indexed="22"/>
        <bgColor indexed="0"/>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0">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0"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6" fillId="0" borderId="0"/>
    <xf numFmtId="0" fontId="9" fillId="0" borderId="0"/>
    <xf numFmtId="0" fontId="7" fillId="0" borderId="0"/>
    <xf numFmtId="0" fontId="9" fillId="0" borderId="0"/>
    <xf numFmtId="0" fontId="7" fillId="0" borderId="0"/>
    <xf numFmtId="0" fontId="8" fillId="0" borderId="0"/>
    <xf numFmtId="0" fontId="7" fillId="0" borderId="0"/>
    <xf numFmtId="0" fontId="36" fillId="0" borderId="0"/>
    <xf numFmtId="0" fontId="9" fillId="23" borderId="7" applyNumberFormat="0" applyFont="0" applyAlignment="0" applyProtection="0"/>
    <xf numFmtId="0" fontId="7" fillId="23" borderId="7" applyNumberFormat="0" applyFont="0" applyAlignment="0" applyProtection="0"/>
    <xf numFmtId="0" fontId="32" fillId="20" borderId="8" applyNumberFormat="0" applyAlignment="0" applyProtection="0"/>
    <xf numFmtId="9" fontId="18"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6" fillId="0" borderId="0"/>
    <xf numFmtId="9" fontId="41" fillId="0" borderId="0" applyFont="0" applyFill="0" applyBorder="0" applyAlignment="0" applyProtection="0"/>
    <xf numFmtId="0" fontId="7" fillId="0" borderId="0"/>
    <xf numFmtId="0" fontId="5" fillId="0" borderId="0"/>
    <xf numFmtId="9" fontId="19" fillId="0" borderId="0" applyFont="0" applyFill="0" applyBorder="0" applyAlignment="0" applyProtection="0"/>
    <xf numFmtId="9" fontId="5" fillId="0" borderId="0" applyFont="0" applyFill="0" applyBorder="0" applyAlignment="0" applyProtection="0"/>
    <xf numFmtId="43" fontId="7"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0" fontId="3" fillId="0" borderId="0"/>
    <xf numFmtId="0" fontId="3" fillId="0" borderId="0"/>
    <xf numFmtId="0" fontId="2" fillId="0" borderId="0"/>
    <xf numFmtId="0" fontId="47" fillId="0" borderId="0" applyNumberFormat="0" applyFill="0" applyBorder="0" applyAlignment="0" applyProtection="0"/>
    <xf numFmtId="0" fontId="1" fillId="0" borderId="0"/>
  </cellStyleXfs>
  <cellXfs count="169">
    <xf numFmtId="0" fontId="0" fillId="0" borderId="0" xfId="0"/>
    <xf numFmtId="0" fontId="12" fillId="24" borderId="0" xfId="0" applyFont="1" applyFill="1"/>
    <xf numFmtId="0" fontId="12" fillId="24" borderId="10" xfId="0" applyFont="1" applyFill="1" applyBorder="1"/>
    <xf numFmtId="0" fontId="11" fillId="24" borderId="0" xfId="0" applyFont="1" applyFill="1"/>
    <xf numFmtId="0" fontId="13" fillId="24" borderId="0" xfId="0" applyFont="1" applyFill="1" applyAlignment="1">
      <alignment vertical="top" wrapText="1"/>
    </xf>
    <xf numFmtId="0" fontId="11" fillId="24" borderId="10" xfId="0" applyFont="1" applyFill="1" applyBorder="1"/>
    <xf numFmtId="0" fontId="14" fillId="0" borderId="0" xfId="0" applyFont="1"/>
    <xf numFmtId="0" fontId="15" fillId="0" borderId="0" xfId="0" applyFont="1"/>
    <xf numFmtId="0" fontId="14" fillId="0" borderId="0" xfId="0" applyFont="1" applyAlignment="1">
      <alignment horizontal="justify"/>
    </xf>
    <xf numFmtId="0" fontId="10" fillId="0" borderId="0" xfId="34" applyAlignment="1" applyProtection="1">
      <alignment horizontal="justify"/>
    </xf>
    <xf numFmtId="0" fontId="15" fillId="0" borderId="0" xfId="0" applyFont="1" applyAlignment="1">
      <alignment horizontal="center"/>
    </xf>
    <xf numFmtId="0" fontId="15" fillId="0" borderId="0" xfId="0" applyFont="1" applyAlignment="1">
      <alignment horizontal="justify"/>
    </xf>
    <xf numFmtId="0" fontId="10" fillId="0" borderId="0" xfId="34" applyFont="1" applyAlignment="1" applyProtection="1">
      <alignment horizontal="justify"/>
    </xf>
    <xf numFmtId="0" fontId="7" fillId="0" borderId="0" xfId="40" applyFont="1" applyAlignment="1"/>
    <xf numFmtId="0" fontId="0" fillId="0" borderId="0" xfId="40" applyFont="1" applyFill="1" applyAlignment="1">
      <alignment horizontal="center" wrapText="1"/>
    </xf>
    <xf numFmtId="0" fontId="7" fillId="25" borderId="19" xfId="58" applyFont="1" applyFill="1" applyBorder="1" applyAlignment="1">
      <alignment horizontal="center" wrapText="1"/>
    </xf>
    <xf numFmtId="0" fontId="7" fillId="0" borderId="0" xfId="0" applyFont="1"/>
    <xf numFmtId="165" fontId="7" fillId="0" borderId="0" xfId="57" applyNumberFormat="1" applyFont="1"/>
    <xf numFmtId="165" fontId="7" fillId="0" borderId="0" xfId="51" applyNumberFormat="1"/>
    <xf numFmtId="0" fontId="38" fillId="0" borderId="0" xfId="59" applyFont="1"/>
    <xf numFmtId="0" fontId="7" fillId="0" borderId="0" xfId="40"/>
    <xf numFmtId="0" fontId="38" fillId="26" borderId="19" xfId="58" applyFont="1" applyFill="1" applyBorder="1" applyAlignment="1">
      <alignment horizontal="center" wrapText="1"/>
    </xf>
    <xf numFmtId="165" fontId="0" fillId="0" borderId="0" xfId="61" applyNumberFormat="1" applyFont="1"/>
    <xf numFmtId="1" fontId="7" fillId="0" borderId="0" xfId="51" applyNumberFormat="1"/>
    <xf numFmtId="165" fontId="0" fillId="0" borderId="0" xfId="51" applyNumberFormat="1" applyFont="1"/>
    <xf numFmtId="0" fontId="7" fillId="27" borderId="0" xfId="40" applyFill="1"/>
    <xf numFmtId="0" fontId="42" fillId="24" borderId="0" xfId="0" applyFont="1" applyFill="1" applyAlignment="1">
      <alignment horizontal="center"/>
    </xf>
    <xf numFmtId="0" fontId="43" fillId="24" borderId="0" xfId="0" applyFont="1" applyFill="1" applyAlignment="1">
      <alignment horizontal="center"/>
    </xf>
    <xf numFmtId="0" fontId="13" fillId="24" borderId="0" xfId="0" applyFont="1" applyFill="1"/>
    <xf numFmtId="0" fontId="13" fillId="24" borderId="10" xfId="0" applyFont="1" applyFill="1" applyBorder="1"/>
    <xf numFmtId="0" fontId="13" fillId="24" borderId="10" xfId="0" applyFont="1" applyFill="1" applyBorder="1" applyAlignment="1">
      <alignment wrapText="1"/>
    </xf>
    <xf numFmtId="0" fontId="45" fillId="24" borderId="0" xfId="34" applyFont="1" applyFill="1" applyAlignment="1" applyProtection="1">
      <alignment vertical="top" wrapText="1"/>
    </xf>
    <xf numFmtId="0" fontId="13" fillId="24" borderId="0" xfId="0" applyFont="1" applyFill="1" applyAlignment="1">
      <alignment wrapText="1"/>
    </xf>
    <xf numFmtId="164" fontId="42" fillId="24" borderId="0" xfId="0" applyNumberFormat="1" applyFont="1" applyFill="1" applyAlignment="1">
      <alignment horizontal="center"/>
    </xf>
    <xf numFmtId="164" fontId="42" fillId="24" borderId="0" xfId="0" applyNumberFormat="1" applyFont="1" applyFill="1" applyBorder="1" applyAlignment="1">
      <alignment horizontal="center"/>
    </xf>
    <xf numFmtId="0" fontId="44" fillId="24" borderId="0" xfId="0" applyFont="1" applyFill="1"/>
    <xf numFmtId="0" fontId="43" fillId="27" borderId="0" xfId="0" applyFont="1" applyFill="1"/>
    <xf numFmtId="0" fontId="38" fillId="27" borderId="0" xfId="59" applyFont="1" applyFill="1"/>
    <xf numFmtId="165" fontId="38" fillId="27" borderId="0" xfId="60" applyNumberFormat="1" applyFont="1" applyFill="1" applyBorder="1" applyAlignment="1">
      <alignment horizontal="center"/>
    </xf>
    <xf numFmtId="165" fontId="38" fillId="27" borderId="17" xfId="60" applyNumberFormat="1" applyFont="1" applyFill="1" applyBorder="1" applyAlignment="1">
      <alignment horizontal="center"/>
    </xf>
    <xf numFmtId="3" fontId="5" fillId="27" borderId="0" xfId="59" applyNumberFormat="1" applyFill="1" applyBorder="1"/>
    <xf numFmtId="0" fontId="38" fillId="27" borderId="0" xfId="59" applyFont="1" applyFill="1" applyBorder="1" applyAlignment="1">
      <alignment horizontal="left"/>
    </xf>
    <xf numFmtId="0" fontId="37" fillId="27" borderId="0" xfId="64" applyFont="1" applyFill="1"/>
    <xf numFmtId="0" fontId="38" fillId="27" borderId="0" xfId="64" applyFont="1" applyFill="1"/>
    <xf numFmtId="0" fontId="40" fillId="27" borderId="0" xfId="64" applyFont="1" applyFill="1"/>
    <xf numFmtId="0" fontId="38" fillId="0" borderId="0" xfId="64" applyFont="1"/>
    <xf numFmtId="0" fontId="17" fillId="27" borderId="0" xfId="64" applyFont="1" applyFill="1" applyBorder="1"/>
    <xf numFmtId="0" fontId="38" fillId="27" borderId="0" xfId="64" applyFont="1" applyFill="1" applyBorder="1"/>
    <xf numFmtId="0" fontId="38" fillId="27" borderId="20" xfId="64" applyFont="1" applyFill="1" applyBorder="1" applyAlignment="1">
      <alignment horizontal="center"/>
    </xf>
    <xf numFmtId="0" fontId="38" fillId="27" borderId="13" xfId="64" applyFont="1" applyFill="1" applyBorder="1" applyAlignment="1">
      <alignment horizontal="center" wrapText="1"/>
    </xf>
    <xf numFmtId="0" fontId="38" fillId="27" borderId="21" xfId="64" applyFont="1" applyFill="1" applyBorder="1"/>
    <xf numFmtId="0" fontId="38" fillId="27" borderId="21" xfId="64" applyFont="1" applyFill="1" applyBorder="1" applyAlignment="1">
      <alignment horizontal="center"/>
    </xf>
    <xf numFmtId="0" fontId="38" fillId="27" borderId="14" xfId="64" applyFont="1" applyFill="1" applyBorder="1" applyAlignment="1">
      <alignment horizontal="center"/>
    </xf>
    <xf numFmtId="0" fontId="38" fillId="27" borderId="0" xfId="64" applyFont="1" applyFill="1" applyBorder="1" applyAlignment="1">
      <alignment horizontal="center"/>
    </xf>
    <xf numFmtId="0" fontId="38" fillId="27" borderId="15" xfId="64" applyFont="1" applyFill="1" applyBorder="1" applyAlignment="1">
      <alignment horizontal="center"/>
    </xf>
    <xf numFmtId="3" fontId="38" fillId="27" borderId="21" xfId="64" applyNumberFormat="1" applyFont="1" applyFill="1" applyBorder="1" applyAlignment="1">
      <alignment horizontal="right"/>
    </xf>
    <xf numFmtId="3" fontId="38" fillId="27" borderId="14" xfId="64" applyNumberFormat="1" applyFont="1" applyFill="1" applyBorder="1" applyAlignment="1">
      <alignment horizontal="right"/>
    </xf>
    <xf numFmtId="3" fontId="38" fillId="27" borderId="0" xfId="64" applyNumberFormat="1" applyFont="1" applyFill="1"/>
    <xf numFmtId="3" fontId="0" fillId="0" borderId="14" xfId="0" applyNumberFormat="1" applyFill="1" applyBorder="1"/>
    <xf numFmtId="3" fontId="38" fillId="27" borderId="14" xfId="60" applyNumberFormat="1" applyFont="1" applyFill="1" applyBorder="1" applyAlignment="1">
      <alignment horizontal="right"/>
    </xf>
    <xf numFmtId="0" fontId="38" fillId="27" borderId="18" xfId="64" applyFont="1" applyFill="1" applyBorder="1" applyAlignment="1">
      <alignment horizontal="center"/>
    </xf>
    <xf numFmtId="0" fontId="4" fillId="27" borderId="0" xfId="64" applyFill="1"/>
    <xf numFmtId="0" fontId="46" fillId="27" borderId="0" xfId="64" applyFont="1" applyFill="1"/>
    <xf numFmtId="0" fontId="4" fillId="0" borderId="0" xfId="64"/>
    <xf numFmtId="0" fontId="38" fillId="0" borderId="0" xfId="65" applyFont="1"/>
    <xf numFmtId="0" fontId="38" fillId="0" borderId="0" xfId="65" applyFont="1" applyBorder="1"/>
    <xf numFmtId="0" fontId="3" fillId="0" borderId="0" xfId="65"/>
    <xf numFmtId="0" fontId="40" fillId="0" borderId="0" xfId="65" applyFont="1"/>
    <xf numFmtId="0" fontId="38" fillId="0" borderId="0" xfId="65" applyFont="1" applyBorder="1" applyAlignment="1">
      <alignment horizontal="left"/>
    </xf>
    <xf numFmtId="0" fontId="38" fillId="0" borderId="0" xfId="65" applyFont="1" applyFill="1" applyBorder="1"/>
    <xf numFmtId="0" fontId="17" fillId="0" borderId="0" xfId="65" applyFont="1" applyBorder="1"/>
    <xf numFmtId="0" fontId="39" fillId="0" borderId="0" xfId="65" applyFont="1" applyBorder="1"/>
    <xf numFmtId="0" fontId="39" fillId="0" borderId="14" xfId="65" applyFont="1" applyBorder="1"/>
    <xf numFmtId="0" fontId="39" fillId="0" borderId="0" xfId="65" applyFont="1"/>
    <xf numFmtId="0" fontId="38" fillId="0" borderId="18" xfId="65" applyFont="1" applyBorder="1" applyAlignment="1">
      <alignment horizontal="center"/>
    </xf>
    <xf numFmtId="0" fontId="38" fillId="0" borderId="17" xfId="65" applyFont="1" applyBorder="1" applyAlignment="1">
      <alignment horizontal="center"/>
    </xf>
    <xf numFmtId="0" fontId="38" fillId="0" borderId="16" xfId="65" applyFont="1" applyBorder="1" applyAlignment="1">
      <alignment horizontal="center"/>
    </xf>
    <xf numFmtId="165" fontId="38" fillId="0" borderId="17" xfId="65" applyNumberFormat="1" applyFont="1" applyBorder="1" applyAlignment="1">
      <alignment horizontal="center"/>
    </xf>
    <xf numFmtId="0" fontId="38" fillId="0" borderId="17" xfId="65" applyFont="1" applyBorder="1"/>
    <xf numFmtId="0" fontId="38" fillId="0" borderId="15" xfId="65" applyFont="1" applyBorder="1" applyAlignment="1">
      <alignment horizontal="center"/>
    </xf>
    <xf numFmtId="0" fontId="38" fillId="0" borderId="0" xfId="65" applyFont="1" applyBorder="1" applyAlignment="1">
      <alignment horizontal="center"/>
    </xf>
    <xf numFmtId="0" fontId="38" fillId="0" borderId="14" xfId="65" applyFont="1" applyBorder="1" applyAlignment="1">
      <alignment horizontal="center"/>
    </xf>
    <xf numFmtId="165" fontId="38" fillId="0" borderId="0" xfId="65" applyNumberFormat="1" applyFont="1" applyBorder="1" applyAlignment="1">
      <alignment horizontal="center"/>
    </xf>
    <xf numFmtId="3" fontId="3" fillId="0" borderId="0" xfId="65" applyNumberFormat="1" applyFill="1" applyBorder="1"/>
    <xf numFmtId="0" fontId="38" fillId="0" borderId="15" xfId="65" applyFont="1" applyBorder="1" applyAlignment="1">
      <alignment horizontal="center" wrapText="1"/>
    </xf>
    <xf numFmtId="0" fontId="38" fillId="0" borderId="15" xfId="65" applyFont="1" applyBorder="1"/>
    <xf numFmtId="0" fontId="38" fillId="0" borderId="14" xfId="65" applyFont="1" applyBorder="1"/>
    <xf numFmtId="0" fontId="38" fillId="27" borderId="0" xfId="66" applyFont="1" applyFill="1" applyBorder="1"/>
    <xf numFmtId="0" fontId="17" fillId="27" borderId="0" xfId="66" applyFont="1" applyFill="1" applyBorder="1"/>
    <xf numFmtId="0" fontId="43" fillId="27" borderId="0" xfId="65" applyFont="1" applyFill="1"/>
    <xf numFmtId="0" fontId="38" fillId="0" borderId="0" xfId="0" applyFont="1"/>
    <xf numFmtId="0" fontId="38" fillId="0" borderId="0" xfId="0" applyFont="1" applyBorder="1"/>
    <xf numFmtId="0" fontId="38" fillId="0" borderId="14" xfId="0" applyFont="1" applyBorder="1"/>
    <xf numFmtId="0" fontId="38" fillId="0" borderId="15" xfId="0" applyFont="1" applyBorder="1" applyAlignment="1">
      <alignment horizontal="center" wrapText="1"/>
    </xf>
    <xf numFmtId="0" fontId="38" fillId="0" borderId="14" xfId="0" applyFont="1" applyBorder="1" applyAlignment="1">
      <alignment horizontal="center"/>
    </xf>
    <xf numFmtId="0" fontId="38" fillId="0" borderId="0" xfId="0" applyFont="1" applyBorder="1" applyAlignment="1">
      <alignment horizontal="center"/>
    </xf>
    <xf numFmtId="0" fontId="38" fillId="0" borderId="15" xfId="0" applyFont="1" applyBorder="1" applyAlignment="1">
      <alignment horizontal="center"/>
    </xf>
    <xf numFmtId="3" fontId="0" fillId="0" borderId="0" xfId="0" applyNumberFormat="1" applyFill="1" applyBorder="1"/>
    <xf numFmtId="165" fontId="38" fillId="0" borderId="0" xfId="0" applyNumberFormat="1" applyFont="1" applyBorder="1" applyAlignment="1">
      <alignment horizontal="center"/>
    </xf>
    <xf numFmtId="165" fontId="38" fillId="0" borderId="0" xfId="0" applyNumberFormat="1" applyFont="1" applyBorder="1"/>
    <xf numFmtId="0" fontId="38" fillId="0" borderId="17" xfId="0" applyFont="1" applyBorder="1"/>
    <xf numFmtId="3" fontId="0" fillId="0" borderId="17" xfId="0" applyNumberFormat="1" applyFill="1" applyBorder="1"/>
    <xf numFmtId="0" fontId="38" fillId="0" borderId="18" xfId="0" applyFont="1" applyBorder="1" applyAlignment="1">
      <alignment horizontal="center"/>
    </xf>
    <xf numFmtId="0" fontId="39" fillId="0" borderId="0" xfId="0" applyFont="1"/>
    <xf numFmtId="0" fontId="38" fillId="0" borderId="0" xfId="0" applyFont="1" applyBorder="1" applyAlignment="1">
      <alignment horizontal="left"/>
    </xf>
    <xf numFmtId="0" fontId="38" fillId="0" borderId="0" xfId="0" applyFont="1" applyFill="1" applyBorder="1"/>
    <xf numFmtId="0" fontId="40" fillId="0" borderId="0" xfId="0" applyFont="1"/>
    <xf numFmtId="0" fontId="38" fillId="0" borderId="0" xfId="65" applyFont="1" applyBorder="1" applyAlignment="1">
      <alignment horizontal="center" wrapText="1"/>
    </xf>
    <xf numFmtId="0" fontId="38" fillId="0" borderId="0" xfId="0" applyFont="1" applyBorder="1" applyAlignment="1">
      <alignment horizontal="center" wrapText="1"/>
    </xf>
    <xf numFmtId="0" fontId="38" fillId="27" borderId="14" xfId="64" applyFont="1" applyFill="1" applyBorder="1"/>
    <xf numFmtId="0" fontId="38" fillId="0" borderId="17" xfId="0" applyFont="1" applyBorder="1" applyAlignment="1">
      <alignment horizontal="center"/>
    </xf>
    <xf numFmtId="165" fontId="38" fillId="0" borderId="17" xfId="0" applyNumberFormat="1" applyFont="1" applyBorder="1" applyAlignment="1">
      <alignment horizontal="center"/>
    </xf>
    <xf numFmtId="0" fontId="39" fillId="0" borderId="0" xfId="0" applyFont="1" applyBorder="1"/>
    <xf numFmtId="0" fontId="46" fillId="0" borderId="0" xfId="65" applyFont="1"/>
    <xf numFmtId="0" fontId="40" fillId="0" borderId="0" xfId="0" applyFont="1" applyBorder="1"/>
    <xf numFmtId="0" fontId="2" fillId="0" borderId="0" xfId="67"/>
    <xf numFmtId="0" fontId="48" fillId="0" borderId="0" xfId="34" applyFont="1" applyAlignment="1" applyProtection="1"/>
    <xf numFmtId="0" fontId="38" fillId="0" borderId="0" xfId="0" applyFont="1" applyBorder="1" applyAlignment="1">
      <alignment horizontal="center" wrapText="1"/>
    </xf>
    <xf numFmtId="0" fontId="38" fillId="0" borderId="0" xfId="65" applyFont="1" applyBorder="1" applyAlignment="1">
      <alignment horizontal="center" wrapText="1"/>
    </xf>
    <xf numFmtId="0" fontId="38" fillId="0" borderId="0" xfId="0" applyFont="1" applyBorder="1" applyAlignment="1">
      <alignment horizontal="center" wrapText="1"/>
    </xf>
    <xf numFmtId="3" fontId="0" fillId="0" borderId="14" xfId="0" applyNumberFormat="1" applyFill="1" applyBorder="1" applyAlignment="1">
      <alignment horizontal="center"/>
    </xf>
    <xf numFmtId="3" fontId="0" fillId="0" borderId="0" xfId="0" applyNumberFormat="1" applyFill="1" applyBorder="1" applyAlignment="1">
      <alignment horizontal="center"/>
    </xf>
    <xf numFmtId="3" fontId="38" fillId="0" borderId="0" xfId="0" applyNumberFormat="1" applyFont="1" applyBorder="1"/>
    <xf numFmtId="165" fontId="38" fillId="0" borderId="0" xfId="0" applyNumberFormat="1" applyFont="1" applyBorder="1" applyAlignment="1">
      <alignment horizontal="right"/>
    </xf>
    <xf numFmtId="0" fontId="38" fillId="0" borderId="0" xfId="0" applyFont="1" applyBorder="1" applyAlignment="1">
      <alignment horizontal="right"/>
    </xf>
    <xf numFmtId="0" fontId="38" fillId="0" borderId="18" xfId="0" applyFont="1" applyBorder="1"/>
    <xf numFmtId="165" fontId="38" fillId="27" borderId="18" xfId="60" applyNumberFormat="1" applyFont="1" applyFill="1" applyBorder="1" applyAlignment="1">
      <alignment horizontal="center"/>
    </xf>
    <xf numFmtId="0" fontId="38" fillId="27" borderId="0" xfId="59" applyFont="1" applyFill="1" applyBorder="1"/>
    <xf numFmtId="0" fontId="38" fillId="0" borderId="0" xfId="59" applyFont="1" applyBorder="1"/>
    <xf numFmtId="0" fontId="0" fillId="0" borderId="17" xfId="0" applyBorder="1"/>
    <xf numFmtId="3" fontId="38" fillId="27" borderId="0" xfId="64" applyNumberFormat="1" applyFont="1" applyFill="1" applyBorder="1" applyAlignment="1">
      <alignment horizontal="right"/>
    </xf>
    <xf numFmtId="3" fontId="38" fillId="27" borderId="0" xfId="60" applyNumberFormat="1" applyFont="1" applyFill="1" applyBorder="1" applyAlignment="1">
      <alignment horizontal="right"/>
    </xf>
    <xf numFmtId="165" fontId="38" fillId="27" borderId="15" xfId="60" applyNumberFormat="1" applyFont="1" applyFill="1" applyBorder="1" applyAlignment="1">
      <alignment horizontal="center"/>
    </xf>
    <xf numFmtId="0" fontId="38" fillId="27" borderId="22" xfId="64" applyFont="1" applyFill="1" applyBorder="1"/>
    <xf numFmtId="3" fontId="38" fillId="27" borderId="17" xfId="64" applyNumberFormat="1" applyFont="1" applyFill="1" applyBorder="1" applyAlignment="1">
      <alignment horizontal="right"/>
    </xf>
    <xf numFmtId="3" fontId="38" fillId="27" borderId="17" xfId="60" applyNumberFormat="1" applyFont="1" applyFill="1" applyBorder="1" applyAlignment="1">
      <alignment horizontal="right"/>
    </xf>
    <xf numFmtId="0" fontId="0" fillId="0" borderId="0" xfId="0" applyBorder="1"/>
    <xf numFmtId="0" fontId="40" fillId="0" borderId="0" xfId="65" applyFont="1" applyFill="1"/>
    <xf numFmtId="0" fontId="46" fillId="0" borderId="0" xfId="65" applyFont="1" applyFill="1"/>
    <xf numFmtId="165" fontId="38" fillId="0" borderId="0" xfId="65" applyNumberFormat="1" applyFont="1" applyFill="1" applyBorder="1" applyAlignment="1">
      <alignment horizontal="center"/>
    </xf>
    <xf numFmtId="0" fontId="38" fillId="0" borderId="18" xfId="65" applyFont="1" applyBorder="1"/>
    <xf numFmtId="0" fontId="3" fillId="0" borderId="0" xfId="65" applyBorder="1"/>
    <xf numFmtId="165" fontId="38" fillId="0" borderId="17" xfId="65" applyNumberFormat="1" applyFont="1" applyFill="1" applyBorder="1" applyAlignment="1">
      <alignment horizontal="center"/>
    </xf>
    <xf numFmtId="0" fontId="49" fillId="27" borderId="0" xfId="64" applyFont="1" applyFill="1"/>
    <xf numFmtId="3" fontId="38" fillId="0" borderId="14" xfId="0" applyNumberFormat="1" applyFont="1" applyBorder="1" applyAlignment="1">
      <alignment horizontal="center"/>
    </xf>
    <xf numFmtId="3" fontId="38" fillId="0" borderId="0" xfId="0" applyNumberFormat="1" applyFont="1" applyBorder="1" applyAlignment="1">
      <alignment horizontal="center"/>
    </xf>
    <xf numFmtId="3" fontId="0" fillId="0" borderId="15" xfId="0" applyNumberFormat="1" applyFill="1" applyBorder="1" applyAlignment="1">
      <alignment horizontal="center"/>
    </xf>
    <xf numFmtId="3" fontId="0" fillId="0" borderId="16" xfId="0" applyNumberFormat="1" applyFill="1" applyBorder="1" applyAlignment="1">
      <alignment horizontal="center"/>
    </xf>
    <xf numFmtId="3" fontId="0" fillId="0" borderId="17" xfId="0" applyNumberFormat="1" applyFill="1" applyBorder="1" applyAlignment="1">
      <alignment horizontal="center"/>
    </xf>
    <xf numFmtId="3" fontId="0" fillId="0" borderId="18" xfId="0" applyNumberFormat="1" applyFill="1" applyBorder="1" applyAlignment="1">
      <alignment horizontal="center"/>
    </xf>
    <xf numFmtId="3" fontId="38" fillId="0" borderId="16" xfId="0" applyNumberFormat="1" applyFont="1" applyBorder="1" applyAlignment="1">
      <alignment horizontal="center"/>
    </xf>
    <xf numFmtId="3" fontId="38" fillId="0" borderId="17" xfId="0" applyNumberFormat="1" applyFont="1" applyBorder="1" applyAlignment="1">
      <alignment horizontal="center"/>
    </xf>
    <xf numFmtId="3" fontId="3" fillId="0" borderId="14" xfId="65" applyNumberFormat="1" applyFill="1" applyBorder="1" applyAlignment="1">
      <alignment horizontal="center"/>
    </xf>
    <xf numFmtId="3" fontId="3" fillId="0" borderId="0" xfId="65" applyNumberFormat="1" applyFill="1" applyBorder="1" applyAlignment="1">
      <alignment horizontal="center"/>
    </xf>
    <xf numFmtId="3" fontId="3" fillId="0" borderId="16" xfId="65" applyNumberFormat="1" applyFill="1" applyBorder="1" applyAlignment="1">
      <alignment horizontal="center"/>
    </xf>
    <xf numFmtId="3" fontId="3" fillId="0" borderId="17" xfId="65" applyNumberFormat="1" applyFill="1" applyBorder="1" applyAlignment="1">
      <alignment horizontal="center"/>
    </xf>
    <xf numFmtId="3" fontId="3" fillId="0" borderId="18" xfId="65" applyNumberFormat="1" applyFill="1" applyBorder="1" applyAlignment="1">
      <alignment horizontal="center"/>
    </xf>
    <xf numFmtId="0" fontId="38" fillId="27" borderId="12" xfId="64" applyFont="1" applyFill="1" applyBorder="1" applyAlignment="1">
      <alignment horizontal="center" wrapText="1"/>
    </xf>
    <xf numFmtId="0" fontId="38" fillId="27" borderId="11" xfId="64" applyFont="1" applyFill="1" applyBorder="1" applyAlignment="1">
      <alignment horizontal="center" wrapText="1"/>
    </xf>
    <xf numFmtId="0" fontId="38" fillId="0" borderId="14" xfId="65" applyFont="1" applyBorder="1" applyAlignment="1">
      <alignment horizontal="center" wrapText="1"/>
    </xf>
    <xf numFmtId="0" fontId="38" fillId="0" borderId="0" xfId="65" applyFont="1" applyBorder="1" applyAlignment="1">
      <alignment horizontal="center" wrapText="1"/>
    </xf>
    <xf numFmtId="0" fontId="38" fillId="0" borderId="0" xfId="0" applyFont="1" applyBorder="1" applyAlignment="1">
      <alignment horizontal="center" wrapText="1"/>
    </xf>
    <xf numFmtId="0" fontId="38" fillId="0" borderId="11" xfId="65" applyFont="1" applyBorder="1" applyAlignment="1">
      <alignment horizontal="center"/>
    </xf>
    <xf numFmtId="0" fontId="38" fillId="0" borderId="12" xfId="65" applyFont="1" applyBorder="1" applyAlignment="1">
      <alignment horizontal="center"/>
    </xf>
    <xf numFmtId="0" fontId="38" fillId="0" borderId="13" xfId="65" applyFont="1" applyBorder="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38" fillId="0" borderId="13" xfId="0" applyFont="1" applyBorder="1" applyAlignment="1">
      <alignment horizontal="center"/>
    </xf>
    <xf numFmtId="0" fontId="38" fillId="0" borderId="14" xfId="0" applyFont="1" applyBorder="1" applyAlignment="1">
      <alignment horizontal="center" wrapText="1"/>
    </xf>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3"/>
    <cellStyle name="Hyperlink 3" xfId="6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69"/>
    <cellStyle name="Normal 4" xfId="43"/>
    <cellStyle name="Normal 5" xfId="44"/>
    <cellStyle name="Normal 6" xfId="45"/>
    <cellStyle name="Normal 7" xfId="56"/>
    <cellStyle name="Normal 8" xfId="59"/>
    <cellStyle name="Normal 8 2" xfId="64"/>
    <cellStyle name="Normal 8 2 2" xfId="67"/>
    <cellStyle name="Normal 8 3" xfId="66"/>
    <cellStyle name="Normal 9" xfId="65"/>
    <cellStyle name="Normal_Sheet1" xfId="58"/>
    <cellStyle name="Note" xfId="46" builtinId="10" customBuiltin="1"/>
    <cellStyle name="Note 2" xfId="47"/>
    <cellStyle name="Output" xfId="48" builtinId="21" customBuiltin="1"/>
    <cellStyle name="Percent" xfId="57" builtinId="5"/>
    <cellStyle name="Percent 2" xfId="49"/>
    <cellStyle name="Percent 2 2" xfId="50"/>
    <cellStyle name="Percent 2 3" xfId="51"/>
    <cellStyle name="Percent 3" xfId="52"/>
    <cellStyle name="Percent 4" xfId="60"/>
    <cellStyle name="Percent 5" xfId="61"/>
    <cellStyle name="Title" xfId="53" builtinId="15" customBuiltin="1"/>
    <cellStyle name="Total" xfId="54" builtinId="25" customBuiltin="1"/>
    <cellStyle name="Warning Text" xfId="55" builtinId="11" customBuiltin="1"/>
  </cellStyles>
  <dxfs count="98">
    <dxf>
      <fill>
        <patternFill>
          <bgColor indexed="25"/>
        </patternFill>
      </fill>
    </dxf>
    <dxf>
      <fill>
        <patternFill>
          <bgColor indexed="10"/>
        </patternFill>
      </fill>
    </dxf>
    <dxf>
      <fill>
        <patternFill>
          <bgColor theme="9" tint="0.39994506668294322"/>
        </patternFill>
      </fill>
    </dxf>
    <dxf>
      <fill>
        <patternFill>
          <bgColor indexed="25"/>
        </patternFill>
      </fill>
    </dxf>
    <dxf>
      <fill>
        <patternFill>
          <bgColor indexed="10"/>
        </patternFill>
      </fill>
    </dxf>
    <dxf>
      <fill>
        <patternFill>
          <bgColor theme="9" tint="0.399945066682943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colors>
    <mruColors>
      <color rgb="FF4F81BD"/>
      <color rgb="FF7030A0"/>
      <color rgb="FF003893"/>
      <color rgb="FF0072C6"/>
      <color rgb="FF000E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2.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chartsheet" Target="chartsheets/sheet2.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hartsheet" Target="chartsheets/sheet3.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9356160"/>
        <c:axId val="109357696"/>
      </c:barChart>
      <c:catAx>
        <c:axId val="109356160"/>
        <c:scaling>
          <c:orientation val="minMax"/>
        </c:scaling>
        <c:delete val="0"/>
        <c:axPos val="b"/>
        <c:majorTickMark val="out"/>
        <c:minorTickMark val="none"/>
        <c:tickLblPos val="nextTo"/>
        <c:crossAx val="109357696"/>
        <c:crosses val="autoZero"/>
        <c:auto val="1"/>
        <c:lblAlgn val="ctr"/>
        <c:lblOffset val="100"/>
        <c:noMultiLvlLbl val="0"/>
      </c:catAx>
      <c:valAx>
        <c:axId val="109357696"/>
        <c:scaling>
          <c:orientation val="minMax"/>
        </c:scaling>
        <c:delete val="0"/>
        <c:axPos val="l"/>
        <c:majorGridlines/>
        <c:majorTickMark val="out"/>
        <c:minorTickMark val="none"/>
        <c:tickLblPos val="nextTo"/>
        <c:crossAx val="109356160"/>
        <c:crosses val="autoZero"/>
        <c:crossBetween val="between"/>
      </c:valAx>
    </c:plotArea>
    <c:legend>
      <c:legendPos val="r"/>
      <c:layout/>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28433536"/>
        <c:axId val="128435328"/>
      </c:barChart>
      <c:catAx>
        <c:axId val="128433536"/>
        <c:scaling>
          <c:orientation val="minMax"/>
        </c:scaling>
        <c:delete val="0"/>
        <c:axPos val="b"/>
        <c:majorTickMark val="out"/>
        <c:minorTickMark val="none"/>
        <c:tickLblPos val="nextTo"/>
        <c:crossAx val="128435328"/>
        <c:crosses val="autoZero"/>
        <c:auto val="1"/>
        <c:lblAlgn val="ctr"/>
        <c:lblOffset val="100"/>
        <c:noMultiLvlLbl val="0"/>
      </c:catAx>
      <c:valAx>
        <c:axId val="128435328"/>
        <c:scaling>
          <c:orientation val="minMax"/>
        </c:scaling>
        <c:delete val="0"/>
        <c:axPos val="l"/>
        <c:majorGridlines/>
        <c:majorTickMark val="out"/>
        <c:minorTickMark val="none"/>
        <c:tickLblPos val="nextTo"/>
        <c:crossAx val="128433536"/>
        <c:crosses val="autoZero"/>
        <c:crossBetween val="between"/>
      </c:valAx>
    </c:plotArea>
    <c:legend>
      <c:legendPos val="r"/>
      <c:layout/>
      <c:overlay val="0"/>
    </c:legend>
    <c:plotVisOnly val="1"/>
    <c:dispBlanksAs val="gap"/>
    <c:showDLblsOverMax val="0"/>
  </c:chart>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after 12 weeks and 6 days of pregnancy as percentage of maternties by CCGs in England 2013/14 Q1</a:t>
            </a:r>
          </a:p>
        </c:rich>
      </c:tx>
      <c:layout/>
      <c:overlay val="0"/>
    </c:title>
    <c:autoTitleDeleted val="0"/>
    <c:plotArea>
      <c:layout>
        <c:manualLayout>
          <c:layoutTarget val="inner"/>
          <c:xMode val="edge"/>
          <c:yMode val="edge"/>
          <c:x val="5.1876436237549513E-2"/>
          <c:y val="5.0728340116905683E-2"/>
          <c:w val="0.89913255892518384"/>
          <c:h val="0.91699899831361664"/>
        </c:manualLayout>
      </c:layout>
      <c:barChart>
        <c:barDir val="bar"/>
        <c:grouping val="clustered"/>
        <c:varyColors val="0"/>
        <c:dLbls>
          <c:showLegendKey val="0"/>
          <c:showVal val="0"/>
          <c:showCatName val="0"/>
          <c:showSerName val="0"/>
          <c:showPercent val="0"/>
          <c:showBubbleSize val="0"/>
        </c:dLbls>
        <c:gapWidth val="72"/>
        <c:axId val="129896448"/>
        <c:axId val="129897984"/>
      </c:barChart>
      <c:catAx>
        <c:axId val="129896448"/>
        <c:scaling>
          <c:orientation val="minMax"/>
        </c:scaling>
        <c:delete val="1"/>
        <c:axPos val="l"/>
        <c:majorTickMark val="out"/>
        <c:minorTickMark val="none"/>
        <c:tickLblPos val="nextTo"/>
        <c:crossAx val="129897984"/>
        <c:crosses val="autoZero"/>
        <c:auto val="1"/>
        <c:lblAlgn val="ctr"/>
        <c:lblOffset val="100"/>
        <c:noMultiLvlLbl val="0"/>
      </c:catAx>
      <c:valAx>
        <c:axId val="129897984"/>
        <c:scaling>
          <c:orientation val="minMax"/>
        </c:scaling>
        <c:delete val="0"/>
        <c:axPos val="b"/>
        <c:majorGridlines/>
        <c:numFmt formatCode="0.0%" sourceLinked="1"/>
        <c:majorTickMark val="out"/>
        <c:minorTickMark val="none"/>
        <c:tickLblPos val="nextTo"/>
        <c:crossAx val="129896448"/>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after 12 weeks and 6 days of pregnancy as percentage of maternties by CCGs in England 2014/15 Q2</a:t>
            </a:r>
            <a:endParaRPr lang="en-GB" sz="1200">
              <a:effectLst/>
            </a:endParaRPr>
          </a:p>
        </c:rich>
      </c:tx>
      <c:layout/>
      <c:overlay val="0"/>
    </c:title>
    <c:autoTitleDeleted val="0"/>
    <c:plotArea>
      <c:layout>
        <c:manualLayout>
          <c:layoutTarget val="inner"/>
          <c:xMode val="edge"/>
          <c:yMode val="edge"/>
          <c:x val="3.9429477255937068E-2"/>
          <c:y val="5.0628019323671489E-2"/>
          <c:w val="0.91636020744931634"/>
          <c:h val="0.91709931910685072"/>
        </c:manualLayout>
      </c:layout>
      <c:barChart>
        <c:barDir val="bar"/>
        <c:grouping val="clustered"/>
        <c:varyColors val="0"/>
        <c:ser>
          <c:idx val="1"/>
          <c:order val="0"/>
          <c:tx>
            <c:v>Number of women seen any time during pregnancy MINUS Number of women seen  by 12 weeks and 6 days of pregnancy as percentage of maternties  DIVIDED BY maternities</c:v>
          </c:tx>
          <c:spPr>
            <a:solidFill>
              <a:schemeClr val="accent1"/>
            </a:solidFill>
          </c:spPr>
          <c:invertIfNegative val="0"/>
          <c:dLbls>
            <c:txPr>
              <a:bodyPr/>
              <a:lstStyle/>
              <a:p>
                <a:pPr>
                  <a:defRPr sz="500"/>
                </a:pPr>
                <a:endParaRPr lang="en-US"/>
              </a:p>
            </c:txPr>
            <c:dLblPos val="outEnd"/>
            <c:showLegendKey val="0"/>
            <c:showVal val="0"/>
            <c:showCatName val="1"/>
            <c:showSerName val="0"/>
            <c:showPercent val="0"/>
            <c:showBubbleSize val="0"/>
            <c:showLeaderLines val="0"/>
          </c:dLbls>
          <c:cat>
            <c:strLit>
              <c:ptCount val="188"/>
              <c:pt idx="0">
                <c:v>Corby</c:v>
              </c:pt>
              <c:pt idx="1">
                <c:v>Ipswich &amp; E Suffolk</c:v>
              </c:pt>
              <c:pt idx="2">
                <c:v>Slough</c:v>
              </c:pt>
              <c:pt idx="3">
                <c:v>Chorley &amp; S Ribble</c:v>
              </c:pt>
              <c:pt idx="4">
                <c:v>N Hampshire</c:v>
              </c:pt>
              <c:pt idx="5">
                <c:v>Warrington</c:v>
              </c:pt>
              <c:pt idx="6">
                <c:v>N Derbyshire</c:v>
              </c:pt>
              <c:pt idx="7">
                <c:v>N Staffordshire</c:v>
              </c:pt>
              <c:pt idx="8">
                <c:v>Horsham &amp; Mid Sussex</c:v>
              </c:pt>
              <c:pt idx="9">
                <c:v>Harrogate &amp; Rural District</c:v>
              </c:pt>
              <c:pt idx="10">
                <c:v>Erewash</c:v>
              </c:pt>
              <c:pt idx="11">
                <c:v>Bracknell &amp; Ascot</c:v>
              </c:pt>
              <c:pt idx="12">
                <c:v>Brighton &amp; Hove</c:v>
              </c:pt>
              <c:pt idx="13">
                <c:v>Newbury &amp; District</c:v>
              </c:pt>
              <c:pt idx="14">
                <c:v>Eastern Cheshire</c:v>
              </c:pt>
              <c:pt idx="15">
                <c:v>N Norfolk</c:v>
              </c:pt>
              <c:pt idx="16">
                <c:v>Isle Of Wight</c:v>
              </c:pt>
              <c:pt idx="17">
                <c:v>Barnsley</c:v>
              </c:pt>
              <c:pt idx="18">
                <c:v>N E Hampshire &amp; Farnham</c:v>
              </c:pt>
              <c:pt idx="19">
                <c:v>Stoke On Trent</c:v>
              </c:pt>
              <c:pt idx="20">
                <c:v>Wyre Forest</c:v>
              </c:pt>
              <c:pt idx="21">
                <c:v>Kingston</c:v>
              </c:pt>
              <c:pt idx="22">
                <c:v>S Norfolk</c:v>
              </c:pt>
              <c:pt idx="23">
                <c:v>St Helens</c:v>
              </c:pt>
              <c:pt idx="24">
                <c:v>N &amp; W Reading</c:v>
              </c:pt>
              <c:pt idx="25">
                <c:v>Greater Huddersfield</c:v>
              </c:pt>
              <c:pt idx="26">
                <c:v>Greater Preston</c:v>
              </c:pt>
              <c:pt idx="27">
                <c:v>Great Yarmouth &amp; Waveney</c:v>
              </c:pt>
              <c:pt idx="28">
                <c:v>E Staffordshire</c:v>
              </c:pt>
              <c:pt idx="29">
                <c:v>Gloucestershire</c:v>
              </c:pt>
              <c:pt idx="30">
                <c:v>Telford &amp; Wrekin</c:v>
              </c:pt>
              <c:pt idx="31">
                <c:v>W Cheshire</c:v>
              </c:pt>
              <c:pt idx="32">
                <c:v>W Lancashire</c:v>
              </c:pt>
              <c:pt idx="33">
                <c:v>Dudley</c:v>
              </c:pt>
              <c:pt idx="34">
                <c:v>Rotherham</c:v>
              </c:pt>
              <c:pt idx="35">
                <c:v>Stockport</c:v>
              </c:pt>
              <c:pt idx="36">
                <c:v>N E Essex</c:v>
              </c:pt>
              <c:pt idx="37">
                <c:v>Windsor, Ascot &amp; Maidenhead</c:v>
              </c:pt>
              <c:pt idx="38">
                <c:v>Richmond</c:v>
              </c:pt>
              <c:pt idx="39">
                <c:v>Solihull</c:v>
              </c:pt>
              <c:pt idx="40">
                <c:v>Calderdale</c:v>
              </c:pt>
              <c:pt idx="41">
                <c:v>Norwich</c:v>
              </c:pt>
              <c:pt idx="42">
                <c:v>Oxfordshire</c:v>
              </c:pt>
              <c:pt idx="43">
                <c:v>Chiltern</c:v>
              </c:pt>
              <c:pt idx="44">
                <c:v>N E Lincolnshire</c:v>
              </c:pt>
              <c:pt idx="45">
                <c:v>Se Staffordshire &amp; Seisdon Peninsula</c:v>
              </c:pt>
              <c:pt idx="46">
                <c:v>Redditch &amp; Bromsgrove</c:v>
              </c:pt>
              <c:pt idx="47">
                <c:v>Southern Derbyshire</c:v>
              </c:pt>
              <c:pt idx="48">
                <c:v>Trafford</c:v>
              </c:pt>
              <c:pt idx="49">
                <c:v>Bath &amp; N E Somerset</c:v>
              </c:pt>
              <c:pt idx="50">
                <c:v>Swindon</c:v>
              </c:pt>
              <c:pt idx="51">
                <c:v>Wiltshire</c:v>
              </c:pt>
              <c:pt idx="52">
                <c:v>Bedfordshire</c:v>
              </c:pt>
              <c:pt idx="53">
                <c:v>Sheffield</c:v>
              </c:pt>
              <c:pt idx="54">
                <c:v>S Manchester</c:v>
              </c:pt>
              <c:pt idx="55">
                <c:v>Leeds West</c:v>
              </c:pt>
              <c:pt idx="56">
                <c:v>Mid Essex</c:v>
              </c:pt>
              <c:pt idx="57">
                <c:v>Newcastle N &amp; E</c:v>
              </c:pt>
              <c:pt idx="58">
                <c:v>Kernow</c:v>
              </c:pt>
              <c:pt idx="59">
                <c:v>E Riding of Yorkshire</c:v>
              </c:pt>
              <c:pt idx="60">
                <c:v>Rushcliffe</c:v>
              </c:pt>
              <c:pt idx="61">
                <c:v>Hull</c:v>
              </c:pt>
              <c:pt idx="62">
                <c:v>Coastal W Sussex</c:v>
              </c:pt>
              <c:pt idx="63">
                <c:v>N Durham</c:v>
              </c:pt>
              <c:pt idx="64">
                <c:v>Airedale, Wharfedale &amp; Craven</c:v>
              </c:pt>
              <c:pt idx="65">
                <c:v>Bristol</c:v>
              </c:pt>
              <c:pt idx="66">
                <c:v>Hambleton, Richmondshire &amp; Whitby</c:v>
              </c:pt>
              <c:pt idx="67">
                <c:v>W Norfolk</c:v>
              </c:pt>
              <c:pt idx="68">
                <c:v>Northern, Eastern &amp; Western Devon</c:v>
              </c:pt>
              <c:pt idx="69">
                <c:v>S Warwickshire</c:v>
              </c:pt>
              <c:pt idx="70">
                <c:v>N Lincolnshire</c:v>
              </c:pt>
              <c:pt idx="71">
                <c:v>Aylesbury Vale</c:v>
              </c:pt>
              <c:pt idx="72">
                <c:v>Darlington</c:v>
              </c:pt>
              <c:pt idx="73">
                <c:v>Gateshead</c:v>
              </c:pt>
              <c:pt idx="74">
                <c:v>Wigan Borough</c:v>
              </c:pt>
              <c:pt idx="75">
                <c:v>Nottingham West</c:v>
              </c:pt>
              <c:pt idx="76">
                <c:v>Surrey Downs</c:v>
              </c:pt>
              <c:pt idx="77">
                <c:v>Leeds North</c:v>
              </c:pt>
              <c:pt idx="78">
                <c:v>Bolton</c:v>
              </c:pt>
              <c:pt idx="79">
                <c:v>Herefordshire</c:v>
              </c:pt>
              <c:pt idx="80">
                <c:v>Walsall</c:v>
              </c:pt>
              <c:pt idx="81">
                <c:v>Wirral</c:v>
              </c:pt>
              <c:pt idx="82">
                <c:v>Nene</c:v>
              </c:pt>
              <c:pt idx="83">
                <c:v>Blackburn with Darwen</c:v>
              </c:pt>
              <c:pt idx="84">
                <c:v>Birmingham S &amp; Central</c:v>
              </c:pt>
              <c:pt idx="85">
                <c:v>S Sefton</c:v>
              </c:pt>
              <c:pt idx="86">
                <c:v>Vale Of York</c:v>
              </c:pt>
              <c:pt idx="87">
                <c:v>E Lancashire</c:v>
              </c:pt>
              <c:pt idx="88">
                <c:v>Crawley</c:v>
              </c:pt>
              <c:pt idx="89">
                <c:v>Sunderland</c:v>
              </c:pt>
              <c:pt idx="90">
                <c:v>Southport &amp; Formby</c:v>
              </c:pt>
              <c:pt idx="91">
                <c:v>Guildford &amp; Waverley</c:v>
              </c:pt>
              <c:pt idx="92">
                <c:v>High Weald Lewes Havens</c:v>
              </c:pt>
              <c:pt idx="93">
                <c:v>Wakefield</c:v>
              </c:pt>
              <c:pt idx="94">
                <c:v>Wolverhampton</c:v>
              </c:pt>
              <c:pt idx="95">
                <c:v>Mansfield &amp; Ashfield</c:v>
              </c:pt>
              <c:pt idx="96">
                <c:v>Knowsley</c:v>
              </c:pt>
              <c:pt idx="97">
                <c:v>E &amp; N Hertfordshire</c:v>
              </c:pt>
              <c:pt idx="98">
                <c:v>N Somerset</c:v>
              </c:pt>
              <c:pt idx="99">
                <c:v>Medway</c:v>
              </c:pt>
              <c:pt idx="100">
                <c:v>Somerset</c:v>
              </c:pt>
              <c:pt idx="101">
                <c:v>Coventry &amp; Rugby</c:v>
              </c:pt>
              <c:pt idx="102">
                <c:v>S Reading</c:v>
              </c:pt>
              <c:pt idx="103">
                <c:v>Cumbria</c:v>
              </c:pt>
              <c:pt idx="104">
                <c:v>S Tees</c:v>
              </c:pt>
              <c:pt idx="105">
                <c:v>Thanet</c:v>
              </c:pt>
              <c:pt idx="106">
                <c:v>S Worcestershire</c:v>
              </c:pt>
              <c:pt idx="107">
                <c:v>Leeds S &amp; East</c:v>
              </c:pt>
              <c:pt idx="108">
                <c:v>Lewisham</c:v>
              </c:pt>
              <c:pt idx="109">
                <c:v>Liverpool</c:v>
              </c:pt>
              <c:pt idx="110">
                <c:v>E Surrey</c:v>
              </c:pt>
              <c:pt idx="111">
                <c:v>Scarborough &amp; Ryedale</c:v>
              </c:pt>
              <c:pt idx="112">
                <c:v>Milton Keynes</c:v>
              </c:pt>
              <c:pt idx="113">
                <c:v>Nottingham N &amp; East</c:v>
              </c:pt>
              <c:pt idx="114">
                <c:v>Fareham &amp; Gosport</c:v>
              </c:pt>
              <c:pt idx="115">
                <c:v>N W Surrey</c:v>
              </c:pt>
              <c:pt idx="116">
                <c:v>Herts Valleys</c:v>
              </c:pt>
              <c:pt idx="117">
                <c:v>Durham Dales, Easington &amp; Sedgefield</c:v>
              </c:pt>
              <c:pt idx="118">
                <c:v>Doncaster</c:v>
              </c:pt>
              <c:pt idx="119">
                <c:v>Basildon &amp; Brentwood</c:v>
              </c:pt>
              <c:pt idx="120">
                <c:v>Bradford City</c:v>
              </c:pt>
              <c:pt idx="121">
                <c:v>Portsmouth</c:v>
              </c:pt>
              <c:pt idx="122">
                <c:v>Dorset</c:v>
              </c:pt>
              <c:pt idx="123">
                <c:v>Sutton</c:v>
              </c:pt>
              <c:pt idx="124">
                <c:v>N Kirklees</c:v>
              </c:pt>
              <c:pt idx="125">
                <c:v>Luton</c:v>
              </c:pt>
              <c:pt idx="126">
                <c:v>Oldham</c:v>
              </c:pt>
              <c:pt idx="127">
                <c:v>W Kent</c:v>
              </c:pt>
              <c:pt idx="128">
                <c:v>Blackpool</c:v>
              </c:pt>
              <c:pt idx="129">
                <c:v>S Eastern Hampshire</c:v>
              </c:pt>
              <c:pt idx="130">
                <c:v>Bassetlaw</c:v>
              </c:pt>
              <c:pt idx="131">
                <c:v>Southampton</c:v>
              </c:pt>
              <c:pt idx="132">
                <c:v>Northumberland</c:v>
              </c:pt>
              <c:pt idx="133">
                <c:v>Lincolnshire West</c:v>
              </c:pt>
              <c:pt idx="134">
                <c:v>S Tyneside</c:v>
              </c:pt>
              <c:pt idx="135">
                <c:v>Heywood, Middleton &amp; Rochdale</c:v>
              </c:pt>
              <c:pt idx="136">
                <c:v>Salford</c:v>
              </c:pt>
              <c:pt idx="137">
                <c:v>Lancashire North</c:v>
              </c:pt>
              <c:pt idx="138">
                <c:v>Thurrock</c:v>
              </c:pt>
              <c:pt idx="139">
                <c:v>Newark &amp; Sherwood</c:v>
              </c:pt>
              <c:pt idx="140">
                <c:v>W Hampshire</c:v>
              </c:pt>
              <c:pt idx="141">
                <c:v>Bury</c:v>
              </c:pt>
              <c:pt idx="142">
                <c:v>Hillingdon</c:v>
              </c:pt>
              <c:pt idx="143">
                <c:v>Havering</c:v>
              </c:pt>
              <c:pt idx="144">
                <c:v>Southwark</c:v>
              </c:pt>
              <c:pt idx="145">
                <c:v>Castle Point &amp; Rochford</c:v>
              </c:pt>
              <c:pt idx="146">
                <c:v>Islington</c:v>
              </c:pt>
              <c:pt idx="147">
                <c:v>S W Lincolnshire</c:v>
              </c:pt>
              <c:pt idx="148">
                <c:v>Central Manchester</c:v>
              </c:pt>
              <c:pt idx="149">
                <c:v>Ealing</c:v>
              </c:pt>
              <c:pt idx="150">
                <c:v>Greenwich</c:v>
              </c:pt>
              <c:pt idx="151">
                <c:v>S Lincolnshire</c:v>
              </c:pt>
              <c:pt idx="152">
                <c:v>Ashford</c:v>
              </c:pt>
              <c:pt idx="153">
                <c:v>N Manchester</c:v>
              </c:pt>
              <c:pt idx="154">
                <c:v>N Tyneside</c:v>
              </c:pt>
              <c:pt idx="155">
                <c:v>Harrow</c:v>
              </c:pt>
              <c:pt idx="156">
                <c:v>Barnet</c:v>
              </c:pt>
              <c:pt idx="157">
                <c:v>E Leicestershire &amp; Rutland</c:v>
              </c:pt>
              <c:pt idx="158">
                <c:v>Newham</c:v>
              </c:pt>
              <c:pt idx="159">
                <c:v>Hartlepool &amp; Stockton-On-Tees</c:v>
              </c:pt>
              <c:pt idx="160">
                <c:v>Nottingham City</c:v>
              </c:pt>
              <c:pt idx="161">
                <c:v>Hounslow</c:v>
              </c:pt>
              <c:pt idx="162">
                <c:v>Hammersmith &amp; Fulham</c:v>
              </c:pt>
              <c:pt idx="163">
                <c:v>Lincolnshire East</c:v>
              </c:pt>
              <c:pt idx="164">
                <c:v>Southend</c:v>
              </c:pt>
              <c:pt idx="165">
                <c:v>Canterbury &amp; Coastal</c:v>
              </c:pt>
              <c:pt idx="166">
                <c:v>Sandwell &amp; W Birmingham</c:v>
              </c:pt>
              <c:pt idx="167">
                <c:v>S Kent Coast</c:v>
              </c:pt>
              <c:pt idx="168">
                <c:v>S Cheshire</c:v>
              </c:pt>
              <c:pt idx="169">
                <c:v>Eastbourne, Hailsham &amp; Seaford</c:v>
              </c:pt>
              <c:pt idx="170">
                <c:v>Barking &amp; Dagenham</c:v>
              </c:pt>
              <c:pt idx="171">
                <c:v>Hastings &amp; Rother</c:v>
              </c:pt>
              <c:pt idx="172">
                <c:v>Camden</c:v>
              </c:pt>
              <c:pt idx="173">
                <c:v>Tower Hamlets</c:v>
              </c:pt>
              <c:pt idx="174">
                <c:v>Enfield</c:v>
              </c:pt>
              <c:pt idx="175">
                <c:v>Lambeth</c:v>
              </c:pt>
              <c:pt idx="176">
                <c:v>Haringey</c:v>
              </c:pt>
              <c:pt idx="177">
                <c:v>Brent</c:v>
              </c:pt>
              <c:pt idx="178">
                <c:v>W London</c:v>
              </c:pt>
              <c:pt idx="179">
                <c:v>Leicester City</c:v>
              </c:pt>
              <c:pt idx="180">
                <c:v>Redbridge</c:v>
              </c:pt>
              <c:pt idx="181">
                <c:v>City &amp; Hackney</c:v>
              </c:pt>
              <c:pt idx="182">
                <c:v>Vale Royal</c:v>
              </c:pt>
              <c:pt idx="183">
                <c:v>Central London (Westminster)</c:v>
              </c:pt>
              <c:pt idx="184">
                <c:v>W Leicestershire</c:v>
              </c:pt>
              <c:pt idx="185">
                <c:v>Wandsworth</c:v>
              </c:pt>
              <c:pt idx="186">
                <c:v>Dartford, Gravesham &amp; Swanley</c:v>
              </c:pt>
              <c:pt idx="187">
                <c:v>Waltham Forest</c:v>
              </c:pt>
            </c:strLit>
          </c:cat>
          <c:val>
            <c:numLit>
              <c:formatCode>General</c:formatCode>
              <c:ptCount val="188"/>
              <c:pt idx="0">
                <c:v>4.0983606557377051E-3</c:v>
              </c:pt>
              <c:pt idx="1">
                <c:v>1.8905472636815919E-2</c:v>
              </c:pt>
              <c:pt idx="2">
                <c:v>3.7300177619893425E-2</c:v>
              </c:pt>
              <c:pt idx="3">
                <c:v>4.2316258351893093E-2</c:v>
              </c:pt>
              <c:pt idx="4">
                <c:v>4.3973941368078175E-2</c:v>
              </c:pt>
              <c:pt idx="5">
                <c:v>4.9822064056939501E-2</c:v>
              </c:pt>
              <c:pt idx="6">
                <c:v>5.1324503311258277E-2</c:v>
              </c:pt>
              <c:pt idx="7">
                <c:v>5.4229934924078092E-2</c:v>
              </c:pt>
              <c:pt idx="8">
                <c:v>6.093189964157706E-2</c:v>
              </c:pt>
              <c:pt idx="9">
                <c:v>6.4327485380116955E-2</c:v>
              </c:pt>
              <c:pt idx="10">
                <c:v>6.4981949458483748E-2</c:v>
              </c:pt>
              <c:pt idx="11">
                <c:v>6.8767908309455589E-2</c:v>
              </c:pt>
              <c:pt idx="12">
                <c:v>7.1707953063885263E-2</c:v>
              </c:pt>
              <c:pt idx="13">
                <c:v>7.4829931972789115E-2</c:v>
              </c:pt>
              <c:pt idx="14">
                <c:v>7.6062639821029079E-2</c:v>
              </c:pt>
              <c:pt idx="15">
                <c:v>7.6677316293929709E-2</c:v>
              </c:pt>
              <c:pt idx="16">
                <c:v>7.716049382716049E-2</c:v>
              </c:pt>
              <c:pt idx="17">
                <c:v>7.7496274217585689E-2</c:v>
              </c:pt>
              <c:pt idx="18">
                <c:v>7.8947368421052627E-2</c:v>
              </c:pt>
              <c:pt idx="19">
                <c:v>8.3432657926102508E-2</c:v>
              </c:pt>
              <c:pt idx="20">
                <c:v>8.59375E-2</c:v>
              </c:pt>
              <c:pt idx="21">
                <c:v>8.7662337662337664E-2</c:v>
              </c:pt>
              <c:pt idx="22">
                <c:v>8.9219330855018583E-2</c:v>
              </c:pt>
              <c:pt idx="23">
                <c:v>8.9958158995815898E-2</c:v>
              </c:pt>
              <c:pt idx="24">
                <c:v>9.1194968553459113E-2</c:v>
              </c:pt>
              <c:pt idx="25">
                <c:v>9.2476489028213163E-2</c:v>
              </c:pt>
              <c:pt idx="26">
                <c:v>9.3378607809847206E-2</c:v>
              </c:pt>
              <c:pt idx="27">
                <c:v>9.3577981651376152E-2</c:v>
              </c:pt>
              <c:pt idx="28">
                <c:v>9.4555873925501438E-2</c:v>
              </c:pt>
              <c:pt idx="29">
                <c:v>9.6055979643765901E-2</c:v>
              </c:pt>
              <c:pt idx="30">
                <c:v>9.6646942800788949E-2</c:v>
              </c:pt>
              <c:pt idx="31">
                <c:v>9.8976109215017066E-2</c:v>
              </c:pt>
              <c:pt idx="32">
                <c:v>0.10077519379844961</c:v>
              </c:pt>
              <c:pt idx="33">
                <c:v>0.10320284697508897</c:v>
              </c:pt>
              <c:pt idx="34">
                <c:v>0.10334788937409024</c:v>
              </c:pt>
              <c:pt idx="35">
                <c:v>0.10336239103362391</c:v>
              </c:pt>
              <c:pt idx="36">
                <c:v>0.1037394451145959</c:v>
              </c:pt>
              <c:pt idx="37">
                <c:v>0.10459183673469388</c:v>
              </c:pt>
              <c:pt idx="38">
                <c:v>0.10518053375196232</c:v>
              </c:pt>
              <c:pt idx="39">
                <c:v>0.10550458715596331</c:v>
              </c:pt>
              <c:pt idx="40">
                <c:v>0.10657193605683836</c:v>
              </c:pt>
              <c:pt idx="41">
                <c:v>0.10669077757685352</c:v>
              </c:pt>
              <c:pt idx="42">
                <c:v>0.10692853246044735</c:v>
              </c:pt>
              <c:pt idx="43">
                <c:v>0.1100244498777506</c:v>
              </c:pt>
              <c:pt idx="44">
                <c:v>0.11244979919678715</c:v>
              </c:pt>
              <c:pt idx="45">
                <c:v>0.11350293542074363</c:v>
              </c:pt>
              <c:pt idx="46">
                <c:v>0.11373390557939914</c:v>
              </c:pt>
              <c:pt idx="47">
                <c:v>0.11482558139534883</c:v>
              </c:pt>
              <c:pt idx="48">
                <c:v>0.11513157894736842</c:v>
              </c:pt>
              <c:pt idx="49">
                <c:v>0.11678832116788321</c:v>
              </c:pt>
              <c:pt idx="50">
                <c:v>0.11781609195402298</c:v>
              </c:pt>
              <c:pt idx="51">
                <c:v>0.11989100817438691</c:v>
              </c:pt>
              <c:pt idx="52">
                <c:v>0.1210727969348659</c:v>
              </c:pt>
              <c:pt idx="53">
                <c:v>0.12261753494282084</c:v>
              </c:pt>
              <c:pt idx="54">
                <c:v>0.12338858195211787</c:v>
              </c:pt>
              <c:pt idx="55">
                <c:v>0.12369942196531791</c:v>
              </c:pt>
              <c:pt idx="56">
                <c:v>0.12380952380952381</c:v>
              </c:pt>
              <c:pt idx="57">
                <c:v>0.12418300653594772</c:v>
              </c:pt>
              <c:pt idx="58">
                <c:v>0.12429831595829992</c:v>
              </c:pt>
              <c:pt idx="59">
                <c:v>0.12440191387559808</c:v>
              </c:pt>
              <c:pt idx="60">
                <c:v>0.125</c:v>
              </c:pt>
              <c:pt idx="61">
                <c:v>0.12514220705346984</c:v>
              </c:pt>
              <c:pt idx="62">
                <c:v>0.12689901697944594</c:v>
              </c:pt>
              <c:pt idx="63">
                <c:v>0.12913907284768211</c:v>
              </c:pt>
              <c:pt idx="64">
                <c:v>0.13178294573643412</c:v>
              </c:pt>
              <c:pt idx="65">
                <c:v>0.13350615683732989</c:v>
              </c:pt>
              <c:pt idx="66">
                <c:v>0.13402061855670103</c:v>
              </c:pt>
              <c:pt idx="67">
                <c:v>0.13486005089058525</c:v>
              </c:pt>
              <c:pt idx="68">
                <c:v>0.13697270471464021</c:v>
              </c:pt>
              <c:pt idx="69">
                <c:v>0.13719008264462809</c:v>
              </c:pt>
              <c:pt idx="70">
                <c:v>0.1373873873873874</c:v>
              </c:pt>
              <c:pt idx="71">
                <c:v>0.13774597495527727</c:v>
              </c:pt>
              <c:pt idx="72">
                <c:v>0.13880126182965299</c:v>
              </c:pt>
              <c:pt idx="73">
                <c:v>0.13904761904761906</c:v>
              </c:pt>
              <c:pt idx="74">
                <c:v>0.13905683192261184</c:v>
              </c:pt>
              <c:pt idx="75">
                <c:v>0.14015151515151514</c:v>
              </c:pt>
              <c:pt idx="76">
                <c:v>0.14100719424460431</c:v>
              </c:pt>
              <c:pt idx="77">
                <c:v>0.14332784184514002</c:v>
              </c:pt>
              <c:pt idx="78">
                <c:v>0.14425162689804771</c:v>
              </c:pt>
              <c:pt idx="79">
                <c:v>0.14460784313725492</c:v>
              </c:pt>
              <c:pt idx="80">
                <c:v>0.14482758620689656</c:v>
              </c:pt>
              <c:pt idx="81">
                <c:v>0.1450189155107188</c:v>
              </c:pt>
              <c:pt idx="82">
                <c:v>0.14675395526459356</c:v>
              </c:pt>
              <c:pt idx="83">
                <c:v>0.14722753346080306</c:v>
              </c:pt>
              <c:pt idx="84">
                <c:v>0.14732142857142858</c:v>
              </c:pt>
              <c:pt idx="85">
                <c:v>0.1475826972010178</c:v>
              </c:pt>
              <c:pt idx="86">
                <c:v>0.15074024226110364</c:v>
              </c:pt>
              <c:pt idx="87">
                <c:v>0.15122873345935728</c:v>
              </c:pt>
              <c:pt idx="88">
                <c:v>0.15384615384615385</c:v>
              </c:pt>
              <c:pt idx="89">
                <c:v>0.15454545454545454</c:v>
              </c:pt>
              <c:pt idx="90">
                <c:v>0.15471698113207547</c:v>
              </c:pt>
              <c:pt idx="91">
                <c:v>0.15778251599147122</c:v>
              </c:pt>
              <c:pt idx="92">
                <c:v>0.16147308781869688</c:v>
              </c:pt>
              <c:pt idx="93">
                <c:v>0.16221765913757699</c:v>
              </c:pt>
              <c:pt idx="94">
                <c:v>0.16365979381443299</c:v>
              </c:pt>
              <c:pt idx="95">
                <c:v>0.16446124763705103</c:v>
              </c:pt>
              <c:pt idx="96">
                <c:v>0.16559139784946236</c:v>
              </c:pt>
              <c:pt idx="97">
                <c:v>0.17043253712072304</c:v>
              </c:pt>
              <c:pt idx="98">
                <c:v>0.17204301075268819</c:v>
              </c:pt>
              <c:pt idx="99">
                <c:v>0.1728538283062645</c:v>
              </c:pt>
              <c:pt idx="100">
                <c:v>0.17342342342342343</c:v>
              </c:pt>
              <c:pt idx="101">
                <c:v>0.1757443718228032</c:v>
              </c:pt>
              <c:pt idx="102">
                <c:v>0.17715617715617715</c:v>
              </c:pt>
              <c:pt idx="103">
                <c:v>0.17797356828193833</c:v>
              </c:pt>
              <c:pt idx="104">
                <c:v>0.17929292929292928</c:v>
              </c:pt>
              <c:pt idx="105">
                <c:v>0.18069306930693069</c:v>
              </c:pt>
              <c:pt idx="106">
                <c:v>0.18070444104134761</c:v>
              </c:pt>
              <c:pt idx="107">
                <c:v>0.18247298919567828</c:v>
              </c:pt>
              <c:pt idx="108">
                <c:v>0.18374884579870729</c:v>
              </c:pt>
              <c:pt idx="109">
                <c:v>0.18421052631578946</c:v>
              </c:pt>
              <c:pt idx="110">
                <c:v>0.1867704280155642</c:v>
              </c:pt>
              <c:pt idx="111">
                <c:v>0.1870748299319728</c:v>
              </c:pt>
              <c:pt idx="112">
                <c:v>0.1872791519434629</c:v>
              </c:pt>
              <c:pt idx="113">
                <c:v>0.18886198547215496</c:v>
              </c:pt>
              <c:pt idx="114">
                <c:v>0.19029126213592232</c:v>
              </c:pt>
              <c:pt idx="115">
                <c:v>0.19142857142857142</c:v>
              </c:pt>
              <c:pt idx="116">
                <c:v>0.19306099608282037</c:v>
              </c:pt>
              <c:pt idx="117">
                <c:v>0.19344773790951639</c:v>
              </c:pt>
              <c:pt idx="118">
                <c:v>0.19572953736654805</c:v>
              </c:pt>
              <c:pt idx="119">
                <c:v>0.19676549865229109</c:v>
              </c:pt>
              <c:pt idx="120">
                <c:v>0.19744058500914077</c:v>
              </c:pt>
              <c:pt idx="121">
                <c:v>0.20028011204481794</c:v>
              </c:pt>
              <c:pt idx="122">
                <c:v>0.20205066344993969</c:v>
              </c:pt>
              <c:pt idx="123">
                <c:v>0.20333333333333334</c:v>
              </c:pt>
              <c:pt idx="124">
                <c:v>0.20347003154574134</c:v>
              </c:pt>
              <c:pt idx="125">
                <c:v>0.20425029515938606</c:v>
              </c:pt>
              <c:pt idx="126">
                <c:v>0.20525657071339173</c:v>
              </c:pt>
              <c:pt idx="127">
                <c:v>0.20713731574864236</c:v>
              </c:pt>
              <c:pt idx="128">
                <c:v>0.21006564551422319</c:v>
              </c:pt>
              <c:pt idx="129">
                <c:v>0.21643286573146292</c:v>
              </c:pt>
              <c:pt idx="130">
                <c:v>0.21678321678321677</c:v>
              </c:pt>
              <c:pt idx="131">
                <c:v>0.21844660194174756</c:v>
              </c:pt>
              <c:pt idx="132">
                <c:v>0.21884498480243161</c:v>
              </c:pt>
              <c:pt idx="133">
                <c:v>0.21951219512195122</c:v>
              </c:pt>
              <c:pt idx="134">
                <c:v>0.21994884910485935</c:v>
              </c:pt>
              <c:pt idx="135">
                <c:v>0.22140762463343108</c:v>
              </c:pt>
              <c:pt idx="136">
                <c:v>0.22670025188916876</c:v>
              </c:pt>
              <c:pt idx="137">
                <c:v>0.22849462365591397</c:v>
              </c:pt>
              <c:pt idx="138">
                <c:v>0.23104693140794225</c:v>
              </c:pt>
              <c:pt idx="139">
                <c:v>0.23624595469255663</c:v>
              </c:pt>
              <c:pt idx="140">
                <c:v>0.23739837398373984</c:v>
              </c:pt>
              <c:pt idx="141">
                <c:v>0.23784722222222221</c:v>
              </c:pt>
              <c:pt idx="142">
                <c:v>0.2446043165467626</c:v>
              </c:pt>
              <c:pt idx="143">
                <c:v>0.24466571834992887</c:v>
              </c:pt>
              <c:pt idx="144">
                <c:v>0.2484689413823272</c:v>
              </c:pt>
              <c:pt idx="145">
                <c:v>0.25</c:v>
              </c:pt>
              <c:pt idx="146">
                <c:v>0.25138888888888888</c:v>
              </c:pt>
              <c:pt idx="147">
                <c:v>0.25490196078431371</c:v>
              </c:pt>
              <c:pt idx="148">
                <c:v>0.25945945945945947</c:v>
              </c:pt>
              <c:pt idx="149">
                <c:v>0.26002971768202082</c:v>
              </c:pt>
              <c:pt idx="150">
                <c:v>0.2620689655172414</c:v>
              </c:pt>
              <c:pt idx="151">
                <c:v>0.26288659793814434</c:v>
              </c:pt>
              <c:pt idx="152">
                <c:v>0.26578947368421052</c:v>
              </c:pt>
              <c:pt idx="153">
                <c:v>0.26638176638176636</c:v>
              </c:pt>
              <c:pt idx="154">
                <c:v>0.26899383983572894</c:v>
              </c:pt>
              <c:pt idx="155">
                <c:v>0.27551020408163263</c:v>
              </c:pt>
              <c:pt idx="156">
                <c:v>0.27777777777777779</c:v>
              </c:pt>
              <c:pt idx="157">
                <c:v>0.2839506172839506</c:v>
              </c:pt>
              <c:pt idx="158">
                <c:v>0.28783783783783784</c:v>
              </c:pt>
              <c:pt idx="159">
                <c:v>0.29217603911980439</c:v>
              </c:pt>
              <c:pt idx="160">
                <c:v>0.29473684210526313</c:v>
              </c:pt>
              <c:pt idx="161">
                <c:v>0.29641025641025642</c:v>
              </c:pt>
              <c:pt idx="162">
                <c:v>0.2965009208103131</c:v>
              </c:pt>
              <c:pt idx="163">
                <c:v>0.29927007299270075</c:v>
              </c:pt>
              <c:pt idx="164">
                <c:v>0.30482456140350878</c:v>
              </c:pt>
              <c:pt idx="165">
                <c:v>0.30603448275862066</c:v>
              </c:pt>
              <c:pt idx="166">
                <c:v>0.31032665964172812</c:v>
              </c:pt>
              <c:pt idx="167">
                <c:v>0.31756756756756754</c:v>
              </c:pt>
              <c:pt idx="168">
                <c:v>0.32682926829268294</c:v>
              </c:pt>
              <c:pt idx="169">
                <c:v>0.33560090702947848</c:v>
              </c:pt>
              <c:pt idx="170">
                <c:v>0.33642691415313225</c:v>
              </c:pt>
              <c:pt idx="171">
                <c:v>0.33769063180827885</c:v>
              </c:pt>
              <c:pt idx="172">
                <c:v>0.33816425120772947</c:v>
              </c:pt>
              <c:pt idx="173">
                <c:v>0.34476367006487491</c:v>
              </c:pt>
              <c:pt idx="174">
                <c:v>0.34528301886792451</c:v>
              </c:pt>
              <c:pt idx="175">
                <c:v>0.34775233248515691</c:v>
              </c:pt>
              <c:pt idx="176">
                <c:v>0.37218413320274241</c:v>
              </c:pt>
              <c:pt idx="177">
                <c:v>0.37342304457527337</c:v>
              </c:pt>
              <c:pt idx="178">
                <c:v>0.38157894736842107</c:v>
              </c:pt>
              <c:pt idx="179">
                <c:v>0.38556067588325654</c:v>
              </c:pt>
              <c:pt idx="180">
                <c:v>0.38996138996138996</c:v>
              </c:pt>
              <c:pt idx="181">
                <c:v>0.39200000000000002</c:v>
              </c:pt>
              <c:pt idx="182">
                <c:v>0.4</c:v>
              </c:pt>
              <c:pt idx="183">
                <c:v>0.40271493212669685</c:v>
              </c:pt>
              <c:pt idx="184">
                <c:v>0.40898876404494383</c:v>
              </c:pt>
              <c:pt idx="185">
                <c:v>0.54380426203630627</c:v>
              </c:pt>
              <c:pt idx="186">
                <c:v>0.54721862871927551</c:v>
              </c:pt>
              <c:pt idx="187">
                <c:v>0.64806054872280039</c:v>
              </c:pt>
            </c:numLit>
          </c:val>
        </c:ser>
        <c:dLbls>
          <c:dLblPos val="outEnd"/>
          <c:showLegendKey val="0"/>
          <c:showVal val="1"/>
          <c:showCatName val="0"/>
          <c:showSerName val="0"/>
          <c:showPercent val="0"/>
          <c:showBubbleSize val="0"/>
        </c:dLbls>
        <c:gapWidth val="70"/>
        <c:axId val="129927424"/>
        <c:axId val="129937408"/>
      </c:barChart>
      <c:catAx>
        <c:axId val="129927424"/>
        <c:scaling>
          <c:orientation val="minMax"/>
        </c:scaling>
        <c:delete val="1"/>
        <c:axPos val="l"/>
        <c:majorTickMark val="out"/>
        <c:minorTickMark val="none"/>
        <c:tickLblPos val="nextTo"/>
        <c:crossAx val="129937408"/>
        <c:crosses val="autoZero"/>
        <c:auto val="1"/>
        <c:lblAlgn val="ctr"/>
        <c:lblOffset val="100"/>
        <c:noMultiLvlLbl val="0"/>
      </c:catAx>
      <c:valAx>
        <c:axId val="129937408"/>
        <c:scaling>
          <c:orientation val="minMax"/>
        </c:scaling>
        <c:delete val="0"/>
        <c:axPos val="b"/>
        <c:majorGridlines/>
        <c:numFmt formatCode="0%" sourceLinked="0"/>
        <c:majorTickMark val="out"/>
        <c:minorTickMark val="none"/>
        <c:tickLblPos val="nextTo"/>
        <c:crossAx val="129927424"/>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 2013/14</a:t>
            </a:r>
            <a:r>
              <a:rPr lang="en-US" sz="1200" baseline="0"/>
              <a:t> Q1</a:t>
            </a:r>
            <a:endParaRPr lang="en-US" sz="1200"/>
          </a:p>
        </c:rich>
      </c:tx>
      <c:layout/>
      <c:overlay val="0"/>
    </c:title>
    <c:autoTitleDeleted val="0"/>
    <c:plotArea>
      <c:layout>
        <c:manualLayout>
          <c:layoutTarget val="inner"/>
          <c:xMode val="edge"/>
          <c:yMode val="edge"/>
          <c:x val="3.4627998232894162E-2"/>
          <c:y val="4.9147856517935254E-2"/>
          <c:w val="0.91638099692983921"/>
          <c:h val="0.91857948191258698"/>
        </c:manualLayout>
      </c:layout>
      <c:barChart>
        <c:barDir val="bar"/>
        <c:grouping val="clustered"/>
        <c:varyColors val="0"/>
        <c:dLbls>
          <c:showLegendKey val="0"/>
          <c:showVal val="0"/>
          <c:showCatName val="0"/>
          <c:showSerName val="0"/>
          <c:showPercent val="0"/>
          <c:showBubbleSize val="0"/>
        </c:dLbls>
        <c:gapWidth val="71"/>
        <c:axId val="109364352"/>
        <c:axId val="109365888"/>
      </c:barChart>
      <c:catAx>
        <c:axId val="109364352"/>
        <c:scaling>
          <c:orientation val="minMax"/>
        </c:scaling>
        <c:delete val="1"/>
        <c:axPos val="l"/>
        <c:majorTickMark val="out"/>
        <c:minorTickMark val="none"/>
        <c:tickLblPos val="nextTo"/>
        <c:crossAx val="109365888"/>
        <c:crosses val="autoZero"/>
        <c:auto val="1"/>
        <c:lblAlgn val="ctr"/>
        <c:lblOffset val="100"/>
        <c:noMultiLvlLbl val="0"/>
      </c:catAx>
      <c:valAx>
        <c:axId val="109365888"/>
        <c:scaling>
          <c:orientation val="minMax"/>
        </c:scaling>
        <c:delete val="0"/>
        <c:axPos val="b"/>
        <c:majorGridlines/>
        <c:numFmt formatCode="0.0%" sourceLinked="1"/>
        <c:majorTickMark val="out"/>
        <c:minorTickMark val="none"/>
        <c:tickLblPos val="nextTo"/>
        <c:crossAx val="1093643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a:effectLst/>
              </a:rPr>
              <a:t>Number of women seen</a:t>
            </a:r>
            <a:r>
              <a:rPr lang="en-US" sz="1200" b="1" baseline="0">
                <a:effectLst/>
              </a:rPr>
              <a:t> </a:t>
            </a:r>
            <a:r>
              <a:rPr lang="en-US" sz="1200" b="1">
                <a:effectLst/>
              </a:rPr>
              <a:t>by 12 weeks and 6 days of pregnancy as percentage of maternities by NHS Trusts in England 2014/15</a:t>
            </a:r>
            <a:r>
              <a:rPr lang="en-US" sz="1200" b="1" baseline="0">
                <a:effectLst/>
              </a:rPr>
              <a:t> Q2</a:t>
            </a:r>
            <a:endParaRPr lang="en-GB" sz="1200">
              <a:effectLst/>
            </a:endParaRPr>
          </a:p>
        </c:rich>
      </c:tx>
      <c:layout/>
      <c:overlay val="0"/>
    </c:title>
    <c:autoTitleDeleted val="0"/>
    <c:plotArea>
      <c:layout>
        <c:manualLayout>
          <c:layoutTarget val="inner"/>
          <c:xMode val="edge"/>
          <c:yMode val="edge"/>
          <c:x val="3.9429477255937068E-2"/>
          <c:y val="4.9339774557165858E-2"/>
          <c:w val="0.91157951790679626"/>
          <c:h val="0.91838756387335641"/>
        </c:manualLayout>
      </c:layout>
      <c:barChart>
        <c:barDir val="bar"/>
        <c:grouping val="clustered"/>
        <c:varyColors val="0"/>
        <c:ser>
          <c:idx val="0"/>
          <c:order val="0"/>
          <c:tx>
            <c:v>Number of women seen  by 12 weeks and 6 days of pregnancy as percentage of maternities</c:v>
          </c:tx>
          <c:invertIfNegative val="0"/>
          <c:dLbls>
            <c:dLbl>
              <c:idx val="126"/>
              <c:layout>
                <c:manualLayout>
                  <c:x val="0"/>
                  <c:y val="1.2877124857487267E-3"/>
                </c:manualLayout>
              </c:layout>
              <c:dLblPos val="outEnd"/>
              <c:showLegendKey val="0"/>
              <c:showVal val="0"/>
              <c:showCatName val="1"/>
              <c:showSerName val="0"/>
              <c:showPercent val="0"/>
              <c:showBubbleSize val="0"/>
            </c:dLbl>
            <c:txPr>
              <a:bodyPr/>
              <a:lstStyle/>
              <a:p>
                <a:pPr>
                  <a:defRPr sz="600"/>
                </a:pPr>
                <a:endParaRPr lang="en-US"/>
              </a:p>
            </c:txPr>
            <c:dLblPos val="outEnd"/>
            <c:showLegendKey val="0"/>
            <c:showVal val="0"/>
            <c:showCatName val="1"/>
            <c:showSerName val="0"/>
            <c:showPercent val="0"/>
            <c:showBubbleSize val="0"/>
            <c:showLeaderLines val="0"/>
          </c:dLbls>
          <c:cat>
            <c:strLit>
              <c:ptCount val="130"/>
              <c:pt idx="0">
                <c:v>George Eliot</c:v>
              </c:pt>
              <c:pt idx="1">
                <c:v>Poole</c:v>
              </c:pt>
              <c:pt idx="2">
                <c:v>Frimley Health</c:v>
              </c:pt>
              <c:pt idx="3">
                <c:v>Princess Alexandra</c:v>
              </c:pt>
              <c:pt idx="4">
                <c:v>Dudley</c:v>
              </c:pt>
              <c:pt idx="5">
                <c:v>Mid Cheshire</c:v>
              </c:pt>
              <c:pt idx="6">
                <c:v>Dartford &amp; Gravesham</c:v>
              </c:pt>
              <c:pt idx="7">
                <c:v>Uni Of Leicester</c:v>
              </c:pt>
              <c:pt idx="8">
                <c:v>E Sussex Healthcare</c:v>
              </c:pt>
              <c:pt idx="9">
                <c:v>St Helens &amp; Knowsley</c:v>
              </c:pt>
              <c:pt idx="10">
                <c:v>Uni Bristol</c:v>
              </c:pt>
              <c:pt idx="11">
                <c:v>Wirral Uni</c:v>
              </c:pt>
              <c:pt idx="12">
                <c:v>Chelsea &amp; Westminster</c:v>
              </c:pt>
              <c:pt idx="13">
                <c:v>Great Western</c:v>
              </c:pt>
              <c:pt idx="14">
                <c:v>Royal Free London</c:v>
              </c:pt>
              <c:pt idx="15">
                <c:v>Barts</c:v>
              </c:pt>
              <c:pt idx="16">
                <c:v>Imperial College</c:v>
              </c:pt>
              <c:pt idx="17">
                <c:v>Bolton</c:v>
              </c:pt>
              <c:pt idx="18">
                <c:v>Homerton Uni</c:v>
              </c:pt>
              <c:pt idx="19">
                <c:v>Bradford</c:v>
              </c:pt>
              <c:pt idx="20">
                <c:v>Northern Lincolnshire &amp; Goole</c:v>
              </c:pt>
              <c:pt idx="21">
                <c:v>Walsall Healthcare</c:v>
              </c:pt>
              <c:pt idx="22">
                <c:v>S Warwickshire</c:v>
              </c:pt>
              <c:pt idx="23">
                <c:v>N Middlesex Uni</c:v>
              </c:pt>
              <c:pt idx="24">
                <c:v>Central Manchester Uni</c:v>
              </c:pt>
              <c:pt idx="25">
                <c:v>Yeovil District</c:v>
              </c:pt>
              <c:pt idx="26">
                <c:v>Southend Uni</c:v>
              </c:pt>
              <c:pt idx="27">
                <c:v>Heart Of England</c:v>
              </c:pt>
              <c:pt idx="28">
                <c:v>East Kent Uni</c:v>
              </c:pt>
              <c:pt idx="29">
                <c:v>Gateshead</c:v>
              </c:pt>
              <c:pt idx="30">
                <c:v>Maidstone &amp; Tunbridge Wells</c:v>
              </c:pt>
              <c:pt idx="31">
                <c:v>Pennine Acute</c:v>
              </c:pt>
              <c:pt idx="32">
                <c:v>St George's</c:v>
              </c:pt>
              <c:pt idx="33">
                <c:v>Uni Southampton</c:v>
              </c:pt>
              <c:pt idx="34">
                <c:v>Milton Keynes</c:v>
              </c:pt>
              <c:pt idx="35">
                <c:v>Epsom &amp; St Helier Uni</c:v>
              </c:pt>
              <c:pt idx="36">
                <c:v>Guy's &amp; St Thomas'</c:v>
              </c:pt>
              <c:pt idx="37">
                <c:v>Whittington</c:v>
              </c:pt>
              <c:pt idx="38">
                <c:v>Portsmouth</c:v>
              </c:pt>
              <c:pt idx="39">
                <c:v>King's College</c:v>
              </c:pt>
              <c:pt idx="40">
                <c:v>Burton</c:v>
              </c:pt>
              <c:pt idx="41">
                <c:v>Croydon</c:v>
              </c:pt>
              <c:pt idx="42">
                <c:v>Brighton &amp; Sussex Uni</c:v>
              </c:pt>
              <c:pt idx="43">
                <c:v>Bedford</c:v>
              </c:pt>
              <c:pt idx="44">
                <c:v>Southport &amp; Ormskirk</c:v>
              </c:pt>
              <c:pt idx="45">
                <c:v>Basildon &amp; Thurrock Uni</c:v>
              </c:pt>
              <c:pt idx="46">
                <c:v>Luton &amp; Dunstable Uni</c:v>
              </c:pt>
              <c:pt idx="47">
                <c:v>Isle Of Wight</c:v>
              </c:pt>
              <c:pt idx="48">
                <c:v>Hillingdon</c:v>
              </c:pt>
              <c:pt idx="49">
                <c:v>Doncaster &amp; Bassetlaw</c:v>
              </c:pt>
              <c:pt idx="50">
                <c:v>East &amp; North Hertfordshire</c:v>
              </c:pt>
              <c:pt idx="51">
                <c:v>Uni Of Morecambe Bay</c:v>
              </c:pt>
              <c:pt idx="52">
                <c:v>S Tees</c:v>
              </c:pt>
              <c:pt idx="53">
                <c:v>Wrightington, Wigan &amp; Leigh</c:v>
              </c:pt>
              <c:pt idx="54">
                <c:v>Lewisham &amp; Greenwich</c:v>
              </c:pt>
              <c:pt idx="55">
                <c:v>East Lancashire</c:v>
              </c:pt>
              <c:pt idx="56">
                <c:v>Kingston</c:v>
              </c:pt>
              <c:pt idx="57">
                <c:v>Ashford &amp; St Peter's</c:v>
              </c:pt>
              <c:pt idx="58">
                <c:v>City Sunderland</c:v>
              </c:pt>
              <c:pt idx="59">
                <c:v>Mid Essex</c:v>
              </c:pt>
              <c:pt idx="60">
                <c:v>Barking, Havering &amp; Redbridge Uni</c:v>
              </c:pt>
              <c:pt idx="61">
                <c:v>Colchester Uni</c:v>
              </c:pt>
              <c:pt idx="62">
                <c:v>Uni Of North Midlands</c:v>
              </c:pt>
              <c:pt idx="63">
                <c:v>Royal Wolverhampton</c:v>
              </c:pt>
              <c:pt idx="64">
                <c:v>Western Sussex</c:v>
              </c:pt>
              <c:pt idx="65">
                <c:v>Lancashire</c:v>
              </c:pt>
              <c:pt idx="66">
                <c:v>Oxford Uni</c:v>
              </c:pt>
              <c:pt idx="67">
                <c:v>Uni College London</c:v>
              </c:pt>
              <c:pt idx="68">
                <c:v>Royal Devon &amp; Exeter</c:v>
              </c:pt>
              <c:pt idx="69">
                <c:v>Sheffield</c:v>
              </c:pt>
              <c:pt idx="70">
                <c:v>Newcastle Upon Tyne</c:v>
              </c:pt>
              <c:pt idx="71">
                <c:v>Harrogate &amp; District</c:v>
              </c:pt>
              <c:pt idx="72">
                <c:v>West Middlesex Uni</c:v>
              </c:pt>
              <c:pt idx="73">
                <c:v>Dorset County</c:v>
              </c:pt>
              <c:pt idx="74">
                <c:v>Buckinghamshire</c:v>
              </c:pt>
              <c:pt idx="75">
                <c:v>Medway</c:v>
              </c:pt>
              <c:pt idx="76">
                <c:v>Peterborough &amp; Stamford</c:v>
              </c:pt>
              <c:pt idx="77">
                <c:v>Royal Cornwall</c:v>
              </c:pt>
              <c:pt idx="78">
                <c:v>York</c:v>
              </c:pt>
              <c:pt idx="79">
                <c:v>Kettering General</c:v>
              </c:pt>
              <c:pt idx="80">
                <c:v>Uni Of South Manchester</c:v>
              </c:pt>
              <c:pt idx="81">
                <c:v>Warrington &amp; Halton</c:v>
              </c:pt>
              <c:pt idx="82">
                <c:v>Northampton General</c:v>
              </c:pt>
              <c:pt idx="83">
                <c:v>Birmingham Women's</c:v>
              </c:pt>
              <c:pt idx="84">
                <c:v>Nottingham Uni</c:v>
              </c:pt>
              <c:pt idx="85">
                <c:v>Worcestershire Acute</c:v>
              </c:pt>
              <c:pt idx="86">
                <c:v>N Bristol</c:v>
              </c:pt>
              <c:pt idx="87">
                <c:v>Wye Valley</c:v>
              </c:pt>
              <c:pt idx="88">
                <c:v>Blackpool</c:v>
              </c:pt>
              <c:pt idx="89">
                <c:v>Surrey &amp; Sussex Healthcare</c:v>
              </c:pt>
              <c:pt idx="90">
                <c:v>Countess Of Chester</c:v>
              </c:pt>
              <c:pt idx="91">
                <c:v>West Hertfordshire</c:v>
              </c:pt>
              <c:pt idx="92">
                <c:v>S Tyneside</c:v>
              </c:pt>
              <c:pt idx="93">
                <c:v>Uni Coventry &amp; Warwickshire</c:v>
              </c:pt>
              <c:pt idx="94">
                <c:v>Hull &amp; East Yorkshire</c:v>
              </c:pt>
              <c:pt idx="95">
                <c:v>Gloucestershire</c:v>
              </c:pt>
              <c:pt idx="96">
                <c:v>Stockport</c:v>
              </c:pt>
              <c:pt idx="97">
                <c:v>County Durham &amp; Darlington</c:v>
              </c:pt>
              <c:pt idx="98">
                <c:v>Hampshire</c:v>
              </c:pt>
              <c:pt idx="99">
                <c:v>Liverpool Women's</c:v>
              </c:pt>
              <c:pt idx="100">
                <c:v>Hinchingbrooke</c:v>
              </c:pt>
              <c:pt idx="101">
                <c:v>Ipswich</c:v>
              </c:pt>
              <c:pt idx="102">
                <c:v>Northern Devon</c:v>
              </c:pt>
              <c:pt idx="103">
                <c:v>East Cheshire</c:v>
              </c:pt>
              <c:pt idx="104">
                <c:v>Mid Yorkshire</c:v>
              </c:pt>
              <c:pt idx="105">
                <c:v>Calderdale &amp; Huddersfield</c:v>
              </c:pt>
              <c:pt idx="106">
                <c:v>Shrewsbury &amp; Telford</c:v>
              </c:pt>
              <c:pt idx="107">
                <c:v>Norfolk &amp; Norwich Uni</c:v>
              </c:pt>
              <c:pt idx="108">
                <c:v>Plymouth</c:v>
              </c:pt>
              <c:pt idx="109">
                <c:v>Salisbury</c:v>
              </c:pt>
              <c:pt idx="110">
                <c:v>Taunton &amp; Somerset</c:v>
              </c:pt>
              <c:pt idx="111">
                <c:v>Sherwood Forest</c:v>
              </c:pt>
              <c:pt idx="112">
                <c:v>Barnsley</c:v>
              </c:pt>
              <c:pt idx="113">
                <c:v>United Lincolnshire</c:v>
              </c:pt>
              <c:pt idx="114">
                <c:v>N Tees &amp; Hartlepool</c:v>
              </c:pt>
              <c:pt idx="115">
                <c:v>Leeds</c:v>
              </c:pt>
              <c:pt idx="116">
                <c:v>Queen Elizabeth, King's Lynn,</c:v>
              </c:pt>
              <c:pt idx="117">
                <c:v>N Cumbria Uni</c:v>
              </c:pt>
              <c:pt idx="118">
                <c:v>Rotherham</c:v>
              </c:pt>
              <c:pt idx="119">
                <c:v>James Paget University</c:v>
              </c:pt>
              <c:pt idx="120">
                <c:v>Royal Berkshire</c:v>
              </c:pt>
              <c:pt idx="121">
                <c:v>Royal United Bath</c:v>
              </c:pt>
              <c:pt idx="122">
                <c:v>Airedale</c:v>
              </c:pt>
              <c:pt idx="123">
                <c:v>Derby</c:v>
              </c:pt>
              <c:pt idx="124">
                <c:v>Chesterfield Royal</c:v>
              </c:pt>
              <c:pt idx="125">
                <c:v>Tameside</c:v>
              </c:pt>
              <c:pt idx="126">
                <c:v>Sandwell &amp; West Birmingham</c:v>
              </c:pt>
              <c:pt idx="127">
                <c:v>W Suffolk</c:v>
              </c:pt>
              <c:pt idx="128">
                <c:v>Northumbria</c:v>
              </c:pt>
              <c:pt idx="129">
                <c:v>Weston Area</c:v>
              </c:pt>
            </c:strLit>
          </c:cat>
          <c:val>
            <c:numLit>
              <c:formatCode>General</c:formatCode>
              <c:ptCount val="130"/>
              <c:pt idx="0">
                <c:v>0.23427331887201736</c:v>
              </c:pt>
              <c:pt idx="1">
                <c:v>0.51319648093841641</c:v>
              </c:pt>
              <c:pt idx="2">
                <c:v>0.56895806312148722</c:v>
              </c:pt>
              <c:pt idx="3">
                <c:v>0.62164948453608249</c:v>
              </c:pt>
              <c:pt idx="4">
                <c:v>0.73095467695274829</c:v>
              </c:pt>
              <c:pt idx="5">
                <c:v>0.73716951788491447</c:v>
              </c:pt>
              <c:pt idx="6">
                <c:v>0.73865546218487399</c:v>
              </c:pt>
              <c:pt idx="7">
                <c:v>0.74871996849153211</c:v>
              </c:pt>
              <c:pt idx="8">
                <c:v>0.76129779837775202</c:v>
              </c:pt>
              <c:pt idx="9">
                <c:v>0.78187919463087252</c:v>
              </c:pt>
              <c:pt idx="10">
                <c:v>0.79834710743801651</c:v>
              </c:pt>
              <c:pt idx="11">
                <c:v>0.79870129870129869</c:v>
              </c:pt>
              <c:pt idx="12">
                <c:v>0.7993989481592787</c:v>
              </c:pt>
              <c:pt idx="13">
                <c:v>0.80172413793103448</c:v>
              </c:pt>
              <c:pt idx="14">
                <c:v>0.80445795339412363</c:v>
              </c:pt>
              <c:pt idx="15">
                <c:v>0.82489339019189767</c:v>
              </c:pt>
              <c:pt idx="16">
                <c:v>0.83249496981891347</c:v>
              </c:pt>
              <c:pt idx="17">
                <c:v>0.83402777777777781</c:v>
              </c:pt>
              <c:pt idx="18">
                <c:v>0.84815618221258138</c:v>
              </c:pt>
              <c:pt idx="19">
                <c:v>0.8549295774647887</c:v>
              </c:pt>
              <c:pt idx="20">
                <c:v>0.85551663747810858</c:v>
              </c:pt>
              <c:pt idx="21">
                <c:v>0.85934819897084047</c:v>
              </c:pt>
              <c:pt idx="22">
                <c:v>0.87261146496815289</c:v>
              </c:pt>
              <c:pt idx="23">
                <c:v>0.87327376116978062</c:v>
              </c:pt>
              <c:pt idx="24">
                <c:v>0.88201982067012741</c:v>
              </c:pt>
              <c:pt idx="25">
                <c:v>0.88308457711442789</c:v>
              </c:pt>
              <c:pt idx="26">
                <c:v>0.88534278959810875</c:v>
              </c:pt>
              <c:pt idx="27">
                <c:v>0.88706278971765695</c:v>
              </c:pt>
              <c:pt idx="28">
                <c:v>0.89296274393849795</c:v>
              </c:pt>
              <c:pt idx="29">
                <c:v>0.89692982456140347</c:v>
              </c:pt>
              <c:pt idx="30">
                <c:v>0.89795918367346939</c:v>
              </c:pt>
              <c:pt idx="31">
                <c:v>0.89855706165282034</c:v>
              </c:pt>
              <c:pt idx="32">
                <c:v>0.90126582278481016</c:v>
              </c:pt>
              <c:pt idx="33">
                <c:v>0.90844062947067239</c:v>
              </c:pt>
              <c:pt idx="34">
                <c:v>0.91397849462365588</c:v>
              </c:pt>
              <c:pt idx="35">
                <c:v>0.91715481171548119</c:v>
              </c:pt>
              <c:pt idx="36">
                <c:v>0.91882140709561033</c:v>
              </c:pt>
              <c:pt idx="37">
                <c:v>0.92147806004618937</c:v>
              </c:pt>
              <c:pt idx="38">
                <c:v>0.92231731402238315</c:v>
              </c:pt>
              <c:pt idx="39">
                <c:v>0.92445482866043616</c:v>
              </c:pt>
              <c:pt idx="40">
                <c:v>0.92459826946847956</c:v>
              </c:pt>
              <c:pt idx="41">
                <c:v>0.93318485523385297</c:v>
              </c:pt>
              <c:pt idx="42">
                <c:v>0.93360995850622408</c:v>
              </c:pt>
              <c:pt idx="43">
                <c:v>0.93370944992947813</c:v>
              </c:pt>
              <c:pt idx="44">
                <c:v>0.9349112426035503</c:v>
              </c:pt>
              <c:pt idx="45">
                <c:v>0.93802035152636443</c:v>
              </c:pt>
              <c:pt idx="46">
                <c:v>0.94071146245059289</c:v>
              </c:pt>
              <c:pt idx="47">
                <c:v>0.94080996884735202</c:v>
              </c:pt>
              <c:pt idx="48">
                <c:v>0.94164193867457957</c:v>
              </c:pt>
              <c:pt idx="49">
                <c:v>0.94850498338870437</c:v>
              </c:pt>
              <c:pt idx="50">
                <c:v>0.94973343488194972</c:v>
              </c:pt>
              <c:pt idx="51">
                <c:v>0.95423956931359355</c:v>
              </c:pt>
              <c:pt idx="52">
                <c:v>0.95431472081218272</c:v>
              </c:pt>
              <c:pt idx="53">
                <c:v>0.95645645645645649</c:v>
              </c:pt>
              <c:pt idx="54">
                <c:v>0.95958600295712171</c:v>
              </c:pt>
              <c:pt idx="55">
                <c:v>0.96230158730158732</c:v>
              </c:pt>
              <c:pt idx="56">
                <c:v>0.96357142857142852</c:v>
              </c:pt>
              <c:pt idx="57">
                <c:v>0.9666329625884732</c:v>
              </c:pt>
              <c:pt idx="58">
                <c:v>0.96918767507002801</c:v>
              </c:pt>
              <c:pt idx="59">
                <c:v>0.96927374301675973</c:v>
              </c:pt>
              <c:pt idx="60">
                <c:v>0.97029702970297027</c:v>
              </c:pt>
              <c:pt idx="61">
                <c:v>0.97350230414746541</c:v>
              </c:pt>
              <c:pt idx="62">
                <c:v>0.9748177601060305</c:v>
              </c:pt>
              <c:pt idx="63">
                <c:v>0.98092369477911645</c:v>
              </c:pt>
              <c:pt idx="64">
                <c:v>0.98799039231385111</c:v>
              </c:pt>
              <c:pt idx="65">
                <c:v>0.99633363886342807</c:v>
              </c:pt>
              <c:pt idx="66">
                <c:v>0.99709864603481624</c:v>
              </c:pt>
              <c:pt idx="67">
                <c:v>1.0018975332068312</c:v>
              </c:pt>
              <c:pt idx="68">
                <c:v>1.0033594624860023</c:v>
              </c:pt>
              <c:pt idx="69">
                <c:v>1.0059347181008902</c:v>
              </c:pt>
              <c:pt idx="70">
                <c:v>1.0068578553615961</c:v>
              </c:pt>
              <c:pt idx="71">
                <c:v>1.0082135523613962</c:v>
              </c:pt>
              <c:pt idx="72">
                <c:v>1.0139794967381175</c:v>
              </c:pt>
              <c:pt idx="73">
                <c:v>1.0146137787056368</c:v>
              </c:pt>
              <c:pt idx="74">
                <c:v>1.0155884645362432</c:v>
              </c:pt>
              <c:pt idx="75">
                <c:v>1.0159292035398231</c:v>
              </c:pt>
              <c:pt idx="76">
                <c:v>1.01696352841391</c:v>
              </c:pt>
              <c:pt idx="77">
                <c:v>1.0199401794616152</c:v>
              </c:pt>
              <c:pt idx="78">
                <c:v>1.0288624787775891</c:v>
              </c:pt>
              <c:pt idx="79">
                <c:v>1.0295790671217293</c:v>
              </c:pt>
              <c:pt idx="80">
                <c:v>1.0300096805421104</c:v>
              </c:pt>
              <c:pt idx="81">
                <c:v>1.0328102710413696</c:v>
              </c:pt>
              <c:pt idx="82">
                <c:v>1.0347284060552093</c:v>
              </c:pt>
              <c:pt idx="83">
                <c:v>1.0377166156982671</c:v>
              </c:pt>
              <c:pt idx="84">
                <c:v>1.042929292929293</c:v>
              </c:pt>
              <c:pt idx="85">
                <c:v>1.0440852314474651</c:v>
              </c:pt>
              <c:pt idx="86">
                <c:v>1.0445901639344262</c:v>
              </c:pt>
              <c:pt idx="87">
                <c:v>1.0462724935732648</c:v>
              </c:pt>
              <c:pt idx="88">
                <c:v>1.046742209631728</c:v>
              </c:pt>
              <c:pt idx="89">
                <c:v>1.047752808988764</c:v>
              </c:pt>
              <c:pt idx="90">
                <c:v>1.048526863084922</c:v>
              </c:pt>
              <c:pt idx="91">
                <c:v>1.0536764705882353</c:v>
              </c:pt>
              <c:pt idx="92">
                <c:v>1.0548780487804879</c:v>
              </c:pt>
              <c:pt idx="93">
                <c:v>1.0555165144061842</c:v>
              </c:pt>
              <c:pt idx="94">
                <c:v>1.0607441154138193</c:v>
              </c:pt>
              <c:pt idx="95">
                <c:v>1.0636182902584492</c:v>
              </c:pt>
              <c:pt idx="96">
                <c:v>1.0666666666666667</c:v>
              </c:pt>
              <c:pt idx="97">
                <c:v>1.0687203791469195</c:v>
              </c:pt>
              <c:pt idx="98">
                <c:v>1.069172932330827</c:v>
              </c:pt>
              <c:pt idx="99">
                <c:v>1.0691886510701842</c:v>
              </c:pt>
              <c:pt idx="100">
                <c:v>1.0761061946902655</c:v>
              </c:pt>
              <c:pt idx="101">
                <c:v>1.0791757049891539</c:v>
              </c:pt>
              <c:pt idx="102">
                <c:v>1.0828402366863905</c:v>
              </c:pt>
              <c:pt idx="103">
                <c:v>1.0971563981042654</c:v>
              </c:pt>
              <c:pt idx="104">
                <c:v>1.1007241606319946</c:v>
              </c:pt>
              <c:pt idx="105">
                <c:v>1.1081916537867078</c:v>
              </c:pt>
              <c:pt idx="106">
                <c:v>1.1084681255946718</c:v>
              </c:pt>
              <c:pt idx="107">
                <c:v>1.111671469740634</c:v>
              </c:pt>
              <c:pt idx="108">
                <c:v>1.1187558906691799</c:v>
              </c:pt>
              <c:pt idx="109">
                <c:v>1.1243144424131628</c:v>
              </c:pt>
              <c:pt idx="110">
                <c:v>1.1306017925736236</c:v>
              </c:pt>
              <c:pt idx="111">
                <c:v>1.1317073170731706</c:v>
              </c:pt>
              <c:pt idx="112">
                <c:v>1.1318840579710145</c:v>
              </c:pt>
              <c:pt idx="113">
                <c:v>1.1391912908242612</c:v>
              </c:pt>
              <c:pt idx="114">
                <c:v>1.1581027667984189</c:v>
              </c:pt>
              <c:pt idx="115">
                <c:v>1.1608294930875576</c:v>
              </c:pt>
              <c:pt idx="116">
                <c:v>1.1705565529622981</c:v>
              </c:pt>
              <c:pt idx="117">
                <c:v>1.185595567867036</c:v>
              </c:pt>
              <c:pt idx="118">
                <c:v>1.1876971608832807</c:v>
              </c:pt>
              <c:pt idx="119">
                <c:v>1.2044534412955465</c:v>
              </c:pt>
              <c:pt idx="120">
                <c:v>1.2138413685847589</c:v>
              </c:pt>
              <c:pt idx="121">
                <c:v>1.2373505059797607</c:v>
              </c:pt>
              <c:pt idx="122">
                <c:v>1.2456813819577734</c:v>
              </c:pt>
              <c:pt idx="123">
                <c:v>1.2543731778425655</c:v>
              </c:pt>
              <c:pt idx="124">
                <c:v>1.2941176470588236</c:v>
              </c:pt>
              <c:pt idx="125">
                <c:v>1.3745519713261649</c:v>
              </c:pt>
              <c:pt idx="126">
                <c:v>1.4548844146159583</c:v>
              </c:pt>
              <c:pt idx="127">
                <c:v>1.5551999999999999</c:v>
              </c:pt>
              <c:pt idx="128">
                <c:v>2.3304042179261861</c:v>
              </c:pt>
              <c:pt idx="129">
                <c:v>4.9322033898305087</c:v>
              </c:pt>
            </c:numLit>
          </c:val>
        </c:ser>
        <c:dLbls>
          <c:showLegendKey val="0"/>
          <c:showVal val="0"/>
          <c:showCatName val="0"/>
          <c:showSerName val="0"/>
          <c:showPercent val="0"/>
          <c:showBubbleSize val="0"/>
        </c:dLbls>
        <c:gapWidth val="70"/>
        <c:axId val="109243008"/>
        <c:axId val="115802496"/>
      </c:barChart>
      <c:catAx>
        <c:axId val="109243008"/>
        <c:scaling>
          <c:orientation val="minMax"/>
        </c:scaling>
        <c:delete val="1"/>
        <c:axPos val="l"/>
        <c:majorTickMark val="out"/>
        <c:minorTickMark val="none"/>
        <c:tickLblPos val="nextTo"/>
        <c:crossAx val="115802496"/>
        <c:crosses val="autoZero"/>
        <c:auto val="1"/>
        <c:lblAlgn val="ctr"/>
        <c:lblOffset val="100"/>
        <c:noMultiLvlLbl val="0"/>
      </c:catAx>
      <c:valAx>
        <c:axId val="115802496"/>
        <c:scaling>
          <c:orientation val="minMax"/>
        </c:scaling>
        <c:delete val="0"/>
        <c:axPos val="b"/>
        <c:majorGridlines/>
        <c:numFmt formatCode="0%" sourceLinked="0"/>
        <c:majorTickMark val="out"/>
        <c:minorTickMark val="none"/>
        <c:tickLblPos val="nextTo"/>
        <c:crossAx val="109243008"/>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15813760"/>
        <c:axId val="115819648"/>
      </c:barChart>
      <c:catAx>
        <c:axId val="115813760"/>
        <c:scaling>
          <c:orientation val="minMax"/>
        </c:scaling>
        <c:delete val="0"/>
        <c:axPos val="b"/>
        <c:majorTickMark val="out"/>
        <c:minorTickMark val="none"/>
        <c:tickLblPos val="nextTo"/>
        <c:crossAx val="115819648"/>
        <c:crosses val="autoZero"/>
        <c:auto val="1"/>
        <c:lblAlgn val="ctr"/>
        <c:lblOffset val="100"/>
        <c:noMultiLvlLbl val="0"/>
      </c:catAx>
      <c:valAx>
        <c:axId val="115819648"/>
        <c:scaling>
          <c:orientation val="minMax"/>
        </c:scaling>
        <c:delete val="0"/>
        <c:axPos val="l"/>
        <c:majorGridlines/>
        <c:majorTickMark val="out"/>
        <c:minorTickMark val="none"/>
        <c:tickLblPos val="nextTo"/>
        <c:crossAx val="115813760"/>
        <c:crosses val="autoZero"/>
        <c:crossBetween val="between"/>
      </c:valAx>
    </c:plotArea>
    <c:legend>
      <c:legendPos val="r"/>
      <c:layout/>
      <c:overlay val="0"/>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Number of women seen after 12 weeks and 6 days of pregnancy as  a percentage of the number of maternities by NHS Trusts</a:t>
            </a:r>
            <a:r>
              <a:rPr lang="en-US" sz="1100" baseline="0"/>
              <a:t> in England 2013/14 Q1</a:t>
            </a:r>
            <a:endParaRPr lang="en-US" sz="1100"/>
          </a:p>
        </c:rich>
      </c:tx>
      <c:layout/>
      <c:overlay val="0"/>
    </c:title>
    <c:autoTitleDeleted val="0"/>
    <c:plotArea>
      <c:layout>
        <c:manualLayout>
          <c:layoutTarget val="inner"/>
          <c:xMode val="edge"/>
          <c:yMode val="edge"/>
          <c:x val="5.1876436237549513E-2"/>
          <c:y val="5.0144978254529772E-2"/>
          <c:w val="0.89913255892518384"/>
          <c:h val="0.91758236017599248"/>
        </c:manualLayout>
      </c:layout>
      <c:barChart>
        <c:barDir val="bar"/>
        <c:grouping val="clustered"/>
        <c:varyColors val="0"/>
        <c:dLbls>
          <c:showLegendKey val="0"/>
          <c:showVal val="0"/>
          <c:showCatName val="0"/>
          <c:showSerName val="0"/>
          <c:showPercent val="0"/>
          <c:showBubbleSize val="0"/>
        </c:dLbls>
        <c:gapWidth val="70"/>
        <c:axId val="115873664"/>
        <c:axId val="115875200"/>
      </c:barChart>
      <c:catAx>
        <c:axId val="115873664"/>
        <c:scaling>
          <c:orientation val="minMax"/>
        </c:scaling>
        <c:delete val="1"/>
        <c:axPos val="l"/>
        <c:majorTickMark val="out"/>
        <c:minorTickMark val="none"/>
        <c:tickLblPos val="nextTo"/>
        <c:crossAx val="115875200"/>
        <c:crosses val="autoZero"/>
        <c:auto val="1"/>
        <c:lblAlgn val="ctr"/>
        <c:lblOffset val="100"/>
        <c:noMultiLvlLbl val="0"/>
      </c:catAx>
      <c:valAx>
        <c:axId val="115875200"/>
        <c:scaling>
          <c:orientation val="minMax"/>
        </c:scaling>
        <c:delete val="0"/>
        <c:axPos val="b"/>
        <c:majorGridlines/>
        <c:numFmt formatCode="0.0%" sourceLinked="1"/>
        <c:majorTickMark val="out"/>
        <c:minorTickMark val="none"/>
        <c:tickLblPos val="nextTo"/>
        <c:crossAx val="11587366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Number of women seen after 12 weeks and 6 days of pregnancy as a percentage of the number of maternities by NHS Trusts in England 2014/15 Q2</a:t>
            </a:r>
          </a:p>
        </c:rich>
      </c:tx>
      <c:layout>
        <c:manualLayout>
          <c:xMode val="edge"/>
          <c:yMode val="edge"/>
          <c:x val="0.10322957155108087"/>
          <c:y val="3.8647342995169081E-3"/>
        </c:manualLayout>
      </c:layout>
      <c:overlay val="0"/>
    </c:title>
    <c:autoTitleDeleted val="0"/>
    <c:plotArea>
      <c:layout>
        <c:manualLayout>
          <c:layoutTarget val="inner"/>
          <c:xMode val="edge"/>
          <c:yMode val="edge"/>
          <c:x val="3.9429477255937068E-2"/>
          <c:y val="4.9339774557165858E-2"/>
          <c:w val="0.91636020744931634"/>
          <c:h val="0.91838756387335641"/>
        </c:manualLayout>
      </c:layout>
      <c:barChart>
        <c:barDir val="bar"/>
        <c:grouping val="clustered"/>
        <c:varyColors val="0"/>
        <c:ser>
          <c:idx val="0"/>
          <c:order val="0"/>
          <c:tx>
            <c:v>Number of women seen any time during pregnancy MINUS Number of women seen  by 12 weeks and 6 days of pregnancy as percentage of maternties  DIVIDED BY maternities</c:v>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30"/>
              <c:pt idx="0">
                <c:v>Ipswich</c:v>
              </c:pt>
              <c:pt idx="1">
                <c:v>Warrington &amp; Halton</c:v>
              </c:pt>
              <c:pt idx="2">
                <c:v>Chesterfield Royal</c:v>
              </c:pt>
              <c:pt idx="3">
                <c:v>W Suffolk</c:v>
              </c:pt>
              <c:pt idx="4">
                <c:v>Brighton &amp; Sussex Uni</c:v>
              </c:pt>
              <c:pt idx="5">
                <c:v>Frimley Health</c:v>
              </c:pt>
              <c:pt idx="6">
                <c:v>Kingston</c:v>
              </c:pt>
              <c:pt idx="7">
                <c:v>Isle Of Wight</c:v>
              </c:pt>
              <c:pt idx="8">
                <c:v>Uni Of North Midlands</c:v>
              </c:pt>
              <c:pt idx="9">
                <c:v>Barnsley</c:v>
              </c:pt>
              <c:pt idx="10">
                <c:v>Harrogate &amp; District</c:v>
              </c:pt>
              <c:pt idx="11">
                <c:v>East Cheshire</c:v>
              </c:pt>
              <c:pt idx="12">
                <c:v>Lancashire</c:v>
              </c:pt>
              <c:pt idx="13">
                <c:v>Uni Of South Manchester</c:v>
              </c:pt>
              <c:pt idx="14">
                <c:v>Burton</c:v>
              </c:pt>
              <c:pt idx="15">
                <c:v>Great Western</c:v>
              </c:pt>
              <c:pt idx="16">
                <c:v>Airedale</c:v>
              </c:pt>
              <c:pt idx="17">
                <c:v>Hinchingbrooke</c:v>
              </c:pt>
              <c:pt idx="18">
                <c:v>Shrewsbury &amp; Telford</c:v>
              </c:pt>
              <c:pt idx="19">
                <c:v>Uni Bristol</c:v>
              </c:pt>
              <c:pt idx="20">
                <c:v>Stockport</c:v>
              </c:pt>
              <c:pt idx="21">
                <c:v>Calderdale &amp; Huddersfield</c:v>
              </c:pt>
              <c:pt idx="22">
                <c:v>Norfolk &amp; Norwich Uni</c:v>
              </c:pt>
              <c:pt idx="23">
                <c:v>Northern Devon</c:v>
              </c:pt>
              <c:pt idx="24">
                <c:v>James Paget University</c:v>
              </c:pt>
              <c:pt idx="25">
                <c:v>Oxford Uni</c:v>
              </c:pt>
              <c:pt idx="26">
                <c:v>Derby</c:v>
              </c:pt>
              <c:pt idx="27">
                <c:v>Bedford</c:v>
              </c:pt>
              <c:pt idx="28">
                <c:v>Wrightington, Wigan &amp; Leigh</c:v>
              </c:pt>
              <c:pt idx="29">
                <c:v>Colchester Uni</c:v>
              </c:pt>
              <c:pt idx="30">
                <c:v>Plymouth</c:v>
              </c:pt>
              <c:pt idx="31">
                <c:v>Gateshead</c:v>
              </c:pt>
              <c:pt idx="32">
                <c:v>Rotherham</c:v>
              </c:pt>
              <c:pt idx="33">
                <c:v>N Cumbria Uni</c:v>
              </c:pt>
              <c:pt idx="34">
                <c:v>Dudley</c:v>
              </c:pt>
              <c:pt idx="35">
                <c:v>Hampshire</c:v>
              </c:pt>
              <c:pt idx="36">
                <c:v>Sheffield</c:v>
              </c:pt>
              <c:pt idx="37">
                <c:v>Poole</c:v>
              </c:pt>
              <c:pt idx="38">
                <c:v>Southport &amp; Ormskirk</c:v>
              </c:pt>
              <c:pt idx="39">
                <c:v>Gloucestershire</c:v>
              </c:pt>
              <c:pt idx="40">
                <c:v>County Durham &amp; Darlington</c:v>
              </c:pt>
              <c:pt idx="41">
                <c:v>S Warwickshire</c:v>
              </c:pt>
              <c:pt idx="42">
                <c:v>Birmingham Women's</c:v>
              </c:pt>
              <c:pt idx="43">
                <c:v>Countess Of Chester</c:v>
              </c:pt>
              <c:pt idx="44">
                <c:v>Kettering General</c:v>
              </c:pt>
              <c:pt idx="45">
                <c:v>Wye Valley</c:v>
              </c:pt>
              <c:pt idx="46">
                <c:v>St Helens &amp; Knowsley</c:v>
              </c:pt>
              <c:pt idx="47">
                <c:v>Hull &amp; East Yorkshire</c:v>
              </c:pt>
              <c:pt idx="48">
                <c:v>Tameside</c:v>
              </c:pt>
              <c:pt idx="49">
                <c:v>Royal United Bath</c:v>
              </c:pt>
              <c:pt idx="50">
                <c:v>Guy's &amp; St Thomas'</c:v>
              </c:pt>
              <c:pt idx="51">
                <c:v>Wirral Uni</c:v>
              </c:pt>
              <c:pt idx="52">
                <c:v>York</c:v>
              </c:pt>
              <c:pt idx="53">
                <c:v>Buckinghamshire</c:v>
              </c:pt>
              <c:pt idx="54">
                <c:v>Royal Berkshire</c:v>
              </c:pt>
              <c:pt idx="55">
                <c:v>Northampton General</c:v>
              </c:pt>
              <c:pt idx="56">
                <c:v>Royal Cornwall</c:v>
              </c:pt>
              <c:pt idx="57">
                <c:v>Western Sussex</c:v>
              </c:pt>
              <c:pt idx="58">
                <c:v>City Sunderland</c:v>
              </c:pt>
              <c:pt idx="59">
                <c:v>N Bristol</c:v>
              </c:pt>
              <c:pt idx="60">
                <c:v>Mid Essex</c:v>
              </c:pt>
              <c:pt idx="61">
                <c:v>Royal Wolverhampton</c:v>
              </c:pt>
              <c:pt idx="62">
                <c:v>Queen Elizabeth, King's Lynn,</c:v>
              </c:pt>
              <c:pt idx="63">
                <c:v>Bolton</c:v>
              </c:pt>
              <c:pt idx="64">
                <c:v>East Lancashire</c:v>
              </c:pt>
              <c:pt idx="65">
                <c:v>Princess Alexandra</c:v>
              </c:pt>
              <c:pt idx="66">
                <c:v>Worcestershire Acute</c:v>
              </c:pt>
              <c:pt idx="67">
                <c:v>Uni Coventry &amp; Warwickshire</c:v>
              </c:pt>
              <c:pt idx="68">
                <c:v>Epsom &amp; St Helier Uni</c:v>
              </c:pt>
              <c:pt idx="69">
                <c:v>S Tees</c:v>
              </c:pt>
              <c:pt idx="70">
                <c:v>Dorset County</c:v>
              </c:pt>
              <c:pt idx="71">
                <c:v>Northern Lincolnshire &amp; Goole</c:v>
              </c:pt>
              <c:pt idx="72">
                <c:v>Medway</c:v>
              </c:pt>
              <c:pt idx="73">
                <c:v>Mid Yorkshire</c:v>
              </c:pt>
              <c:pt idx="74">
                <c:v>Bradford</c:v>
              </c:pt>
              <c:pt idx="75">
                <c:v>Salisbury</c:v>
              </c:pt>
              <c:pt idx="76">
                <c:v>Surrey &amp; Sussex Healthcare</c:v>
              </c:pt>
              <c:pt idx="77">
                <c:v>Taunton &amp; Somerset</c:v>
              </c:pt>
              <c:pt idx="78">
                <c:v>Heart Of England</c:v>
              </c:pt>
              <c:pt idx="79">
                <c:v>Milton Keynes</c:v>
              </c:pt>
              <c:pt idx="80">
                <c:v>Blackpool</c:v>
              </c:pt>
              <c:pt idx="81">
                <c:v>West Hertfordshire</c:v>
              </c:pt>
              <c:pt idx="82">
                <c:v>Uni Of Morecambe Bay</c:v>
              </c:pt>
              <c:pt idx="83">
                <c:v>Liverpool Women's</c:v>
              </c:pt>
              <c:pt idx="84">
                <c:v>Ashford &amp; St Peter's</c:v>
              </c:pt>
              <c:pt idx="85">
                <c:v>Royal Devon &amp; Exeter</c:v>
              </c:pt>
              <c:pt idx="86">
                <c:v>Walsall Healthcare</c:v>
              </c:pt>
              <c:pt idx="87">
                <c:v>Basildon &amp; Thurrock Uni</c:v>
              </c:pt>
              <c:pt idx="88">
                <c:v>Sherwood Forest</c:v>
              </c:pt>
              <c:pt idx="89">
                <c:v>Luton &amp; Dunstable Uni</c:v>
              </c:pt>
              <c:pt idx="90">
                <c:v>Peterborough &amp; Stamford</c:v>
              </c:pt>
              <c:pt idx="91">
                <c:v>Doncaster &amp; Bassetlaw</c:v>
              </c:pt>
              <c:pt idx="92">
                <c:v>Leeds</c:v>
              </c:pt>
              <c:pt idx="93">
                <c:v>S Tyneside</c:v>
              </c:pt>
              <c:pt idx="94">
                <c:v>Portsmouth</c:v>
              </c:pt>
              <c:pt idx="95">
                <c:v>Yeovil District</c:v>
              </c:pt>
              <c:pt idx="96">
                <c:v>Nottingham Uni</c:v>
              </c:pt>
              <c:pt idx="97">
                <c:v>Lewisham &amp; Greenwich</c:v>
              </c:pt>
              <c:pt idx="98">
                <c:v>East &amp; North Hertfordshire</c:v>
              </c:pt>
              <c:pt idx="99">
                <c:v>Maidstone &amp; Tunbridge Wells</c:v>
              </c:pt>
              <c:pt idx="100">
                <c:v>Northumbria</c:v>
              </c:pt>
              <c:pt idx="101">
                <c:v>Pennine Acute</c:v>
              </c:pt>
              <c:pt idx="102">
                <c:v>Royal Free London</c:v>
              </c:pt>
              <c:pt idx="103">
                <c:v>Hillingdon</c:v>
              </c:pt>
              <c:pt idx="104">
                <c:v>West Middlesex Uni</c:v>
              </c:pt>
              <c:pt idx="105">
                <c:v>Central Manchester Uni</c:v>
              </c:pt>
              <c:pt idx="106">
                <c:v>Uni Southampton</c:v>
              </c:pt>
              <c:pt idx="107">
                <c:v>East Kent Uni</c:v>
              </c:pt>
              <c:pt idx="108">
                <c:v>United Lincolnshire</c:v>
              </c:pt>
              <c:pt idx="109">
                <c:v>Barking, Havering &amp; Redbridge Uni</c:v>
              </c:pt>
              <c:pt idx="110">
                <c:v>Southend Uni</c:v>
              </c:pt>
              <c:pt idx="111">
                <c:v>N Tees &amp; Hartlepool</c:v>
              </c:pt>
              <c:pt idx="112">
                <c:v>Newcastle Upon Tyne</c:v>
              </c:pt>
              <c:pt idx="113">
                <c:v>King's College</c:v>
              </c:pt>
              <c:pt idx="114">
                <c:v>Chelsea &amp; Westminster</c:v>
              </c:pt>
              <c:pt idx="115">
                <c:v>Whittington</c:v>
              </c:pt>
              <c:pt idx="116">
                <c:v>Uni College London</c:v>
              </c:pt>
              <c:pt idx="117">
                <c:v>E Sussex Healthcare</c:v>
              </c:pt>
              <c:pt idx="118">
                <c:v>Croydon</c:v>
              </c:pt>
              <c:pt idx="119">
                <c:v>Mid Cheshire</c:v>
              </c:pt>
              <c:pt idx="120">
                <c:v>Imperial College</c:v>
              </c:pt>
              <c:pt idx="121">
                <c:v>Uni Of Leicester</c:v>
              </c:pt>
              <c:pt idx="122">
                <c:v>Sandwell &amp; West Birmingham</c:v>
              </c:pt>
              <c:pt idx="123">
                <c:v>Barts</c:v>
              </c:pt>
              <c:pt idx="124">
                <c:v>Homerton Uni</c:v>
              </c:pt>
              <c:pt idx="125">
                <c:v>N Middlesex Uni</c:v>
              </c:pt>
              <c:pt idx="126">
                <c:v>Dartford &amp; Gravesham</c:v>
              </c:pt>
              <c:pt idx="127">
                <c:v>Weston Area</c:v>
              </c:pt>
              <c:pt idx="128">
                <c:v>St George's</c:v>
              </c:pt>
              <c:pt idx="129">
                <c:v>George Eliot</c:v>
              </c:pt>
            </c:strLit>
          </c:cat>
          <c:val>
            <c:numLit>
              <c:formatCode>General</c:formatCode>
              <c:ptCount val="130"/>
              <c:pt idx="0">
                <c:v>1.735357917570499E-2</c:v>
              </c:pt>
              <c:pt idx="1">
                <c:v>2.4251069900142655E-2</c:v>
              </c:pt>
              <c:pt idx="2">
                <c:v>3.9215686274509803E-2</c:v>
              </c:pt>
              <c:pt idx="3">
                <c:v>0.04</c:v>
              </c:pt>
              <c:pt idx="4">
                <c:v>4.3568464730290454E-2</c:v>
              </c:pt>
              <c:pt idx="5">
                <c:v>5.2313013402507567E-2</c:v>
              </c:pt>
              <c:pt idx="6">
                <c:v>5.7142857142857141E-2</c:v>
              </c:pt>
              <c:pt idx="7">
                <c:v>5.9190031152647975E-2</c:v>
              </c:pt>
              <c:pt idx="8">
                <c:v>6.0304837640821736E-2</c:v>
              </c:pt>
              <c:pt idx="9">
                <c:v>6.0869565217391307E-2</c:v>
              </c:pt>
              <c:pt idx="10">
                <c:v>6.1601642710472276E-2</c:v>
              </c:pt>
              <c:pt idx="11">
                <c:v>6.6350710900473939E-2</c:v>
              </c:pt>
              <c:pt idx="12">
                <c:v>6.7827681026581113E-2</c:v>
              </c:pt>
              <c:pt idx="13">
                <c:v>7.1636011616650536E-2</c:v>
              </c:pt>
              <c:pt idx="14">
                <c:v>7.9110012360939425E-2</c:v>
              </c:pt>
              <c:pt idx="15">
                <c:v>7.9501915708812265E-2</c:v>
              </c:pt>
              <c:pt idx="16">
                <c:v>8.253358925143954E-2</c:v>
              </c:pt>
              <c:pt idx="17">
                <c:v>8.4955752212389379E-2</c:v>
              </c:pt>
              <c:pt idx="18">
                <c:v>8.5632730732635581E-2</c:v>
              </c:pt>
              <c:pt idx="19">
                <c:v>8.5950413223140495E-2</c:v>
              </c:pt>
              <c:pt idx="20">
                <c:v>8.6274509803921567E-2</c:v>
              </c:pt>
              <c:pt idx="21">
                <c:v>9.2735703245749618E-2</c:v>
              </c:pt>
              <c:pt idx="22">
                <c:v>9.3659942363112397E-2</c:v>
              </c:pt>
              <c:pt idx="23">
                <c:v>9.4674556213017749E-2</c:v>
              </c:pt>
              <c:pt idx="24">
                <c:v>9.5141700404858295E-2</c:v>
              </c:pt>
              <c:pt idx="25">
                <c:v>9.8646034816247577E-2</c:v>
              </c:pt>
              <c:pt idx="26">
                <c:v>9.9125364431486881E-2</c:v>
              </c:pt>
              <c:pt idx="27">
                <c:v>0.1001410437235543</c:v>
              </c:pt>
              <c:pt idx="28">
                <c:v>0.1006006006006006</c:v>
              </c:pt>
              <c:pt idx="29">
                <c:v>0.10138248847926268</c:v>
              </c:pt>
              <c:pt idx="30">
                <c:v>0.10179076343072573</c:v>
              </c:pt>
              <c:pt idx="31">
                <c:v>0.10307017543859649</c:v>
              </c:pt>
              <c:pt idx="32">
                <c:v>0.10410094637223975</c:v>
              </c:pt>
              <c:pt idx="33">
                <c:v>0.10526315789473684</c:v>
              </c:pt>
              <c:pt idx="34">
                <c:v>0.10800385728061716</c:v>
              </c:pt>
              <c:pt idx="35">
                <c:v>0.10827067669172932</c:v>
              </c:pt>
              <c:pt idx="36">
                <c:v>0.10919881305637982</c:v>
              </c:pt>
              <c:pt idx="37">
                <c:v>0.1104594330400782</c:v>
              </c:pt>
              <c:pt idx="38">
                <c:v>0.11094674556213018</c:v>
              </c:pt>
              <c:pt idx="39">
                <c:v>0.1126573889993373</c:v>
              </c:pt>
              <c:pt idx="40">
                <c:v>0.11295418641390205</c:v>
              </c:pt>
              <c:pt idx="41">
                <c:v>0.11305732484076433</c:v>
              </c:pt>
              <c:pt idx="42">
                <c:v>0.11416921508664628</c:v>
              </c:pt>
              <c:pt idx="43">
                <c:v>0.11438474870017332</c:v>
              </c:pt>
              <c:pt idx="44">
                <c:v>0.11717861205915814</c:v>
              </c:pt>
              <c:pt idx="45">
                <c:v>0.11825192802056556</c:v>
              </c:pt>
              <c:pt idx="46">
                <c:v>0.11968680089485459</c:v>
              </c:pt>
              <c:pt idx="47">
                <c:v>0.11996962794229309</c:v>
              </c:pt>
              <c:pt idx="48">
                <c:v>0.12365591397849462</c:v>
              </c:pt>
              <c:pt idx="49">
                <c:v>0.12787488500459981</c:v>
              </c:pt>
              <c:pt idx="50">
                <c:v>0.12988574864702346</c:v>
              </c:pt>
              <c:pt idx="51">
                <c:v>0.13246753246753246</c:v>
              </c:pt>
              <c:pt idx="52">
                <c:v>0.13327674023769101</c:v>
              </c:pt>
              <c:pt idx="53">
                <c:v>0.13561964146531566</c:v>
              </c:pt>
              <c:pt idx="54">
                <c:v>0.13608087091757387</c:v>
              </c:pt>
              <c:pt idx="55">
                <c:v>0.13624220837043632</c:v>
              </c:pt>
              <c:pt idx="56">
                <c:v>0.1365902293120638</c:v>
              </c:pt>
              <c:pt idx="57">
                <c:v>0.13690952762209768</c:v>
              </c:pt>
              <c:pt idx="58">
                <c:v>0.13865546218487396</c:v>
              </c:pt>
              <c:pt idx="59">
                <c:v>0.14098360655737704</c:v>
              </c:pt>
              <c:pt idx="60">
                <c:v>0.14152700186219738</c:v>
              </c:pt>
              <c:pt idx="61">
                <c:v>0.14257028112449799</c:v>
              </c:pt>
              <c:pt idx="62">
                <c:v>0.14362657091561939</c:v>
              </c:pt>
              <c:pt idx="63">
                <c:v>0.14861111111111111</c:v>
              </c:pt>
              <c:pt idx="64">
                <c:v>0.14947089947089948</c:v>
              </c:pt>
              <c:pt idx="65">
                <c:v>0.14948453608247422</c:v>
              </c:pt>
              <c:pt idx="66">
                <c:v>0.14988978692138133</c:v>
              </c:pt>
              <c:pt idx="67">
                <c:v>0.1510892480674631</c:v>
              </c:pt>
              <c:pt idx="68">
                <c:v>0.15397489539748954</c:v>
              </c:pt>
              <c:pt idx="69">
                <c:v>0.15397631133671744</c:v>
              </c:pt>
              <c:pt idx="70">
                <c:v>0.15657620041753653</c:v>
              </c:pt>
              <c:pt idx="71">
                <c:v>0.15674255691768826</c:v>
              </c:pt>
              <c:pt idx="72">
                <c:v>0.15929203539823009</c:v>
              </c:pt>
              <c:pt idx="73">
                <c:v>0.16458196181698487</c:v>
              </c:pt>
              <c:pt idx="74">
                <c:v>0.16549295774647887</c:v>
              </c:pt>
              <c:pt idx="75">
                <c:v>0.16819012797074953</c:v>
              </c:pt>
              <c:pt idx="76">
                <c:v>0.17134831460674158</c:v>
              </c:pt>
              <c:pt idx="77">
                <c:v>0.17157490396927016</c:v>
              </c:pt>
              <c:pt idx="78">
                <c:v>0.17572692793931732</c:v>
              </c:pt>
              <c:pt idx="79">
                <c:v>0.18064516129032257</c:v>
              </c:pt>
              <c:pt idx="80">
                <c:v>0.18130311614730879</c:v>
              </c:pt>
              <c:pt idx="81">
                <c:v>0.18235294117647058</c:v>
              </c:pt>
              <c:pt idx="82">
                <c:v>0.1857335127860027</c:v>
              </c:pt>
              <c:pt idx="83">
                <c:v>0.18616226978596317</c:v>
              </c:pt>
              <c:pt idx="84">
                <c:v>0.1890798786653185</c:v>
              </c:pt>
              <c:pt idx="85">
                <c:v>0.19036954087346025</c:v>
              </c:pt>
              <c:pt idx="86">
                <c:v>0.19468267581475129</c:v>
              </c:pt>
              <c:pt idx="87">
                <c:v>0.19611470860314523</c:v>
              </c:pt>
              <c:pt idx="88">
                <c:v>0.19634146341463415</c:v>
              </c:pt>
              <c:pt idx="89">
                <c:v>0.2007905138339921</c:v>
              </c:pt>
              <c:pt idx="90">
                <c:v>0.2010178117048346</c:v>
              </c:pt>
              <c:pt idx="91">
                <c:v>0.20930232558139536</c:v>
              </c:pt>
              <c:pt idx="92">
                <c:v>0.21244239631336406</c:v>
              </c:pt>
              <c:pt idx="93">
                <c:v>0.21341463414634146</c:v>
              </c:pt>
              <c:pt idx="94">
                <c:v>0.21527320605661621</c:v>
              </c:pt>
              <c:pt idx="95">
                <c:v>0.21641791044776118</c:v>
              </c:pt>
              <c:pt idx="96">
                <c:v>0.21675084175084175</c:v>
              </c:pt>
              <c:pt idx="97">
                <c:v>0.21882700837851157</c:v>
              </c:pt>
              <c:pt idx="98">
                <c:v>0.22391469916222392</c:v>
              </c:pt>
              <c:pt idx="99">
                <c:v>0.2322308233638283</c:v>
              </c:pt>
              <c:pt idx="100">
                <c:v>0.23550087873462214</c:v>
              </c:pt>
              <c:pt idx="101">
                <c:v>0.23699169217315261</c:v>
              </c:pt>
              <c:pt idx="102">
                <c:v>0.24164133738601823</c:v>
              </c:pt>
              <c:pt idx="103">
                <c:v>0.24530168150346193</c:v>
              </c:pt>
              <c:pt idx="104">
                <c:v>0.25349487418452937</c:v>
              </c:pt>
              <c:pt idx="105">
                <c:v>0.26474752241623406</c:v>
              </c:pt>
              <c:pt idx="106">
                <c:v>0.26895565092989987</c:v>
              </c:pt>
              <c:pt idx="107">
                <c:v>0.2696629213483146</c:v>
              </c:pt>
              <c:pt idx="108">
                <c:v>0.27060653188180406</c:v>
              </c:pt>
              <c:pt idx="109">
                <c:v>0.2751433038040646</c:v>
              </c:pt>
              <c:pt idx="110">
                <c:v>0.28250591016548465</c:v>
              </c:pt>
              <c:pt idx="111">
                <c:v>0.29380764163372858</c:v>
              </c:pt>
              <c:pt idx="112">
                <c:v>0.29426433915211969</c:v>
              </c:pt>
              <c:pt idx="113">
                <c:v>0.29750778816199375</c:v>
              </c:pt>
              <c:pt idx="114">
                <c:v>0.30578512396694213</c:v>
              </c:pt>
              <c:pt idx="115">
                <c:v>0.30715935334872979</c:v>
              </c:pt>
              <c:pt idx="116">
                <c:v>0.31182795698924731</c:v>
              </c:pt>
              <c:pt idx="117">
                <c:v>0.3406720741599073</c:v>
              </c:pt>
              <c:pt idx="118">
                <c:v>0.35300668151447662</c:v>
              </c:pt>
              <c:pt idx="119">
                <c:v>0.36547433903576981</c:v>
              </c:pt>
              <c:pt idx="120">
                <c:v>0.37122736418511065</c:v>
              </c:pt>
              <c:pt idx="121">
                <c:v>0.38125246159905474</c:v>
              </c:pt>
              <c:pt idx="122">
                <c:v>0.38180462341536164</c:v>
              </c:pt>
              <c:pt idx="123">
                <c:v>0.42164179104477612</c:v>
              </c:pt>
              <c:pt idx="124">
                <c:v>0.44902386117136661</c:v>
              </c:pt>
              <c:pt idx="125">
                <c:v>0.4662875710804224</c:v>
              </c:pt>
              <c:pt idx="126">
                <c:v>0.53781512605042014</c:v>
              </c:pt>
              <c:pt idx="127">
                <c:v>1.152542372881356</c:v>
              </c:pt>
              <c:pt idx="128">
                <c:v>1.2413502109704642</c:v>
              </c:pt>
              <c:pt idx="129">
                <c:v>1.2559652928416485</c:v>
              </c:pt>
            </c:numLit>
          </c:val>
        </c:ser>
        <c:dLbls>
          <c:showLegendKey val="0"/>
          <c:showVal val="0"/>
          <c:showCatName val="0"/>
          <c:showSerName val="0"/>
          <c:showPercent val="0"/>
          <c:showBubbleSize val="0"/>
        </c:dLbls>
        <c:gapWidth val="71"/>
        <c:axId val="115921280"/>
        <c:axId val="115922816"/>
      </c:barChart>
      <c:catAx>
        <c:axId val="115921280"/>
        <c:scaling>
          <c:orientation val="minMax"/>
        </c:scaling>
        <c:delete val="1"/>
        <c:axPos val="l"/>
        <c:majorTickMark val="out"/>
        <c:minorTickMark val="none"/>
        <c:tickLblPos val="nextTo"/>
        <c:crossAx val="115922816"/>
        <c:crosses val="autoZero"/>
        <c:auto val="1"/>
        <c:lblAlgn val="ctr"/>
        <c:lblOffset val="100"/>
        <c:noMultiLvlLbl val="0"/>
      </c:catAx>
      <c:valAx>
        <c:axId val="115922816"/>
        <c:scaling>
          <c:orientation val="minMax"/>
        </c:scaling>
        <c:delete val="0"/>
        <c:axPos val="b"/>
        <c:majorGridlines/>
        <c:numFmt formatCode="0%" sourceLinked="0"/>
        <c:majorTickMark val="out"/>
        <c:minorTickMark val="none"/>
        <c:tickLblPos val="nextTo"/>
        <c:crossAx val="11592128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28494592"/>
        <c:axId val="128193280"/>
      </c:barChart>
      <c:catAx>
        <c:axId val="128494592"/>
        <c:scaling>
          <c:orientation val="minMax"/>
        </c:scaling>
        <c:delete val="0"/>
        <c:axPos val="b"/>
        <c:majorTickMark val="out"/>
        <c:minorTickMark val="none"/>
        <c:tickLblPos val="nextTo"/>
        <c:crossAx val="128193280"/>
        <c:crosses val="autoZero"/>
        <c:auto val="1"/>
        <c:lblAlgn val="ctr"/>
        <c:lblOffset val="100"/>
        <c:noMultiLvlLbl val="0"/>
      </c:catAx>
      <c:valAx>
        <c:axId val="128193280"/>
        <c:scaling>
          <c:orientation val="minMax"/>
        </c:scaling>
        <c:delete val="0"/>
        <c:axPos val="l"/>
        <c:majorGridlines/>
        <c:majorTickMark val="out"/>
        <c:minorTickMark val="none"/>
        <c:tickLblPos val="nextTo"/>
        <c:crossAx val="128494592"/>
        <c:crosses val="autoZero"/>
        <c:crossBetween val="between"/>
      </c:valAx>
    </c:plotArea>
    <c:legend>
      <c:legendPos val="r"/>
      <c:layout/>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a:t>
            </a:r>
            <a:r>
              <a:rPr lang="en-US" sz="1200" baseline="0"/>
              <a:t> 2013/14 Q1</a:t>
            </a:r>
            <a:endParaRPr lang="en-US" sz="1200"/>
          </a:p>
        </c:rich>
      </c:tx>
      <c:layout/>
      <c:overlay val="0"/>
    </c:title>
    <c:autoTitleDeleted val="0"/>
    <c:plotArea>
      <c:layout>
        <c:manualLayout>
          <c:layoutTarget val="inner"/>
          <c:xMode val="edge"/>
          <c:yMode val="edge"/>
          <c:x val="3.9429477255937068E-2"/>
          <c:y val="5.0628019323671489E-2"/>
          <c:w val="0.91157951790679626"/>
          <c:h val="0.91709931910685072"/>
        </c:manualLayout>
      </c:layout>
      <c:barChart>
        <c:barDir val="bar"/>
        <c:grouping val="clustered"/>
        <c:varyColors val="0"/>
        <c:dLbls>
          <c:showLegendKey val="0"/>
          <c:showVal val="0"/>
          <c:showCatName val="0"/>
          <c:showSerName val="0"/>
          <c:showPercent val="0"/>
          <c:showBubbleSize val="0"/>
        </c:dLbls>
        <c:gapWidth val="70"/>
        <c:axId val="115828608"/>
        <c:axId val="128204160"/>
      </c:barChart>
      <c:catAx>
        <c:axId val="115828608"/>
        <c:scaling>
          <c:orientation val="minMax"/>
        </c:scaling>
        <c:delete val="1"/>
        <c:axPos val="l"/>
        <c:majorTickMark val="out"/>
        <c:minorTickMark val="none"/>
        <c:tickLblPos val="nextTo"/>
        <c:crossAx val="128204160"/>
        <c:crosses val="autoZero"/>
        <c:auto val="1"/>
        <c:lblAlgn val="ctr"/>
        <c:lblOffset val="100"/>
        <c:noMultiLvlLbl val="0"/>
      </c:catAx>
      <c:valAx>
        <c:axId val="128204160"/>
        <c:scaling>
          <c:orientation val="minMax"/>
        </c:scaling>
        <c:delete val="0"/>
        <c:axPos val="b"/>
        <c:majorGridlines/>
        <c:numFmt formatCode="0.0%" sourceLinked="1"/>
        <c:majorTickMark val="out"/>
        <c:minorTickMark val="none"/>
        <c:tickLblPos val="nextTo"/>
        <c:crossAx val="11582860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by 12 weeks and 6 days of pregnancy as percentage of maternities by CCGs in England 2014/15 Q2</a:t>
            </a:r>
            <a:endParaRPr lang="en-GB" sz="1200">
              <a:effectLst/>
            </a:endParaRPr>
          </a:p>
        </c:rich>
      </c:tx>
      <c:layout/>
      <c:overlay val="0"/>
    </c:title>
    <c:autoTitleDeleted val="0"/>
    <c:plotArea>
      <c:layout>
        <c:manualLayout>
          <c:layoutTarget val="inner"/>
          <c:xMode val="edge"/>
          <c:yMode val="edge"/>
          <c:x val="3.9429471593234969E-2"/>
          <c:y val="5.1916584110095629E-2"/>
          <c:w val="0.91157951790679626"/>
          <c:h val="0.91709931910685072"/>
        </c:manualLayout>
      </c:layout>
      <c:barChart>
        <c:barDir val="bar"/>
        <c:grouping val="clustered"/>
        <c:varyColors val="0"/>
        <c:ser>
          <c:idx val="1"/>
          <c:order val="0"/>
          <c:tx>
            <c:v>Number of women seen  by 12 weeks and 6 days of pregnancy as percentage of maternities</c:v>
          </c:tx>
          <c:spPr>
            <a:solidFill>
              <a:schemeClr val="accent1"/>
            </a:solidFill>
          </c:spPr>
          <c:invertIfNegative val="0"/>
          <c:dLbls>
            <c:txPr>
              <a:bodyPr/>
              <a:lstStyle/>
              <a:p>
                <a:pPr>
                  <a:defRPr sz="500"/>
                </a:pPr>
                <a:endParaRPr lang="en-US"/>
              </a:p>
            </c:txPr>
            <c:dLblPos val="outEnd"/>
            <c:showLegendKey val="0"/>
            <c:showVal val="0"/>
            <c:showCatName val="1"/>
            <c:showSerName val="0"/>
            <c:showPercent val="0"/>
            <c:showBubbleSize val="0"/>
            <c:showLeaderLines val="0"/>
          </c:dLbls>
          <c:cat>
            <c:strLit>
              <c:ptCount val="188"/>
              <c:pt idx="0">
                <c:v>Corby</c:v>
              </c:pt>
              <c:pt idx="1">
                <c:v>Vale Royal</c:v>
              </c:pt>
              <c:pt idx="2">
                <c:v>Hastings &amp; Rother</c:v>
              </c:pt>
              <c:pt idx="3">
                <c:v>Waltham Forest</c:v>
              </c:pt>
              <c:pt idx="4">
                <c:v>W Leicestershire</c:v>
              </c:pt>
              <c:pt idx="5">
                <c:v>E &amp; N Hertfordshire</c:v>
              </c:pt>
              <c:pt idx="6">
                <c:v>Leicester City</c:v>
              </c:pt>
              <c:pt idx="7">
                <c:v>Ashford</c:v>
              </c:pt>
              <c:pt idx="8">
                <c:v>Brent</c:v>
              </c:pt>
              <c:pt idx="9">
                <c:v>E Leicestershire &amp; Rutland</c:v>
              </c:pt>
              <c:pt idx="10">
                <c:v>Dudley</c:v>
              </c:pt>
              <c:pt idx="11">
                <c:v>Barnet</c:v>
              </c:pt>
              <c:pt idx="12">
                <c:v>Harrow</c:v>
              </c:pt>
              <c:pt idx="13">
                <c:v>Eastbourne, Hailsham &amp; Seaford</c:v>
              </c:pt>
              <c:pt idx="14">
                <c:v>W London</c:v>
              </c:pt>
              <c:pt idx="15">
                <c:v>Bassetlaw</c:v>
              </c:pt>
              <c:pt idx="16">
                <c:v>Se Staffordshire &amp; Seisdon Peninsula</c:v>
              </c:pt>
              <c:pt idx="17">
                <c:v>Wirral</c:v>
              </c:pt>
              <c:pt idx="18">
                <c:v>Bury</c:v>
              </c:pt>
              <c:pt idx="19">
                <c:v>Bradford City</c:v>
              </c:pt>
              <c:pt idx="20">
                <c:v>Dartford, Gravesham &amp; Swanley</c:v>
              </c:pt>
              <c:pt idx="21">
                <c:v>Canterbury &amp; Coastal</c:v>
              </c:pt>
              <c:pt idx="22">
                <c:v>S Cheshire</c:v>
              </c:pt>
              <c:pt idx="23">
                <c:v>S Eastern Hampshire</c:v>
              </c:pt>
              <c:pt idx="24">
                <c:v>High Weald Lewes Havens</c:v>
              </c:pt>
              <c:pt idx="25">
                <c:v>Enfield</c:v>
              </c:pt>
              <c:pt idx="26">
                <c:v>N Lincolnshire</c:v>
              </c:pt>
              <c:pt idx="27">
                <c:v>Central London (Westminster)</c:v>
              </c:pt>
              <c:pt idx="28">
                <c:v>Hammersmith &amp; Fulham</c:v>
              </c:pt>
              <c:pt idx="29">
                <c:v>Greenwich</c:v>
              </c:pt>
              <c:pt idx="30">
                <c:v>Bolton</c:v>
              </c:pt>
              <c:pt idx="31">
                <c:v>Thurrock</c:v>
              </c:pt>
              <c:pt idx="32">
                <c:v>Barking &amp; Dagenham</c:v>
              </c:pt>
              <c:pt idx="33">
                <c:v>Oldham</c:v>
              </c:pt>
              <c:pt idx="34">
                <c:v>Castle Point &amp; Rochford</c:v>
              </c:pt>
              <c:pt idx="35">
                <c:v>E Staffordshire</c:v>
              </c:pt>
              <c:pt idx="36">
                <c:v>Redbridge</c:v>
              </c:pt>
              <c:pt idx="37">
                <c:v>Lincolnshire East</c:v>
              </c:pt>
              <c:pt idx="38">
                <c:v>Portsmouth</c:v>
              </c:pt>
              <c:pt idx="39">
                <c:v>N E Lincolnshire</c:v>
              </c:pt>
              <c:pt idx="40">
                <c:v>City &amp; Hackney</c:v>
              </c:pt>
              <c:pt idx="41">
                <c:v>Sutton</c:v>
              </c:pt>
              <c:pt idx="42">
                <c:v>Bedfordshire</c:v>
              </c:pt>
              <c:pt idx="43">
                <c:v>Central Manchester</c:v>
              </c:pt>
              <c:pt idx="44">
                <c:v>Wandsworth</c:v>
              </c:pt>
              <c:pt idx="45">
                <c:v>Lincolnshire West</c:v>
              </c:pt>
              <c:pt idx="46">
                <c:v>Southend</c:v>
              </c:pt>
              <c:pt idx="47">
                <c:v>Newham</c:v>
              </c:pt>
              <c:pt idx="48">
                <c:v>Hambleton, Richmondshire &amp; Whitby</c:v>
              </c:pt>
              <c:pt idx="49">
                <c:v>N Manchester</c:v>
              </c:pt>
              <c:pt idx="50">
                <c:v>Tower Hamlets</c:v>
              </c:pt>
              <c:pt idx="51">
                <c:v>Ealing</c:v>
              </c:pt>
              <c:pt idx="52">
                <c:v>Milton Keynes</c:v>
              </c:pt>
              <c:pt idx="53">
                <c:v>W Kent</c:v>
              </c:pt>
              <c:pt idx="54">
                <c:v>Basildon &amp; Brentwood</c:v>
              </c:pt>
              <c:pt idx="55">
                <c:v>Heywood, Middleton &amp; Rochdale</c:v>
              </c:pt>
              <c:pt idx="56">
                <c:v>Lambeth</c:v>
              </c:pt>
              <c:pt idx="57">
                <c:v>Thanet</c:v>
              </c:pt>
              <c:pt idx="58">
                <c:v>Haringey</c:v>
              </c:pt>
              <c:pt idx="59">
                <c:v>Brighton &amp; Hove</c:v>
              </c:pt>
              <c:pt idx="60">
                <c:v>Luton</c:v>
              </c:pt>
              <c:pt idx="61">
                <c:v>Solihull</c:v>
              </c:pt>
              <c:pt idx="62">
                <c:v>N E Essex</c:v>
              </c:pt>
              <c:pt idx="63">
                <c:v>Hillingdon</c:v>
              </c:pt>
              <c:pt idx="64">
                <c:v>St Helens</c:v>
              </c:pt>
              <c:pt idx="65">
                <c:v>S Manchester</c:v>
              </c:pt>
              <c:pt idx="66">
                <c:v>Scarborough &amp; Ryedale</c:v>
              </c:pt>
              <c:pt idx="67">
                <c:v>Mid Essex</c:v>
              </c:pt>
              <c:pt idx="68">
                <c:v>Southwark</c:v>
              </c:pt>
              <c:pt idx="69">
                <c:v>Kingston</c:v>
              </c:pt>
              <c:pt idx="70">
                <c:v>Southampton</c:v>
              </c:pt>
              <c:pt idx="71">
                <c:v>Hounslow</c:v>
              </c:pt>
              <c:pt idx="72">
                <c:v>E Surrey</c:v>
              </c:pt>
              <c:pt idx="73">
                <c:v>Wigan Borough</c:v>
              </c:pt>
              <c:pt idx="74">
                <c:v>Isle Of Wight</c:v>
              </c:pt>
              <c:pt idx="75">
                <c:v>S Warwickshire</c:v>
              </c:pt>
              <c:pt idx="76">
                <c:v>S Worcestershire</c:v>
              </c:pt>
              <c:pt idx="77">
                <c:v>Sunderland</c:v>
              </c:pt>
              <c:pt idx="78">
                <c:v>Havering</c:v>
              </c:pt>
              <c:pt idx="79">
                <c:v>E Lancashire</c:v>
              </c:pt>
              <c:pt idx="80">
                <c:v>Medway</c:v>
              </c:pt>
              <c:pt idx="81">
                <c:v>Telford &amp; Wrekin</c:v>
              </c:pt>
              <c:pt idx="82">
                <c:v>N Somerset</c:v>
              </c:pt>
              <c:pt idx="83">
                <c:v>Lancashire North</c:v>
              </c:pt>
              <c:pt idx="84">
                <c:v>Coastal W Sussex</c:v>
              </c:pt>
              <c:pt idx="85">
                <c:v>W Hampshire</c:v>
              </c:pt>
              <c:pt idx="86">
                <c:v>Blackburn with Darwen</c:v>
              </c:pt>
              <c:pt idx="87">
                <c:v>Wolverhampton</c:v>
              </c:pt>
              <c:pt idx="88">
                <c:v>Southport &amp; Formby</c:v>
              </c:pt>
              <c:pt idx="89">
                <c:v>Surrey Downs</c:v>
              </c:pt>
              <c:pt idx="90">
                <c:v>E Riding of Yorkshire</c:v>
              </c:pt>
              <c:pt idx="91">
                <c:v>W Lancashire</c:v>
              </c:pt>
              <c:pt idx="92">
                <c:v>Salford</c:v>
              </c:pt>
              <c:pt idx="93">
                <c:v>Darlington</c:v>
              </c:pt>
              <c:pt idx="94">
                <c:v>Blackpool</c:v>
              </c:pt>
              <c:pt idx="95">
                <c:v>Richmond</c:v>
              </c:pt>
              <c:pt idx="96">
                <c:v>Liverpool</c:v>
              </c:pt>
              <c:pt idx="97">
                <c:v>Chiltern</c:v>
              </c:pt>
              <c:pt idx="98">
                <c:v>N W Surrey</c:v>
              </c:pt>
              <c:pt idx="99">
                <c:v>Greater Preston</c:v>
              </c:pt>
              <c:pt idx="100">
                <c:v>Doncaster</c:v>
              </c:pt>
              <c:pt idx="101">
                <c:v>Stoke On Trent</c:v>
              </c:pt>
              <c:pt idx="102">
                <c:v>Nottingham City</c:v>
              </c:pt>
              <c:pt idx="103">
                <c:v>Horsham &amp; Mid Sussex</c:v>
              </c:pt>
              <c:pt idx="104">
                <c:v>Lewisham</c:v>
              </c:pt>
              <c:pt idx="105">
                <c:v>Herts Valleys</c:v>
              </c:pt>
              <c:pt idx="106">
                <c:v>Chorley &amp; S Ribble</c:v>
              </c:pt>
              <c:pt idx="107">
                <c:v>Birmingham S &amp; Central</c:v>
              </c:pt>
              <c:pt idx="108">
                <c:v>S Kent Coast</c:v>
              </c:pt>
              <c:pt idx="109">
                <c:v>Coventry &amp; Rugby</c:v>
              </c:pt>
              <c:pt idx="110">
                <c:v>Dorset</c:v>
              </c:pt>
              <c:pt idx="111">
                <c:v>N &amp; W Reading</c:v>
              </c:pt>
              <c:pt idx="112">
                <c:v>Aylesbury Vale</c:v>
              </c:pt>
              <c:pt idx="113">
                <c:v>Nottingham N &amp; East</c:v>
              </c:pt>
              <c:pt idx="114">
                <c:v>Herefordshire</c:v>
              </c:pt>
              <c:pt idx="115">
                <c:v>Swindon</c:v>
              </c:pt>
              <c:pt idx="116">
                <c:v>Trafford</c:v>
              </c:pt>
              <c:pt idx="117">
                <c:v>S Tees</c:v>
              </c:pt>
              <c:pt idx="118">
                <c:v>Slough</c:v>
              </c:pt>
              <c:pt idx="119">
                <c:v>Durham Dales, Easington &amp; Sedgefield</c:v>
              </c:pt>
              <c:pt idx="120">
                <c:v>Leeds S &amp; East</c:v>
              </c:pt>
              <c:pt idx="121">
                <c:v>Hull</c:v>
              </c:pt>
              <c:pt idx="122">
                <c:v>Gloucestershire</c:v>
              </c:pt>
              <c:pt idx="123">
                <c:v>Fareham &amp; Gosport</c:v>
              </c:pt>
              <c:pt idx="124">
                <c:v>Stockport</c:v>
              </c:pt>
              <c:pt idx="125">
                <c:v>Oxfordshire</c:v>
              </c:pt>
              <c:pt idx="126">
                <c:v>Islington</c:v>
              </c:pt>
              <c:pt idx="127">
                <c:v>S Tyneside</c:v>
              </c:pt>
              <c:pt idx="128">
                <c:v>Bristol</c:v>
              </c:pt>
              <c:pt idx="129">
                <c:v>Mansfield &amp; Ashfield</c:v>
              </c:pt>
              <c:pt idx="130">
                <c:v>Kernow</c:v>
              </c:pt>
              <c:pt idx="131">
                <c:v>Eastern Cheshire</c:v>
              </c:pt>
              <c:pt idx="132">
                <c:v>W Cheshire</c:v>
              </c:pt>
              <c:pt idx="133">
                <c:v>N E Hampshire &amp; Farnham</c:v>
              </c:pt>
              <c:pt idx="134">
                <c:v>Wyre Forest</c:v>
              </c:pt>
              <c:pt idx="135">
                <c:v>Somerset</c:v>
              </c:pt>
              <c:pt idx="136">
                <c:v>Harrogate &amp; Rural District</c:v>
              </c:pt>
              <c:pt idx="137">
                <c:v>Gateshead</c:v>
              </c:pt>
              <c:pt idx="138">
                <c:v>Redditch &amp; Bromsgrove</c:v>
              </c:pt>
              <c:pt idx="139">
                <c:v>Barnsley</c:v>
              </c:pt>
              <c:pt idx="140">
                <c:v>Northern, Eastern &amp; Western Devon</c:v>
              </c:pt>
              <c:pt idx="141">
                <c:v>Hartlepool &amp; Stockton-On-Tees</c:v>
              </c:pt>
              <c:pt idx="142">
                <c:v>Camden</c:v>
              </c:pt>
              <c:pt idx="143">
                <c:v>Wakefield</c:v>
              </c:pt>
              <c:pt idx="144">
                <c:v>N Hampshire</c:v>
              </c:pt>
              <c:pt idx="145">
                <c:v>Crawley</c:v>
              </c:pt>
              <c:pt idx="146">
                <c:v>Calderdale</c:v>
              </c:pt>
              <c:pt idx="147">
                <c:v>Sheffield</c:v>
              </c:pt>
              <c:pt idx="148">
                <c:v>Greater Huddersfield</c:v>
              </c:pt>
              <c:pt idx="149">
                <c:v>N Durham</c:v>
              </c:pt>
              <c:pt idx="150">
                <c:v>Warrington</c:v>
              </c:pt>
              <c:pt idx="151">
                <c:v>Vale Of York</c:v>
              </c:pt>
              <c:pt idx="152">
                <c:v>Bath &amp; N E Somerset</c:v>
              </c:pt>
              <c:pt idx="153">
                <c:v>S Sefton</c:v>
              </c:pt>
              <c:pt idx="154">
                <c:v>Norwich</c:v>
              </c:pt>
              <c:pt idx="155">
                <c:v>Cumbria</c:v>
              </c:pt>
              <c:pt idx="156">
                <c:v>S Reading</c:v>
              </c:pt>
              <c:pt idx="157">
                <c:v>N Norfolk</c:v>
              </c:pt>
              <c:pt idx="158">
                <c:v>Guildford &amp; Waverley</c:v>
              </c:pt>
              <c:pt idx="159">
                <c:v>Rotherham</c:v>
              </c:pt>
              <c:pt idx="160">
                <c:v>Leeds North</c:v>
              </c:pt>
              <c:pt idx="161">
                <c:v>Sandwell &amp; W Birmingham</c:v>
              </c:pt>
              <c:pt idx="162">
                <c:v>N Kirklees</c:v>
              </c:pt>
              <c:pt idx="163">
                <c:v>Ipswich &amp; E Suffolk</c:v>
              </c:pt>
              <c:pt idx="164">
                <c:v>W Norfolk</c:v>
              </c:pt>
              <c:pt idx="165">
                <c:v>Rushcliffe</c:v>
              </c:pt>
              <c:pt idx="166">
                <c:v>Nottingham West</c:v>
              </c:pt>
              <c:pt idx="167">
                <c:v>N Derbyshire</c:v>
              </c:pt>
              <c:pt idx="168">
                <c:v>Knowsley</c:v>
              </c:pt>
              <c:pt idx="169">
                <c:v>Airedale, Wharfedale &amp; Craven</c:v>
              </c:pt>
              <c:pt idx="170">
                <c:v>Windsor, Ascot &amp; Maidenhead</c:v>
              </c:pt>
              <c:pt idx="171">
                <c:v>Wiltshire</c:v>
              </c:pt>
              <c:pt idx="172">
                <c:v>Walsall</c:v>
              </c:pt>
              <c:pt idx="173">
                <c:v>Nene</c:v>
              </c:pt>
              <c:pt idx="174">
                <c:v>Southern Derbyshire</c:v>
              </c:pt>
              <c:pt idx="175">
                <c:v>Great Yarmouth &amp; Waveney</c:v>
              </c:pt>
              <c:pt idx="176">
                <c:v>Bracknell &amp; Ascot</c:v>
              </c:pt>
              <c:pt idx="177">
                <c:v>Leeds West</c:v>
              </c:pt>
              <c:pt idx="178">
                <c:v>S Norfolk</c:v>
              </c:pt>
              <c:pt idx="179">
                <c:v>S W Lincolnshire</c:v>
              </c:pt>
              <c:pt idx="180">
                <c:v>Newcastle N &amp; E</c:v>
              </c:pt>
              <c:pt idx="181">
                <c:v>N Staffordshire</c:v>
              </c:pt>
              <c:pt idx="182">
                <c:v>Newbury &amp; District</c:v>
              </c:pt>
              <c:pt idx="183">
                <c:v>Newark &amp; Sherwood</c:v>
              </c:pt>
              <c:pt idx="184">
                <c:v>Northumberland</c:v>
              </c:pt>
              <c:pt idx="185">
                <c:v>S Lincolnshire</c:v>
              </c:pt>
              <c:pt idx="186">
                <c:v>Erewash</c:v>
              </c:pt>
              <c:pt idx="187">
                <c:v>N Tyneside</c:v>
              </c:pt>
            </c:strLit>
          </c:cat>
          <c:val>
            <c:numLit>
              <c:formatCode>General</c:formatCode>
              <c:ptCount val="188"/>
              <c:pt idx="0">
                <c:v>8.1967213114754103E-3</c:v>
              </c:pt>
              <c:pt idx="1">
                <c:v>0.6588235294117647</c:v>
              </c:pt>
              <c:pt idx="2">
                <c:v>0.70370370370370372</c:v>
              </c:pt>
              <c:pt idx="3">
                <c:v>0.70766319772942288</c:v>
              </c:pt>
              <c:pt idx="4">
                <c:v>0.72022471910112362</c:v>
              </c:pt>
              <c:pt idx="5">
                <c:v>0.73724983860555193</c:v>
              </c:pt>
              <c:pt idx="6">
                <c:v>0.73732718894009219</c:v>
              </c:pt>
              <c:pt idx="7">
                <c:v>0.74473684210526314</c:v>
              </c:pt>
              <c:pt idx="8">
                <c:v>0.75777964676198484</c:v>
              </c:pt>
              <c:pt idx="9">
                <c:v>0.75994513031550071</c:v>
              </c:pt>
              <c:pt idx="10">
                <c:v>0.76037959667852906</c:v>
              </c:pt>
              <c:pt idx="11">
                <c:v>0.76428571428571423</c:v>
              </c:pt>
              <c:pt idx="12">
                <c:v>0.76913265306122447</c:v>
              </c:pt>
              <c:pt idx="13">
                <c:v>0.78911564625850339</c:v>
              </c:pt>
              <c:pt idx="14">
                <c:v>0.79135338345864659</c:v>
              </c:pt>
              <c:pt idx="15">
                <c:v>0.79720279720279719</c:v>
              </c:pt>
              <c:pt idx="16">
                <c:v>0.81604696673189825</c:v>
              </c:pt>
              <c:pt idx="17">
                <c:v>0.81715006305170235</c:v>
              </c:pt>
              <c:pt idx="18">
                <c:v>0.81944444444444442</c:v>
              </c:pt>
              <c:pt idx="19">
                <c:v>0.82266910420475325</c:v>
              </c:pt>
              <c:pt idx="20">
                <c:v>0.82406209573091849</c:v>
              </c:pt>
              <c:pt idx="21">
                <c:v>0.82543103448275867</c:v>
              </c:pt>
              <c:pt idx="22">
                <c:v>0.82926829268292679</c:v>
              </c:pt>
              <c:pt idx="23">
                <c:v>0.83767535070140275</c:v>
              </c:pt>
              <c:pt idx="24">
                <c:v>0.84135977337110479</c:v>
              </c:pt>
              <c:pt idx="25">
                <c:v>0.84433962264150941</c:v>
              </c:pt>
              <c:pt idx="26">
                <c:v>0.84684684684684686</c:v>
              </c:pt>
              <c:pt idx="27">
                <c:v>0.85067873303167418</c:v>
              </c:pt>
              <c:pt idx="28">
                <c:v>0.85267034990791901</c:v>
              </c:pt>
              <c:pt idx="29">
                <c:v>0.85320197044334978</c:v>
              </c:pt>
              <c:pt idx="30">
                <c:v>0.8535791757049892</c:v>
              </c:pt>
              <c:pt idx="31">
                <c:v>0.85379061371841158</c:v>
              </c:pt>
              <c:pt idx="32">
                <c:v>0.85614849187935038</c:v>
              </c:pt>
              <c:pt idx="33">
                <c:v>0.86107634543178979</c:v>
              </c:pt>
              <c:pt idx="34">
                <c:v>0.86290322580645162</c:v>
              </c:pt>
              <c:pt idx="35">
                <c:v>0.87679083094555876</c:v>
              </c:pt>
              <c:pt idx="36">
                <c:v>0.87934362934362931</c:v>
              </c:pt>
              <c:pt idx="37">
                <c:v>0.88868613138686137</c:v>
              </c:pt>
              <c:pt idx="38">
                <c:v>0.88935574229691872</c:v>
              </c:pt>
              <c:pt idx="39">
                <c:v>0.88955823293172687</c:v>
              </c:pt>
              <c:pt idx="40">
                <c:v>0.89066666666666672</c:v>
              </c:pt>
              <c:pt idx="41">
                <c:v>0.89333333333333331</c:v>
              </c:pt>
              <c:pt idx="42">
                <c:v>0.89655172413793105</c:v>
              </c:pt>
              <c:pt idx="43">
                <c:v>0.9</c:v>
              </c:pt>
              <c:pt idx="44">
                <c:v>0.90292028413575376</c:v>
              </c:pt>
              <c:pt idx="45">
                <c:v>0.90766550522648082</c:v>
              </c:pt>
              <c:pt idx="46">
                <c:v>0.91447368421052633</c:v>
              </c:pt>
              <c:pt idx="47">
                <c:v>0.91689189189189191</c:v>
              </c:pt>
              <c:pt idx="48">
                <c:v>0.91752577319587625</c:v>
              </c:pt>
              <c:pt idx="49">
                <c:v>0.91880341880341876</c:v>
              </c:pt>
              <c:pt idx="50">
                <c:v>0.9193697868396663</c:v>
              </c:pt>
              <c:pt idx="51">
                <c:v>0.92199108469539381</c:v>
              </c:pt>
              <c:pt idx="52">
                <c:v>0.92461719670200238</c:v>
              </c:pt>
              <c:pt idx="53">
                <c:v>0.92474786656322727</c:v>
              </c:pt>
              <c:pt idx="54">
                <c:v>0.93261455525606474</c:v>
              </c:pt>
              <c:pt idx="55">
                <c:v>0.93548387096774188</c:v>
              </c:pt>
              <c:pt idx="56">
                <c:v>0.93638676844783719</c:v>
              </c:pt>
              <c:pt idx="57">
                <c:v>0.93811881188118806</c:v>
              </c:pt>
              <c:pt idx="58">
                <c:v>0.94025465230166505</c:v>
              </c:pt>
              <c:pt idx="59">
                <c:v>0.94132985658409385</c:v>
              </c:pt>
              <c:pt idx="60">
                <c:v>0.94214876033057848</c:v>
              </c:pt>
              <c:pt idx="61">
                <c:v>0.94495412844036697</c:v>
              </c:pt>
              <c:pt idx="62">
                <c:v>0.9457177322074789</c:v>
              </c:pt>
              <c:pt idx="63">
                <c:v>0.94655704008221997</c:v>
              </c:pt>
              <c:pt idx="64">
                <c:v>0.94769874476987448</c:v>
              </c:pt>
              <c:pt idx="65">
                <c:v>0.94843462246777166</c:v>
              </c:pt>
              <c:pt idx="66">
                <c:v>0.94897959183673475</c:v>
              </c:pt>
              <c:pt idx="67">
                <c:v>0.94920634920634916</c:v>
              </c:pt>
              <c:pt idx="68">
                <c:v>0.94925634295713035</c:v>
              </c:pt>
              <c:pt idx="69">
                <c:v>0.94967532467532467</c:v>
              </c:pt>
              <c:pt idx="70">
                <c:v>0.95266990291262132</c:v>
              </c:pt>
              <c:pt idx="71">
                <c:v>0.95487179487179485</c:v>
              </c:pt>
              <c:pt idx="72">
                <c:v>0.95525291828793779</c:v>
              </c:pt>
              <c:pt idx="73">
                <c:v>0.95646916565900841</c:v>
              </c:pt>
              <c:pt idx="74">
                <c:v>0.95679012345679015</c:v>
              </c:pt>
              <c:pt idx="75">
                <c:v>0.96033057851239667</c:v>
              </c:pt>
              <c:pt idx="76">
                <c:v>0.96171516079632469</c:v>
              </c:pt>
              <c:pt idx="77">
                <c:v>0.96212121212121215</c:v>
              </c:pt>
              <c:pt idx="78">
                <c:v>0.96443812233285919</c:v>
              </c:pt>
              <c:pt idx="79">
                <c:v>0.96597353497164462</c:v>
              </c:pt>
              <c:pt idx="80">
                <c:v>0.96635730858468682</c:v>
              </c:pt>
              <c:pt idx="81">
                <c:v>0.9684418145956607</c:v>
              </c:pt>
              <c:pt idx="82">
                <c:v>0.96953405017921146</c:v>
              </c:pt>
              <c:pt idx="83">
                <c:v>0.97043010752688175</c:v>
              </c:pt>
              <c:pt idx="84">
                <c:v>0.97050938337801607</c:v>
              </c:pt>
              <c:pt idx="85">
                <c:v>0.97073170731707314</c:v>
              </c:pt>
              <c:pt idx="86">
                <c:v>0.9751434034416826</c:v>
              </c:pt>
              <c:pt idx="87">
                <c:v>0.97680412371134018</c:v>
              </c:pt>
              <c:pt idx="88">
                <c:v>0.97735849056603774</c:v>
              </c:pt>
              <c:pt idx="89">
                <c:v>0.98129496402877703</c:v>
              </c:pt>
              <c:pt idx="90">
                <c:v>0.98405103668261562</c:v>
              </c:pt>
              <c:pt idx="91">
                <c:v>0.98449612403100772</c:v>
              </c:pt>
              <c:pt idx="92">
                <c:v>0.98992443324937029</c:v>
              </c:pt>
              <c:pt idx="93">
                <c:v>0.99053627760252361</c:v>
              </c:pt>
              <c:pt idx="94">
                <c:v>0.99124726477024072</c:v>
              </c:pt>
              <c:pt idx="95">
                <c:v>0.99215070643642067</c:v>
              </c:pt>
              <c:pt idx="96">
                <c:v>0.99238227146814406</c:v>
              </c:pt>
              <c:pt idx="97">
                <c:v>0.99633251833740832</c:v>
              </c:pt>
              <c:pt idx="98">
                <c:v>1</c:v>
              </c:pt>
              <c:pt idx="99">
                <c:v>1</c:v>
              </c:pt>
              <c:pt idx="100">
                <c:v>1.0023724792408066</c:v>
              </c:pt>
              <c:pt idx="101">
                <c:v>1.0059594755661503</c:v>
              </c:pt>
              <c:pt idx="102">
                <c:v>1.0095693779904307</c:v>
              </c:pt>
              <c:pt idx="103">
                <c:v>1.010752688172043</c:v>
              </c:pt>
              <c:pt idx="104">
                <c:v>1.0138504155124655</c:v>
              </c:pt>
              <c:pt idx="105">
                <c:v>1.0151091214325685</c:v>
              </c:pt>
              <c:pt idx="106">
                <c:v>1.0155902004454342</c:v>
              </c:pt>
              <c:pt idx="107">
                <c:v>1.0178571428571428</c:v>
              </c:pt>
              <c:pt idx="108">
                <c:v>1.0180180180180181</c:v>
              </c:pt>
              <c:pt idx="109">
                <c:v>1.018881626724764</c:v>
              </c:pt>
              <c:pt idx="110">
                <c:v>1.0193003618817853</c:v>
              </c:pt>
              <c:pt idx="111">
                <c:v>1.0220125786163523</c:v>
              </c:pt>
              <c:pt idx="112">
                <c:v>1.0232558139534884</c:v>
              </c:pt>
              <c:pt idx="113">
                <c:v>1.0242130750605327</c:v>
              </c:pt>
              <c:pt idx="114">
                <c:v>1.0269607843137254</c:v>
              </c:pt>
              <c:pt idx="115">
                <c:v>1.0272988505747127</c:v>
              </c:pt>
              <c:pt idx="116">
                <c:v>1.0296052631578947</c:v>
              </c:pt>
              <c:pt idx="117">
                <c:v>1.0303030303030303</c:v>
              </c:pt>
              <c:pt idx="118">
                <c:v>1.0319715808170515</c:v>
              </c:pt>
              <c:pt idx="119">
                <c:v>1.0343213728549141</c:v>
              </c:pt>
              <c:pt idx="120">
                <c:v>1.034813925570228</c:v>
              </c:pt>
              <c:pt idx="121">
                <c:v>1.0352673492605233</c:v>
              </c:pt>
              <c:pt idx="122">
                <c:v>1.0362595419847329</c:v>
              </c:pt>
              <c:pt idx="123">
                <c:v>1.036893203883495</c:v>
              </c:pt>
              <c:pt idx="124">
                <c:v>1.0373599003735989</c:v>
              </c:pt>
              <c:pt idx="125">
                <c:v>1.0387343153300601</c:v>
              </c:pt>
              <c:pt idx="126">
                <c:v>1.038888888888889</c:v>
              </c:pt>
              <c:pt idx="127">
                <c:v>1.040920716112532</c:v>
              </c:pt>
              <c:pt idx="128">
                <c:v>1.0434219053791316</c:v>
              </c:pt>
              <c:pt idx="129">
                <c:v>1.0434782608695652</c:v>
              </c:pt>
              <c:pt idx="130">
                <c:v>1.0441058540497192</c:v>
              </c:pt>
              <c:pt idx="131">
                <c:v>1.0492170022371365</c:v>
              </c:pt>
              <c:pt idx="132">
                <c:v>1.0511945392491469</c:v>
              </c:pt>
              <c:pt idx="133">
                <c:v>1.0526315789473684</c:v>
              </c:pt>
              <c:pt idx="134">
                <c:v>1.0546875</c:v>
              </c:pt>
              <c:pt idx="135">
                <c:v>1.0578078078078077</c:v>
              </c:pt>
              <c:pt idx="136">
                <c:v>1.0614035087719298</c:v>
              </c:pt>
              <c:pt idx="137">
                <c:v>1.0704761904761906</c:v>
              </c:pt>
              <c:pt idx="138">
                <c:v>1.0708154506437768</c:v>
              </c:pt>
              <c:pt idx="139">
                <c:v>1.07451564828614</c:v>
              </c:pt>
              <c:pt idx="140">
                <c:v>1.0784119106699752</c:v>
              </c:pt>
              <c:pt idx="141">
                <c:v>1.0806845965770171</c:v>
              </c:pt>
              <c:pt idx="142">
                <c:v>1.0821256038647342</c:v>
              </c:pt>
              <c:pt idx="143">
                <c:v>1.0862422997946612</c:v>
              </c:pt>
              <c:pt idx="144">
                <c:v>1.0863192182410424</c:v>
              </c:pt>
              <c:pt idx="145">
                <c:v>1.0923076923076922</c:v>
              </c:pt>
              <c:pt idx="146">
                <c:v>1.0923623445825932</c:v>
              </c:pt>
              <c:pt idx="147">
                <c:v>1.0940279542566709</c:v>
              </c:pt>
              <c:pt idx="148">
                <c:v>1.0940438871473355</c:v>
              </c:pt>
              <c:pt idx="149">
                <c:v>1.1009933774834437</c:v>
              </c:pt>
              <c:pt idx="150">
                <c:v>1.1014234875444839</c:v>
              </c:pt>
              <c:pt idx="151">
                <c:v>1.1022880215343203</c:v>
              </c:pt>
              <c:pt idx="152">
                <c:v>1.1046228710462287</c:v>
              </c:pt>
              <c:pt idx="153">
                <c:v>1.1068702290076335</c:v>
              </c:pt>
              <c:pt idx="154">
                <c:v>1.1139240506329113</c:v>
              </c:pt>
              <c:pt idx="155">
                <c:v>1.1162995594713656</c:v>
              </c:pt>
              <c:pt idx="156">
                <c:v>1.1212121212121211</c:v>
              </c:pt>
              <c:pt idx="157">
                <c:v>1.1246006389776357</c:v>
              </c:pt>
              <c:pt idx="158">
                <c:v>1.1257995735607675</c:v>
              </c:pt>
              <c:pt idx="159">
                <c:v>1.1280931586608443</c:v>
              </c:pt>
              <c:pt idx="160">
                <c:v>1.1301482701812191</c:v>
              </c:pt>
              <c:pt idx="161">
                <c:v>1.1306638566912539</c:v>
              </c:pt>
              <c:pt idx="162">
                <c:v>1.1340694006309149</c:v>
              </c:pt>
              <c:pt idx="163">
                <c:v>1.1363184079601989</c:v>
              </c:pt>
              <c:pt idx="164">
                <c:v>1.1374045801526718</c:v>
              </c:pt>
              <c:pt idx="165">
                <c:v>1.1416666666666666</c:v>
              </c:pt>
              <c:pt idx="166">
                <c:v>1.143939393939394</c:v>
              </c:pt>
              <c:pt idx="167">
                <c:v>1.1473509933774835</c:v>
              </c:pt>
              <c:pt idx="168">
                <c:v>1.1634408602150537</c:v>
              </c:pt>
              <c:pt idx="169">
                <c:v>1.1679586563307494</c:v>
              </c:pt>
              <c:pt idx="170">
                <c:v>1.1709183673469388</c:v>
              </c:pt>
              <c:pt idx="171">
                <c:v>1.1734786557674841</c:v>
              </c:pt>
              <c:pt idx="172">
                <c:v>1.1804597701149426</c:v>
              </c:pt>
              <c:pt idx="173">
                <c:v>1.1805782869612658</c:v>
              </c:pt>
              <c:pt idx="174">
                <c:v>1.1809593023255813</c:v>
              </c:pt>
              <c:pt idx="175">
                <c:v>1.1853211009174311</c:v>
              </c:pt>
              <c:pt idx="176">
                <c:v>1.1919770773638969</c:v>
              </c:pt>
              <c:pt idx="177">
                <c:v>1.1965317919075145</c:v>
              </c:pt>
              <c:pt idx="178">
                <c:v>1.2174721189591078</c:v>
              </c:pt>
              <c:pt idx="179">
                <c:v>1.2189542483660132</c:v>
              </c:pt>
              <c:pt idx="180">
                <c:v>1.2189542483660132</c:v>
              </c:pt>
              <c:pt idx="181">
                <c:v>1.2581344902386118</c:v>
              </c:pt>
              <c:pt idx="182">
                <c:v>1.3231292517006803</c:v>
              </c:pt>
              <c:pt idx="183">
                <c:v>1.3333333333333333</c:v>
              </c:pt>
              <c:pt idx="184">
                <c:v>1.378419452887538</c:v>
              </c:pt>
              <c:pt idx="185">
                <c:v>1.384020618556701</c:v>
              </c:pt>
              <c:pt idx="186">
                <c:v>1.6064981949458483</c:v>
              </c:pt>
              <c:pt idx="187">
                <c:v>1.837782340862423</c:v>
              </c:pt>
            </c:numLit>
          </c:val>
        </c:ser>
        <c:dLbls>
          <c:dLblPos val="outEnd"/>
          <c:showLegendKey val="0"/>
          <c:showVal val="1"/>
          <c:showCatName val="0"/>
          <c:showSerName val="0"/>
          <c:showPercent val="0"/>
          <c:showBubbleSize val="0"/>
        </c:dLbls>
        <c:gapWidth val="70"/>
        <c:axId val="128272256"/>
        <c:axId val="128287488"/>
      </c:barChart>
      <c:catAx>
        <c:axId val="128272256"/>
        <c:scaling>
          <c:orientation val="minMax"/>
        </c:scaling>
        <c:delete val="1"/>
        <c:axPos val="l"/>
        <c:majorTickMark val="out"/>
        <c:minorTickMark val="none"/>
        <c:tickLblPos val="nextTo"/>
        <c:crossAx val="128287488"/>
        <c:crosses val="autoZero"/>
        <c:auto val="1"/>
        <c:lblAlgn val="ctr"/>
        <c:lblOffset val="100"/>
        <c:noMultiLvlLbl val="0"/>
      </c:catAx>
      <c:valAx>
        <c:axId val="128287488"/>
        <c:scaling>
          <c:orientation val="minMax"/>
        </c:scaling>
        <c:delete val="0"/>
        <c:axPos val="b"/>
        <c:majorGridlines/>
        <c:numFmt formatCode="0%" sourceLinked="0"/>
        <c:majorTickMark val="out"/>
        <c:minorTickMark val="none"/>
        <c:tickLblPos val="nextTo"/>
        <c:crossAx val="12827225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95250</xdr:colOff>
      <xdr:row>39</xdr:row>
      <xdr:rowOff>132010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688917" cy="6323260"/>
        </a:xfrm>
        <a:prstGeom prst="rect">
          <a:avLst/>
        </a:prstGeom>
      </xdr:spPr>
    </xdr:pic>
    <xdr:clientData/>
  </xdr:twoCellAnchor>
  <xdr:twoCellAnchor>
    <xdr:from>
      <xdr:col>0</xdr:col>
      <xdr:colOff>126999</xdr:colOff>
      <xdr:row>22</xdr:row>
      <xdr:rowOff>63499</xdr:rowOff>
    </xdr:from>
    <xdr:to>
      <xdr:col>7</xdr:col>
      <xdr:colOff>233017</xdr:colOff>
      <xdr:row>32</xdr:row>
      <xdr:rowOff>10583</xdr:rowOff>
    </xdr:to>
    <xdr:sp macro="" textlink="">
      <xdr:nvSpPr>
        <xdr:cNvPr id="6" name="Title 24"/>
        <xdr:cNvSpPr>
          <a:spLocks noGrp="1"/>
        </xdr:cNvSpPr>
      </xdr:nvSpPr>
      <xdr:spPr>
        <a:xfrm>
          <a:off x="126999" y="3555999"/>
          <a:ext cx="4402851" cy="1534584"/>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Maternal 12 week risk assessment</a:t>
          </a:r>
          <a:endParaRPr lang="en-US" sz="2400">
            <a:solidFill>
              <a:srgbClr val="0072C6"/>
            </a:solidFill>
          </a:endParaRPr>
        </a:p>
      </xdr:txBody>
    </xdr:sp>
    <xdr:clientData/>
  </xdr:twoCellAnchor>
  <xdr:twoCellAnchor>
    <xdr:from>
      <xdr:col>0</xdr:col>
      <xdr:colOff>179917</xdr:colOff>
      <xdr:row>32</xdr:row>
      <xdr:rowOff>10584</xdr:rowOff>
    </xdr:from>
    <xdr:to>
      <xdr:col>6</xdr:col>
      <xdr:colOff>172188</xdr:colOff>
      <xdr:row>38</xdr:row>
      <xdr:rowOff>49607</xdr:rowOff>
    </xdr:to>
    <xdr:sp macro="" textlink="">
      <xdr:nvSpPr>
        <xdr:cNvPr id="7" name="Content Placeholder 25"/>
        <xdr:cNvSpPr>
          <a:spLocks noGrp="1"/>
        </xdr:cNvSpPr>
      </xdr:nvSpPr>
      <xdr:spPr>
        <a:xfrm>
          <a:off x="179917" y="5090584"/>
          <a:ext cx="3675271" cy="991523"/>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endParaRPr lang="en-US"/>
        </a:p>
      </xdr:txBody>
    </xdr:sp>
    <xdr:clientData/>
  </xdr:twoCellAnchor>
  <xdr:twoCellAnchor>
    <xdr:from>
      <xdr:col>0</xdr:col>
      <xdr:colOff>105834</xdr:colOff>
      <xdr:row>31</xdr:row>
      <xdr:rowOff>137584</xdr:rowOff>
    </xdr:from>
    <xdr:to>
      <xdr:col>6</xdr:col>
      <xdr:colOff>98105</xdr:colOff>
      <xdr:row>34</xdr:row>
      <xdr:rowOff>127001</xdr:rowOff>
    </xdr:to>
    <xdr:sp macro="" textlink="">
      <xdr:nvSpPr>
        <xdr:cNvPr id="11" name="Content Placeholder 25"/>
        <xdr:cNvSpPr>
          <a:spLocks noGrp="1"/>
        </xdr:cNvSpPr>
      </xdr:nvSpPr>
      <xdr:spPr>
        <a:xfrm>
          <a:off x="105834" y="5058834"/>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4</a:t>
          </a:r>
          <a:r>
            <a:rPr lang="en-US" sz="2400">
              <a:solidFill>
                <a:srgbClr val="003893"/>
              </a:solidFill>
            </a:rPr>
            <a:t> 2014/15</a:t>
          </a:r>
        </a:p>
      </xdr:txBody>
    </xdr:sp>
    <xdr:clientData/>
  </xdr:twoCellAnchor>
  <xdr:twoCellAnchor>
    <xdr:from>
      <xdr:col>0</xdr:col>
      <xdr:colOff>127000</xdr:colOff>
      <xdr:row>36</xdr:row>
      <xdr:rowOff>10584</xdr:rowOff>
    </xdr:from>
    <xdr:to>
      <xdr:col>7</xdr:col>
      <xdr:colOff>190132</xdr:colOff>
      <xdr:row>40</xdr:row>
      <xdr:rowOff>148167</xdr:rowOff>
    </xdr:to>
    <xdr:sp macro="" textlink="">
      <xdr:nvSpPr>
        <xdr:cNvPr id="12" name="Content Placeholder 26"/>
        <xdr:cNvSpPr>
          <a:spLocks noGrp="1"/>
        </xdr:cNvSpPr>
      </xdr:nvSpPr>
      <xdr:spPr>
        <a:xfrm>
          <a:off x="127000" y="5725584"/>
          <a:ext cx="4359965" cy="772583"/>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a:solidFill>
                <a:srgbClr val="003893"/>
              </a:solidFill>
            </a:rPr>
            <a:t>2nd July</a:t>
          </a:r>
          <a:r>
            <a:rPr lang="en-US" baseline="0">
              <a:solidFill>
                <a:srgbClr val="003893"/>
              </a:solidFill>
            </a:rPr>
            <a:t> 2015</a:t>
          </a:r>
        </a:p>
        <a:p>
          <a:pPr marL="0" marR="0" indent="0" algn="l" defTabSz="457200" rtl="0" eaLnBrk="1" fontAlgn="auto" latinLnBrk="0" hangingPunct="1">
            <a:lnSpc>
              <a:spcPct val="100000"/>
            </a:lnSpc>
            <a:spcBef>
              <a:spcPct val="20000"/>
            </a:spcBef>
            <a:spcAft>
              <a:spcPts val="0"/>
            </a:spcAft>
            <a:buClr>
              <a:schemeClr val="tx2"/>
            </a:buClr>
            <a:buSzTx/>
            <a:buFontTx/>
            <a:buNone/>
            <a:tabLst/>
            <a:defRPr/>
          </a:pPr>
          <a:r>
            <a:rPr lang="en-GB" sz="1600" kern="1200">
              <a:solidFill>
                <a:srgbClr val="003893"/>
              </a:solidFill>
              <a:latin typeface="+mn-lt"/>
              <a:ea typeface="+mn-ea"/>
              <a:cs typeface="+mn-cs"/>
            </a:rPr>
            <a:t>Crown Copyright © 2015</a:t>
          </a:r>
        </a:p>
        <a:p>
          <a:endParaRPr lang="en-US">
            <a:solidFill>
              <a:srgbClr val="003893"/>
            </a:solidFil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2.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6.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8.xml><?xml version="1.0" encoding="utf-8"?>
<xdr:wsDr xmlns:xdr="http://schemas.openxmlformats.org/drawingml/2006/spreadsheetDrawing" xmlns:a="http://schemas.openxmlformats.org/drawingml/2006/main">
  <xdr:twoCellAnchor>
    <xdr:from>
      <xdr:col>0</xdr:col>
      <xdr:colOff>57150</xdr:colOff>
      <xdr:row>0</xdr:row>
      <xdr:rowOff>47620</xdr:rowOff>
    </xdr:from>
    <xdr:to>
      <xdr:col>11</xdr:col>
      <xdr:colOff>276225</xdr:colOff>
      <xdr:row>180</xdr:row>
      <xdr:rowOff>95249</xdr:rowOff>
    </xdr:to>
    <xdr:sp macro="" textlink="">
      <xdr:nvSpPr>
        <xdr:cNvPr id="2" name="TextBox 1"/>
        <xdr:cNvSpPr txBox="1"/>
      </xdr:nvSpPr>
      <xdr:spPr>
        <a:xfrm>
          <a:off x="57150" y="47620"/>
          <a:ext cx="6924675" cy="34337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endParaRPr lang="en-GB" sz="14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Q1 - Q3 2013/14 Non submissions from:</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R1H BARTS HEALTH NHS TRUST, RXK SANDWELL AND WEST BIRMINGHAM HOSPITALS NHS TRUST, RAJ SOUTHEND UNIVERSITY HOSPITAL NHS FOUNDATION TRUST, RTP SURREY AND SUSSEX HEALTHCARE NHS TRUST and RDZ THE ROYAL BOURNEMOUTH AND CHRISTCHURCH HOSPITALS NHS FOUNDATION TRUST </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Q4 2013/14 Non submissions from:</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RXK SANDWELL AND WEST BIRMINGHAM HOSPITALS NHS TRUST and RTP SURREY AND SUSSEX HEALTHCARE NHS TRUST </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Q1 2014/15 </a:t>
          </a:r>
          <a:r>
            <a:rPr lang="en-GB" sz="1200">
              <a:effectLst/>
              <a:latin typeface="Arial" panose="020B0604020202020204" pitchFamily="34" charset="0"/>
              <a:ea typeface="Calibri"/>
              <a:cs typeface="Arial" panose="020B0604020202020204" pitchFamily="34" charset="0"/>
            </a:rPr>
            <a:t>All trusts submitted data</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Q2 2014/15 </a:t>
          </a:r>
          <a:r>
            <a:rPr lang="en-GB" sz="1200">
              <a:effectLst/>
              <a:latin typeface="Arial" panose="020B0604020202020204" pitchFamily="34" charset="0"/>
              <a:ea typeface="Calibri"/>
              <a:cs typeface="Arial" panose="020B0604020202020204" pitchFamily="34" charset="0"/>
            </a:rPr>
            <a:t>All trusts submitted data</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Q3 2014/15 Non submissions from:</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RGT </a:t>
          </a:r>
          <a:r>
            <a:rPr lang="en-GB" sz="1200">
              <a:effectLst/>
              <a:latin typeface="Arial" panose="020B0604020202020204" pitchFamily="34" charset="0"/>
              <a:ea typeface="Times New Roman"/>
              <a:cs typeface="Arial" panose="020B0604020202020204" pitchFamily="34" charset="0"/>
            </a:rPr>
            <a:t>CAMBRIDGE UNIVERSITY HOSPITALS NHS FOUNDATION TRUST recently transitioned to a new clinical system</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Q4 2014/15 Non submissions from:</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RGT </a:t>
          </a:r>
          <a:r>
            <a:rPr lang="en-GB" sz="1200">
              <a:effectLst/>
              <a:latin typeface="Arial" panose="020B0604020202020204" pitchFamily="34" charset="0"/>
              <a:ea typeface="Times New Roman"/>
              <a:cs typeface="Arial" panose="020B0604020202020204" pitchFamily="34" charset="0"/>
            </a:rPr>
            <a:t>CAMBRIDGE UNIVERSITY HOSPITALS NHS FOUNDATION TRUST recently transitioned to a new clinical system</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RA9 SOUTH DEVON HEALTHCARE NHS FOUNDATION TRUST did not submit their data </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 for Q1 2014/15</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RTE GLOUCESTERSHIRE HOSPITALS NHS FOUNDATION TRUST, RFR THE ROTHERHAM NHS FOUNDATION TRUST and RK9 PLYMOUTH HOSPITALS NHS TRUST data for 2013/14 Q1 - Q3 total assessment figures at any time in pregnancy was lower than the number of assessments by 12 weeks 6 days of pregnancy and as such failed validation.</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Q64 BATH, GLOUCESTERSHIRE, SWINDON AND WILTSHIRE AREA TEAM,</a:t>
          </a:r>
          <a:r>
            <a:rPr lang="en-GB" sz="1200">
              <a:solidFill>
                <a:srgbClr val="FF0000"/>
              </a:solidFill>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03L ROTHERHAM CCG, 11M GLOUCESTERSHIRE CCG, 11N KERNOW CCG and 99P NORTHERN, EASTERN AND WESTERN DEVON CCG  data for 2013/14 Q1 – Q3 total assessment figures at any time in pregnancy were lower than the number of assessments by 12 weeks and 6 days of pregnancy and as such failed validation.  Furthermore, Q51 SOUTH YORKSHIRE AND BASSETLAW AREA TEAM data for Q2 and Q3 2013/14 also failed.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RTE GLOUCESTERSHIRE HOSPITALS NHS FOUNDATION TRUST, RFR THE ROTHERHAM NHS FOUNDATION TRUST and RK9 PLYMOUTH HOSPITALS NHS TRUST data for 2013/14 Q3 was excluded from the outturn (OT) figures because the total assessment figures at any time in pregnancy was lower than the number of assessments by 12 weeks 6 days of pregnancy and as such would have skewed the overall figures.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For 2013/14 Q1 – Q3, some data was submitted against invalid CCG codes hence this contribution was excluded from the England, Area Team and CCG totals.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RYJ </a:t>
          </a:r>
          <a:r>
            <a:rPr lang="en-GB" sz="1200">
              <a:effectLst/>
              <a:latin typeface="Arial" panose="020B0604020202020204" pitchFamily="34" charset="0"/>
              <a:ea typeface="Times New Roman"/>
              <a:cs typeface="Arial" panose="020B0604020202020204" pitchFamily="34" charset="0"/>
            </a:rPr>
            <a:t>IMPERIAL COLLEGE HEALTHCARE NHS TRUST implemented a new clinical system.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Times New Roman"/>
              <a:cs typeface="Arial" panose="020B0604020202020204" pitchFamily="34" charset="0"/>
            </a:rPr>
            <a:t>RWE UNIVERSITY HOSPITALS OF LEICESTER NHS TRUST contribution for GP practice C82102 was excluded from the publication file due to erroneous data.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 for both Q1 &amp; Q2 2014/15</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RGT CAMBRIDGE UNIVERSITY HOSPITALS NHS FOUNDATION TRUST does not have data at GP level for booking</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R1F ISLE OF WIGHT NHS TRUST does not have data at GP level for booking </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 for Q1, Q2 &amp; Q3 2014/15</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RJD MID STAFFORDSHIRE NHS FOUNDATION TRUST does not have data at GP level, therefore all data was submitted under V81999 under CCG code 05V.</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RJ2 LEWISHAM AND GREENWICH NHS TRUST will be submitting information for Q3 onwards, as the Lewisham &amp; Greenwich Trust was only formed in October 2013.  Also in July, there was the implementation of Cerner and as such there have been data quality issues with capturing the information correctly.</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 for Q2, Q3 &amp; Q4 2014/15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of the 01/07/2014 RVL BARNET AND FARM CHASE HOSPITALS merged with RAL ROYAL FREE LONDON NHS FOUNDATION TRUST to form a larger trust, hence the data validation flag for 2014/15 Q2, Q3 and Q4 maternities was removed. </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 for Q3 2014/15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R1F ISLE OF WIGHT NHS TRUST data was submitted under V81999 and under CCG code 10L.</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rPr>
            <a:t>As 01/11/2014 RJD MID STAFFORDSHIRE NHS FOUNDATION TRUST was dissolved into RJE UNIVERSITY HOSPITALS OF NORTH MIDLANDS NHS TRUST.  </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 for both Q3 &amp; Q4 2014/15 </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rPr>
            <a:t>RWP WORCESTERSHIRE ACUTE HOSPITALS NHS TRUST implemented a new clinical system.  </a:t>
          </a:r>
          <a:r>
            <a:rPr lang="en-GB" sz="1200">
              <a:effectLst/>
              <a:latin typeface="Arial"/>
              <a:ea typeface="Calibri"/>
            </a:rPr>
            <a:t>Furthermore, RWP are analysing why the breastfeeding rate has reduced since the introduction of the K2 MIS in December 2014. </a:t>
          </a:r>
          <a:r>
            <a:rPr kumimoji="0" lang="en-GB" sz="1200" b="0" i="0" u="none" strike="noStrike" kern="0" cap="none" spc="0" normalizeH="0" baseline="0" noProof="0">
              <a:ln>
                <a:noFill/>
              </a:ln>
              <a:solidFill>
                <a:prstClr val="black"/>
              </a:solidFill>
              <a:effectLst/>
              <a:uLnTx/>
              <a:uFillTx/>
              <a:latin typeface="Arial" panose="020B0604020202020204" pitchFamily="34" charset="0"/>
              <a:ea typeface="Calibri"/>
              <a:cs typeface="Arial" panose="020B0604020202020204" pitchFamily="34" charset="0"/>
            </a:rPr>
            <a:t>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of the 01/10/2014 RV8 NORTH WEST LONDON HOSPITALS NHS TRUST and RC3 EALING HOSPITALS NHS TRUST merged to become R1K LONDON NORTH WEST HEALTHCARE NHS TRUST, hence the data validation flag for 2014/15 Q3 and Q4 maternities was removed.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As of the 01/10/2014 RD7 HEATHERWOOD &amp; WEXHAM PARK HOSPITALS NHS FOUNDATION TRUST merged into RDU </a:t>
          </a:r>
          <a:r>
            <a:rPr lang="en-GB" sz="1200">
              <a:effectLst/>
              <a:latin typeface="Arial" panose="020B0604020202020204" pitchFamily="34" charset="0"/>
              <a:ea typeface="Times New Roman"/>
              <a:cs typeface="Arial" panose="020B0604020202020204" pitchFamily="34" charset="0"/>
            </a:rPr>
            <a:t>FRIMLEY HEALTH NHS FOUNDATION TRUST, hence the data validation flag for 2014/15 Q3 and Q4 maternities was removed.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 for Q1, Q2, Q3 &amp; Q4 2014/15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RFS CHESTERFIELD ROYAL HOSPITAL NHS FOUNDATION TRUST does not have data at GP level for booking.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RNQ KETTERING GENERAL HOSPITAL NHS FOUNDATION TRUST only has paper based systems for 12 week risk assessment so they do not have the GP level of data.  This was submitted under V81999 and under CCG code 04G (as they do not have this level of data either).  This is their main commissioners but only covers 50/60% of their activity.</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RN3 GREAT WESTERN HOSPITALS NHS FOUNDATION TRUST as of 01/06/2014 some of the Maternity services were transferred to RD1 ROYAL UNITED HOSPITALS BATH NHS FOUNDATION TRUST, hence the data validation flag for 2014/15 Q1, Q2, Q3 and Q4 maternities was removed to account for this.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RD1 ROYAL UNITED HOSPITALS BATH NHS FOUNDATION TRUST as of the 01/06/2014 some of the Maternity services transferred from RN3 GREAT WESTERN HOSPITALS NHS FOUNDATION TRUST to RD1 ROYAL UNITED HOSPITALS BATH NHS FOUNDATION TRUST.  Data for this Trust has not been subject to validation as validation is compared against historic data and there will not be any data for this yet.  Therefore, validation flag for 2014/15 Q1, Q2, Q3 and Q4 maternities was removed.</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High number of assessments: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RN7 DARTFORD AND GRAVESHAM NHS TRUST, RJ7 ST GEORGE'S UNIVERSITY HOSPITALS NHS FOUNDATION TRUST, RJE UNIVERSITY HOSPITALS OF NORTH MIDLANDS NHS TRUST high assessment figures were flagged as part of Q1 - Q3 2013/14 data assessment, these trusts resubmitted Q1 - Q3 2013/14 data at Q4 2013/14 and assessment figures remain much higher than the number of maternities.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RJD MID STAFFORSDHIRE NHS FOUNDATION TRUST informed of high assessment figures compared to maternities at Q1 - Q3 2013/14, trust investigating data system.</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The following Trusts informed that a number of women have their assessments at their Trust and later go on to deliver elsewhere: RJF BURTON HOSPITAL NHS FOUNDATION TRUST, RVR EPSOM AND ST HELIER UNIVERSITY HOSPITALS NHS TRUST, RN5  HAMPSHIRE HOSPITALS NHS FOUNDATION TRUST, RJZ KING'S COLLEGE HOSPITAL NHS FOUNDATION TRUST, RXF MID YORKSHIRE HOSPITALS NHS TRUST, RVW NORTH TEES AND HARTLEPOOL NHS FOUNDATION TRUST, RBA TAUNTON AND SOMERSET NHS FOUNDATION TRUST, RAS  THE HILLINGDON HOSPITALS NHS FOUNDATION TRUST, RTD THE NEWCASTLE UPON TYNE HOSPITALS NHS FOUNDATION TRUST, RWD UNITED LINCOLNSHIRE HOSPITALS NHS TRUST and RGR WEST SUFFOLK NHS FOUNDATION TRUST.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RDZ THE ROYAL BOURNEMOUTH AND CHRISTCHURCH HOSPITALS NHS FOUNDATION TRUST book women for antenatal care and also provide their postnatal care, the majority of women then birth at another trust.  The reason for this is that the trust does not have a facility for high risk intrapartum care therefore all of these women go to another trust.</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RTF NORTHUMBRIA HEALTHCARE NHS TRUST, high proportion of the women they assess and provide community antenatal (and postnatal) care for do not deliver with the trust, but deliver with NEWCASTLE HOSPITALS (RTD).</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RA3 WESTON AREA HEALTH NHS TRUST (WAHT) operate a shared care service where local women receive antenatal care from WAHT midwives but most deliver at units in Bristol.  This means that the number of women assessed by WAHT will always exceed the number delivering. Due to the relatively small numbers of Maternities / deliveries, 1 patient can represent 1.5% to 2% of WAHT quarterly total.</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RLN CITY HOSPITALS SUNDERLAND NHS FOUNDATION TRUST report on the assessments for mothers who actually deliver at the trust.  There are some mothers that are assessed at the trust and have their delivery elsewhere due to geographical reasons (there is likely to be crossover between Durham, Gateshead and South Tyneside Foundation Trust), therefore there is the under-reporting for the number of assessments.</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Organisation name changes: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RJE</a:t>
          </a:r>
          <a:r>
            <a:rPr lang="en-GB" sz="1200" b="1">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UNIVERSITY</a:t>
          </a:r>
          <a:r>
            <a:rPr lang="en-GB" sz="1200" b="1">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HOSPITAL OF NORTH STAFFORDSHIRE NHS TRUST to UNIVERSITY HOSPITALS OF NORTH MIDLANDS NHS TRUST</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RDU FRIMLEY PARK HOSPITAL NHS FOUNDATION TRUST to FRIMLEY HEALTH NHS FOUNDATION TRUST</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RD1 ROYAL UNITED HOSPITAL BATH NHS TRUST to ROYAL UNITED HOSPITALS BATH NHS FOUNDATION TRUST</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RJ7 ST GEORGE’S HEALTHCARE NHS TRUST to ST GEORGE’S UNIVERSITY HOSPITALS NHS FOUNDATION TRUST</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RTG DERBY HOSPITALS NHS FOUNDATION TRUST to DERBY TEACHING HOSPITALS NHS FOUNDATION TRUST</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failing validation:</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Q2 2014/15 188 out of 211 CCGs passed validation checks.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Q2 2014/15 131 of the 133 NHS Trusts passed validation checks.  </a:t>
          </a:r>
        </a:p>
        <a:p>
          <a:pPr>
            <a:lnSpc>
              <a:spcPct val="115000"/>
            </a:lnSpc>
            <a:spcAft>
              <a:spcPts val="1000"/>
            </a:spcAft>
          </a:pPr>
          <a:r>
            <a:rPr lang="en-GB" sz="1050">
              <a:solidFill>
                <a:srgbClr val="FF0000"/>
              </a:solidFill>
              <a:effectLst/>
              <a:latin typeface="+mn-lt"/>
              <a:ea typeface="Calibri"/>
              <a:cs typeface="Times New Roman"/>
            </a:rPr>
            <a:t> </a:t>
          </a:r>
          <a:endParaRPr lang="en-GB" sz="1050">
            <a:effectLst/>
            <a:latin typeface="+mn-lt"/>
            <a:ea typeface="Calibri"/>
            <a:cs typeface="Times New Roman"/>
          </a:endParaRPr>
        </a:p>
        <a:p>
          <a:endParaRPr lang="en-GB" baseline="0">
            <a:solidFill>
              <a:srgbClr val="FF0000"/>
            </a:solidFill>
            <a:effectLst/>
          </a:endParaRPr>
        </a:p>
      </xdr:txBody>
    </xdr:sp>
    <xdr:clientData/>
  </xdr:twoCellAnchor>
  <xdr:twoCellAnchor editAs="oneCell">
    <xdr:from>
      <xdr:col>10</xdr:col>
      <xdr:colOff>19050</xdr:colOff>
      <xdr:row>0</xdr:row>
      <xdr:rowOff>123825</xdr:rowOff>
    </xdr:from>
    <xdr:to>
      <xdr:col>11</xdr:col>
      <xdr:colOff>313266</xdr:colOff>
      <xdr:row>3</xdr:row>
      <xdr:rowOff>141764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123825"/>
          <a:ext cx="90381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47625</xdr:colOff>
      <xdr:row>45</xdr:row>
      <xdr:rowOff>111125</xdr:rowOff>
    </xdr:to>
    <xdr:sp macro="" textlink="">
      <xdr:nvSpPr>
        <xdr:cNvPr id="22529" name="Text Box 1"/>
        <xdr:cNvSpPr txBox="1">
          <a:spLocks noChangeArrowheads="1"/>
        </xdr:cNvSpPr>
      </xdr:nvSpPr>
      <xdr:spPr bwMode="auto">
        <a:xfrm>
          <a:off x="0" y="1"/>
          <a:ext cx="7112000" cy="83502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12 week risk assessment</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For 12 week assessment, each provider is required to submit actual figures for the quarter and year end out turn figures for the following three items: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The following items of information are to be submitted:</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1. Number of women in the relevant GP population who have seen a midwife or a maternity healthcare professional, for health and social care assessment of needs, risks and choices by 12 weeks and 6 days of pregnancy</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2. Number of women in the relevant GP population who have seen a midwife or a maternity healthcare professional, for health and social care assessment of needs, risks and choices at any time during pregnancy</a:t>
          </a:r>
        </a:p>
        <a:p>
          <a:pPr algn="l" rtl="0">
            <a:defRPr sz="1000"/>
          </a:pPr>
          <a:r>
            <a:rPr lang="en-GB" sz="1100" b="0" i="0" u="none" strike="noStrike" baseline="0">
              <a:solidFill>
                <a:sysClr val="windowText" lastClr="000000"/>
              </a:solidFill>
              <a:latin typeface="Arial"/>
              <a:cs typeface="Arial"/>
            </a:rPr>
            <a:t> </a:t>
          </a:r>
        </a:p>
        <a:p>
          <a:pPr algn="l" rtl="0">
            <a:defRPr sz="1000"/>
          </a:pP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174625</xdr:colOff>
      <xdr:row>23</xdr:row>
      <xdr:rowOff>107950</xdr:rowOff>
    </xdr:from>
    <xdr:to>
      <xdr:col>0</xdr:col>
      <xdr:colOff>6051550</xdr:colOff>
      <xdr:row>36</xdr:row>
      <xdr:rowOff>41275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4759325"/>
          <a:ext cx="5876925" cy="209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5388445</xdr:colOff>
      <xdr:row>0</xdr:row>
      <xdr:rowOff>28575</xdr:rowOff>
    </xdr:from>
    <xdr:to>
      <xdr:col>0</xdr:col>
      <xdr:colOff>6256505</xdr:colOff>
      <xdr:row>3</xdr:row>
      <xdr:rowOff>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8445" y="28575"/>
          <a:ext cx="8680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27</xdr:row>
      <xdr:rowOff>152400</xdr:rowOff>
    </xdr:from>
    <xdr:to>
      <xdr:col>0</xdr:col>
      <xdr:colOff>6019800</xdr:colOff>
      <xdr:row>27</xdr:row>
      <xdr:rowOff>152400</xdr:rowOff>
    </xdr:to>
    <xdr:cxnSp macro="">
      <xdr:nvCxnSpPr>
        <xdr:cNvPr id="5" name="Straight Connector 4"/>
        <xdr:cNvCxnSpPr/>
      </xdr:nvCxnSpPr>
      <xdr:spPr>
        <a:xfrm>
          <a:off x="419100" y="532447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428625</xdr:colOff>
      <xdr:row>31</xdr:row>
      <xdr:rowOff>19050</xdr:rowOff>
    </xdr:from>
    <xdr:to>
      <xdr:col>0</xdr:col>
      <xdr:colOff>6029325</xdr:colOff>
      <xdr:row>31</xdr:row>
      <xdr:rowOff>19050</xdr:rowOff>
    </xdr:to>
    <xdr:cxnSp macro="">
      <xdr:nvCxnSpPr>
        <xdr:cNvPr id="7" name="Straight Connector 6"/>
        <xdr:cNvCxnSpPr/>
      </xdr:nvCxnSpPr>
      <xdr:spPr>
        <a:xfrm>
          <a:off x="428625" y="591502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6086475</xdr:colOff>
      <xdr:row>1</xdr:row>
      <xdr:rowOff>104775</xdr:rowOff>
    </xdr:from>
    <xdr:to>
      <xdr:col>1</xdr:col>
      <xdr:colOff>6981824</xdr:colOff>
      <xdr:row>4</xdr:row>
      <xdr:rowOff>8414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3333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28</xdr:row>
      <xdr:rowOff>19050</xdr:rowOff>
    </xdr:to>
    <xdr:sp macro="" textlink="">
      <xdr:nvSpPr>
        <xdr:cNvPr id="23553" name="Text Box 1"/>
        <xdr:cNvSpPr txBox="1">
          <a:spLocks noChangeArrowheads="1"/>
        </xdr:cNvSpPr>
      </xdr:nvSpPr>
      <xdr:spPr bwMode="auto">
        <a:xfrm>
          <a:off x="0" y="0"/>
          <a:ext cx="7067550" cy="53530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Contacts</a:t>
          </a:r>
          <a:endParaRPr lang="en-GB" sz="1200" b="1"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ea typeface="+mn-ea"/>
              <a:cs typeface="Arial"/>
            </a:rPr>
            <a:t>For media enquiries only please contact the Department of Health press office on 020 7210 5221.</a:t>
          </a:r>
        </a:p>
        <a:p>
          <a:pPr algn="l" rtl="0">
            <a:defRPr sz="1000"/>
          </a:pPr>
          <a:endParaRPr lang="en-GB" sz="1200" b="0" i="0" u="none" strike="noStrike" baseline="0">
            <a:solidFill>
              <a:srgbClr val="000000"/>
            </a:solidFill>
            <a:latin typeface="Arial"/>
            <a:ea typeface="+mn-ea"/>
            <a:cs typeface="Arial"/>
          </a:endParaRPr>
        </a:p>
        <a:p>
          <a:pPr algn="l" rtl="0">
            <a:defRPr sz="1000"/>
          </a:pPr>
          <a:r>
            <a:rPr lang="en-GB" sz="1200" b="0" i="0" u="none" strike="noStrike" baseline="0">
              <a:solidFill>
                <a:srgbClr val="000000"/>
              </a:solidFill>
              <a:latin typeface="Arial"/>
              <a:ea typeface="+mn-ea"/>
              <a:cs typeface="Arial"/>
            </a:rPr>
            <a:t>For other enquiries relating to the statistics and to offer feedback on the report, please contact:</a:t>
          </a:r>
        </a:p>
        <a:p>
          <a:pPr algn="l" rtl="0">
            <a:defRPr sz="1000"/>
          </a:pPr>
          <a:endParaRPr lang="en-GB" sz="1200" b="0" i="0" u="none" strike="noStrike" baseline="0">
            <a:solidFill>
              <a:srgbClr val="000000"/>
            </a:solidFill>
            <a:latin typeface="Arial"/>
            <a:ea typeface="+mn-ea"/>
            <a:cs typeface="Arial"/>
          </a:endParaRPr>
        </a:p>
        <a:p>
          <a:pPr algn="l" rtl="0">
            <a:defRPr sz="1000"/>
          </a:pPr>
          <a:r>
            <a:rPr lang="en-GB" sz="1200" b="0" i="0" u="none" strike="noStrike" baseline="0">
              <a:solidFill>
                <a:srgbClr val="000000"/>
              </a:solidFill>
              <a:latin typeface="Arial"/>
              <a:ea typeface="+mn-ea"/>
              <a:cs typeface="Arial"/>
            </a:rPr>
            <a:t>Sumayyha Ahmad, Robert Kennedy or Julie Douglas </a:t>
          </a:r>
        </a:p>
        <a:p>
          <a:pPr algn="l" rtl="0">
            <a:defRPr sz="1000"/>
          </a:pPr>
          <a:r>
            <a:rPr lang="en-GB" sz="1200" b="0" i="0" u="none" strike="noStrike" baseline="0">
              <a:solidFill>
                <a:srgbClr val="000000"/>
              </a:solidFill>
              <a:latin typeface="Arial"/>
              <a:ea typeface="+mn-ea"/>
              <a:cs typeface="Arial"/>
            </a:rPr>
            <a:t>NHS England</a:t>
          </a:r>
        </a:p>
        <a:p>
          <a:pPr algn="l" rtl="0">
            <a:defRPr sz="1000"/>
          </a:pPr>
          <a:r>
            <a:rPr lang="en-GB" sz="1200" b="0" i="0" u="none" strike="noStrike" baseline="0">
              <a:solidFill>
                <a:srgbClr val="000000"/>
              </a:solidFill>
              <a:latin typeface="Arial"/>
              <a:ea typeface="+mn-ea"/>
              <a:cs typeface="Arial"/>
            </a:rPr>
            <a:t>Email: england.dataflows@nhs.net</a:t>
          </a:r>
        </a:p>
        <a:p>
          <a:pPr algn="l" rtl="0">
            <a:defRPr sz="1000"/>
          </a:pPr>
          <a:endParaRPr lang="en-GB" sz="1200" b="0" i="0" u="none" strike="noStrike" baseline="0">
            <a:solidFill>
              <a:srgbClr val="000000"/>
            </a:solidFill>
            <a:latin typeface="Arial"/>
            <a:ea typeface="+mn-ea"/>
            <a:cs typeface="Arial"/>
          </a:endParaRPr>
        </a:p>
        <a:p>
          <a:pPr algn="l" rtl="0">
            <a:defRPr sz="1000"/>
          </a:pPr>
          <a:endParaRPr lang="en-GB" sz="1000" b="0" i="0" u="none" strike="noStrike" baseline="0">
            <a:solidFill>
              <a:srgbClr val="000000"/>
            </a:solidFill>
            <a:latin typeface="Arial"/>
            <a:ea typeface="+mn-ea"/>
            <a:cs typeface="Arial"/>
          </a:endParaRPr>
        </a:p>
      </xdr:txBody>
    </xdr:sp>
    <xdr:clientData/>
  </xdr:twoCellAnchor>
  <xdr:twoCellAnchor editAs="oneCell">
    <xdr:from>
      <xdr:col>0</xdr:col>
      <xdr:colOff>5341540</xdr:colOff>
      <xdr:row>0</xdr:row>
      <xdr:rowOff>28575</xdr:rowOff>
    </xdr:from>
    <xdr:to>
      <xdr:col>0</xdr:col>
      <xdr:colOff>6151730</xdr:colOff>
      <xdr:row>2</xdr:row>
      <xdr:rowOff>161925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540" y="28575"/>
          <a:ext cx="81019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10</xdr:row>
      <xdr:rowOff>1</xdr:rowOff>
    </xdr:to>
    <xdr:sp macro="" textlink="">
      <xdr:nvSpPr>
        <xdr:cNvPr id="2049" name="Text Box 1"/>
        <xdr:cNvSpPr txBox="1">
          <a:spLocks noChangeArrowheads="1"/>
        </xdr:cNvSpPr>
      </xdr:nvSpPr>
      <xdr:spPr bwMode="auto">
        <a:xfrm>
          <a:off x="0" y="1"/>
          <a:ext cx="7067550" cy="20002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12 week risk assessment  context</a:t>
          </a:r>
          <a:endParaRPr lang="en-GB" sz="1000" b="0" i="0" u="none" strike="noStrike" baseline="0">
            <a:solidFill>
              <a:schemeClr val="accent1"/>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women should be encouraged to access maternity services for a full health and social care assessment of needs, risks and choices by 12 completed weeks of their pregnancy to give them the full benefit of personalised maternity care and improve outcomes and experience for mother and baby. </a:t>
          </a:r>
        </a:p>
        <a:p>
          <a:pPr algn="l" rtl="0">
            <a:defRPr sz="1000"/>
          </a:pPr>
          <a:r>
            <a:rPr lang="en-GB" sz="1200" b="0" i="0" u="none" strike="noStrike" baseline="0">
              <a:solidFill>
                <a:srgbClr val="000000"/>
              </a:solidFill>
              <a:latin typeface="Arial"/>
              <a:cs typeface="Arial"/>
            </a:rPr>
            <a:t> </a:t>
          </a:r>
        </a:p>
        <a:p>
          <a:pPr algn="l" rtl="0">
            <a:defRPr sz="1000"/>
          </a:pPr>
          <a:r>
            <a:rPr lang="en-GB" sz="1200" b="0" i="0" u="none" strike="noStrike" baseline="0">
              <a:solidFill>
                <a:srgbClr val="000000"/>
              </a:solidFill>
              <a:latin typeface="Arial"/>
              <a:cs typeface="Arial"/>
            </a:rPr>
            <a:t>Reducing the percentage of women who access maternity services later in pregnancy through targeted outreach work for vulnerable and socially excluded groups will help to reduce the health inequalities these groups face whilst also guaranteeing choice to all pregnant women.</a:t>
          </a: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a:p>
      </xdr:txBody>
    </xdr:sp>
    <xdr:clientData/>
  </xdr:twoCellAnchor>
  <xdr:twoCellAnchor editAs="oneCell">
    <xdr:from>
      <xdr:col>0</xdr:col>
      <xdr:colOff>5257800</xdr:colOff>
      <xdr:row>0</xdr:row>
      <xdr:rowOff>0</xdr:rowOff>
    </xdr:from>
    <xdr:to>
      <xdr:col>0</xdr:col>
      <xdr:colOff>6153149</xdr:colOff>
      <xdr:row>2</xdr:row>
      <xdr:rowOff>189389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99</xdr:row>
      <xdr:rowOff>47625</xdr:rowOff>
    </xdr:to>
    <xdr:sp macro="" textlink="">
      <xdr:nvSpPr>
        <xdr:cNvPr id="7169" name="Text Box 1"/>
        <xdr:cNvSpPr txBox="1">
          <a:spLocks noChangeArrowheads="1"/>
        </xdr:cNvSpPr>
      </xdr:nvSpPr>
      <xdr:spPr bwMode="auto">
        <a:xfrm>
          <a:off x="0" y="0"/>
          <a:ext cx="7210425" cy="169164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nSpc>
              <a:spcPct val="115000"/>
            </a:lnSpc>
            <a:spcAft>
              <a:spcPts val="1000"/>
            </a:spcAft>
          </a:pPr>
          <a:r>
            <a:rPr lang="en-GB" sz="1400" b="1">
              <a:solidFill>
                <a:srgbClr val="4F81BD"/>
              </a:solidFill>
              <a:effectLst/>
              <a:latin typeface="Arial Bold"/>
              <a:ea typeface="Calibri"/>
              <a:cs typeface="Arial"/>
            </a:rPr>
            <a:t>12 week risk assessment summary of results</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The Q1 2013/14 onward collection of 12 week risk assessment, breastfeeding initiation and 6-8 week breastfeeding data was collected directly from maternity service providers and child health information system providers. </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139, 138, 136 and 135 maternity providers were identified for 12 week and breastfeeding initiation submissions during Q1, Q2, Q3 and Q4 2014/15, respectively*.  During Q1 2014/15 providers who had not submitted during 2013/14 were given a final opportunity to do so as a result we have received data returns covering 133 of the 138 providers Q1 - Q3, an uptake rate of 96%, for Q4 2013/14 136 providers’ submitted data, an uptake rate of 99%. </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As of the 01/06/2014 some of the Maternity services transferred from RN3 Great Western Hospitals NHS Foundation Trust to RD1 Royal United Hospitals Bath NHS Foundation Trust as a result 139 provider trusts submitted data for Q1 2014/15. The level of maternity provider submissions at Q1 2014/15 was 100%.   </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As of the 01/07/2014 RVL Barnet &amp; Chase Farm Hospitals NHS Trust became a part of RAL Royal Free NHS Foundation Trust as a result 138 provider trusts submitted data for Q2 2014/15.  The level of maternity provider submissions at Q2 2014/15 was 100%.  </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As of the 01/10/2014 RV8 North West London Hospitals NHS Trust and RC3 Ealing Hospitals NHS Trust merged to become R1K London North West Healthcare NHS Trust.  Also, as of the 01/10/2014 RD7 Heatherwood &amp; Wexham Park Hospitals NHS Foundation Trust merged into RDU Frimley Health NHS Foundation Trust.  RGT Cambridge University Hospitals NHS Foundation Trust was unable to submit data due to recently transitioning to a new clinical system.  As a result 136 maternity providers should have submitted data for Q3 2014/15, with 135 maternity providers submitting data.  The level of maternity provider submissions at Q3 2014/15 was 99%.    </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As 01/11/2014 RJD Mid Staffordshire NHS Foundation Trust was dissolved into RJE University Hospital of North Staffordshire NHS Trust.  RGT Cambridge University Hospitals NHS Foundation Trust was unable to submit data due to recently transitioning to a new clinical system.  RA9 South Devon Healthcare NHS Foundation Trust did not submit their data.  As a result 135 maternity providers should have submitted data for Q4 2014/15, with 133 maternity providers submitting data.  The level of maternity provider submissions at Q4 2014/15 was 99%. </a:t>
          </a:r>
          <a:r>
            <a:rPr lang="en-GB" sz="1200">
              <a:solidFill>
                <a:srgbClr val="FF0000"/>
              </a:solidFill>
              <a:effectLst/>
              <a:latin typeface="Arial"/>
              <a:ea typeface="Calibri"/>
              <a:cs typeface="Times New Roman"/>
            </a:rPr>
            <a:t> </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As data submissions are now above the validation limits we have sufficient data coverage to publish an England figure for the Q1 - Q4 2013/14 &amp; Q1 – Q4 2014/15.</a:t>
          </a:r>
          <a:endParaRPr lang="en-GB" sz="1100">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1" i="0" u="none" strike="noStrike" kern="0" cap="none" spc="0" normalizeH="0" baseline="0" noProof="0">
              <a:ln>
                <a:noFill/>
              </a:ln>
              <a:solidFill>
                <a:srgbClr val="4F81BD"/>
              </a:solidFill>
              <a:effectLst/>
              <a:uLnTx/>
              <a:uFillTx/>
              <a:latin typeface="Arial Bold"/>
              <a:ea typeface="Calibri"/>
              <a:cs typeface="Arial"/>
            </a:rPr>
            <a:t>12 week risk assessment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England the Q2 2014/15 percentage seen before 12 weeks and 6 days was 102.8%**, for Q2 2014/15 percentage seen before 12 weeks and 6 days was 95.3%.  In 2012/13 Q2 the percentage seen before 12 weeks and 6 days was 96.7%, compared with 2011/12 (94.7%) and 2010/11 (92.6%) (Table 1).   </a:t>
          </a:r>
          <a:r>
            <a:rPr lang="en-GB" sz="1200">
              <a:solidFill>
                <a:srgbClr val="FF0000"/>
              </a:solidFill>
              <a:effectLst/>
              <a:latin typeface="Arial" panose="020B0604020202020204" pitchFamily="34" charset="0"/>
              <a:ea typeface="Calibri"/>
              <a:cs typeface="Arial" panose="020B0604020202020204" pitchFamily="34" charset="0"/>
            </a:rPr>
            <a:t>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England amongst the 188 CCGs that passed validation in Q2 2014/15, the percentage seen before 12 week and 6 days ranged from 0.8% in NHS Corby CCG to 183.8%** in NHS North Tyneside CCG and the percentage of maternities that were seen after 12 weeks and 6 days ranged from 0.4% in NHS Corby to 64.8% in NHS Waltham Forest CCG (Table 5).  </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In England amongst the 131 Trusts that passed validation*** in Q2 2014/15, the percentage seen before 12 weeks and 6 days ranged from 23.4% George Eliot Hospital NHS Trust to 493.2%** Weston Area Health NHS Trust**** and the percentage of maternities that were seen after 12 weeks and 6 days ranged from 1.7% in Ipswich Hospital NHS Trust to 125.6%** George Eliot Hospital NHS Trust (Table 3).</a:t>
          </a:r>
          <a:r>
            <a:rPr lang="en-GB" sz="1200">
              <a:solidFill>
                <a:srgbClr val="FF0000"/>
              </a:solidFill>
              <a:effectLst/>
              <a:latin typeface="Arial" panose="020B0604020202020204" pitchFamily="34" charset="0"/>
              <a:ea typeface="Calibri"/>
              <a:cs typeface="Arial" panose="020B0604020202020204" pitchFamily="34" charset="0"/>
            </a:rPr>
            <a:t>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Owing to some trusts merging or transferring their services or being dissolved, the number of maternity providers has changed from quarter to quarter.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For 12 week risk assessment some recorded figures are greater than 100% of maternities.  The reason for greater than 100% recording can be traced to two possible causes.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Firstly that the indicator definition compares bookings for mothers having assessments at a trust to the number of maternities at the point of delivery at that trust 2 quarters later. However the maternity at the point of delivery figure may be lower than the number of mothers having assessments due to mothers suffering miscarriage, women choosing to undergo a termination or women transferring to another hospital.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Secondly that women who live in urban areas where there are multiple hospitals could choose to deliver at, often choose to undergo assessments at more than one hospital to enable them to compare maternity service provision. As a result women may be double counted, leading to a higher ratio of assessments to deliveries.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Note that the maternities validation flag for RN3 Great Western Hospitals NHS Foundation Trust, RD1 Royal United Hospitals Bath NHS Foundation Trust, RAL Royal Free London NHS Foundation Trust, R1K London North West Healthcare NHS Trust and RDU Frimley Health NHS Foundation Trust were removed owing to the merging or transferring of maternity services therefore there was no valid historic comparison data to validate against.</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Note that RA3 Weston Area Health NHS Trust (WAHT) operates a shared care service where local women receive antenatal care from WAHT midwives but most deliver at units in Bristol.  This means that the number of women assessed by WAHT will always exceed the number delivering.  Due to the relatively small numbers of maternities / deliveries, 1 patient can represent 1.5% to 2% of WAHT quarterly total.</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Please see Data Quality notes for trust specific explanations. </a:t>
          </a:r>
          <a:endParaRPr lang="en-GB" sz="1200">
            <a:effectLst/>
            <a:latin typeface="Arial" panose="020B0604020202020204" pitchFamily="34" charset="0"/>
            <a:ea typeface="Calibri"/>
            <a:cs typeface="Arial" panose="020B0604020202020204" pitchFamily="34" charset="0"/>
          </a:endParaRPr>
        </a:p>
        <a:p>
          <a:pPr marL="0" marR="0" lvl="0" indent="0" defTabSz="914400" eaLnBrk="1" fontAlgn="auto" latinLnBrk="0" hangingPunct="1">
            <a:lnSpc>
              <a:spcPct val="115000"/>
            </a:lnSpc>
            <a:spcBef>
              <a:spcPts val="0"/>
            </a:spcBef>
            <a:spcAft>
              <a:spcPts val="100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Calibri"/>
            <a:cs typeface="Times New Roman"/>
          </a:endParaRPr>
        </a:p>
      </xdr:txBody>
    </xdr:sp>
    <xdr:clientData/>
  </xdr:twoCellAnchor>
  <xdr:twoCellAnchor editAs="oneCell">
    <xdr:from>
      <xdr:col>0</xdr:col>
      <xdr:colOff>6867525</xdr:colOff>
      <xdr:row>0</xdr:row>
      <xdr:rowOff>9525</xdr:rowOff>
    </xdr:from>
    <xdr:to>
      <xdr:col>2</xdr:col>
      <xdr:colOff>485774</xdr:colOff>
      <xdr:row>2</xdr:row>
      <xdr:rowOff>198914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7525" y="95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jdougla6\AppData\Local\Microsoft\Windows\Temporary%20Internet%20Files\Content.Outlook\YU67V775\Breastfeeding_Q3_24.02.14%20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S56:AD62"/>
  <sheetViews>
    <sheetView showGridLines="0" tabSelected="1" zoomScale="90" zoomScaleNormal="90" workbookViewId="0">
      <selection sqref="A1:A1048576"/>
    </sheetView>
  </sheetViews>
  <sheetFormatPr defaultRowHeight="12.75" x14ac:dyDescent="0.2"/>
  <cols>
    <col min="1" max="14" width="9.140625" style="20"/>
    <col min="15" max="15" width="1.85546875" style="20" customWidth="1"/>
    <col min="16" max="18" width="9.140625" style="20"/>
    <col min="19" max="30" width="9.140625" style="25"/>
    <col min="31" max="16384" width="9.140625" style="20"/>
  </cols>
  <sheetData>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workbookViewId="0"/>
  </sheetViews>
  <sheetFormatPr defaultRowHeight="12.75" x14ac:dyDescent="0.2"/>
  <cols>
    <col min="1" max="6" width="9.140625" style="20"/>
    <col min="7" max="7" width="10.28515625" style="20" customWidth="1"/>
    <col min="8" max="9" width="10.7109375" style="20" customWidth="1"/>
    <col min="10" max="10" width="21.42578125" style="20" customWidth="1"/>
    <col min="11" max="12" width="10.7109375" style="20" customWidth="1"/>
    <col min="13" max="19" width="9.140625" style="20"/>
    <col min="20" max="20" width="11.42578125" style="20" customWidth="1"/>
    <col min="21" max="22" width="10.7109375" style="20" customWidth="1"/>
    <col min="23" max="23" width="21.42578125" style="20" customWidth="1"/>
    <col min="24" max="25" width="10.7109375" style="20" customWidth="1"/>
    <col min="26" max="16384" width="9.140625" style="20"/>
  </cols>
  <sheetData>
    <row r="1" spans="1:25" ht="127.5" x14ac:dyDescent="0.2">
      <c r="A1" s="20" t="s">
        <v>231</v>
      </c>
      <c r="B1" s="20" t="s">
        <v>232</v>
      </c>
      <c r="C1" s="20" t="s">
        <v>35</v>
      </c>
      <c r="D1" s="20" t="s">
        <v>37</v>
      </c>
      <c r="E1" s="20" t="s">
        <v>35</v>
      </c>
      <c r="F1" s="20" t="s">
        <v>1186</v>
      </c>
      <c r="G1" s="21" t="s">
        <v>235</v>
      </c>
      <c r="H1" s="21" t="s">
        <v>236</v>
      </c>
      <c r="I1" s="21" t="s">
        <v>237</v>
      </c>
      <c r="J1" s="21" t="s">
        <v>238</v>
      </c>
      <c r="K1" s="21" t="s">
        <v>239</v>
      </c>
      <c r="L1" s="21" t="s">
        <v>240</v>
      </c>
      <c r="N1" s="20" t="s">
        <v>231</v>
      </c>
      <c r="O1" s="20" t="s">
        <v>232</v>
      </c>
      <c r="P1" s="20" t="s">
        <v>35</v>
      </c>
      <c r="Q1" s="20" t="s">
        <v>37</v>
      </c>
      <c r="R1" s="20" t="s">
        <v>35</v>
      </c>
      <c r="S1" s="20" t="s">
        <v>1186</v>
      </c>
      <c r="T1" s="21" t="s">
        <v>235</v>
      </c>
      <c r="U1" s="21" t="s">
        <v>236</v>
      </c>
      <c r="V1" s="21" t="s">
        <v>237</v>
      </c>
      <c r="W1" s="21" t="s">
        <v>238</v>
      </c>
      <c r="X1" s="21" t="s">
        <v>239</v>
      </c>
      <c r="Y1" s="21" t="s">
        <v>240</v>
      </c>
    </row>
    <row r="2" spans="1:25" x14ac:dyDescent="0.2">
      <c r="A2" s="20" t="s">
        <v>599</v>
      </c>
      <c r="B2" s="20" t="s">
        <v>600</v>
      </c>
      <c r="C2" s="20" t="s">
        <v>962</v>
      </c>
      <c r="D2" s="20" t="s">
        <v>1187</v>
      </c>
      <c r="E2" s="20" t="s">
        <v>964</v>
      </c>
      <c r="F2" s="20" t="s">
        <v>1188</v>
      </c>
      <c r="G2" s="20">
        <v>3</v>
      </c>
      <c r="H2" s="24">
        <v>4.4247787610619468E-3</v>
      </c>
      <c r="I2" s="24">
        <v>1.7699115044247787E-2</v>
      </c>
      <c r="J2" s="24">
        <v>1.3274336283185841E-2</v>
      </c>
      <c r="K2" s="18">
        <v>-2.1645021645021689E-2</v>
      </c>
      <c r="L2" s="18">
        <v>-0.11372549019607847</v>
      </c>
      <c r="N2" s="20" t="s">
        <v>599</v>
      </c>
      <c r="O2" s="20" t="s">
        <v>600</v>
      </c>
      <c r="P2" s="20" t="s">
        <v>928</v>
      </c>
      <c r="Q2" s="20" t="s">
        <v>1189</v>
      </c>
      <c r="R2" s="20" t="s">
        <v>936</v>
      </c>
      <c r="S2" s="20" t="s">
        <v>1190</v>
      </c>
      <c r="T2" s="20">
        <v>2</v>
      </c>
      <c r="U2" s="24">
        <v>8.8028169014084511E-3</v>
      </c>
      <c r="V2" s="24">
        <v>1.232394366197183E-2</v>
      </c>
      <c r="W2" s="24">
        <v>3.5211267605633804E-3</v>
      </c>
      <c r="X2" s="18">
        <v>-6.115702479338847E-2</v>
      </c>
      <c r="Y2" s="18">
        <v>-0.15601783060921248</v>
      </c>
    </row>
    <row r="3" spans="1:25" x14ac:dyDescent="0.2">
      <c r="A3" s="20" t="s">
        <v>599</v>
      </c>
      <c r="B3" s="20" t="s">
        <v>600</v>
      </c>
      <c r="C3" s="20" t="s">
        <v>928</v>
      </c>
      <c r="D3" s="20" t="s">
        <v>1189</v>
      </c>
      <c r="E3" s="20" t="s">
        <v>936</v>
      </c>
      <c r="F3" s="20" t="s">
        <v>1190</v>
      </c>
      <c r="G3" s="20">
        <v>2</v>
      </c>
      <c r="H3" s="24">
        <v>8.8028169014084511E-3</v>
      </c>
      <c r="I3" s="24">
        <v>1.232394366197183E-2</v>
      </c>
      <c r="J3" s="24">
        <v>3.5211267605633804E-3</v>
      </c>
      <c r="K3" s="18">
        <v>-6.115702479338847E-2</v>
      </c>
      <c r="L3" s="18">
        <v>-0.15601783060921248</v>
      </c>
      <c r="N3" s="20" t="s">
        <v>599</v>
      </c>
      <c r="O3" s="20" t="s">
        <v>600</v>
      </c>
      <c r="P3" s="20" t="s">
        <v>928</v>
      </c>
      <c r="Q3" s="20" t="s">
        <v>1189</v>
      </c>
      <c r="R3" s="20" t="s">
        <v>934</v>
      </c>
      <c r="S3" s="20" t="s">
        <v>1191</v>
      </c>
      <c r="T3" s="20">
        <v>3</v>
      </c>
      <c r="U3" s="24">
        <v>4.9132947976878616E-2</v>
      </c>
      <c r="V3" s="24">
        <v>5.7803468208092484E-2</v>
      </c>
      <c r="W3" s="24">
        <v>8.670520231213872E-3</v>
      </c>
      <c r="X3" s="18">
        <v>-1.9830028328611915E-2</v>
      </c>
      <c r="Y3" s="18">
        <v>-4.4198895027624308E-2</v>
      </c>
    </row>
    <row r="4" spans="1:25" x14ac:dyDescent="0.2">
      <c r="A4" s="20" t="s">
        <v>599</v>
      </c>
      <c r="B4" s="20" t="s">
        <v>600</v>
      </c>
      <c r="C4" s="20" t="s">
        <v>774</v>
      </c>
      <c r="D4" s="20" t="s">
        <v>1192</v>
      </c>
      <c r="E4" s="20" t="s">
        <v>783</v>
      </c>
      <c r="F4" s="20" t="s">
        <v>1193</v>
      </c>
      <c r="G4" s="20">
        <v>8</v>
      </c>
      <c r="H4" s="24">
        <v>2.0217729393468119E-2</v>
      </c>
      <c r="I4" s="24">
        <v>3.2659409020217731E-2</v>
      </c>
      <c r="J4" s="24">
        <v>1.2441679626749611E-2</v>
      </c>
      <c r="K4" s="18">
        <v>0.11438474870017323</v>
      </c>
      <c r="L4" s="18">
        <v>-1.3803680981595123E-2</v>
      </c>
      <c r="N4" s="20" t="s">
        <v>599</v>
      </c>
      <c r="O4" s="20" t="s">
        <v>600</v>
      </c>
      <c r="P4" s="20" t="s">
        <v>774</v>
      </c>
      <c r="Q4" s="20" t="s">
        <v>1192</v>
      </c>
      <c r="R4" s="20" t="s">
        <v>783</v>
      </c>
      <c r="S4" s="20" t="s">
        <v>1193</v>
      </c>
      <c r="T4" s="20">
        <v>8</v>
      </c>
      <c r="U4" s="24">
        <v>2.0217729393468119E-2</v>
      </c>
      <c r="V4" s="24">
        <v>3.2659409020217731E-2</v>
      </c>
      <c r="W4" s="24">
        <v>1.2441679626749611E-2</v>
      </c>
      <c r="X4" s="18">
        <v>0.11438474870017323</v>
      </c>
      <c r="Y4" s="18">
        <v>-1.3803680981595123E-2</v>
      </c>
    </row>
    <row r="5" spans="1:25" x14ac:dyDescent="0.2">
      <c r="A5" s="20" t="s">
        <v>599</v>
      </c>
      <c r="B5" s="20" t="s">
        <v>600</v>
      </c>
      <c r="C5" s="20" t="s">
        <v>774</v>
      </c>
      <c r="D5" s="20" t="s">
        <v>1192</v>
      </c>
      <c r="E5" s="20" t="s">
        <v>777</v>
      </c>
      <c r="F5" s="20" t="s">
        <v>1194</v>
      </c>
      <c r="G5" s="20">
        <v>7</v>
      </c>
      <c r="H5" s="24">
        <v>3.4334763948497854E-2</v>
      </c>
      <c r="I5" s="24">
        <v>4.9356223175965663E-2</v>
      </c>
      <c r="J5" s="24">
        <v>1.5021459227467811E-2</v>
      </c>
      <c r="K5" s="18">
        <v>0.11750599520383687</v>
      </c>
      <c r="L5" s="18">
        <v>-0.11742424242424243</v>
      </c>
      <c r="N5" s="20" t="s">
        <v>599</v>
      </c>
      <c r="O5" s="20" t="s">
        <v>600</v>
      </c>
      <c r="P5" s="20" t="s">
        <v>962</v>
      </c>
      <c r="Q5" s="20" t="s">
        <v>1187</v>
      </c>
      <c r="R5" s="20" t="s">
        <v>964</v>
      </c>
      <c r="S5" s="20" t="s">
        <v>1188</v>
      </c>
      <c r="T5" s="20">
        <v>3</v>
      </c>
      <c r="U5" s="24">
        <v>4.4247787610619468E-3</v>
      </c>
      <c r="V5" s="24">
        <v>1.7699115044247787E-2</v>
      </c>
      <c r="W5" s="24">
        <v>1.3274336283185841E-2</v>
      </c>
      <c r="X5" s="18">
        <v>-2.1645021645021689E-2</v>
      </c>
      <c r="Y5" s="18">
        <v>-0.11372549019607847</v>
      </c>
    </row>
    <row r="6" spans="1:25" x14ac:dyDescent="0.2">
      <c r="A6" s="20" t="s">
        <v>599</v>
      </c>
      <c r="B6" s="20" t="s">
        <v>600</v>
      </c>
      <c r="C6" s="20" t="s">
        <v>928</v>
      </c>
      <c r="D6" s="20" t="s">
        <v>1189</v>
      </c>
      <c r="E6" s="20" t="s">
        <v>934</v>
      </c>
      <c r="F6" s="20" t="s">
        <v>1191</v>
      </c>
      <c r="G6" s="20">
        <v>3</v>
      </c>
      <c r="H6" s="24">
        <v>4.9132947976878616E-2</v>
      </c>
      <c r="I6" s="24">
        <v>5.7803468208092484E-2</v>
      </c>
      <c r="J6" s="24">
        <v>8.670520231213872E-3</v>
      </c>
      <c r="K6" s="18">
        <v>-1.9830028328611915E-2</v>
      </c>
      <c r="L6" s="18">
        <v>-4.4198895027624308E-2</v>
      </c>
      <c r="N6" s="20" t="s">
        <v>599</v>
      </c>
      <c r="O6" s="20" t="s">
        <v>600</v>
      </c>
      <c r="P6" s="20" t="s">
        <v>774</v>
      </c>
      <c r="Q6" s="20" t="s">
        <v>1192</v>
      </c>
      <c r="R6" s="20" t="s">
        <v>777</v>
      </c>
      <c r="S6" s="20" t="s">
        <v>1194</v>
      </c>
      <c r="T6" s="20">
        <v>7</v>
      </c>
      <c r="U6" s="24">
        <v>3.4334763948497854E-2</v>
      </c>
      <c r="V6" s="24">
        <v>4.9356223175965663E-2</v>
      </c>
      <c r="W6" s="24">
        <v>1.5021459227467811E-2</v>
      </c>
      <c r="X6" s="18">
        <v>0.11750599520383687</v>
      </c>
      <c r="Y6" s="18">
        <v>-0.11742424242424243</v>
      </c>
    </row>
    <row r="7" spans="1:25" x14ac:dyDescent="0.2">
      <c r="A7" s="20" t="s">
        <v>599</v>
      </c>
      <c r="B7" s="20" t="s">
        <v>600</v>
      </c>
      <c r="C7" s="20" t="s">
        <v>928</v>
      </c>
      <c r="D7" s="20" t="s">
        <v>1189</v>
      </c>
      <c r="E7" s="20" t="s">
        <v>938</v>
      </c>
      <c r="F7" s="20" t="s">
        <v>1195</v>
      </c>
      <c r="G7" s="20">
        <v>10</v>
      </c>
      <c r="H7" s="24">
        <v>0.21557971014492755</v>
      </c>
      <c r="I7" s="24">
        <v>0.23369565217391305</v>
      </c>
      <c r="J7" s="24">
        <v>1.8115942028985508E-2</v>
      </c>
      <c r="K7" s="18">
        <v>-8.6092715231788075E-2</v>
      </c>
      <c r="L7" s="18">
        <v>-0.19298245614035092</v>
      </c>
      <c r="N7" s="20" t="s">
        <v>599</v>
      </c>
      <c r="O7" s="20" t="s">
        <v>600</v>
      </c>
      <c r="P7" s="20" t="s">
        <v>928</v>
      </c>
      <c r="Q7" s="20" t="s">
        <v>1189</v>
      </c>
      <c r="R7" s="20" t="s">
        <v>938</v>
      </c>
      <c r="S7" s="20" t="s">
        <v>1195</v>
      </c>
      <c r="T7" s="20">
        <v>10</v>
      </c>
      <c r="U7" s="24">
        <v>0.21557971014492755</v>
      </c>
      <c r="V7" s="24">
        <v>0.23369565217391305</v>
      </c>
      <c r="W7" s="24">
        <v>1.8115942028985508E-2</v>
      </c>
      <c r="X7" s="18">
        <v>-8.6092715231788075E-2</v>
      </c>
      <c r="Y7" s="18">
        <v>-0.19298245614035092</v>
      </c>
    </row>
    <row r="8" spans="1:25" x14ac:dyDescent="0.2">
      <c r="A8" s="20" t="s">
        <v>599</v>
      </c>
      <c r="B8" s="20" t="s">
        <v>600</v>
      </c>
      <c r="C8" s="20" t="s">
        <v>736</v>
      </c>
      <c r="D8" s="20" t="s">
        <v>1196</v>
      </c>
      <c r="E8" s="20" t="s">
        <v>734</v>
      </c>
      <c r="F8" s="20" t="s">
        <v>331</v>
      </c>
      <c r="G8" s="20">
        <v>13</v>
      </c>
      <c r="H8" s="24">
        <v>0.27035830618892509</v>
      </c>
      <c r="I8" s="24">
        <v>0.31270358306188922</v>
      </c>
      <c r="J8" s="24">
        <v>4.2345276872964167E-2</v>
      </c>
      <c r="K8" s="18">
        <v>-1.9169329073482455E-2</v>
      </c>
      <c r="L8" s="18">
        <v>-0.13521126760563384</v>
      </c>
      <c r="N8" s="20" t="s">
        <v>599</v>
      </c>
      <c r="O8" s="20" t="s">
        <v>600</v>
      </c>
      <c r="P8" s="20" t="s">
        <v>722</v>
      </c>
      <c r="Q8" s="20" t="s">
        <v>1197</v>
      </c>
      <c r="R8" s="20" t="s">
        <v>728</v>
      </c>
      <c r="S8" s="20" t="s">
        <v>274</v>
      </c>
      <c r="T8" s="20">
        <v>15</v>
      </c>
      <c r="U8" s="24">
        <v>0.98021582733812951</v>
      </c>
      <c r="V8" s="24">
        <v>1.0071942446043165</v>
      </c>
      <c r="W8" s="24">
        <v>2.6978417266187049E-2</v>
      </c>
      <c r="X8" s="18">
        <v>-7.6411960132890311E-2</v>
      </c>
      <c r="Y8" s="18">
        <v>-0.12302839116719244</v>
      </c>
    </row>
    <row r="9" spans="1:25" x14ac:dyDescent="0.2">
      <c r="A9" s="20" t="s">
        <v>599</v>
      </c>
      <c r="B9" s="20" t="s">
        <v>600</v>
      </c>
      <c r="C9" s="20" t="s">
        <v>1123</v>
      </c>
      <c r="D9" s="20" t="s">
        <v>1198</v>
      </c>
      <c r="E9" s="20" t="s">
        <v>1132</v>
      </c>
      <c r="F9" s="20" t="s">
        <v>21</v>
      </c>
      <c r="G9" s="20">
        <v>95</v>
      </c>
      <c r="H9" s="24">
        <v>0.63651877133105805</v>
      </c>
      <c r="I9" s="24">
        <v>0.79863481228668942</v>
      </c>
      <c r="J9" s="24">
        <v>0.1621160409556314</v>
      </c>
      <c r="K9" s="18">
        <v>-5.3311793214862679E-2</v>
      </c>
      <c r="L9" s="18">
        <v>-0.16405135520684733</v>
      </c>
      <c r="N9" s="20" t="s">
        <v>599</v>
      </c>
      <c r="O9" s="20" t="s">
        <v>600</v>
      </c>
      <c r="P9" s="20" t="s">
        <v>1103</v>
      </c>
      <c r="Q9" s="20" t="s">
        <v>1199</v>
      </c>
      <c r="R9" s="20" t="s">
        <v>1109</v>
      </c>
      <c r="S9" s="20" t="s">
        <v>1200</v>
      </c>
      <c r="T9" s="20">
        <v>22</v>
      </c>
      <c r="U9" s="24">
        <v>1.0114942528735633</v>
      </c>
      <c r="V9" s="24">
        <v>1.0476190476190477</v>
      </c>
      <c r="W9" s="24">
        <v>3.6124794745484398E-2</v>
      </c>
      <c r="X9" s="18">
        <v>1.6447368421053099E-3</v>
      </c>
      <c r="Y9" s="18">
        <v>-0.10176991150442483</v>
      </c>
    </row>
    <row r="10" spans="1:25" x14ac:dyDescent="0.2">
      <c r="A10" s="20" t="s">
        <v>599</v>
      </c>
      <c r="B10" s="20" t="s">
        <v>600</v>
      </c>
      <c r="C10" s="20" t="s">
        <v>774</v>
      </c>
      <c r="D10" s="20" t="s">
        <v>1192</v>
      </c>
      <c r="E10" s="20" t="s">
        <v>785</v>
      </c>
      <c r="F10" s="20" t="s">
        <v>1201</v>
      </c>
      <c r="G10" s="20">
        <v>130</v>
      </c>
      <c r="H10" s="24">
        <v>0.7192982456140351</v>
      </c>
      <c r="I10" s="24">
        <v>1.0451127819548873</v>
      </c>
      <c r="J10" s="24">
        <v>0.32581453634085211</v>
      </c>
      <c r="K10" s="18">
        <v>-2.6829268292682951E-2</v>
      </c>
      <c r="L10" s="18">
        <v>-8.4862385321100908E-2</v>
      </c>
      <c r="N10" s="20" t="s">
        <v>599</v>
      </c>
      <c r="O10" s="20" t="s">
        <v>600</v>
      </c>
      <c r="P10" s="20" t="s">
        <v>736</v>
      </c>
      <c r="Q10" s="20" t="s">
        <v>1196</v>
      </c>
      <c r="R10" s="20" t="s">
        <v>734</v>
      </c>
      <c r="S10" s="20" t="s">
        <v>331</v>
      </c>
      <c r="T10" s="20">
        <v>13</v>
      </c>
      <c r="U10" s="24">
        <v>0.27035830618892509</v>
      </c>
      <c r="V10" s="24">
        <v>0.31270358306188922</v>
      </c>
      <c r="W10" s="24">
        <v>4.2345276872964167E-2</v>
      </c>
      <c r="X10" s="18">
        <v>-1.9169329073482455E-2</v>
      </c>
      <c r="Y10" s="18">
        <v>-0.13521126760563384</v>
      </c>
    </row>
    <row r="11" spans="1:25" x14ac:dyDescent="0.2">
      <c r="A11" s="20" t="s">
        <v>599</v>
      </c>
      <c r="B11" s="20" t="s">
        <v>600</v>
      </c>
      <c r="C11" s="20" t="s">
        <v>1123</v>
      </c>
      <c r="D11" s="20" t="s">
        <v>1198</v>
      </c>
      <c r="E11" s="20" t="s">
        <v>1136</v>
      </c>
      <c r="F11" s="20" t="s">
        <v>1202</v>
      </c>
      <c r="G11" s="20">
        <v>352</v>
      </c>
      <c r="H11" s="24">
        <v>0.81344696969696972</v>
      </c>
      <c r="I11" s="24">
        <v>1.146780303030303</v>
      </c>
      <c r="J11" s="24">
        <v>0.33333333333333331</v>
      </c>
      <c r="K11" s="18">
        <v>-3.208065994500453E-2</v>
      </c>
      <c r="L11" s="18">
        <v>-8.4922010398613468E-2</v>
      </c>
      <c r="N11" s="20" t="s">
        <v>599</v>
      </c>
      <c r="O11" s="20" t="s">
        <v>600</v>
      </c>
      <c r="P11" s="20" t="s">
        <v>874</v>
      </c>
      <c r="Q11" s="20" t="s">
        <v>1203</v>
      </c>
      <c r="R11" s="20" t="s">
        <v>886</v>
      </c>
      <c r="S11" s="20" t="s">
        <v>1204</v>
      </c>
      <c r="T11" s="20">
        <v>16</v>
      </c>
      <c r="U11" s="24">
        <v>1.0565371024734982</v>
      </c>
      <c r="V11" s="24">
        <v>1.1130742049469964</v>
      </c>
      <c r="W11" s="24">
        <v>5.6537102473498232E-2</v>
      </c>
      <c r="X11" s="18">
        <v>0.1411290322580645</v>
      </c>
      <c r="Y11" s="18">
        <v>-1.0489510489510523E-2</v>
      </c>
    </row>
    <row r="12" spans="1:25" x14ac:dyDescent="0.2">
      <c r="A12" s="20" t="s">
        <v>599</v>
      </c>
      <c r="B12" s="20" t="s">
        <v>600</v>
      </c>
      <c r="C12" s="20" t="s">
        <v>1123</v>
      </c>
      <c r="D12" s="20" t="s">
        <v>1198</v>
      </c>
      <c r="E12" s="20" t="s">
        <v>1138</v>
      </c>
      <c r="F12" s="20" t="s">
        <v>11</v>
      </c>
      <c r="G12" s="20">
        <v>470</v>
      </c>
      <c r="H12" s="24">
        <v>0.81831610044313141</v>
      </c>
      <c r="I12" s="24">
        <v>1.1654357459379616</v>
      </c>
      <c r="J12" s="24">
        <v>0.34711964549483015</v>
      </c>
      <c r="K12" s="18">
        <v>-1.7416545718432541E-2</v>
      </c>
      <c r="L12" s="18">
        <v>-0.10979618671926361</v>
      </c>
      <c r="N12" s="20" t="s">
        <v>599</v>
      </c>
      <c r="O12" s="20" t="s">
        <v>600</v>
      </c>
      <c r="P12" s="20" t="s">
        <v>791</v>
      </c>
      <c r="Q12" s="20" t="s">
        <v>1205</v>
      </c>
      <c r="R12" s="20" t="s">
        <v>801</v>
      </c>
      <c r="S12" s="20" t="s">
        <v>1206</v>
      </c>
      <c r="T12" s="20">
        <v>31</v>
      </c>
      <c r="U12" s="24">
        <v>1.065979381443299</v>
      </c>
      <c r="V12" s="24">
        <v>1.1298969072164948</v>
      </c>
      <c r="W12" s="24">
        <v>6.3917525773195871E-2</v>
      </c>
      <c r="X12" s="18">
        <v>-3.5785288270377746E-2</v>
      </c>
      <c r="Y12" s="18">
        <v>-0.12296564195298376</v>
      </c>
    </row>
    <row r="13" spans="1:25" x14ac:dyDescent="0.2">
      <c r="A13" s="20" t="s">
        <v>599</v>
      </c>
      <c r="B13" s="20" t="s">
        <v>600</v>
      </c>
      <c r="C13" s="20" t="s">
        <v>890</v>
      </c>
      <c r="D13" s="20" t="s">
        <v>1207</v>
      </c>
      <c r="E13" s="20" t="s">
        <v>902</v>
      </c>
      <c r="F13" s="20" t="s">
        <v>357</v>
      </c>
      <c r="G13" s="20">
        <v>126</v>
      </c>
      <c r="H13" s="24">
        <v>0.82476635514018692</v>
      </c>
      <c r="I13" s="24">
        <v>0.9719626168224299</v>
      </c>
      <c r="J13" s="24">
        <v>0.14719626168224298</v>
      </c>
      <c r="K13" s="18">
        <v>1.4218009478673022E-2</v>
      </c>
      <c r="L13" s="18">
        <v>-5.5187637969094872E-2</v>
      </c>
      <c r="N13" s="20" t="s">
        <v>599</v>
      </c>
      <c r="O13" s="20" t="s">
        <v>600</v>
      </c>
      <c r="P13" s="20" t="s">
        <v>722</v>
      </c>
      <c r="Q13" s="20" t="s">
        <v>1197</v>
      </c>
      <c r="R13" s="20" t="s">
        <v>730</v>
      </c>
      <c r="S13" s="20" t="s">
        <v>1208</v>
      </c>
      <c r="T13" s="20">
        <v>41</v>
      </c>
      <c r="U13" s="24">
        <v>1.0543657331136738</v>
      </c>
      <c r="V13" s="24">
        <v>1.1219110378912684</v>
      </c>
      <c r="W13" s="24">
        <v>6.7545304777594725E-2</v>
      </c>
      <c r="X13" s="18">
        <v>3.9383561643835607E-2</v>
      </c>
      <c r="Y13" s="18">
        <v>-6.1823802163833097E-2</v>
      </c>
    </row>
    <row r="14" spans="1:25" x14ac:dyDescent="0.2">
      <c r="A14" s="20" t="s">
        <v>599</v>
      </c>
      <c r="B14" s="20" t="s">
        <v>600</v>
      </c>
      <c r="C14" s="20" t="s">
        <v>874</v>
      </c>
      <c r="D14" s="20" t="s">
        <v>1203</v>
      </c>
      <c r="E14" s="20" t="s">
        <v>884</v>
      </c>
      <c r="F14" s="20" t="s">
        <v>1209</v>
      </c>
      <c r="G14" s="20">
        <v>45</v>
      </c>
      <c r="H14" s="24">
        <v>0.83179297597042512</v>
      </c>
      <c r="I14" s="24">
        <v>0.91497227356746769</v>
      </c>
      <c r="J14" s="24">
        <v>8.3179297597042512E-2</v>
      </c>
      <c r="K14" s="18">
        <v>0</v>
      </c>
      <c r="L14" s="18">
        <v>-9.8333333333333384E-2</v>
      </c>
      <c r="N14" s="20" t="s">
        <v>599</v>
      </c>
      <c r="O14" s="20" t="s">
        <v>600</v>
      </c>
      <c r="P14" s="20" t="s">
        <v>841</v>
      </c>
      <c r="Q14" s="20" t="s">
        <v>1210</v>
      </c>
      <c r="R14" s="20" t="s">
        <v>839</v>
      </c>
      <c r="S14" s="20" t="s">
        <v>304</v>
      </c>
      <c r="T14" s="20">
        <v>45</v>
      </c>
      <c r="U14" s="24">
        <v>0.85384615384615381</v>
      </c>
      <c r="V14" s="24">
        <v>0.92307692307692313</v>
      </c>
      <c r="W14" s="24">
        <v>6.9230769230769235E-2</v>
      </c>
      <c r="X14" s="18">
        <v>-7.5391180654338585E-2</v>
      </c>
      <c r="Y14" s="18">
        <v>-0.1558441558441559</v>
      </c>
    </row>
    <row r="15" spans="1:25" x14ac:dyDescent="0.2">
      <c r="A15" s="20" t="s">
        <v>599</v>
      </c>
      <c r="B15" s="20" t="s">
        <v>600</v>
      </c>
      <c r="C15" s="20" t="s">
        <v>1037</v>
      </c>
      <c r="D15" s="20" t="s">
        <v>1211</v>
      </c>
      <c r="E15" s="20" t="s">
        <v>1049</v>
      </c>
      <c r="F15" s="20" t="s">
        <v>1212</v>
      </c>
      <c r="G15" s="20">
        <v>61</v>
      </c>
      <c r="H15" s="24">
        <v>0.84039900249376553</v>
      </c>
      <c r="I15" s="24">
        <v>0.99251870324189528</v>
      </c>
      <c r="J15" s="24">
        <v>0.15211970074812967</v>
      </c>
      <c r="K15" s="18">
        <v>2.5575447570332477E-2</v>
      </c>
      <c r="L15" s="18">
        <v>-8.4474885844748826E-2</v>
      </c>
      <c r="N15" s="20" t="s">
        <v>599</v>
      </c>
      <c r="O15" s="20" t="s">
        <v>600</v>
      </c>
      <c r="P15" s="20" t="s">
        <v>946</v>
      </c>
      <c r="Q15" s="20" t="s">
        <v>1213</v>
      </c>
      <c r="R15" s="20" t="s">
        <v>952</v>
      </c>
      <c r="S15" s="20" t="s">
        <v>1214</v>
      </c>
      <c r="T15" s="20">
        <v>61</v>
      </c>
      <c r="U15" s="24">
        <v>1.0173611111111112</v>
      </c>
      <c r="V15" s="24">
        <v>1.087962962962963</v>
      </c>
      <c r="W15" s="24">
        <v>7.0601851851851846E-2</v>
      </c>
      <c r="X15" s="18">
        <v>-2.3094688221708681E-3</v>
      </c>
      <c r="Y15" s="18">
        <v>-9.148264984227128E-2</v>
      </c>
    </row>
    <row r="16" spans="1:25" x14ac:dyDescent="0.2">
      <c r="A16" s="20" t="s">
        <v>599</v>
      </c>
      <c r="B16" s="20" t="s">
        <v>600</v>
      </c>
      <c r="C16" s="20" t="s">
        <v>841</v>
      </c>
      <c r="D16" s="20" t="s">
        <v>1210</v>
      </c>
      <c r="E16" s="20" t="s">
        <v>839</v>
      </c>
      <c r="F16" s="20" t="s">
        <v>304</v>
      </c>
      <c r="G16" s="20">
        <v>45</v>
      </c>
      <c r="H16" s="24">
        <v>0.85384615384615381</v>
      </c>
      <c r="I16" s="24">
        <v>0.92307692307692313</v>
      </c>
      <c r="J16" s="24">
        <v>6.9230769230769235E-2</v>
      </c>
      <c r="K16" s="18">
        <v>-7.5391180654338585E-2</v>
      </c>
      <c r="L16" s="18">
        <v>-0.1558441558441559</v>
      </c>
      <c r="N16" s="20" t="s">
        <v>599</v>
      </c>
      <c r="O16" s="20" t="s">
        <v>600</v>
      </c>
      <c r="P16" s="20" t="s">
        <v>874</v>
      </c>
      <c r="Q16" s="20" t="s">
        <v>1203</v>
      </c>
      <c r="R16" s="20" t="s">
        <v>882</v>
      </c>
      <c r="S16" s="20" t="s">
        <v>1215</v>
      </c>
      <c r="T16" s="20">
        <v>52</v>
      </c>
      <c r="U16" s="24">
        <v>0.95355191256830596</v>
      </c>
      <c r="V16" s="24">
        <v>1.0245901639344261</v>
      </c>
      <c r="W16" s="24">
        <v>7.1038251366120214E-2</v>
      </c>
      <c r="X16" s="18">
        <v>-2.1390374331550777E-2</v>
      </c>
      <c r="Y16" s="18">
        <v>-0.14084507042253525</v>
      </c>
    </row>
    <row r="17" spans="1:25" x14ac:dyDescent="0.2">
      <c r="A17" s="20" t="s">
        <v>599</v>
      </c>
      <c r="B17" s="20" t="s">
        <v>600</v>
      </c>
      <c r="C17" s="20" t="s">
        <v>994</v>
      </c>
      <c r="D17" s="20" t="s">
        <v>1216</v>
      </c>
      <c r="E17" s="20" t="s">
        <v>996</v>
      </c>
      <c r="F17" s="20" t="s">
        <v>1217</v>
      </c>
      <c r="G17" s="20">
        <v>32</v>
      </c>
      <c r="H17" s="24">
        <v>0.85677749360613809</v>
      </c>
      <c r="I17" s="24">
        <v>0.9386189258312021</v>
      </c>
      <c r="J17" s="24">
        <v>8.1841432225063945E-2</v>
      </c>
      <c r="K17" s="18">
        <v>5.1075268817204256E-2</v>
      </c>
      <c r="L17" s="18">
        <v>-4.8661800486618056E-2</v>
      </c>
      <c r="N17" s="20" t="s">
        <v>599</v>
      </c>
      <c r="O17" s="20" t="s">
        <v>600</v>
      </c>
      <c r="P17" s="20" t="s">
        <v>994</v>
      </c>
      <c r="Q17" s="20" t="s">
        <v>1216</v>
      </c>
      <c r="R17" s="20" t="s">
        <v>996</v>
      </c>
      <c r="S17" s="20" t="s">
        <v>1217</v>
      </c>
      <c r="T17" s="20">
        <v>32</v>
      </c>
      <c r="U17" s="24">
        <v>0.85677749360613809</v>
      </c>
      <c r="V17" s="24">
        <v>0.9386189258312021</v>
      </c>
      <c r="W17" s="24">
        <v>8.1841432225063945E-2</v>
      </c>
      <c r="X17" s="18">
        <v>5.1075268817204256E-2</v>
      </c>
      <c r="Y17" s="18">
        <v>-4.8661800486618056E-2</v>
      </c>
    </row>
    <row r="18" spans="1:25" x14ac:dyDescent="0.2">
      <c r="A18" s="20" t="s">
        <v>599</v>
      </c>
      <c r="B18" s="20" t="s">
        <v>600</v>
      </c>
      <c r="C18" s="20" t="s">
        <v>774</v>
      </c>
      <c r="D18" s="20" t="s">
        <v>1192</v>
      </c>
      <c r="E18" s="20" t="s">
        <v>787</v>
      </c>
      <c r="F18" s="20" t="s">
        <v>1218</v>
      </c>
      <c r="G18" s="20">
        <v>38</v>
      </c>
      <c r="H18" s="24">
        <v>0.86348122866894195</v>
      </c>
      <c r="I18" s="24">
        <v>0.99317406143344711</v>
      </c>
      <c r="J18" s="24">
        <v>0.12969283276450511</v>
      </c>
      <c r="K18" s="18">
        <v>0.19591836734693868</v>
      </c>
      <c r="L18" s="18">
        <v>-7.2784810126582333E-2</v>
      </c>
      <c r="N18" s="20" t="s">
        <v>599</v>
      </c>
      <c r="O18" s="20" t="s">
        <v>600</v>
      </c>
      <c r="P18" s="20" t="s">
        <v>852</v>
      </c>
      <c r="Q18" s="20" t="s">
        <v>1219</v>
      </c>
      <c r="R18" s="20" t="s">
        <v>850</v>
      </c>
      <c r="S18" s="20" t="s">
        <v>1220</v>
      </c>
      <c r="T18" s="20">
        <v>33</v>
      </c>
      <c r="U18" s="24">
        <v>1.0798004987531171</v>
      </c>
      <c r="V18" s="24">
        <v>1.1620947630922693</v>
      </c>
      <c r="W18" s="24">
        <v>8.2294264339152115E-2</v>
      </c>
      <c r="X18" s="18">
        <v>-5.868544600938963E-2</v>
      </c>
      <c r="Y18" s="18">
        <v>-0.15578947368421048</v>
      </c>
    </row>
    <row r="19" spans="1:25" x14ac:dyDescent="0.2">
      <c r="A19" s="20" t="s">
        <v>599</v>
      </c>
      <c r="B19" s="20" t="s">
        <v>600</v>
      </c>
      <c r="C19" s="20" t="s">
        <v>1123</v>
      </c>
      <c r="D19" s="20" t="s">
        <v>1198</v>
      </c>
      <c r="E19" s="20" t="s">
        <v>1160</v>
      </c>
      <c r="F19" s="20" t="s">
        <v>6</v>
      </c>
      <c r="G19" s="20">
        <v>102</v>
      </c>
      <c r="H19" s="24">
        <v>0.86385737439222043</v>
      </c>
      <c r="I19" s="24">
        <v>1.0291734197730957</v>
      </c>
      <c r="J19" s="24">
        <v>0.16531604538087522</v>
      </c>
      <c r="K19" s="18">
        <v>0.14684014869888484</v>
      </c>
      <c r="L19" s="18">
        <v>5.4700854700854729E-2</v>
      </c>
      <c r="N19" s="20" t="s">
        <v>599</v>
      </c>
      <c r="O19" s="20" t="s">
        <v>600</v>
      </c>
      <c r="P19" s="20" t="s">
        <v>874</v>
      </c>
      <c r="Q19" s="20" t="s">
        <v>1203</v>
      </c>
      <c r="R19" s="20" t="s">
        <v>884</v>
      </c>
      <c r="S19" s="20" t="s">
        <v>1209</v>
      </c>
      <c r="T19" s="20">
        <v>45</v>
      </c>
      <c r="U19" s="24">
        <v>0.83179297597042512</v>
      </c>
      <c r="V19" s="24">
        <v>0.91497227356746769</v>
      </c>
      <c r="W19" s="24">
        <v>8.3179297597042512E-2</v>
      </c>
      <c r="X19" s="18">
        <v>0</v>
      </c>
      <c r="Y19" s="18">
        <v>-9.8333333333333384E-2</v>
      </c>
    </row>
    <row r="20" spans="1:25" x14ac:dyDescent="0.2">
      <c r="A20" s="20" t="s">
        <v>599</v>
      </c>
      <c r="B20" s="20" t="s">
        <v>600</v>
      </c>
      <c r="C20" s="20" t="s">
        <v>748</v>
      </c>
      <c r="D20" s="20" t="s">
        <v>1221</v>
      </c>
      <c r="E20" s="20" t="s">
        <v>750</v>
      </c>
      <c r="F20" s="20" t="s">
        <v>349</v>
      </c>
      <c r="G20" s="20">
        <v>151</v>
      </c>
      <c r="H20" s="24">
        <v>0.86686390532544377</v>
      </c>
      <c r="I20" s="24">
        <v>1.0902366863905326</v>
      </c>
      <c r="J20" s="24">
        <v>0.22337278106508876</v>
      </c>
      <c r="K20" s="18">
        <v>0.14382402707275799</v>
      </c>
      <c r="L20" s="18">
        <v>5.2959501557632294E-2</v>
      </c>
      <c r="N20" s="20" t="s">
        <v>599</v>
      </c>
      <c r="O20" s="20" t="s">
        <v>600</v>
      </c>
      <c r="P20" s="20" t="s">
        <v>874</v>
      </c>
      <c r="Q20" s="20" t="s">
        <v>1203</v>
      </c>
      <c r="R20" s="20" t="s">
        <v>880</v>
      </c>
      <c r="S20" s="20" t="s">
        <v>624</v>
      </c>
      <c r="T20" s="20">
        <v>57</v>
      </c>
      <c r="U20" s="24">
        <v>0.92932330827067666</v>
      </c>
      <c r="V20" s="24">
        <v>1.0150375939849625</v>
      </c>
      <c r="W20" s="24">
        <v>8.5714285714285715E-2</v>
      </c>
      <c r="X20" s="18">
        <v>3.90625E-2</v>
      </c>
      <c r="Y20" s="18">
        <v>-7.3816155988857934E-2</v>
      </c>
    </row>
    <row r="21" spans="1:25" x14ac:dyDescent="0.2">
      <c r="A21" s="20" t="s">
        <v>599</v>
      </c>
      <c r="B21" s="20" t="s">
        <v>600</v>
      </c>
      <c r="C21" s="20" t="s">
        <v>890</v>
      </c>
      <c r="D21" s="20" t="s">
        <v>1207</v>
      </c>
      <c r="E21" s="20" t="s">
        <v>894</v>
      </c>
      <c r="F21" s="20" t="s">
        <v>288</v>
      </c>
      <c r="G21" s="20">
        <v>114</v>
      </c>
      <c r="H21" s="24">
        <v>0.87238723872387236</v>
      </c>
      <c r="I21" s="24">
        <v>0.99779977997799785</v>
      </c>
      <c r="J21" s="24">
        <v>0.1254125412541254</v>
      </c>
      <c r="K21" s="18">
        <v>-3.9112050739957716E-2</v>
      </c>
      <c r="L21" s="18">
        <v>-9.7318768619662377E-2</v>
      </c>
      <c r="N21" s="20" t="s">
        <v>599</v>
      </c>
      <c r="O21" s="20" t="s">
        <v>600</v>
      </c>
      <c r="P21" s="20" t="s">
        <v>906</v>
      </c>
      <c r="Q21" s="20" t="s">
        <v>1222</v>
      </c>
      <c r="R21" s="20" t="s">
        <v>924</v>
      </c>
      <c r="S21" s="20" t="s">
        <v>1223</v>
      </c>
      <c r="T21" s="20">
        <v>125</v>
      </c>
      <c r="U21" s="24">
        <v>1.1078224101479917</v>
      </c>
      <c r="V21" s="24">
        <v>1.1959126145172656</v>
      </c>
      <c r="W21" s="24">
        <v>8.809020436927413E-2</v>
      </c>
      <c r="X21" s="18">
        <v>-6.7061143984220917E-2</v>
      </c>
      <c r="Y21" s="18">
        <v>-0.15686274509803921</v>
      </c>
    </row>
    <row r="22" spans="1:25" x14ac:dyDescent="0.2">
      <c r="A22" s="20" t="s">
        <v>599</v>
      </c>
      <c r="B22" s="20" t="s">
        <v>600</v>
      </c>
      <c r="C22" s="20" t="s">
        <v>748</v>
      </c>
      <c r="D22" s="20" t="s">
        <v>1221</v>
      </c>
      <c r="E22" s="20" t="s">
        <v>752</v>
      </c>
      <c r="F22" s="20" t="s">
        <v>1224</v>
      </c>
      <c r="G22" s="20">
        <v>194</v>
      </c>
      <c r="H22" s="24">
        <v>0.8764044943820225</v>
      </c>
      <c r="I22" s="24">
        <v>1.118601747815231</v>
      </c>
      <c r="J22" s="24">
        <v>0.2421972534332085</v>
      </c>
      <c r="K22" s="18">
        <v>0.1558441558441559</v>
      </c>
      <c r="L22" s="18">
        <v>-9.8887515451174801E-3</v>
      </c>
      <c r="N22" s="20" t="s">
        <v>599</v>
      </c>
      <c r="O22" s="20" t="s">
        <v>600</v>
      </c>
      <c r="P22" s="20" t="s">
        <v>1103</v>
      </c>
      <c r="Q22" s="20" t="s">
        <v>1199</v>
      </c>
      <c r="R22" s="20" t="s">
        <v>1107</v>
      </c>
      <c r="S22" s="20" t="s">
        <v>625</v>
      </c>
      <c r="T22" s="20">
        <v>31</v>
      </c>
      <c r="U22" s="24">
        <v>0.96646341463414631</v>
      </c>
      <c r="V22" s="24">
        <v>1.0609756097560976</v>
      </c>
      <c r="W22" s="24">
        <v>9.451219512195122E-2</v>
      </c>
      <c r="X22" s="18">
        <v>4.1269841269841345E-2</v>
      </c>
      <c r="Y22" s="18">
        <v>-3.8123167155425186E-2</v>
      </c>
    </row>
    <row r="23" spans="1:25" x14ac:dyDescent="0.2">
      <c r="A23" s="20" t="s">
        <v>599</v>
      </c>
      <c r="B23" s="20" t="s">
        <v>600</v>
      </c>
      <c r="C23" s="20" t="s">
        <v>748</v>
      </c>
      <c r="D23" s="20" t="s">
        <v>1221</v>
      </c>
      <c r="E23" s="20" t="s">
        <v>756</v>
      </c>
      <c r="F23" s="20" t="s">
        <v>1225</v>
      </c>
      <c r="G23" s="20">
        <v>178</v>
      </c>
      <c r="H23" s="24">
        <v>0.87906371911573467</v>
      </c>
      <c r="I23" s="24">
        <v>1.1105331599479844</v>
      </c>
      <c r="J23" s="24">
        <v>0.23146944083224968</v>
      </c>
      <c r="K23" s="18">
        <v>0.18125960061443935</v>
      </c>
      <c r="L23" s="18">
        <v>9.2329545454545414E-2</v>
      </c>
      <c r="N23" s="20" t="s">
        <v>599</v>
      </c>
      <c r="O23" s="20" t="s">
        <v>600</v>
      </c>
      <c r="P23" s="20" t="s">
        <v>994</v>
      </c>
      <c r="Q23" s="20" t="s">
        <v>1216</v>
      </c>
      <c r="R23" s="20" t="s">
        <v>1002</v>
      </c>
      <c r="S23" s="20" t="s">
        <v>1226</v>
      </c>
      <c r="T23" s="20">
        <v>51</v>
      </c>
      <c r="U23" s="24">
        <v>0.93122676579925645</v>
      </c>
      <c r="V23" s="24">
        <v>1.0260223048327137</v>
      </c>
      <c r="W23" s="24">
        <v>9.4795539033457249E-2</v>
      </c>
      <c r="X23" s="18">
        <v>3.4615384615384714E-2</v>
      </c>
      <c r="Y23" s="18">
        <v>-9.8827470686767116E-2</v>
      </c>
    </row>
    <row r="24" spans="1:25" x14ac:dyDescent="0.2">
      <c r="A24" s="20" t="s">
        <v>599</v>
      </c>
      <c r="B24" s="20" t="s">
        <v>600</v>
      </c>
      <c r="C24" s="20" t="s">
        <v>748</v>
      </c>
      <c r="D24" s="20" t="s">
        <v>1221</v>
      </c>
      <c r="E24" s="20" t="s">
        <v>762</v>
      </c>
      <c r="F24" s="20" t="s">
        <v>1227</v>
      </c>
      <c r="G24" s="20">
        <v>94</v>
      </c>
      <c r="H24" s="24">
        <v>0.88321167883211682</v>
      </c>
      <c r="I24" s="24">
        <v>1.0547445255474452</v>
      </c>
      <c r="J24" s="24">
        <v>0.17153284671532848</v>
      </c>
      <c r="K24" s="18">
        <v>-5.1903114186851229E-2</v>
      </c>
      <c r="L24" s="18">
        <v>-6.8027210884353706E-2</v>
      </c>
      <c r="N24" s="20" t="s">
        <v>599</v>
      </c>
      <c r="O24" s="20" t="s">
        <v>600</v>
      </c>
      <c r="P24" s="20" t="s">
        <v>722</v>
      </c>
      <c r="Q24" s="20" t="s">
        <v>1197</v>
      </c>
      <c r="R24" s="20" t="s">
        <v>726</v>
      </c>
      <c r="S24" s="20" t="s">
        <v>1228</v>
      </c>
      <c r="T24" s="20">
        <v>27</v>
      </c>
      <c r="U24" s="24">
        <v>1.2335766423357664</v>
      </c>
      <c r="V24" s="24">
        <v>1.332116788321168</v>
      </c>
      <c r="W24" s="24">
        <v>9.8540145985401464E-2</v>
      </c>
      <c r="X24" s="18">
        <v>-4.5296167247386721E-2</v>
      </c>
      <c r="Y24" s="18">
        <v>-0.14375000000000004</v>
      </c>
    </row>
    <row r="25" spans="1:25" x14ac:dyDescent="0.2">
      <c r="A25" s="20" t="s">
        <v>599</v>
      </c>
      <c r="B25" s="20" t="s">
        <v>600</v>
      </c>
      <c r="C25" s="20" t="s">
        <v>748</v>
      </c>
      <c r="D25" s="20" t="s">
        <v>1221</v>
      </c>
      <c r="E25" s="20" t="s">
        <v>758</v>
      </c>
      <c r="F25" s="20" t="s">
        <v>318</v>
      </c>
      <c r="G25" s="20">
        <v>176</v>
      </c>
      <c r="H25" s="24">
        <v>0.88598574821852727</v>
      </c>
      <c r="I25" s="24">
        <v>1.0950118764845607</v>
      </c>
      <c r="J25" s="24">
        <v>0.20902612826603326</v>
      </c>
      <c r="K25" s="18">
        <v>8.6451612903225783E-2</v>
      </c>
      <c r="L25" s="18">
        <v>-3.5502958579881616E-3</v>
      </c>
      <c r="N25" s="20" t="s">
        <v>599</v>
      </c>
      <c r="O25" s="20" t="s">
        <v>600</v>
      </c>
      <c r="P25" s="20" t="s">
        <v>748</v>
      </c>
      <c r="Q25" s="20" t="s">
        <v>1221</v>
      </c>
      <c r="R25" s="20" t="s">
        <v>768</v>
      </c>
      <c r="S25" s="20" t="s">
        <v>307</v>
      </c>
      <c r="T25" s="20">
        <v>73</v>
      </c>
      <c r="U25" s="24">
        <v>1.005730659025788</v>
      </c>
      <c r="V25" s="24">
        <v>1.1103151862464182</v>
      </c>
      <c r="W25" s="24">
        <v>0.10458452722063037</v>
      </c>
      <c r="X25" s="18">
        <v>5.7636887608070175E-3</v>
      </c>
      <c r="Y25" s="18">
        <v>-6.8090787716955981E-2</v>
      </c>
    </row>
    <row r="26" spans="1:25" x14ac:dyDescent="0.2">
      <c r="A26" s="20" t="s">
        <v>599</v>
      </c>
      <c r="B26" s="20" t="s">
        <v>600</v>
      </c>
      <c r="C26" s="20" t="s">
        <v>748</v>
      </c>
      <c r="D26" s="20" t="s">
        <v>1221</v>
      </c>
      <c r="E26" s="20" t="s">
        <v>760</v>
      </c>
      <c r="F26" s="20" t="s">
        <v>268</v>
      </c>
      <c r="G26" s="20">
        <v>218</v>
      </c>
      <c r="H26" s="24">
        <v>0.88991888760139048</v>
      </c>
      <c r="I26" s="24">
        <v>1.1425260718424102</v>
      </c>
      <c r="J26" s="24">
        <v>0.25260718424101969</v>
      </c>
      <c r="K26" s="18">
        <v>-1.8202502844141044E-2</v>
      </c>
      <c r="L26" s="18">
        <v>-5.2689352360043906E-2</v>
      </c>
      <c r="N26" s="20" t="s">
        <v>599</v>
      </c>
      <c r="O26" s="20" t="s">
        <v>600</v>
      </c>
      <c r="P26" s="20" t="s">
        <v>722</v>
      </c>
      <c r="Q26" s="20" t="s">
        <v>1197</v>
      </c>
      <c r="R26" s="20" t="s">
        <v>724</v>
      </c>
      <c r="S26" s="20" t="s">
        <v>1229</v>
      </c>
      <c r="T26" s="20">
        <v>46</v>
      </c>
      <c r="U26" s="24">
        <v>1.2237442922374429</v>
      </c>
      <c r="V26" s="24">
        <v>1.3287671232876712</v>
      </c>
      <c r="W26" s="24">
        <v>0.1050228310502283</v>
      </c>
      <c r="X26" s="18">
        <v>-5.8064516129032295E-2</v>
      </c>
      <c r="Y26" s="18">
        <v>-0.1428571428571429</v>
      </c>
    </row>
    <row r="27" spans="1:25" x14ac:dyDescent="0.2">
      <c r="A27" s="20" t="s">
        <v>599</v>
      </c>
      <c r="B27" s="20" t="s">
        <v>600</v>
      </c>
      <c r="C27" s="20" t="s">
        <v>1103</v>
      </c>
      <c r="D27" s="20" t="s">
        <v>1199</v>
      </c>
      <c r="E27" s="20" t="s">
        <v>1113</v>
      </c>
      <c r="F27" s="20" t="s">
        <v>639</v>
      </c>
      <c r="G27" s="20">
        <v>147</v>
      </c>
      <c r="H27" s="24">
        <v>0.89823008849557517</v>
      </c>
      <c r="I27" s="24">
        <v>1.1150442477876106</v>
      </c>
      <c r="J27" s="24">
        <v>0.2168141592920354</v>
      </c>
      <c r="K27" s="18">
        <v>3.669724770642202E-2</v>
      </c>
      <c r="L27" s="18">
        <v>-5.307262569832405E-2</v>
      </c>
      <c r="N27" s="20" t="s">
        <v>599</v>
      </c>
      <c r="O27" s="20" t="s">
        <v>600</v>
      </c>
      <c r="P27" s="20" t="s">
        <v>1081</v>
      </c>
      <c r="Q27" s="20" t="s">
        <v>1230</v>
      </c>
      <c r="R27" s="20" t="s">
        <v>1091</v>
      </c>
      <c r="S27" s="20" t="s">
        <v>278</v>
      </c>
      <c r="T27" s="20">
        <v>200</v>
      </c>
      <c r="U27" s="24">
        <v>0.91938067271756541</v>
      </c>
      <c r="V27" s="24">
        <v>1.0261612386545649</v>
      </c>
      <c r="W27" s="24">
        <v>0.10678056593699947</v>
      </c>
      <c r="X27" s="18">
        <v>-4.2922841083290697E-2</v>
      </c>
      <c r="Y27" s="18">
        <v>-5.879396984924623E-2</v>
      </c>
    </row>
    <row r="28" spans="1:25" x14ac:dyDescent="0.2">
      <c r="A28" s="20" t="s">
        <v>599</v>
      </c>
      <c r="B28" s="20" t="s">
        <v>600</v>
      </c>
      <c r="C28" s="20" t="s">
        <v>1055</v>
      </c>
      <c r="D28" s="20" t="s">
        <v>1231</v>
      </c>
      <c r="E28" s="20" t="s">
        <v>1057</v>
      </c>
      <c r="F28" s="20" t="s">
        <v>1232</v>
      </c>
      <c r="G28" s="20">
        <v>167</v>
      </c>
      <c r="H28" s="24">
        <v>0.90437890974084001</v>
      </c>
      <c r="I28" s="24">
        <v>1.0536193029490617</v>
      </c>
      <c r="J28" s="24">
        <v>0.14924039320822163</v>
      </c>
      <c r="K28" s="18">
        <v>-8.203445447087776E-2</v>
      </c>
      <c r="L28" s="18">
        <v>-0.13723978411719351</v>
      </c>
      <c r="N28" s="20" t="s">
        <v>599</v>
      </c>
      <c r="O28" s="20" t="s">
        <v>600</v>
      </c>
      <c r="P28" s="20" t="s">
        <v>1021</v>
      </c>
      <c r="Q28" s="20" t="s">
        <v>1233</v>
      </c>
      <c r="R28" s="20" t="s">
        <v>1019</v>
      </c>
      <c r="S28" s="20" t="s">
        <v>301</v>
      </c>
      <c r="T28" s="20">
        <v>183</v>
      </c>
      <c r="U28" s="24">
        <v>1.0260482846251588</v>
      </c>
      <c r="V28" s="24">
        <v>1.142312579415502</v>
      </c>
      <c r="W28" s="24">
        <v>0.11626429479034307</v>
      </c>
      <c r="X28" s="18">
        <v>-3.0191004313000591E-2</v>
      </c>
      <c r="Y28" s="18">
        <v>-7.7914469830111299E-2</v>
      </c>
    </row>
    <row r="29" spans="1:25" x14ac:dyDescent="0.2">
      <c r="A29" s="20" t="s">
        <v>599</v>
      </c>
      <c r="B29" s="20" t="s">
        <v>600</v>
      </c>
      <c r="C29" s="20" t="s">
        <v>1123</v>
      </c>
      <c r="D29" s="20" t="s">
        <v>1198</v>
      </c>
      <c r="E29" s="20" t="s">
        <v>1174</v>
      </c>
      <c r="F29" s="20" t="s">
        <v>25</v>
      </c>
      <c r="G29" s="20">
        <v>307</v>
      </c>
      <c r="H29" s="24">
        <v>0.90605794556628627</v>
      </c>
      <c r="I29" s="24">
        <v>1.1755926251097455</v>
      </c>
      <c r="J29" s="24">
        <v>0.26953467954345917</v>
      </c>
      <c r="K29" s="18">
        <v>-4.526404023470243E-2</v>
      </c>
      <c r="L29" s="18">
        <v>-0.13185975609756095</v>
      </c>
      <c r="N29" s="20" t="s">
        <v>599</v>
      </c>
      <c r="O29" s="20" t="s">
        <v>600</v>
      </c>
      <c r="P29" s="20" t="s">
        <v>1081</v>
      </c>
      <c r="Q29" s="20" t="s">
        <v>1230</v>
      </c>
      <c r="R29" s="20" t="s">
        <v>1089</v>
      </c>
      <c r="S29" s="20" t="s">
        <v>1234</v>
      </c>
      <c r="T29" s="20">
        <v>38</v>
      </c>
      <c r="U29" s="24">
        <v>1.135048231511254</v>
      </c>
      <c r="V29" s="24">
        <v>1.257234726688103</v>
      </c>
      <c r="W29" s="24">
        <v>0.12218649517684887</v>
      </c>
      <c r="X29" s="18">
        <v>9.7402597402598268E-3</v>
      </c>
      <c r="Y29" s="18">
        <v>-0.11142857142857143</v>
      </c>
    </row>
    <row r="30" spans="1:25" x14ac:dyDescent="0.2">
      <c r="A30" s="20" t="s">
        <v>599</v>
      </c>
      <c r="B30" s="20" t="s">
        <v>600</v>
      </c>
      <c r="C30" s="20" t="s">
        <v>1123</v>
      </c>
      <c r="D30" s="20" t="s">
        <v>1198</v>
      </c>
      <c r="E30" s="20" t="s">
        <v>1162</v>
      </c>
      <c r="F30" s="20" t="s">
        <v>17</v>
      </c>
      <c r="G30" s="20">
        <v>545</v>
      </c>
      <c r="H30" s="24">
        <v>0.9065040650406504</v>
      </c>
      <c r="I30" s="24">
        <v>1.3495934959349594</v>
      </c>
      <c r="J30" s="24">
        <v>0.44308943089430897</v>
      </c>
      <c r="K30" s="18">
        <v>6.0344827586206851E-2</v>
      </c>
      <c r="L30" s="18">
        <v>1.1513157894736947E-2</v>
      </c>
      <c r="N30" s="20" t="s">
        <v>599</v>
      </c>
      <c r="O30" s="20" t="s">
        <v>600</v>
      </c>
      <c r="P30" s="20" t="s">
        <v>774</v>
      </c>
      <c r="Q30" s="20" t="s">
        <v>1192</v>
      </c>
      <c r="R30" s="20" t="s">
        <v>779</v>
      </c>
      <c r="S30" s="20" t="s">
        <v>314</v>
      </c>
      <c r="T30" s="20">
        <v>134</v>
      </c>
      <c r="U30" s="24">
        <v>1.0435185185185185</v>
      </c>
      <c r="V30" s="24">
        <v>1.1675925925925925</v>
      </c>
      <c r="W30" s="24">
        <v>0.12407407407407407</v>
      </c>
      <c r="X30" s="18">
        <v>-6.6551426101987943E-2</v>
      </c>
      <c r="Y30" s="18">
        <v>-0.15625</v>
      </c>
    </row>
    <row r="31" spans="1:25" x14ac:dyDescent="0.2">
      <c r="A31" s="20" t="s">
        <v>599</v>
      </c>
      <c r="B31" s="20" t="s">
        <v>600</v>
      </c>
      <c r="C31" s="20" t="s">
        <v>736</v>
      </c>
      <c r="D31" s="20" t="s">
        <v>1196</v>
      </c>
      <c r="E31" s="20" t="s">
        <v>744</v>
      </c>
      <c r="F31" s="20" t="s">
        <v>630</v>
      </c>
      <c r="G31" s="20">
        <v>190</v>
      </c>
      <c r="H31" s="24">
        <v>0.91894852135815996</v>
      </c>
      <c r="I31" s="24">
        <v>1.1270536692223438</v>
      </c>
      <c r="J31" s="24">
        <v>0.20810514786418402</v>
      </c>
      <c r="K31" s="18">
        <v>6.6588785046729049E-2</v>
      </c>
      <c r="L31" s="18">
        <v>-5.2904564315352731E-2</v>
      </c>
      <c r="N31" s="20" t="s">
        <v>599</v>
      </c>
      <c r="O31" s="20" t="s">
        <v>600</v>
      </c>
      <c r="P31" s="20" t="s">
        <v>890</v>
      </c>
      <c r="Q31" s="20" t="s">
        <v>1207</v>
      </c>
      <c r="R31" s="20" t="s">
        <v>898</v>
      </c>
      <c r="S31" s="20" t="s">
        <v>297</v>
      </c>
      <c r="T31" s="20">
        <v>82</v>
      </c>
      <c r="U31" s="24">
        <v>0.98030303030303034</v>
      </c>
      <c r="V31" s="24">
        <v>1.1045454545454545</v>
      </c>
      <c r="W31" s="24">
        <v>0.12424242424242424</v>
      </c>
      <c r="X31" s="18">
        <v>0.26195028680688326</v>
      </c>
      <c r="Y31" s="18">
        <v>0.134020618556701</v>
      </c>
    </row>
    <row r="32" spans="1:25" x14ac:dyDescent="0.2">
      <c r="A32" s="20" t="s">
        <v>599</v>
      </c>
      <c r="B32" s="20" t="s">
        <v>600</v>
      </c>
      <c r="C32" s="20" t="s">
        <v>1081</v>
      </c>
      <c r="D32" s="20" t="s">
        <v>1230</v>
      </c>
      <c r="E32" s="20" t="s">
        <v>1091</v>
      </c>
      <c r="F32" s="20" t="s">
        <v>278</v>
      </c>
      <c r="G32" s="20">
        <v>200</v>
      </c>
      <c r="H32" s="24">
        <v>0.91938067271756541</v>
      </c>
      <c r="I32" s="24">
        <v>1.0261612386545649</v>
      </c>
      <c r="J32" s="24">
        <v>0.10678056593699947</v>
      </c>
      <c r="K32" s="18">
        <v>-4.2922841083290697E-2</v>
      </c>
      <c r="L32" s="18">
        <v>-5.879396984924623E-2</v>
      </c>
      <c r="N32" s="20" t="s">
        <v>599</v>
      </c>
      <c r="O32" s="20" t="s">
        <v>600</v>
      </c>
      <c r="P32" s="20" t="s">
        <v>890</v>
      </c>
      <c r="Q32" s="20" t="s">
        <v>1207</v>
      </c>
      <c r="R32" s="20" t="s">
        <v>894</v>
      </c>
      <c r="S32" s="20" t="s">
        <v>288</v>
      </c>
      <c r="T32" s="20">
        <v>114</v>
      </c>
      <c r="U32" s="24">
        <v>0.87238723872387236</v>
      </c>
      <c r="V32" s="24">
        <v>0.99779977997799785</v>
      </c>
      <c r="W32" s="24">
        <v>0.1254125412541254</v>
      </c>
      <c r="X32" s="18">
        <v>-3.9112050739957716E-2</v>
      </c>
      <c r="Y32" s="18">
        <v>-9.7318768619662377E-2</v>
      </c>
    </row>
    <row r="33" spans="1:25" x14ac:dyDescent="0.2">
      <c r="A33" s="20" t="s">
        <v>599</v>
      </c>
      <c r="B33" s="20" t="s">
        <v>600</v>
      </c>
      <c r="C33" s="20" t="s">
        <v>962</v>
      </c>
      <c r="D33" s="20" t="s">
        <v>1187</v>
      </c>
      <c r="E33" s="20" t="s">
        <v>970</v>
      </c>
      <c r="F33" s="20" t="s">
        <v>1235</v>
      </c>
      <c r="G33" s="20">
        <v>167</v>
      </c>
      <c r="H33" s="24">
        <v>0.92735527809307605</v>
      </c>
      <c r="I33" s="24">
        <v>1.1169125993189557</v>
      </c>
      <c r="J33" s="24">
        <v>0.18955732122587968</v>
      </c>
      <c r="K33" s="18">
        <v>8.0091533180777219E-3</v>
      </c>
      <c r="L33" s="18">
        <v>-2.4363233665559259E-2</v>
      </c>
      <c r="N33" s="20" t="s">
        <v>599</v>
      </c>
      <c r="O33" s="20" t="s">
        <v>600</v>
      </c>
      <c r="P33" s="20" t="s">
        <v>774</v>
      </c>
      <c r="Q33" s="20" t="s">
        <v>1192</v>
      </c>
      <c r="R33" s="20" t="s">
        <v>772</v>
      </c>
      <c r="S33" s="20" t="s">
        <v>323</v>
      </c>
      <c r="T33" s="20">
        <v>69</v>
      </c>
      <c r="U33" s="24">
        <v>0.97431192660550459</v>
      </c>
      <c r="V33" s="24">
        <v>1.1009174311926606</v>
      </c>
      <c r="W33" s="24">
        <v>0.12660550458715597</v>
      </c>
      <c r="X33" s="18">
        <v>1.4897579143389184E-2</v>
      </c>
      <c r="Y33" s="18">
        <v>-8.0944350758853312E-2</v>
      </c>
    </row>
    <row r="34" spans="1:25" x14ac:dyDescent="0.2">
      <c r="A34" s="20" t="s">
        <v>599</v>
      </c>
      <c r="B34" s="20" t="s">
        <v>600</v>
      </c>
      <c r="C34" s="20" t="s">
        <v>874</v>
      </c>
      <c r="D34" s="20" t="s">
        <v>1203</v>
      </c>
      <c r="E34" s="20" t="s">
        <v>880</v>
      </c>
      <c r="F34" s="20" t="s">
        <v>624</v>
      </c>
      <c r="G34" s="20">
        <v>57</v>
      </c>
      <c r="H34" s="24">
        <v>0.92932330827067666</v>
      </c>
      <c r="I34" s="24">
        <v>1.0150375939849625</v>
      </c>
      <c r="J34" s="24">
        <v>8.5714285714285715E-2</v>
      </c>
      <c r="K34" s="18">
        <v>3.90625E-2</v>
      </c>
      <c r="L34" s="18">
        <v>-7.3816155988857934E-2</v>
      </c>
      <c r="N34" s="20" t="s">
        <v>599</v>
      </c>
      <c r="O34" s="20" t="s">
        <v>600</v>
      </c>
      <c r="P34" s="20" t="s">
        <v>1081</v>
      </c>
      <c r="Q34" s="20" t="s">
        <v>1230</v>
      </c>
      <c r="R34" s="20" t="s">
        <v>1095</v>
      </c>
      <c r="S34" s="20" t="s">
        <v>1236</v>
      </c>
      <c r="T34" s="20">
        <v>60</v>
      </c>
      <c r="U34" s="24">
        <v>0.97222222222222221</v>
      </c>
      <c r="V34" s="24">
        <v>1.1004273504273505</v>
      </c>
      <c r="W34" s="24">
        <v>0.12820512820512819</v>
      </c>
      <c r="X34" s="18">
        <v>3.3112582781456901E-2</v>
      </c>
      <c r="Y34" s="18">
        <v>-0.10687022900763354</v>
      </c>
    </row>
    <row r="35" spans="1:25" x14ac:dyDescent="0.2">
      <c r="A35" s="20" t="s">
        <v>599</v>
      </c>
      <c r="B35" s="20" t="s">
        <v>600</v>
      </c>
      <c r="C35" s="20" t="s">
        <v>994</v>
      </c>
      <c r="D35" s="20" t="s">
        <v>1216</v>
      </c>
      <c r="E35" s="20" t="s">
        <v>1002</v>
      </c>
      <c r="F35" s="20" t="s">
        <v>1226</v>
      </c>
      <c r="G35" s="20">
        <v>51</v>
      </c>
      <c r="H35" s="24">
        <v>0.93122676579925645</v>
      </c>
      <c r="I35" s="24">
        <v>1.0260223048327137</v>
      </c>
      <c r="J35" s="24">
        <v>9.4795539033457249E-2</v>
      </c>
      <c r="K35" s="18">
        <v>3.4615384615384714E-2</v>
      </c>
      <c r="L35" s="18">
        <v>-9.8827470686767116E-2</v>
      </c>
      <c r="N35" s="20" t="s">
        <v>599</v>
      </c>
      <c r="O35" s="20" t="s">
        <v>600</v>
      </c>
      <c r="P35" s="20" t="s">
        <v>774</v>
      </c>
      <c r="Q35" s="20" t="s">
        <v>1192</v>
      </c>
      <c r="R35" s="20" t="s">
        <v>787</v>
      </c>
      <c r="S35" s="20" t="s">
        <v>1218</v>
      </c>
      <c r="T35" s="20">
        <v>38</v>
      </c>
      <c r="U35" s="24">
        <v>0.86348122866894195</v>
      </c>
      <c r="V35" s="24">
        <v>0.99317406143344711</v>
      </c>
      <c r="W35" s="24">
        <v>0.12969283276450511</v>
      </c>
      <c r="X35" s="18">
        <v>0.19591836734693868</v>
      </c>
      <c r="Y35" s="18">
        <v>-7.2784810126582333E-2</v>
      </c>
    </row>
    <row r="36" spans="1:25" x14ac:dyDescent="0.2">
      <c r="A36" s="20" t="s">
        <v>599</v>
      </c>
      <c r="B36" s="20" t="s">
        <v>600</v>
      </c>
      <c r="C36" s="20" t="s">
        <v>748</v>
      </c>
      <c r="D36" s="20" t="s">
        <v>1221</v>
      </c>
      <c r="E36" s="20" t="s">
        <v>746</v>
      </c>
      <c r="F36" s="20" t="s">
        <v>258</v>
      </c>
      <c r="G36" s="20">
        <v>162</v>
      </c>
      <c r="H36" s="24">
        <v>0.94404145077720203</v>
      </c>
      <c r="I36" s="24">
        <v>1.1119170984455959</v>
      </c>
      <c r="J36" s="24">
        <v>0.16787564766839377</v>
      </c>
      <c r="K36" s="18">
        <v>2.0768431983384517E-3</v>
      </c>
      <c r="L36" s="18">
        <v>-5.3921568627451011E-2</v>
      </c>
      <c r="N36" s="20" t="s">
        <v>599</v>
      </c>
      <c r="O36" s="20" t="s">
        <v>600</v>
      </c>
      <c r="P36" s="20" t="s">
        <v>791</v>
      </c>
      <c r="Q36" s="20" t="s">
        <v>1205</v>
      </c>
      <c r="R36" s="20" t="s">
        <v>799</v>
      </c>
      <c r="S36" s="20" t="s">
        <v>1237</v>
      </c>
      <c r="T36" s="20">
        <v>32</v>
      </c>
      <c r="U36" s="24">
        <v>1.0081632653061225</v>
      </c>
      <c r="V36" s="24">
        <v>1.1387755102040817</v>
      </c>
      <c r="W36" s="24">
        <v>0.1306122448979592</v>
      </c>
      <c r="X36" s="18">
        <v>6.5217391304347894E-2</v>
      </c>
      <c r="Y36" s="18">
        <v>-0.1155234657039711</v>
      </c>
    </row>
    <row r="37" spans="1:25" x14ac:dyDescent="0.2">
      <c r="A37" s="20" t="s">
        <v>599</v>
      </c>
      <c r="B37" s="20" t="s">
        <v>600</v>
      </c>
      <c r="C37" s="20" t="s">
        <v>823</v>
      </c>
      <c r="D37" s="20" t="s">
        <v>1238</v>
      </c>
      <c r="E37" s="20" t="s">
        <v>825</v>
      </c>
      <c r="F37" s="20" t="s">
        <v>1239</v>
      </c>
      <c r="G37" s="20">
        <v>47</v>
      </c>
      <c r="H37" s="24">
        <v>0.94409937888198758</v>
      </c>
      <c r="I37" s="24">
        <v>1.0900621118012421</v>
      </c>
      <c r="J37" s="24">
        <v>0.14596273291925466</v>
      </c>
      <c r="K37" s="18">
        <v>-9.2957746478873227E-2</v>
      </c>
      <c r="L37" s="18">
        <v>-0.18274111675126903</v>
      </c>
      <c r="N37" s="20" t="s">
        <v>599</v>
      </c>
      <c r="O37" s="20" t="s">
        <v>600</v>
      </c>
      <c r="P37" s="20" t="s">
        <v>823</v>
      </c>
      <c r="Q37" s="20" t="s">
        <v>1238</v>
      </c>
      <c r="R37" s="20" t="s">
        <v>837</v>
      </c>
      <c r="S37" s="20" t="s">
        <v>1240</v>
      </c>
      <c r="T37" s="20">
        <v>109</v>
      </c>
      <c r="U37" s="24">
        <v>1.1014492753623188</v>
      </c>
      <c r="V37" s="24">
        <v>1.2330917874396135</v>
      </c>
      <c r="W37" s="24">
        <v>0.13164251207729469</v>
      </c>
      <c r="X37" s="18">
        <v>-1.6627078384798155E-2</v>
      </c>
      <c r="Y37" s="18">
        <v>-8.4070796460177011E-2</v>
      </c>
    </row>
    <row r="38" spans="1:25" x14ac:dyDescent="0.2">
      <c r="A38" s="20" t="s">
        <v>599</v>
      </c>
      <c r="B38" s="20" t="s">
        <v>600</v>
      </c>
      <c r="C38" s="20" t="s">
        <v>805</v>
      </c>
      <c r="D38" s="20" t="s">
        <v>1241</v>
      </c>
      <c r="E38" s="20" t="s">
        <v>803</v>
      </c>
      <c r="F38" s="20" t="s">
        <v>346</v>
      </c>
      <c r="G38" s="20">
        <v>300</v>
      </c>
      <c r="H38" s="24">
        <v>0.94698205546492664</v>
      </c>
      <c r="I38" s="24">
        <v>1.1916802610114192</v>
      </c>
      <c r="J38" s="24">
        <v>0.24469820554649266</v>
      </c>
      <c r="K38" s="18">
        <v>1.9118869492934287E-2</v>
      </c>
      <c r="L38" s="18">
        <v>-6.5548780487804881E-2</v>
      </c>
      <c r="N38" s="20" t="s">
        <v>599</v>
      </c>
      <c r="O38" s="20" t="s">
        <v>600</v>
      </c>
      <c r="P38" s="20" t="s">
        <v>890</v>
      </c>
      <c r="Q38" s="20" t="s">
        <v>1207</v>
      </c>
      <c r="R38" s="20" t="s">
        <v>892</v>
      </c>
      <c r="S38" s="20" t="s">
        <v>1242</v>
      </c>
      <c r="T38" s="20">
        <v>113</v>
      </c>
      <c r="U38" s="24">
        <v>0.96808510638297873</v>
      </c>
      <c r="V38" s="24">
        <v>1.1016548463356974</v>
      </c>
      <c r="W38" s="24">
        <v>0.13356973995271867</v>
      </c>
      <c r="X38" s="18">
        <v>0.1386271870794078</v>
      </c>
      <c r="Y38" s="18">
        <v>3.6764705882353033E-2</v>
      </c>
    </row>
    <row r="39" spans="1:25" x14ac:dyDescent="0.2">
      <c r="A39" s="20" t="s">
        <v>599</v>
      </c>
      <c r="B39" s="20" t="s">
        <v>600</v>
      </c>
      <c r="C39" s="20" t="s">
        <v>1037</v>
      </c>
      <c r="D39" s="20" t="s">
        <v>1211</v>
      </c>
      <c r="E39" s="20" t="s">
        <v>1039</v>
      </c>
      <c r="F39" s="20" t="s">
        <v>1243</v>
      </c>
      <c r="G39" s="20">
        <v>82</v>
      </c>
      <c r="H39" s="24">
        <v>0.94760820045558092</v>
      </c>
      <c r="I39" s="24">
        <v>1.1343963553530751</v>
      </c>
      <c r="J39" s="24">
        <v>0.18678815489749431</v>
      </c>
      <c r="K39" s="18">
        <v>1.1520737327188835E-2</v>
      </c>
      <c r="L39" s="18">
        <v>-0.12549800796812749</v>
      </c>
      <c r="N39" s="20" t="s">
        <v>599</v>
      </c>
      <c r="O39" s="20" t="s">
        <v>600</v>
      </c>
      <c r="P39" s="20" t="s">
        <v>823</v>
      </c>
      <c r="Q39" s="20" t="s">
        <v>1238</v>
      </c>
      <c r="R39" s="20" t="s">
        <v>827</v>
      </c>
      <c r="S39" s="20" t="s">
        <v>1244</v>
      </c>
      <c r="T39" s="20">
        <v>46</v>
      </c>
      <c r="U39" s="24">
        <v>1.064327485380117</v>
      </c>
      <c r="V39" s="24">
        <v>1.1988304093567252</v>
      </c>
      <c r="W39" s="24">
        <v>0.13450292397660818</v>
      </c>
      <c r="X39" s="18">
        <v>-4.7353760445682402E-2</v>
      </c>
      <c r="Y39" s="18">
        <v>-0.21198156682027647</v>
      </c>
    </row>
    <row r="40" spans="1:25" x14ac:dyDescent="0.2">
      <c r="A40" s="20" t="s">
        <v>599</v>
      </c>
      <c r="B40" s="20" t="s">
        <v>600</v>
      </c>
      <c r="C40" s="20" t="s">
        <v>748</v>
      </c>
      <c r="D40" s="20" t="s">
        <v>1221</v>
      </c>
      <c r="E40" s="20" t="s">
        <v>754</v>
      </c>
      <c r="F40" s="20" t="s">
        <v>341</v>
      </c>
      <c r="G40" s="20">
        <v>124</v>
      </c>
      <c r="H40" s="24">
        <v>0.94765840220385678</v>
      </c>
      <c r="I40" s="24">
        <v>1.1184573002754821</v>
      </c>
      <c r="J40" s="24">
        <v>0.17079889807162535</v>
      </c>
      <c r="K40" s="18">
        <v>0</v>
      </c>
      <c r="L40" s="18">
        <v>-5.0980392156862786E-2</v>
      </c>
      <c r="N40" s="20" t="s">
        <v>599</v>
      </c>
      <c r="O40" s="20" t="s">
        <v>600</v>
      </c>
      <c r="P40" s="20" t="s">
        <v>874</v>
      </c>
      <c r="Q40" s="20" t="s">
        <v>1203</v>
      </c>
      <c r="R40" s="20" t="s">
        <v>872</v>
      </c>
      <c r="S40" s="20" t="s">
        <v>1245</v>
      </c>
      <c r="T40" s="20">
        <v>206</v>
      </c>
      <c r="U40" s="24">
        <v>0.97150610583446406</v>
      </c>
      <c r="V40" s="24">
        <v>1.1112618724559022</v>
      </c>
      <c r="W40" s="24">
        <v>0.13975576662143827</v>
      </c>
      <c r="X40" s="18">
        <v>2.9329608938547524E-2</v>
      </c>
      <c r="Y40" s="18">
        <v>-2.6420079260237816E-2</v>
      </c>
    </row>
    <row r="41" spans="1:25" x14ac:dyDescent="0.2">
      <c r="A41" s="20" t="s">
        <v>599</v>
      </c>
      <c r="B41" s="20" t="s">
        <v>600</v>
      </c>
      <c r="C41" s="20" t="s">
        <v>874</v>
      </c>
      <c r="D41" s="20" t="s">
        <v>1203</v>
      </c>
      <c r="E41" s="20" t="s">
        <v>882</v>
      </c>
      <c r="F41" s="20" t="s">
        <v>1215</v>
      </c>
      <c r="G41" s="20">
        <v>52</v>
      </c>
      <c r="H41" s="24">
        <v>0.95355191256830596</v>
      </c>
      <c r="I41" s="24">
        <v>1.0245901639344261</v>
      </c>
      <c r="J41" s="24">
        <v>7.1038251366120214E-2</v>
      </c>
      <c r="K41" s="18">
        <v>-2.1390374331550777E-2</v>
      </c>
      <c r="L41" s="18">
        <v>-0.14084507042253525</v>
      </c>
      <c r="N41" s="20" t="s">
        <v>599</v>
      </c>
      <c r="O41" s="20" t="s">
        <v>600</v>
      </c>
      <c r="P41" s="20" t="s">
        <v>978</v>
      </c>
      <c r="Q41" s="20" t="s">
        <v>1246</v>
      </c>
      <c r="R41" s="20" t="s">
        <v>986</v>
      </c>
      <c r="S41" s="20" t="s">
        <v>1247</v>
      </c>
      <c r="T41" s="20">
        <v>53</v>
      </c>
      <c r="U41" s="24">
        <v>0.9651474530831099</v>
      </c>
      <c r="V41" s="24">
        <v>1.1072386058981234</v>
      </c>
      <c r="W41" s="24">
        <v>0.14209115281501342</v>
      </c>
      <c r="X41" s="18">
        <v>5.3672316384180796E-2</v>
      </c>
      <c r="Y41" s="18">
        <v>-8.3538083538083563E-2</v>
      </c>
    </row>
    <row r="42" spans="1:25" x14ac:dyDescent="0.2">
      <c r="A42" s="20" t="s">
        <v>599</v>
      </c>
      <c r="B42" s="20" t="s">
        <v>600</v>
      </c>
      <c r="C42" s="20" t="s">
        <v>978</v>
      </c>
      <c r="D42" s="20" t="s">
        <v>1246</v>
      </c>
      <c r="E42" s="20" t="s">
        <v>986</v>
      </c>
      <c r="F42" s="20" t="s">
        <v>1247</v>
      </c>
      <c r="G42" s="20">
        <v>53</v>
      </c>
      <c r="H42" s="24">
        <v>0.9651474530831099</v>
      </c>
      <c r="I42" s="24">
        <v>1.1072386058981234</v>
      </c>
      <c r="J42" s="24">
        <v>0.14209115281501342</v>
      </c>
      <c r="K42" s="18">
        <v>5.3672316384180796E-2</v>
      </c>
      <c r="L42" s="18">
        <v>-8.3538083538083563E-2</v>
      </c>
      <c r="N42" s="20" t="s">
        <v>599</v>
      </c>
      <c r="O42" s="20" t="s">
        <v>600</v>
      </c>
      <c r="P42" s="20" t="s">
        <v>823</v>
      </c>
      <c r="Q42" s="20" t="s">
        <v>1238</v>
      </c>
      <c r="R42" s="20" t="s">
        <v>825</v>
      </c>
      <c r="S42" s="20" t="s">
        <v>1239</v>
      </c>
      <c r="T42" s="20">
        <v>47</v>
      </c>
      <c r="U42" s="24">
        <v>0.94409937888198758</v>
      </c>
      <c r="V42" s="24">
        <v>1.0900621118012421</v>
      </c>
      <c r="W42" s="24">
        <v>0.14596273291925466</v>
      </c>
      <c r="X42" s="18">
        <v>-9.2957746478873227E-2</v>
      </c>
      <c r="Y42" s="18">
        <v>-0.18274111675126903</v>
      </c>
    </row>
    <row r="43" spans="1:25" x14ac:dyDescent="0.2">
      <c r="A43" s="20" t="s">
        <v>599</v>
      </c>
      <c r="B43" s="20" t="s">
        <v>600</v>
      </c>
      <c r="C43" s="20" t="s">
        <v>1103</v>
      </c>
      <c r="D43" s="20" t="s">
        <v>1199</v>
      </c>
      <c r="E43" s="20" t="s">
        <v>1107</v>
      </c>
      <c r="F43" s="20" t="s">
        <v>625</v>
      </c>
      <c r="G43" s="20">
        <v>31</v>
      </c>
      <c r="H43" s="24">
        <v>0.96646341463414631</v>
      </c>
      <c r="I43" s="24">
        <v>1.0609756097560976</v>
      </c>
      <c r="J43" s="24">
        <v>9.451219512195122E-2</v>
      </c>
      <c r="K43" s="18">
        <v>4.1269841269841345E-2</v>
      </c>
      <c r="L43" s="18">
        <v>-3.8123167155425186E-2</v>
      </c>
      <c r="N43" s="20" t="s">
        <v>599</v>
      </c>
      <c r="O43" s="20" t="s">
        <v>600</v>
      </c>
      <c r="P43" s="20" t="s">
        <v>890</v>
      </c>
      <c r="Q43" s="20" t="s">
        <v>1207</v>
      </c>
      <c r="R43" s="20" t="s">
        <v>902</v>
      </c>
      <c r="S43" s="20" t="s">
        <v>357</v>
      </c>
      <c r="T43" s="20">
        <v>126</v>
      </c>
      <c r="U43" s="24">
        <v>0.82476635514018692</v>
      </c>
      <c r="V43" s="24">
        <v>0.9719626168224299</v>
      </c>
      <c r="W43" s="24">
        <v>0.14719626168224298</v>
      </c>
      <c r="X43" s="18">
        <v>1.4218009478673022E-2</v>
      </c>
      <c r="Y43" s="18">
        <v>-5.5187637969094872E-2</v>
      </c>
    </row>
    <row r="44" spans="1:25" x14ac:dyDescent="0.2">
      <c r="A44" s="20" t="s">
        <v>599</v>
      </c>
      <c r="B44" s="20" t="s">
        <v>600</v>
      </c>
      <c r="C44" s="20" t="s">
        <v>890</v>
      </c>
      <c r="D44" s="20" t="s">
        <v>1207</v>
      </c>
      <c r="E44" s="20" t="s">
        <v>892</v>
      </c>
      <c r="F44" s="20" t="s">
        <v>1242</v>
      </c>
      <c r="G44" s="20">
        <v>113</v>
      </c>
      <c r="H44" s="24">
        <v>0.96808510638297873</v>
      </c>
      <c r="I44" s="24">
        <v>1.1016548463356974</v>
      </c>
      <c r="J44" s="24">
        <v>0.13356973995271867</v>
      </c>
      <c r="K44" s="18">
        <v>0.1386271870794078</v>
      </c>
      <c r="L44" s="18">
        <v>3.6764705882353033E-2</v>
      </c>
      <c r="N44" s="20" t="s">
        <v>599</v>
      </c>
      <c r="O44" s="20" t="s">
        <v>600</v>
      </c>
      <c r="P44" s="20" t="s">
        <v>1021</v>
      </c>
      <c r="Q44" s="20" t="s">
        <v>1233</v>
      </c>
      <c r="R44" s="20" t="s">
        <v>1023</v>
      </c>
      <c r="S44" s="20" t="s">
        <v>366</v>
      </c>
      <c r="T44" s="20">
        <v>79</v>
      </c>
      <c r="U44" s="24">
        <v>1.0186915887850467</v>
      </c>
      <c r="V44" s="24">
        <v>1.1663551401869159</v>
      </c>
      <c r="W44" s="24">
        <v>0.14766355140186915</v>
      </c>
      <c r="X44" s="18">
        <v>-6.1403508771929793E-2</v>
      </c>
      <c r="Y44" s="18">
        <v>-0.10385259631490784</v>
      </c>
    </row>
    <row r="45" spans="1:25" x14ac:dyDescent="0.2">
      <c r="A45" s="20" t="s">
        <v>599</v>
      </c>
      <c r="B45" s="20" t="s">
        <v>600</v>
      </c>
      <c r="C45" s="20" t="s">
        <v>874</v>
      </c>
      <c r="D45" s="20" t="s">
        <v>1203</v>
      </c>
      <c r="E45" s="20" t="s">
        <v>872</v>
      </c>
      <c r="F45" s="20" t="s">
        <v>1245</v>
      </c>
      <c r="G45" s="20">
        <v>206</v>
      </c>
      <c r="H45" s="24">
        <v>0.97150610583446406</v>
      </c>
      <c r="I45" s="24">
        <v>1.1112618724559022</v>
      </c>
      <c r="J45" s="24">
        <v>0.13975576662143827</v>
      </c>
      <c r="K45" s="18">
        <v>2.9329608938547524E-2</v>
      </c>
      <c r="L45" s="18">
        <v>-2.6420079260237816E-2</v>
      </c>
      <c r="N45" s="20" t="s">
        <v>599</v>
      </c>
      <c r="O45" s="20" t="s">
        <v>600</v>
      </c>
      <c r="P45" s="20" t="s">
        <v>1055</v>
      </c>
      <c r="Q45" s="20" t="s">
        <v>1231</v>
      </c>
      <c r="R45" s="20" t="s">
        <v>1057</v>
      </c>
      <c r="S45" s="20" t="s">
        <v>1232</v>
      </c>
      <c r="T45" s="20">
        <v>167</v>
      </c>
      <c r="U45" s="24">
        <v>0.90437890974084001</v>
      </c>
      <c r="V45" s="24">
        <v>1.0536193029490617</v>
      </c>
      <c r="W45" s="24">
        <v>0.14924039320822163</v>
      </c>
      <c r="X45" s="18">
        <v>-8.203445447087776E-2</v>
      </c>
      <c r="Y45" s="18">
        <v>-0.13723978411719351</v>
      </c>
    </row>
    <row r="46" spans="1:25" x14ac:dyDescent="0.2">
      <c r="A46" s="20" t="s">
        <v>599</v>
      </c>
      <c r="B46" s="20" t="s">
        <v>600</v>
      </c>
      <c r="C46" s="20" t="s">
        <v>1081</v>
      </c>
      <c r="D46" s="20" t="s">
        <v>1230</v>
      </c>
      <c r="E46" s="20" t="s">
        <v>1095</v>
      </c>
      <c r="F46" s="20" t="s">
        <v>1236</v>
      </c>
      <c r="G46" s="20">
        <v>60</v>
      </c>
      <c r="H46" s="24">
        <v>0.97222222222222221</v>
      </c>
      <c r="I46" s="24">
        <v>1.1004273504273505</v>
      </c>
      <c r="J46" s="24">
        <v>0.12820512820512819</v>
      </c>
      <c r="K46" s="18">
        <v>3.3112582781456901E-2</v>
      </c>
      <c r="L46" s="18">
        <v>-0.10687022900763354</v>
      </c>
      <c r="N46" s="20" t="s">
        <v>599</v>
      </c>
      <c r="O46" s="20" t="s">
        <v>600</v>
      </c>
      <c r="P46" s="20" t="s">
        <v>748</v>
      </c>
      <c r="Q46" s="20" t="s">
        <v>1221</v>
      </c>
      <c r="R46" s="20" t="s">
        <v>770</v>
      </c>
      <c r="S46" s="20" t="s">
        <v>1248</v>
      </c>
      <c r="T46" s="20">
        <v>136</v>
      </c>
      <c r="U46" s="24">
        <v>1.0669593852908892</v>
      </c>
      <c r="V46" s="24">
        <v>1.2162458836443468</v>
      </c>
      <c r="W46" s="24">
        <v>0.14928649835345773</v>
      </c>
      <c r="X46" s="18">
        <v>6.9248826291079757E-2</v>
      </c>
      <c r="Y46" s="18">
        <v>-5.5958549222797971E-2</v>
      </c>
    </row>
    <row r="47" spans="1:25" x14ac:dyDescent="0.2">
      <c r="A47" s="20" t="s">
        <v>599</v>
      </c>
      <c r="B47" s="20" t="s">
        <v>600</v>
      </c>
      <c r="C47" s="20" t="s">
        <v>774</v>
      </c>
      <c r="D47" s="20" t="s">
        <v>1192</v>
      </c>
      <c r="E47" s="20" t="s">
        <v>772</v>
      </c>
      <c r="F47" s="20" t="s">
        <v>323</v>
      </c>
      <c r="G47" s="20">
        <v>69</v>
      </c>
      <c r="H47" s="24">
        <v>0.97431192660550459</v>
      </c>
      <c r="I47" s="24">
        <v>1.1009174311926606</v>
      </c>
      <c r="J47" s="24">
        <v>0.12660550458715597</v>
      </c>
      <c r="K47" s="18">
        <v>1.4897579143389184E-2</v>
      </c>
      <c r="L47" s="18">
        <v>-8.0944350758853312E-2</v>
      </c>
      <c r="N47" s="20" t="s">
        <v>599</v>
      </c>
      <c r="O47" s="20" t="s">
        <v>600</v>
      </c>
      <c r="P47" s="20" t="s">
        <v>890</v>
      </c>
      <c r="Q47" s="20" t="s">
        <v>1207</v>
      </c>
      <c r="R47" s="20" t="s">
        <v>900</v>
      </c>
      <c r="S47" s="20" t="s">
        <v>1249</v>
      </c>
      <c r="T47" s="20">
        <v>131</v>
      </c>
      <c r="U47" s="24">
        <v>1.1724137931034482</v>
      </c>
      <c r="V47" s="24">
        <v>1.3229885057471265</v>
      </c>
      <c r="W47" s="24">
        <v>0.15057471264367817</v>
      </c>
      <c r="X47" s="18">
        <v>-5.9459459459459407E-2</v>
      </c>
      <c r="Y47" s="18">
        <v>-0.1003102378490176</v>
      </c>
    </row>
    <row r="48" spans="1:25" x14ac:dyDescent="0.2">
      <c r="A48" s="20" t="s">
        <v>599</v>
      </c>
      <c r="B48" s="20" t="s">
        <v>600</v>
      </c>
      <c r="C48" s="20" t="s">
        <v>722</v>
      </c>
      <c r="D48" s="20" t="s">
        <v>1197</v>
      </c>
      <c r="E48" s="20" t="s">
        <v>728</v>
      </c>
      <c r="F48" s="20" t="s">
        <v>274</v>
      </c>
      <c r="G48" s="20">
        <v>15</v>
      </c>
      <c r="H48" s="24">
        <v>0.98021582733812951</v>
      </c>
      <c r="I48" s="24">
        <v>1.0071942446043165</v>
      </c>
      <c r="J48" s="24">
        <v>2.6978417266187049E-2</v>
      </c>
      <c r="K48" s="18">
        <v>-7.6411960132890311E-2</v>
      </c>
      <c r="L48" s="18">
        <v>-0.12302839116719244</v>
      </c>
      <c r="N48" s="20" t="s">
        <v>599</v>
      </c>
      <c r="O48" s="20" t="s">
        <v>600</v>
      </c>
      <c r="P48" s="20" t="s">
        <v>823</v>
      </c>
      <c r="Q48" s="20" t="s">
        <v>1238</v>
      </c>
      <c r="R48" s="20" t="s">
        <v>835</v>
      </c>
      <c r="S48" s="20" t="s">
        <v>1250</v>
      </c>
      <c r="T48" s="20">
        <v>41</v>
      </c>
      <c r="U48" s="24">
        <v>1.1777777777777778</v>
      </c>
      <c r="V48" s="24">
        <v>1.3296296296296297</v>
      </c>
      <c r="W48" s="24">
        <v>0.15185185185185185</v>
      </c>
      <c r="X48" s="18">
        <v>9.7560975609756184E-2</v>
      </c>
      <c r="Y48" s="18">
        <v>-0.11764705882352944</v>
      </c>
    </row>
    <row r="49" spans="1:25" x14ac:dyDescent="0.2">
      <c r="A49" s="20" t="s">
        <v>599</v>
      </c>
      <c r="B49" s="20" t="s">
        <v>600</v>
      </c>
      <c r="C49" s="20" t="s">
        <v>890</v>
      </c>
      <c r="D49" s="20" t="s">
        <v>1207</v>
      </c>
      <c r="E49" s="20" t="s">
        <v>898</v>
      </c>
      <c r="F49" s="20" t="s">
        <v>297</v>
      </c>
      <c r="G49" s="20">
        <v>82</v>
      </c>
      <c r="H49" s="24">
        <v>0.98030303030303034</v>
      </c>
      <c r="I49" s="24">
        <v>1.1045454545454545</v>
      </c>
      <c r="J49" s="24">
        <v>0.12424242424242424</v>
      </c>
      <c r="K49" s="18">
        <v>0.26195028680688326</v>
      </c>
      <c r="L49" s="18">
        <v>0.134020618556701</v>
      </c>
      <c r="N49" s="20" t="s">
        <v>599</v>
      </c>
      <c r="O49" s="20" t="s">
        <v>600</v>
      </c>
      <c r="P49" s="20" t="s">
        <v>1037</v>
      </c>
      <c r="Q49" s="20" t="s">
        <v>1211</v>
      </c>
      <c r="R49" s="20" t="s">
        <v>1049</v>
      </c>
      <c r="S49" s="20" t="s">
        <v>1212</v>
      </c>
      <c r="T49" s="20">
        <v>61</v>
      </c>
      <c r="U49" s="24">
        <v>0.84039900249376553</v>
      </c>
      <c r="V49" s="24">
        <v>0.99251870324189528</v>
      </c>
      <c r="W49" s="24">
        <v>0.15211970074812967</v>
      </c>
      <c r="X49" s="18">
        <v>2.5575447570332477E-2</v>
      </c>
      <c r="Y49" s="18">
        <v>-8.4474885844748826E-2</v>
      </c>
    </row>
    <row r="50" spans="1:25" x14ac:dyDescent="0.2">
      <c r="A50" s="20" t="s">
        <v>599</v>
      </c>
      <c r="B50" s="20" t="s">
        <v>600</v>
      </c>
      <c r="C50" s="20" t="s">
        <v>1055</v>
      </c>
      <c r="D50" s="20" t="s">
        <v>1231</v>
      </c>
      <c r="E50" s="20" t="s">
        <v>1053</v>
      </c>
      <c r="F50" s="20" t="s">
        <v>370</v>
      </c>
      <c r="G50" s="20">
        <v>184</v>
      </c>
      <c r="H50" s="24">
        <v>0.98575129533678751</v>
      </c>
      <c r="I50" s="24">
        <v>1.2240932642487046</v>
      </c>
      <c r="J50" s="24">
        <v>0.23834196891191708</v>
      </c>
      <c r="K50" s="18">
        <v>5.1771117166212521E-2</v>
      </c>
      <c r="L50" s="18">
        <v>-4.4554455445544594E-2</v>
      </c>
      <c r="N50" s="20" t="s">
        <v>599</v>
      </c>
      <c r="O50" s="20" t="s">
        <v>600</v>
      </c>
      <c r="P50" s="20" t="s">
        <v>874</v>
      </c>
      <c r="Q50" s="20" t="s">
        <v>1203</v>
      </c>
      <c r="R50" s="20" t="s">
        <v>878</v>
      </c>
      <c r="S50" s="20" t="s">
        <v>1251</v>
      </c>
      <c r="T50" s="20">
        <v>73</v>
      </c>
      <c r="U50" s="24">
        <v>0.98938428874734607</v>
      </c>
      <c r="V50" s="24">
        <v>1.1443736730360934</v>
      </c>
      <c r="W50" s="24">
        <v>0.15498938428874734</v>
      </c>
      <c r="X50" s="18">
        <v>-4.2682926829268331E-2</v>
      </c>
      <c r="Y50" s="18">
        <v>-0.1693121693121693</v>
      </c>
    </row>
    <row r="51" spans="1:25" x14ac:dyDescent="0.2">
      <c r="A51" s="20" t="s">
        <v>599</v>
      </c>
      <c r="B51" s="20" t="s">
        <v>600</v>
      </c>
      <c r="C51" s="20" t="s">
        <v>874</v>
      </c>
      <c r="D51" s="20" t="s">
        <v>1203</v>
      </c>
      <c r="E51" s="20" t="s">
        <v>878</v>
      </c>
      <c r="F51" s="20" t="s">
        <v>1251</v>
      </c>
      <c r="G51" s="20">
        <v>73</v>
      </c>
      <c r="H51" s="24">
        <v>0.98938428874734607</v>
      </c>
      <c r="I51" s="24">
        <v>1.1443736730360934</v>
      </c>
      <c r="J51" s="24">
        <v>1.7645236250968241</v>
      </c>
      <c r="K51" s="18">
        <v>-3.0888030888031048E-3</v>
      </c>
      <c r="L51" s="18">
        <v>-5.2824651504035258E-2</v>
      </c>
      <c r="N51" s="20" t="s">
        <v>599</v>
      </c>
      <c r="O51" s="20" t="s">
        <v>600</v>
      </c>
      <c r="P51" s="20" t="s">
        <v>906</v>
      </c>
      <c r="Q51" s="20" t="s">
        <v>1222</v>
      </c>
      <c r="R51" s="20" t="s">
        <v>910</v>
      </c>
      <c r="S51" s="20" t="s">
        <v>1252</v>
      </c>
      <c r="T51" s="20">
        <v>85</v>
      </c>
      <c r="U51" s="24">
        <v>1.036764705882353</v>
      </c>
      <c r="V51" s="24">
        <v>1.193014705882353</v>
      </c>
      <c r="W51" s="24">
        <v>0.15625</v>
      </c>
      <c r="X51" s="18">
        <v>-7.7966101694915246E-2</v>
      </c>
      <c r="Y51" s="18">
        <v>-0.15132605304212166</v>
      </c>
    </row>
    <row r="52" spans="1:25" x14ac:dyDescent="0.2">
      <c r="A52" s="20" t="s">
        <v>599</v>
      </c>
      <c r="B52" s="20" t="s">
        <v>600</v>
      </c>
      <c r="C52" s="20" t="s">
        <v>748</v>
      </c>
      <c r="D52" s="20" t="s">
        <v>1221</v>
      </c>
      <c r="E52" s="20" t="s">
        <v>768</v>
      </c>
      <c r="F52" s="20" t="s">
        <v>307</v>
      </c>
      <c r="G52" s="20">
        <v>73</v>
      </c>
      <c r="H52" s="24">
        <v>1.005730659025788</v>
      </c>
      <c r="I52" s="24">
        <v>1.1103151862464182</v>
      </c>
      <c r="J52" s="24">
        <v>0.15498938428874734</v>
      </c>
      <c r="K52" s="18">
        <v>-4.2682926829268331E-2</v>
      </c>
      <c r="L52" s="18">
        <v>-0.1693121693121693</v>
      </c>
      <c r="N52" s="20" t="s">
        <v>599</v>
      </c>
      <c r="O52" s="20" t="s">
        <v>600</v>
      </c>
      <c r="P52" s="20" t="s">
        <v>852</v>
      </c>
      <c r="Q52" s="20" t="s">
        <v>1219</v>
      </c>
      <c r="R52" s="20" t="s">
        <v>870</v>
      </c>
      <c r="S52" s="20" t="s">
        <v>1253</v>
      </c>
      <c r="T52" s="20">
        <v>165</v>
      </c>
      <c r="U52" s="24">
        <v>1.0311587147030186</v>
      </c>
      <c r="V52" s="24">
        <v>1.1918208373904577</v>
      </c>
      <c r="W52" s="24">
        <v>0.16066212268743915</v>
      </c>
      <c r="X52" s="18">
        <v>5.1177072671443113E-2</v>
      </c>
      <c r="Y52" s="18">
        <v>-6.9746376811594235E-2</v>
      </c>
    </row>
    <row r="53" spans="1:25" x14ac:dyDescent="0.2">
      <c r="A53" s="20" t="s">
        <v>599</v>
      </c>
      <c r="B53" s="20" t="s">
        <v>600</v>
      </c>
      <c r="C53" s="20" t="s">
        <v>791</v>
      </c>
      <c r="D53" s="20" t="s">
        <v>1205</v>
      </c>
      <c r="E53" s="20" t="s">
        <v>799</v>
      </c>
      <c r="F53" s="20" t="s">
        <v>1237</v>
      </c>
      <c r="G53" s="20">
        <v>32</v>
      </c>
      <c r="H53" s="24">
        <v>1.0081632653061225</v>
      </c>
      <c r="I53" s="24">
        <v>1.1387755102040817</v>
      </c>
      <c r="J53" s="24">
        <v>0.10458452722063037</v>
      </c>
      <c r="K53" s="18">
        <v>5.7636887608070175E-3</v>
      </c>
      <c r="L53" s="18">
        <v>-6.8090787716955981E-2</v>
      </c>
      <c r="N53" s="20" t="s">
        <v>599</v>
      </c>
      <c r="O53" s="20" t="s">
        <v>600</v>
      </c>
      <c r="P53" s="20" t="s">
        <v>1123</v>
      </c>
      <c r="Q53" s="20" t="s">
        <v>1198</v>
      </c>
      <c r="R53" s="20" t="s">
        <v>1132</v>
      </c>
      <c r="S53" s="20" t="s">
        <v>21</v>
      </c>
      <c r="T53" s="20">
        <v>95</v>
      </c>
      <c r="U53" s="24">
        <v>0.63651877133105805</v>
      </c>
      <c r="V53" s="24">
        <v>0.79863481228668942</v>
      </c>
      <c r="W53" s="24">
        <v>0.1621160409556314</v>
      </c>
      <c r="X53" s="18">
        <v>-5.3311793214862679E-2</v>
      </c>
      <c r="Y53" s="18">
        <v>-0.16405135520684733</v>
      </c>
    </row>
    <row r="54" spans="1:25" x14ac:dyDescent="0.2">
      <c r="A54" s="20" t="s">
        <v>599</v>
      </c>
      <c r="B54" s="20" t="s">
        <v>600</v>
      </c>
      <c r="C54" s="20" t="s">
        <v>1103</v>
      </c>
      <c r="D54" s="20" t="s">
        <v>1199</v>
      </c>
      <c r="E54" s="20" t="s">
        <v>1109</v>
      </c>
      <c r="F54" s="20" t="s">
        <v>1200</v>
      </c>
      <c r="G54" s="20">
        <v>22</v>
      </c>
      <c r="H54" s="24">
        <v>1.0114942528735633</v>
      </c>
      <c r="I54" s="24">
        <v>1.0476190476190477</v>
      </c>
      <c r="J54" s="24">
        <v>0.1306122448979592</v>
      </c>
      <c r="K54" s="18">
        <v>6.5217391304347894E-2</v>
      </c>
      <c r="L54" s="18">
        <v>-0.1155234657039711</v>
      </c>
      <c r="N54" s="20" t="s">
        <v>599</v>
      </c>
      <c r="O54" s="20" t="s">
        <v>600</v>
      </c>
      <c r="P54" s="20" t="s">
        <v>1123</v>
      </c>
      <c r="Q54" s="20" t="s">
        <v>1198</v>
      </c>
      <c r="R54" s="20" t="s">
        <v>1160</v>
      </c>
      <c r="S54" s="20" t="s">
        <v>6</v>
      </c>
      <c r="T54" s="20">
        <v>102</v>
      </c>
      <c r="U54" s="24">
        <v>0.86385737439222043</v>
      </c>
      <c r="V54" s="24">
        <v>1.0291734197730957</v>
      </c>
      <c r="W54" s="24">
        <v>0.16531604538087522</v>
      </c>
      <c r="X54" s="18">
        <v>0.14684014869888484</v>
      </c>
      <c r="Y54" s="18">
        <v>5.4700854700854729E-2</v>
      </c>
    </row>
    <row r="55" spans="1:25" x14ac:dyDescent="0.2">
      <c r="A55" s="20" t="s">
        <v>599</v>
      </c>
      <c r="B55" s="20" t="s">
        <v>600</v>
      </c>
      <c r="C55" s="20" t="s">
        <v>946</v>
      </c>
      <c r="D55" s="20" t="s">
        <v>1213</v>
      </c>
      <c r="E55" s="20" t="s">
        <v>952</v>
      </c>
      <c r="F55" s="20" t="s">
        <v>1214</v>
      </c>
      <c r="G55" s="20">
        <v>61</v>
      </c>
      <c r="H55" s="24">
        <v>1.0173611111111112</v>
      </c>
      <c r="I55" s="24">
        <v>1.087962962962963</v>
      </c>
      <c r="J55" s="24">
        <v>3.6124794745484398E-2</v>
      </c>
      <c r="K55" s="18">
        <v>1.6447368421053099E-3</v>
      </c>
      <c r="L55" s="18">
        <v>-0.10176991150442483</v>
      </c>
      <c r="N55" s="20" t="s">
        <v>599</v>
      </c>
      <c r="O55" s="20" t="s">
        <v>600</v>
      </c>
      <c r="P55" s="20" t="s">
        <v>748</v>
      </c>
      <c r="Q55" s="20" t="s">
        <v>1221</v>
      </c>
      <c r="R55" s="20" t="s">
        <v>746</v>
      </c>
      <c r="S55" s="20" t="s">
        <v>258</v>
      </c>
      <c r="T55" s="20">
        <v>162</v>
      </c>
      <c r="U55" s="24">
        <v>0.94404145077720203</v>
      </c>
      <c r="V55" s="24">
        <v>1.1119170984455959</v>
      </c>
      <c r="W55" s="24">
        <v>0.16787564766839377</v>
      </c>
      <c r="X55" s="18">
        <v>2.0768431983384517E-3</v>
      </c>
      <c r="Y55" s="18">
        <v>-5.3921568627451011E-2</v>
      </c>
    </row>
    <row r="56" spans="1:25" x14ac:dyDescent="0.2">
      <c r="A56" s="20" t="s">
        <v>599</v>
      </c>
      <c r="B56" s="20" t="s">
        <v>600</v>
      </c>
      <c r="C56" s="20" t="s">
        <v>1021</v>
      </c>
      <c r="D56" s="20" t="s">
        <v>1233</v>
      </c>
      <c r="E56" s="20" t="s">
        <v>1023</v>
      </c>
      <c r="F56" s="20" t="s">
        <v>366</v>
      </c>
      <c r="G56" s="20">
        <v>79</v>
      </c>
      <c r="H56" s="24">
        <v>1.0186915887850467</v>
      </c>
      <c r="I56" s="24">
        <v>1.1663551401869159</v>
      </c>
      <c r="J56" s="24">
        <v>7.0601851851851846E-2</v>
      </c>
      <c r="K56" s="18">
        <v>-2.3094688221708681E-3</v>
      </c>
      <c r="L56" s="18">
        <v>-9.148264984227128E-2</v>
      </c>
      <c r="N56" s="20" t="s">
        <v>599</v>
      </c>
      <c r="O56" s="20" t="s">
        <v>600</v>
      </c>
      <c r="P56" s="20" t="s">
        <v>748</v>
      </c>
      <c r="Q56" s="20" t="s">
        <v>1221</v>
      </c>
      <c r="R56" s="20" t="s">
        <v>754</v>
      </c>
      <c r="S56" s="20" t="s">
        <v>341</v>
      </c>
      <c r="T56" s="20">
        <v>124</v>
      </c>
      <c r="U56" s="24">
        <v>0.94765840220385678</v>
      </c>
      <c r="V56" s="24">
        <v>1.1184573002754821</v>
      </c>
      <c r="W56" s="24">
        <v>0.17079889807162535</v>
      </c>
      <c r="X56" s="18">
        <v>0</v>
      </c>
      <c r="Y56" s="18">
        <v>-5.0980392156862786E-2</v>
      </c>
    </row>
    <row r="57" spans="1:25" x14ac:dyDescent="0.2">
      <c r="A57" s="20" t="s">
        <v>599</v>
      </c>
      <c r="B57" s="20" t="s">
        <v>600</v>
      </c>
      <c r="C57" s="20" t="s">
        <v>852</v>
      </c>
      <c r="D57" s="20" t="s">
        <v>1219</v>
      </c>
      <c r="E57" s="20" t="s">
        <v>864</v>
      </c>
      <c r="F57" s="20" t="s">
        <v>1254</v>
      </c>
      <c r="G57" s="20">
        <v>168</v>
      </c>
      <c r="H57" s="24">
        <v>1.0260180995475112</v>
      </c>
      <c r="I57" s="24">
        <v>1.2160633484162895</v>
      </c>
      <c r="J57" s="24">
        <v>0.14766355140186915</v>
      </c>
      <c r="K57" s="18">
        <v>-6.1403508771929793E-2</v>
      </c>
      <c r="L57" s="18">
        <v>-0.10385259631490784</v>
      </c>
      <c r="N57" s="20" t="s">
        <v>599</v>
      </c>
      <c r="O57" s="20" t="s">
        <v>600</v>
      </c>
      <c r="P57" s="20" t="s">
        <v>748</v>
      </c>
      <c r="Q57" s="20" t="s">
        <v>1221</v>
      </c>
      <c r="R57" s="20" t="s">
        <v>762</v>
      </c>
      <c r="S57" s="20" t="s">
        <v>1227</v>
      </c>
      <c r="T57" s="20">
        <v>94</v>
      </c>
      <c r="U57" s="24">
        <v>0.88321167883211682</v>
      </c>
      <c r="V57" s="24">
        <v>1.0547445255474452</v>
      </c>
      <c r="W57" s="24">
        <v>0.17153284671532848</v>
      </c>
      <c r="X57" s="18">
        <v>-5.1903114186851229E-2</v>
      </c>
      <c r="Y57" s="18">
        <v>-6.8027210884353706E-2</v>
      </c>
    </row>
    <row r="58" spans="1:25" x14ac:dyDescent="0.2">
      <c r="A58" s="20" t="s">
        <v>599</v>
      </c>
      <c r="B58" s="20" t="s">
        <v>600</v>
      </c>
      <c r="C58" s="20" t="s">
        <v>1021</v>
      </c>
      <c r="D58" s="20" t="s">
        <v>1233</v>
      </c>
      <c r="E58" s="20" t="s">
        <v>1019</v>
      </c>
      <c r="F58" s="20" t="s">
        <v>301</v>
      </c>
      <c r="G58" s="20">
        <v>183</v>
      </c>
      <c r="H58" s="24">
        <v>1.0260482846251588</v>
      </c>
      <c r="I58" s="24">
        <v>1.142312579415502</v>
      </c>
      <c r="J58" s="24">
        <v>0.19004524886877827</v>
      </c>
      <c r="K58" s="18">
        <v>-5.6563500533617916E-2</v>
      </c>
      <c r="L58" s="18">
        <v>-8.8659793814433008E-2</v>
      </c>
      <c r="N58" s="20" t="s">
        <v>599</v>
      </c>
      <c r="O58" s="20" t="s">
        <v>600</v>
      </c>
      <c r="P58" s="20" t="s">
        <v>852</v>
      </c>
      <c r="Q58" s="20" t="s">
        <v>1219</v>
      </c>
      <c r="R58" s="20" t="s">
        <v>868</v>
      </c>
      <c r="S58" s="20" t="s">
        <v>1255</v>
      </c>
      <c r="T58" s="20">
        <v>109</v>
      </c>
      <c r="U58" s="24">
        <v>1.0523731587561376</v>
      </c>
      <c r="V58" s="24">
        <v>1.2307692307692308</v>
      </c>
      <c r="W58" s="24">
        <v>0.17839607201309329</v>
      </c>
      <c r="X58" s="18">
        <v>-6.4318529862174567E-2</v>
      </c>
      <c r="Y58" s="18">
        <v>-0.17208672086720866</v>
      </c>
    </row>
    <row r="59" spans="1:25" x14ac:dyDescent="0.2">
      <c r="A59" s="20" t="s">
        <v>599</v>
      </c>
      <c r="B59" s="20" t="s">
        <v>600</v>
      </c>
      <c r="C59" s="20" t="s">
        <v>852</v>
      </c>
      <c r="D59" s="20" t="s">
        <v>1219</v>
      </c>
      <c r="E59" s="20" t="s">
        <v>870</v>
      </c>
      <c r="F59" s="20" t="s">
        <v>1253</v>
      </c>
      <c r="G59" s="20">
        <v>165</v>
      </c>
      <c r="H59" s="24">
        <v>1.0311587147030186</v>
      </c>
      <c r="I59" s="24">
        <v>1.1918208373904577</v>
      </c>
      <c r="J59" s="24">
        <v>0.11626429479034307</v>
      </c>
      <c r="K59" s="18">
        <v>-3.0191004313000591E-2</v>
      </c>
      <c r="L59" s="18">
        <v>-7.7914469830111299E-2</v>
      </c>
      <c r="N59" s="20" t="s">
        <v>599</v>
      </c>
      <c r="O59" s="20" t="s">
        <v>600</v>
      </c>
      <c r="P59" s="20" t="s">
        <v>1037</v>
      </c>
      <c r="Q59" s="20" t="s">
        <v>1211</v>
      </c>
      <c r="R59" s="20" t="s">
        <v>1039</v>
      </c>
      <c r="S59" s="20" t="s">
        <v>1243</v>
      </c>
      <c r="T59" s="20">
        <v>82</v>
      </c>
      <c r="U59" s="24">
        <v>0.94760820045558092</v>
      </c>
      <c r="V59" s="24">
        <v>1.1343963553530751</v>
      </c>
      <c r="W59" s="24">
        <v>0.18678815489749431</v>
      </c>
      <c r="X59" s="18">
        <v>1.1520737327188835E-2</v>
      </c>
      <c r="Y59" s="18">
        <v>-0.12549800796812749</v>
      </c>
    </row>
    <row r="60" spans="1:25" x14ac:dyDescent="0.2">
      <c r="A60" s="20" t="s">
        <v>599</v>
      </c>
      <c r="B60" s="20" t="s">
        <v>600</v>
      </c>
      <c r="C60" s="20" t="s">
        <v>906</v>
      </c>
      <c r="D60" s="20" t="s">
        <v>1222</v>
      </c>
      <c r="E60" s="20" t="s">
        <v>910</v>
      </c>
      <c r="F60" s="20" t="s">
        <v>1252</v>
      </c>
      <c r="G60" s="20">
        <v>85</v>
      </c>
      <c r="H60" s="24">
        <v>1.036764705882353</v>
      </c>
      <c r="I60" s="24">
        <v>1.193014705882353</v>
      </c>
      <c r="J60" s="24">
        <v>0.16066212268743915</v>
      </c>
      <c r="K60" s="18">
        <v>5.1177072671443113E-2</v>
      </c>
      <c r="L60" s="18">
        <v>-6.9746376811594235E-2</v>
      </c>
      <c r="N60" s="20" t="s">
        <v>599</v>
      </c>
      <c r="O60" s="20" t="s">
        <v>600</v>
      </c>
      <c r="P60" s="20" t="s">
        <v>962</v>
      </c>
      <c r="Q60" s="20" t="s">
        <v>1187</v>
      </c>
      <c r="R60" s="20" t="s">
        <v>970</v>
      </c>
      <c r="S60" s="20" t="s">
        <v>1235</v>
      </c>
      <c r="T60" s="20">
        <v>167</v>
      </c>
      <c r="U60" s="24">
        <v>0.92735527809307605</v>
      </c>
      <c r="V60" s="24">
        <v>1.1169125993189557</v>
      </c>
      <c r="W60" s="24">
        <v>0.18955732122587968</v>
      </c>
      <c r="X60" s="18">
        <v>8.0091533180777219E-3</v>
      </c>
      <c r="Y60" s="18">
        <v>-2.4363233665559259E-2</v>
      </c>
    </row>
    <row r="61" spans="1:25" x14ac:dyDescent="0.2">
      <c r="A61" s="20" t="s">
        <v>599</v>
      </c>
      <c r="B61" s="20" t="s">
        <v>600</v>
      </c>
      <c r="C61" s="20" t="s">
        <v>774</v>
      </c>
      <c r="D61" s="20" t="s">
        <v>1192</v>
      </c>
      <c r="E61" s="20" t="s">
        <v>779</v>
      </c>
      <c r="F61" s="20" t="s">
        <v>314</v>
      </c>
      <c r="G61" s="20">
        <v>134</v>
      </c>
      <c r="H61" s="24">
        <v>1.0435185185185185</v>
      </c>
      <c r="I61" s="24">
        <v>1.1675925925925925</v>
      </c>
      <c r="J61" s="24">
        <v>0.15625</v>
      </c>
      <c r="K61" s="18">
        <v>-7.7966101694915246E-2</v>
      </c>
      <c r="L61" s="18">
        <v>-0.15132605304212166</v>
      </c>
      <c r="N61" s="20" t="s">
        <v>599</v>
      </c>
      <c r="O61" s="20" t="s">
        <v>600</v>
      </c>
      <c r="P61" s="20" t="s">
        <v>852</v>
      </c>
      <c r="Q61" s="20" t="s">
        <v>1219</v>
      </c>
      <c r="R61" s="20" t="s">
        <v>864</v>
      </c>
      <c r="S61" s="20" t="s">
        <v>1254</v>
      </c>
      <c r="T61" s="20">
        <v>168</v>
      </c>
      <c r="U61" s="24">
        <v>1.0260180995475112</v>
      </c>
      <c r="V61" s="24">
        <v>1.2160633484162895</v>
      </c>
      <c r="W61" s="24">
        <v>0.19004524886877827</v>
      </c>
      <c r="X61" s="18">
        <v>-5.6563500533617916E-2</v>
      </c>
      <c r="Y61" s="18">
        <v>-8.8659793814433008E-2</v>
      </c>
    </row>
    <row r="62" spans="1:25" x14ac:dyDescent="0.2">
      <c r="A62" s="20" t="s">
        <v>599</v>
      </c>
      <c r="B62" s="20" t="s">
        <v>600</v>
      </c>
      <c r="C62" s="20" t="s">
        <v>852</v>
      </c>
      <c r="D62" s="20" t="s">
        <v>1219</v>
      </c>
      <c r="E62" s="20" t="s">
        <v>868</v>
      </c>
      <c r="F62" s="20" t="s">
        <v>1255</v>
      </c>
      <c r="G62" s="20">
        <v>109</v>
      </c>
      <c r="H62" s="24">
        <v>1.0523731587561376</v>
      </c>
      <c r="I62" s="24">
        <v>1.2307692307692308</v>
      </c>
      <c r="J62" s="24">
        <v>0.12407407407407407</v>
      </c>
      <c r="K62" s="18">
        <v>-6.6551426101987943E-2</v>
      </c>
      <c r="L62" s="18">
        <v>-0.15625</v>
      </c>
      <c r="N62" s="20" t="s">
        <v>599</v>
      </c>
      <c r="O62" s="20" t="s">
        <v>600</v>
      </c>
      <c r="P62" s="20" t="s">
        <v>852</v>
      </c>
      <c r="Q62" s="20" t="s">
        <v>1219</v>
      </c>
      <c r="R62" s="20" t="s">
        <v>862</v>
      </c>
      <c r="S62" s="20" t="s">
        <v>1256</v>
      </c>
      <c r="T62" s="20">
        <v>117</v>
      </c>
      <c r="U62" s="24">
        <v>1.1101973684210527</v>
      </c>
      <c r="V62" s="24">
        <v>1.3026315789473684</v>
      </c>
      <c r="W62" s="24">
        <v>0.19243421052631579</v>
      </c>
      <c r="X62" s="18">
        <v>1.6474464579900872E-3</v>
      </c>
      <c r="Y62" s="18">
        <v>-8.8455772113943065E-2</v>
      </c>
    </row>
    <row r="63" spans="1:25" x14ac:dyDescent="0.2">
      <c r="A63" s="20" t="s">
        <v>599</v>
      </c>
      <c r="B63" s="20" t="s">
        <v>600</v>
      </c>
      <c r="C63" s="20" t="s">
        <v>722</v>
      </c>
      <c r="D63" s="20" t="s">
        <v>1197</v>
      </c>
      <c r="E63" s="20" t="s">
        <v>730</v>
      </c>
      <c r="F63" s="20" t="s">
        <v>1208</v>
      </c>
      <c r="G63" s="20">
        <v>41</v>
      </c>
      <c r="H63" s="24">
        <v>1.0543657331136738</v>
      </c>
      <c r="I63" s="24">
        <v>1.1219110378912684</v>
      </c>
      <c r="J63" s="24">
        <v>0.17839607201309329</v>
      </c>
      <c r="K63" s="18">
        <v>-6.4318529862174567E-2</v>
      </c>
      <c r="L63" s="18">
        <v>-0.17208672086720866</v>
      </c>
      <c r="N63" s="20" t="s">
        <v>599</v>
      </c>
      <c r="O63" s="20" t="s">
        <v>600</v>
      </c>
      <c r="P63" s="20" t="s">
        <v>852</v>
      </c>
      <c r="Q63" s="20" t="s">
        <v>1219</v>
      </c>
      <c r="R63" s="20" t="s">
        <v>866</v>
      </c>
      <c r="S63" s="20" t="s">
        <v>1257</v>
      </c>
      <c r="T63" s="20">
        <v>197</v>
      </c>
      <c r="U63" s="24">
        <v>1.2356020942408377</v>
      </c>
      <c r="V63" s="24">
        <v>1.4418848167539267</v>
      </c>
      <c r="W63" s="24">
        <v>0.20628272251308902</v>
      </c>
      <c r="X63" s="18">
        <v>-4.5954045954045952E-2</v>
      </c>
      <c r="Y63" s="18">
        <v>-7.4612403100775215E-2</v>
      </c>
    </row>
    <row r="64" spans="1:25" x14ac:dyDescent="0.2">
      <c r="A64" s="20" t="s">
        <v>599</v>
      </c>
      <c r="B64" s="20" t="s">
        <v>600</v>
      </c>
      <c r="C64" s="20" t="s">
        <v>874</v>
      </c>
      <c r="D64" s="20" t="s">
        <v>1203</v>
      </c>
      <c r="E64" s="20" t="s">
        <v>886</v>
      </c>
      <c r="F64" s="20" t="s">
        <v>1204</v>
      </c>
      <c r="G64" s="20">
        <v>16</v>
      </c>
      <c r="H64" s="24">
        <v>1.0565371024734982</v>
      </c>
      <c r="I64" s="24">
        <v>1.1130742049469964</v>
      </c>
      <c r="J64" s="24">
        <v>6.7545304777594725E-2</v>
      </c>
      <c r="K64" s="18">
        <v>3.9383561643835607E-2</v>
      </c>
      <c r="L64" s="18">
        <v>-6.1823802163833097E-2</v>
      </c>
      <c r="N64" s="20" t="s">
        <v>599</v>
      </c>
      <c r="O64" s="20" t="s">
        <v>600</v>
      </c>
      <c r="P64" s="20" t="s">
        <v>736</v>
      </c>
      <c r="Q64" s="20" t="s">
        <v>1196</v>
      </c>
      <c r="R64" s="20" t="s">
        <v>744</v>
      </c>
      <c r="S64" s="20" t="s">
        <v>630</v>
      </c>
      <c r="T64" s="20">
        <v>190</v>
      </c>
      <c r="U64" s="24">
        <v>0.91894852135815996</v>
      </c>
      <c r="V64" s="24">
        <v>1.1270536692223438</v>
      </c>
      <c r="W64" s="24">
        <v>0.20810514786418402</v>
      </c>
      <c r="X64" s="18">
        <v>6.6588785046729049E-2</v>
      </c>
      <c r="Y64" s="18">
        <v>-5.2904564315352731E-2</v>
      </c>
    </row>
    <row r="65" spans="1:25" x14ac:dyDescent="0.2">
      <c r="A65" s="20" t="s">
        <v>599</v>
      </c>
      <c r="B65" s="20" t="s">
        <v>600</v>
      </c>
      <c r="C65" s="20" t="s">
        <v>823</v>
      </c>
      <c r="D65" s="20" t="s">
        <v>1238</v>
      </c>
      <c r="E65" s="20" t="s">
        <v>827</v>
      </c>
      <c r="F65" s="20" t="s">
        <v>1244</v>
      </c>
      <c r="G65" s="20">
        <v>46</v>
      </c>
      <c r="H65" s="24">
        <v>1.064327485380117</v>
      </c>
      <c r="I65" s="24">
        <v>1.1988304093567252</v>
      </c>
      <c r="J65" s="24">
        <v>5.6537102473498232E-2</v>
      </c>
      <c r="K65" s="18">
        <v>0.1411290322580645</v>
      </c>
      <c r="L65" s="18">
        <v>-1.0489510489510523E-2</v>
      </c>
      <c r="N65" s="20" t="s">
        <v>599</v>
      </c>
      <c r="O65" s="20" t="s">
        <v>600</v>
      </c>
      <c r="P65" s="20" t="s">
        <v>748</v>
      </c>
      <c r="Q65" s="20" t="s">
        <v>1221</v>
      </c>
      <c r="R65" s="20" t="s">
        <v>758</v>
      </c>
      <c r="S65" s="20" t="s">
        <v>318</v>
      </c>
      <c r="T65" s="20">
        <v>176</v>
      </c>
      <c r="U65" s="24">
        <v>0.88598574821852727</v>
      </c>
      <c r="V65" s="24">
        <v>1.0950118764845607</v>
      </c>
      <c r="W65" s="24">
        <v>0.20902612826603326</v>
      </c>
      <c r="X65" s="18">
        <v>8.6451612903225783E-2</v>
      </c>
      <c r="Y65" s="18">
        <v>-3.5502958579881616E-3</v>
      </c>
    </row>
    <row r="66" spans="1:25" x14ac:dyDescent="0.2">
      <c r="A66" s="20" t="s">
        <v>599</v>
      </c>
      <c r="B66" s="20" t="s">
        <v>600</v>
      </c>
      <c r="C66" s="20" t="s">
        <v>791</v>
      </c>
      <c r="D66" s="20" t="s">
        <v>1205</v>
      </c>
      <c r="E66" s="20" t="s">
        <v>801</v>
      </c>
      <c r="F66" s="20" t="s">
        <v>1206</v>
      </c>
      <c r="G66" s="20">
        <v>31</v>
      </c>
      <c r="H66" s="24">
        <v>1.065979381443299</v>
      </c>
      <c r="I66" s="24">
        <v>1.1298969072164948</v>
      </c>
      <c r="J66" s="24">
        <v>0.13450292397660818</v>
      </c>
      <c r="K66" s="18">
        <v>-4.7353760445682402E-2</v>
      </c>
      <c r="L66" s="18">
        <v>-0.21198156682027647</v>
      </c>
      <c r="N66" s="20" t="s">
        <v>599</v>
      </c>
      <c r="O66" s="20" t="s">
        <v>600</v>
      </c>
      <c r="P66" s="20" t="s">
        <v>1103</v>
      </c>
      <c r="Q66" s="20" t="s">
        <v>1199</v>
      </c>
      <c r="R66" s="20" t="s">
        <v>1113</v>
      </c>
      <c r="S66" s="20" t="s">
        <v>639</v>
      </c>
      <c r="T66" s="20">
        <v>147</v>
      </c>
      <c r="U66" s="24">
        <v>0.89823008849557517</v>
      </c>
      <c r="V66" s="24">
        <v>1.1150442477876106</v>
      </c>
      <c r="W66" s="24">
        <v>0.2168141592920354</v>
      </c>
      <c r="X66" s="18">
        <v>3.669724770642202E-2</v>
      </c>
      <c r="Y66" s="18">
        <v>-5.307262569832405E-2</v>
      </c>
    </row>
    <row r="67" spans="1:25" x14ac:dyDescent="0.2">
      <c r="A67" s="20" t="s">
        <v>599</v>
      </c>
      <c r="B67" s="20" t="s">
        <v>600</v>
      </c>
      <c r="C67" s="20" t="s">
        <v>748</v>
      </c>
      <c r="D67" s="20" t="s">
        <v>1221</v>
      </c>
      <c r="E67" s="20" t="s">
        <v>770</v>
      </c>
      <c r="F67" s="20" t="s">
        <v>1248</v>
      </c>
      <c r="G67" s="20">
        <v>136</v>
      </c>
      <c r="H67" s="24">
        <v>1.0669593852908892</v>
      </c>
      <c r="I67" s="24">
        <v>1.2162458836443468</v>
      </c>
      <c r="J67" s="24">
        <v>6.3917525773195871E-2</v>
      </c>
      <c r="K67" s="18">
        <v>-3.5785288270377746E-2</v>
      </c>
      <c r="L67" s="18">
        <v>-0.12296564195298376</v>
      </c>
      <c r="N67" s="20" t="s">
        <v>599</v>
      </c>
      <c r="O67" s="20" t="s">
        <v>600</v>
      </c>
      <c r="P67" s="20" t="s">
        <v>748</v>
      </c>
      <c r="Q67" s="20" t="s">
        <v>1221</v>
      </c>
      <c r="R67" s="20" t="s">
        <v>750</v>
      </c>
      <c r="S67" s="20" t="s">
        <v>349</v>
      </c>
      <c r="T67" s="20">
        <v>151</v>
      </c>
      <c r="U67" s="24">
        <v>0.86686390532544377</v>
      </c>
      <c r="V67" s="24">
        <v>1.0902366863905326</v>
      </c>
      <c r="W67" s="24">
        <v>0.22337278106508876</v>
      </c>
      <c r="X67" s="18">
        <v>0.14382402707275799</v>
      </c>
      <c r="Y67" s="18">
        <v>5.2959501557632294E-2</v>
      </c>
    </row>
    <row r="68" spans="1:25" x14ac:dyDescent="0.2">
      <c r="A68" s="20" t="s">
        <v>599</v>
      </c>
      <c r="B68" s="20" t="s">
        <v>600</v>
      </c>
      <c r="C68" s="20" t="s">
        <v>852</v>
      </c>
      <c r="D68" s="20" t="s">
        <v>1219</v>
      </c>
      <c r="E68" s="20" t="s">
        <v>850</v>
      </c>
      <c r="F68" s="20" t="s">
        <v>1220</v>
      </c>
      <c r="G68" s="20">
        <v>33</v>
      </c>
      <c r="H68" s="24">
        <v>1.0798004987531171</v>
      </c>
      <c r="I68" s="24">
        <v>1.1620947630922693</v>
      </c>
      <c r="J68" s="24">
        <v>0.14928649835345773</v>
      </c>
      <c r="K68" s="18">
        <v>6.9248826291079757E-2</v>
      </c>
      <c r="L68" s="18">
        <v>-5.5958549222797971E-2</v>
      </c>
      <c r="N68" s="20" t="s">
        <v>599</v>
      </c>
      <c r="O68" s="20" t="s">
        <v>600</v>
      </c>
      <c r="P68" s="20" t="s">
        <v>748</v>
      </c>
      <c r="Q68" s="20" t="s">
        <v>1221</v>
      </c>
      <c r="R68" s="20" t="s">
        <v>756</v>
      </c>
      <c r="S68" s="20" t="s">
        <v>1225</v>
      </c>
      <c r="T68" s="20">
        <v>178</v>
      </c>
      <c r="U68" s="24">
        <v>0.87906371911573467</v>
      </c>
      <c r="V68" s="24">
        <v>1.1105331599479844</v>
      </c>
      <c r="W68" s="24">
        <v>0.23146944083224968</v>
      </c>
      <c r="X68" s="18">
        <v>0.18125960061443935</v>
      </c>
      <c r="Y68" s="18">
        <v>9.2329545454545414E-2</v>
      </c>
    </row>
    <row r="69" spans="1:25" x14ac:dyDescent="0.2">
      <c r="A69" s="20" t="s">
        <v>599</v>
      </c>
      <c r="B69" s="20" t="s">
        <v>600</v>
      </c>
      <c r="C69" s="20" t="s">
        <v>823</v>
      </c>
      <c r="D69" s="20" t="s">
        <v>1238</v>
      </c>
      <c r="E69" s="20" t="s">
        <v>837</v>
      </c>
      <c r="F69" s="20" t="s">
        <v>1240</v>
      </c>
      <c r="G69" s="20">
        <v>109</v>
      </c>
      <c r="H69" s="24">
        <v>1.1014492753623188</v>
      </c>
      <c r="I69" s="24">
        <v>1.2330917874396135</v>
      </c>
      <c r="J69" s="24">
        <v>8.2294264339152115E-2</v>
      </c>
      <c r="K69" s="18">
        <v>-5.868544600938963E-2</v>
      </c>
      <c r="L69" s="18">
        <v>-0.15578947368421048</v>
      </c>
      <c r="N69" s="20" t="s">
        <v>599</v>
      </c>
      <c r="O69" s="20" t="s">
        <v>600</v>
      </c>
      <c r="P69" s="20" t="s">
        <v>1055</v>
      </c>
      <c r="Q69" s="20" t="s">
        <v>1231</v>
      </c>
      <c r="R69" s="20" t="s">
        <v>1053</v>
      </c>
      <c r="S69" s="20" t="s">
        <v>370</v>
      </c>
      <c r="T69" s="20">
        <v>184</v>
      </c>
      <c r="U69" s="24">
        <v>0.98575129533678751</v>
      </c>
      <c r="V69" s="24">
        <v>1.2240932642487046</v>
      </c>
      <c r="W69" s="24">
        <v>0.23834196891191708</v>
      </c>
      <c r="X69" s="18">
        <v>5.1771117166212521E-2</v>
      </c>
      <c r="Y69" s="18">
        <v>-4.4554455445544594E-2</v>
      </c>
    </row>
    <row r="70" spans="1:25" x14ac:dyDescent="0.2">
      <c r="A70" s="20" t="s">
        <v>599</v>
      </c>
      <c r="B70" s="20" t="s">
        <v>600</v>
      </c>
      <c r="C70" s="20" t="s">
        <v>906</v>
      </c>
      <c r="D70" s="20" t="s">
        <v>1222</v>
      </c>
      <c r="E70" s="20" t="s">
        <v>924</v>
      </c>
      <c r="F70" s="20" t="s">
        <v>1223</v>
      </c>
      <c r="G70" s="20">
        <v>125</v>
      </c>
      <c r="H70" s="24">
        <v>1.1078224101479917</v>
      </c>
      <c r="I70" s="24">
        <v>1.1959126145172656</v>
      </c>
      <c r="J70" s="24">
        <v>0.13164251207729469</v>
      </c>
      <c r="K70" s="18">
        <v>-1.6627078384798155E-2</v>
      </c>
      <c r="L70" s="18">
        <v>-8.4070796460177011E-2</v>
      </c>
      <c r="N70" s="20" t="s">
        <v>599</v>
      </c>
      <c r="O70" s="20" t="s">
        <v>600</v>
      </c>
      <c r="P70" s="20" t="s">
        <v>748</v>
      </c>
      <c r="Q70" s="20" t="s">
        <v>1221</v>
      </c>
      <c r="R70" s="20" t="s">
        <v>752</v>
      </c>
      <c r="S70" s="20" t="s">
        <v>1224</v>
      </c>
      <c r="T70" s="20">
        <v>194</v>
      </c>
      <c r="U70" s="24">
        <v>0.8764044943820225</v>
      </c>
      <c r="V70" s="24">
        <v>1.118601747815231</v>
      </c>
      <c r="W70" s="24">
        <v>0.2421972534332085</v>
      </c>
      <c r="X70" s="18">
        <v>0.1558441558441559</v>
      </c>
      <c r="Y70" s="18">
        <v>-9.8887515451174801E-3</v>
      </c>
    </row>
    <row r="71" spans="1:25" x14ac:dyDescent="0.2">
      <c r="A71" s="20" t="s">
        <v>599</v>
      </c>
      <c r="B71" s="20" t="s">
        <v>600</v>
      </c>
      <c r="C71" s="20" t="s">
        <v>852</v>
      </c>
      <c r="D71" s="20" t="s">
        <v>1219</v>
      </c>
      <c r="E71" s="20" t="s">
        <v>862</v>
      </c>
      <c r="F71" s="20" t="s">
        <v>1256</v>
      </c>
      <c r="G71" s="20">
        <v>117</v>
      </c>
      <c r="H71" s="24">
        <v>1.1101973684210527</v>
      </c>
      <c r="I71" s="24">
        <v>1.3026315789473684</v>
      </c>
      <c r="J71" s="24">
        <v>8.809020436927413E-2</v>
      </c>
      <c r="K71" s="18">
        <v>-6.7061143984220917E-2</v>
      </c>
      <c r="L71" s="18">
        <v>-0.15686274509803921</v>
      </c>
      <c r="N71" s="20" t="s">
        <v>599</v>
      </c>
      <c r="O71" s="20" t="s">
        <v>600</v>
      </c>
      <c r="P71" s="20" t="s">
        <v>805</v>
      </c>
      <c r="Q71" s="20" t="s">
        <v>1241</v>
      </c>
      <c r="R71" s="20" t="s">
        <v>803</v>
      </c>
      <c r="S71" s="20" t="s">
        <v>346</v>
      </c>
      <c r="T71" s="20">
        <v>300</v>
      </c>
      <c r="U71" s="24">
        <v>0.94698205546492664</v>
      </c>
      <c r="V71" s="24">
        <v>1.1916802610114192</v>
      </c>
      <c r="W71" s="24">
        <v>0.24469820554649266</v>
      </c>
      <c r="X71" s="18">
        <v>1.9118869492934287E-2</v>
      </c>
      <c r="Y71" s="18">
        <v>-6.5548780487804881E-2</v>
      </c>
    </row>
    <row r="72" spans="1:25" x14ac:dyDescent="0.2">
      <c r="A72" s="20" t="s">
        <v>599</v>
      </c>
      <c r="B72" s="20" t="s">
        <v>600</v>
      </c>
      <c r="C72" s="20" t="s">
        <v>1081</v>
      </c>
      <c r="D72" s="20" t="s">
        <v>1230</v>
      </c>
      <c r="E72" s="20" t="s">
        <v>1089</v>
      </c>
      <c r="F72" s="20" t="s">
        <v>1234</v>
      </c>
      <c r="G72" s="20">
        <v>38</v>
      </c>
      <c r="H72" s="24">
        <v>1.135048231511254</v>
      </c>
      <c r="I72" s="24">
        <v>1.257234726688103</v>
      </c>
      <c r="J72" s="24">
        <v>0.19243421052631579</v>
      </c>
      <c r="K72" s="18">
        <v>1.6474464579900872E-3</v>
      </c>
      <c r="L72" s="18">
        <v>-8.8455772113943065E-2</v>
      </c>
      <c r="N72" s="20" t="s">
        <v>599</v>
      </c>
      <c r="O72" s="20" t="s">
        <v>600</v>
      </c>
      <c r="P72" s="20" t="s">
        <v>748</v>
      </c>
      <c r="Q72" s="20" t="s">
        <v>1221</v>
      </c>
      <c r="R72" s="20" t="s">
        <v>760</v>
      </c>
      <c r="S72" s="20" t="s">
        <v>268</v>
      </c>
      <c r="T72" s="20">
        <v>218</v>
      </c>
      <c r="U72" s="24">
        <v>0.88991888760139048</v>
      </c>
      <c r="V72" s="24">
        <v>1.1425260718424102</v>
      </c>
      <c r="W72" s="24">
        <v>0.25260718424101969</v>
      </c>
      <c r="X72" s="18">
        <v>-1.8202502844141044E-2</v>
      </c>
      <c r="Y72" s="18">
        <v>-5.2689352360043906E-2</v>
      </c>
    </row>
    <row r="73" spans="1:25" x14ac:dyDescent="0.2">
      <c r="A73" s="20" t="s">
        <v>599</v>
      </c>
      <c r="B73" s="20" t="s">
        <v>600</v>
      </c>
      <c r="C73" s="20" t="s">
        <v>890</v>
      </c>
      <c r="D73" s="20" t="s">
        <v>1207</v>
      </c>
      <c r="E73" s="20" t="s">
        <v>900</v>
      </c>
      <c r="F73" s="20" t="s">
        <v>1249</v>
      </c>
      <c r="G73" s="20">
        <v>131</v>
      </c>
      <c r="H73" s="24">
        <v>1.1724137931034482</v>
      </c>
      <c r="I73" s="24">
        <v>1.3229885057471265</v>
      </c>
      <c r="J73" s="24">
        <v>0.12218649517684887</v>
      </c>
      <c r="K73" s="18">
        <v>9.7402597402598268E-3</v>
      </c>
      <c r="L73" s="18">
        <v>-0.11142857142857143</v>
      </c>
      <c r="N73" s="20" t="s">
        <v>599</v>
      </c>
      <c r="O73" s="20" t="s">
        <v>600</v>
      </c>
      <c r="P73" s="20" t="s">
        <v>1123</v>
      </c>
      <c r="Q73" s="20" t="s">
        <v>1198</v>
      </c>
      <c r="R73" s="20" t="s">
        <v>1174</v>
      </c>
      <c r="S73" s="20" t="s">
        <v>25</v>
      </c>
      <c r="T73" s="20">
        <v>307</v>
      </c>
      <c r="U73" s="24">
        <v>0.90605794556628627</v>
      </c>
      <c r="V73" s="24">
        <v>1.1755926251097455</v>
      </c>
      <c r="W73" s="24">
        <v>0.26953467954345917</v>
      </c>
      <c r="X73" s="18">
        <v>-4.526404023470243E-2</v>
      </c>
      <c r="Y73" s="18">
        <v>-0.13185975609756095</v>
      </c>
    </row>
    <row r="74" spans="1:25" x14ac:dyDescent="0.2">
      <c r="A74" s="20" t="s">
        <v>599</v>
      </c>
      <c r="B74" s="20" t="s">
        <v>600</v>
      </c>
      <c r="C74" s="20" t="s">
        <v>823</v>
      </c>
      <c r="D74" s="20" t="s">
        <v>1238</v>
      </c>
      <c r="E74" s="20" t="s">
        <v>835</v>
      </c>
      <c r="F74" s="20" t="s">
        <v>1250</v>
      </c>
      <c r="G74" s="20">
        <v>41</v>
      </c>
      <c r="H74" s="24">
        <v>1.1777777777777778</v>
      </c>
      <c r="I74" s="24">
        <v>1.3296296296296297</v>
      </c>
      <c r="J74" s="24">
        <v>0.15057471264367817</v>
      </c>
      <c r="K74" s="18">
        <v>-5.9459459459459407E-2</v>
      </c>
      <c r="L74" s="18">
        <v>-0.1003102378490176</v>
      </c>
      <c r="N74" s="20" t="s">
        <v>599</v>
      </c>
      <c r="O74" s="20" t="s">
        <v>600</v>
      </c>
      <c r="P74" s="20" t="s">
        <v>774</v>
      </c>
      <c r="Q74" s="20" t="s">
        <v>1192</v>
      </c>
      <c r="R74" s="20" t="s">
        <v>785</v>
      </c>
      <c r="S74" s="20" t="s">
        <v>1201</v>
      </c>
      <c r="T74" s="20">
        <v>130</v>
      </c>
      <c r="U74" s="24">
        <v>0.7192982456140351</v>
      </c>
      <c r="V74" s="24">
        <v>1.0451127819548873</v>
      </c>
      <c r="W74" s="24">
        <v>0.32581453634085211</v>
      </c>
      <c r="X74" s="18">
        <v>-2.6829268292682951E-2</v>
      </c>
      <c r="Y74" s="18">
        <v>-8.4862385321100908E-2</v>
      </c>
    </row>
    <row r="75" spans="1:25" x14ac:dyDescent="0.2">
      <c r="A75" s="20" t="s">
        <v>599</v>
      </c>
      <c r="B75" s="20" t="s">
        <v>600</v>
      </c>
      <c r="C75" s="20" t="s">
        <v>722</v>
      </c>
      <c r="D75" s="20" t="s">
        <v>1197</v>
      </c>
      <c r="E75" s="20" t="s">
        <v>724</v>
      </c>
      <c r="F75" s="20" t="s">
        <v>1229</v>
      </c>
      <c r="G75" s="20">
        <v>46</v>
      </c>
      <c r="H75" s="24">
        <v>1.2237442922374429</v>
      </c>
      <c r="I75" s="24">
        <v>1.3287671232876712</v>
      </c>
      <c r="J75" s="24">
        <v>0.15185185185185185</v>
      </c>
      <c r="K75" s="18">
        <v>9.7560975609756184E-2</v>
      </c>
      <c r="L75" s="18">
        <v>-0.11764705882352944</v>
      </c>
      <c r="N75" s="20" t="s">
        <v>599</v>
      </c>
      <c r="O75" s="20" t="s">
        <v>600</v>
      </c>
      <c r="P75" s="20" t="s">
        <v>1123</v>
      </c>
      <c r="Q75" s="20" t="s">
        <v>1198</v>
      </c>
      <c r="R75" s="20" t="s">
        <v>1136</v>
      </c>
      <c r="S75" s="20" t="s">
        <v>1202</v>
      </c>
      <c r="T75" s="20">
        <v>352</v>
      </c>
      <c r="U75" s="24">
        <v>0.81344696969696972</v>
      </c>
      <c r="V75" s="24">
        <v>1.146780303030303</v>
      </c>
      <c r="W75" s="24">
        <v>0.33333333333333331</v>
      </c>
      <c r="X75" s="18">
        <v>-3.208065994500453E-2</v>
      </c>
      <c r="Y75" s="18">
        <v>-8.4922010398613468E-2</v>
      </c>
    </row>
    <row r="76" spans="1:25" x14ac:dyDescent="0.2">
      <c r="A76" s="20" t="s">
        <v>599</v>
      </c>
      <c r="B76" s="20" t="s">
        <v>600</v>
      </c>
      <c r="C76" s="20" t="s">
        <v>722</v>
      </c>
      <c r="D76" s="20" t="s">
        <v>1197</v>
      </c>
      <c r="E76" s="20" t="s">
        <v>726</v>
      </c>
      <c r="F76" s="20" t="s">
        <v>1228</v>
      </c>
      <c r="G76" s="20">
        <v>27</v>
      </c>
      <c r="H76" s="24">
        <v>1.2335766423357664</v>
      </c>
      <c r="I76" s="24">
        <v>1.332116788321168</v>
      </c>
      <c r="J76" s="24">
        <v>0.1050228310502283</v>
      </c>
      <c r="K76" s="18">
        <v>-5.8064516129032295E-2</v>
      </c>
      <c r="L76" s="18">
        <v>-0.1428571428571429</v>
      </c>
      <c r="N76" s="20" t="s">
        <v>599</v>
      </c>
      <c r="O76" s="20" t="s">
        <v>600</v>
      </c>
      <c r="P76" s="20" t="s">
        <v>1123</v>
      </c>
      <c r="Q76" s="20" t="s">
        <v>1198</v>
      </c>
      <c r="R76" s="20" t="s">
        <v>1138</v>
      </c>
      <c r="S76" s="20" t="s">
        <v>11</v>
      </c>
      <c r="T76" s="20">
        <v>470</v>
      </c>
      <c r="U76" s="24">
        <v>0.81831610044313141</v>
      </c>
      <c r="V76" s="24">
        <v>1.1654357459379616</v>
      </c>
      <c r="W76" s="24">
        <v>0.34711964549483015</v>
      </c>
      <c r="X76" s="18">
        <v>-1.7416545718432541E-2</v>
      </c>
      <c r="Y76" s="18">
        <v>-0.10979618671926361</v>
      </c>
    </row>
    <row r="77" spans="1:25" x14ac:dyDescent="0.2">
      <c r="A77" s="20" t="s">
        <v>599</v>
      </c>
      <c r="B77" s="20" t="s">
        <v>600</v>
      </c>
      <c r="C77" s="20" t="s">
        <v>852</v>
      </c>
      <c r="D77" s="20" t="s">
        <v>1219</v>
      </c>
      <c r="E77" s="20" t="s">
        <v>866</v>
      </c>
      <c r="F77" s="20" t="s">
        <v>1257</v>
      </c>
      <c r="G77" s="20">
        <v>197</v>
      </c>
      <c r="H77" s="24">
        <v>1.2356020942408377</v>
      </c>
      <c r="I77" s="24">
        <v>1.4418848167539267</v>
      </c>
      <c r="J77" s="24">
        <v>9.8540145985401464E-2</v>
      </c>
      <c r="K77" s="18">
        <v>-4.5296167247386721E-2</v>
      </c>
      <c r="L77" s="18">
        <v>-0.14375000000000004</v>
      </c>
      <c r="N77" s="20" t="s">
        <v>599</v>
      </c>
      <c r="O77" s="20" t="s">
        <v>600</v>
      </c>
      <c r="P77" s="20" t="s">
        <v>1123</v>
      </c>
      <c r="Q77" s="20" t="s">
        <v>1198</v>
      </c>
      <c r="R77" s="20" t="s">
        <v>1162</v>
      </c>
      <c r="S77" s="20" t="s">
        <v>17</v>
      </c>
      <c r="T77" s="20">
        <v>545</v>
      </c>
      <c r="U77" s="24">
        <v>0.9065040650406504</v>
      </c>
      <c r="V77" s="24">
        <v>1.3495934959349594</v>
      </c>
      <c r="W77" s="24">
        <v>0.44308943089430897</v>
      </c>
      <c r="X77" s="18">
        <v>6.0344827586206851E-2</v>
      </c>
      <c r="Y77" s="18">
        <v>1.1513157894736947E-2</v>
      </c>
    </row>
    <row r="78" spans="1:25" x14ac:dyDescent="0.2">
      <c r="A78" s="20" t="s">
        <v>599</v>
      </c>
      <c r="B78" s="20" t="s">
        <v>600</v>
      </c>
      <c r="C78" s="20" t="s">
        <v>1103</v>
      </c>
      <c r="D78" s="20" t="s">
        <v>1199</v>
      </c>
      <c r="E78" s="20" t="s">
        <v>1115</v>
      </c>
      <c r="F78" s="20" t="s">
        <v>1258</v>
      </c>
      <c r="G78" s="20">
        <v>52</v>
      </c>
      <c r="H78" s="24">
        <v>0.91764705882352937</v>
      </c>
      <c r="I78" s="24">
        <v>1.0196078431372548</v>
      </c>
      <c r="J78" s="24">
        <v>0.20628272251308902</v>
      </c>
      <c r="K78" s="18">
        <v>-4.5954045954045952E-2</v>
      </c>
      <c r="L78" s="18">
        <v>-7.4612403100775215E-2</v>
      </c>
      <c r="N78" s="20" t="s">
        <v>599</v>
      </c>
      <c r="O78" s="20" t="s">
        <v>600</v>
      </c>
      <c r="P78" s="20" t="s">
        <v>1103</v>
      </c>
      <c r="Q78" s="20" t="s">
        <v>1199</v>
      </c>
      <c r="R78" s="20" t="s">
        <v>1115</v>
      </c>
      <c r="S78" s="20" t="s">
        <v>1258</v>
      </c>
      <c r="T78" s="20">
        <v>52</v>
      </c>
      <c r="U78" s="24">
        <v>0.91764705882352937</v>
      </c>
      <c r="V78" s="24">
        <v>1.0196078431372548</v>
      </c>
      <c r="W78" s="24">
        <v>0.10196078431372549</v>
      </c>
      <c r="X78" s="18">
        <v>-0.102112676056338</v>
      </c>
      <c r="Y78" s="18">
        <v>-0.13705583756345174</v>
      </c>
    </row>
    <row r="79" spans="1:25" x14ac:dyDescent="0.2">
      <c r="A79" s="20" t="s">
        <v>599</v>
      </c>
      <c r="B79" s="20" t="s">
        <v>600</v>
      </c>
      <c r="C79" s="20" t="s">
        <v>736</v>
      </c>
      <c r="D79" s="20" t="s">
        <v>1196</v>
      </c>
      <c r="E79" s="20" t="s">
        <v>742</v>
      </c>
      <c r="F79" s="20" t="s">
        <v>1259</v>
      </c>
      <c r="G79" s="20">
        <v>51</v>
      </c>
      <c r="H79" s="24">
        <v>0.5245009074410163</v>
      </c>
      <c r="I79" s="24">
        <v>0.61705989110707804</v>
      </c>
      <c r="J79" s="24">
        <v>0.10196078431372549</v>
      </c>
      <c r="K79" s="18">
        <v>-0.102112676056338</v>
      </c>
      <c r="L79" s="18">
        <v>-0.13705583756345174</v>
      </c>
      <c r="N79" s="20" t="s">
        <v>599</v>
      </c>
      <c r="O79" s="20" t="s">
        <v>600</v>
      </c>
      <c r="P79" s="20" t="s">
        <v>736</v>
      </c>
      <c r="Q79" s="20" t="s">
        <v>1196</v>
      </c>
      <c r="R79" s="20" t="s">
        <v>742</v>
      </c>
      <c r="S79" s="20" t="s">
        <v>1259</v>
      </c>
      <c r="T79" s="20">
        <v>51</v>
      </c>
      <c r="U79" s="24">
        <v>0.5245009074410163</v>
      </c>
      <c r="V79" s="24">
        <v>0.61705989110707804</v>
      </c>
      <c r="W79" s="24">
        <v>9.2558983666061703E-2</v>
      </c>
      <c r="X79" s="18">
        <v>-0.10260586319218246</v>
      </c>
      <c r="Y79" s="18">
        <v>-0.16641452344931917</v>
      </c>
    </row>
    <row r="80" spans="1:25" x14ac:dyDescent="0.2">
      <c r="A80" s="20" t="s">
        <v>599</v>
      </c>
      <c r="B80" s="20" t="s">
        <v>600</v>
      </c>
      <c r="C80" s="20" t="s">
        <v>978</v>
      </c>
      <c r="D80" s="20" t="s">
        <v>1246</v>
      </c>
      <c r="E80" s="20" t="s">
        <v>984</v>
      </c>
      <c r="F80" s="20" t="s">
        <v>1260</v>
      </c>
      <c r="G80" s="20">
        <v>49</v>
      </c>
      <c r="H80" s="24">
        <v>1.0484429065743945</v>
      </c>
      <c r="I80" s="24">
        <v>1.1332179930795847</v>
      </c>
      <c r="J80" s="24">
        <v>9.2558983666061703E-2</v>
      </c>
      <c r="K80" s="18">
        <v>-0.10260586319218246</v>
      </c>
      <c r="L80" s="18">
        <v>-0.16641452344931917</v>
      </c>
      <c r="N80" s="20" t="s">
        <v>599</v>
      </c>
      <c r="O80" s="20" t="s">
        <v>600</v>
      </c>
      <c r="P80" s="20" t="s">
        <v>978</v>
      </c>
      <c r="Q80" s="20" t="s">
        <v>1246</v>
      </c>
      <c r="R80" s="20" t="s">
        <v>984</v>
      </c>
      <c r="S80" s="20" t="s">
        <v>1260</v>
      </c>
      <c r="T80" s="20">
        <v>49</v>
      </c>
      <c r="U80" s="24">
        <v>1.0484429065743945</v>
      </c>
      <c r="V80" s="24">
        <v>1.1332179930795847</v>
      </c>
      <c r="W80" s="24">
        <v>8.4775086505190306E-2</v>
      </c>
      <c r="X80" s="18">
        <v>-0.10526315789473684</v>
      </c>
      <c r="Y80" s="18">
        <v>-0.18476727785613545</v>
      </c>
    </row>
    <row r="81" spans="1:25" x14ac:dyDescent="0.2">
      <c r="A81" s="20" t="s">
        <v>599</v>
      </c>
      <c r="B81" s="20" t="s">
        <v>600</v>
      </c>
      <c r="C81" s="20" t="s">
        <v>1081</v>
      </c>
      <c r="D81" s="20" t="s">
        <v>1230</v>
      </c>
      <c r="E81" s="20" t="s">
        <v>1099</v>
      </c>
      <c r="F81" s="20" t="s">
        <v>1261</v>
      </c>
      <c r="G81" s="20">
        <v>28</v>
      </c>
      <c r="H81" s="24">
        <v>0.99516908212560384</v>
      </c>
      <c r="I81" s="24">
        <v>1.0628019323671498</v>
      </c>
      <c r="J81" s="24">
        <v>8.4775086505190306E-2</v>
      </c>
      <c r="K81" s="18">
        <v>-0.10526315789473684</v>
      </c>
      <c r="L81" s="18">
        <v>-0.18476727785613545</v>
      </c>
      <c r="N81" s="20" t="s">
        <v>599</v>
      </c>
      <c r="O81" s="20" t="s">
        <v>600</v>
      </c>
      <c r="P81" s="20" t="s">
        <v>1081</v>
      </c>
      <c r="Q81" s="20" t="s">
        <v>1230</v>
      </c>
      <c r="R81" s="20" t="s">
        <v>1099</v>
      </c>
      <c r="S81" s="20" t="s">
        <v>1261</v>
      </c>
      <c r="T81" s="20">
        <v>28</v>
      </c>
      <c r="U81" s="24">
        <v>0.99516908212560384</v>
      </c>
      <c r="V81" s="24">
        <v>1.0628019323671498</v>
      </c>
      <c r="W81" s="24">
        <v>6.7632850241545889E-2</v>
      </c>
      <c r="X81" s="18">
        <v>-0.10583153347732177</v>
      </c>
      <c r="Y81" s="18">
        <v>-0.19767441860465118</v>
      </c>
    </row>
    <row r="82" spans="1:25" x14ac:dyDescent="0.2">
      <c r="A82" s="20" t="s">
        <v>599</v>
      </c>
      <c r="B82" s="20" t="s">
        <v>600</v>
      </c>
      <c r="C82" s="20" t="s">
        <v>962</v>
      </c>
      <c r="D82" s="20" t="s">
        <v>1187</v>
      </c>
      <c r="E82" s="20" t="s">
        <v>972</v>
      </c>
      <c r="F82" s="20" t="s">
        <v>335</v>
      </c>
      <c r="G82" s="20">
        <v>170</v>
      </c>
      <c r="H82" s="24">
        <v>1.0046783625730995</v>
      </c>
      <c r="I82" s="24">
        <v>1.2035087719298245</v>
      </c>
      <c r="J82" s="24">
        <v>6.7632850241545889E-2</v>
      </c>
      <c r="K82" s="18">
        <v>-0.10583153347732177</v>
      </c>
      <c r="L82" s="18">
        <v>-0.19767441860465118</v>
      </c>
      <c r="N82" s="20" t="s">
        <v>599</v>
      </c>
      <c r="O82" s="20" t="s">
        <v>600</v>
      </c>
      <c r="P82" s="20" t="s">
        <v>962</v>
      </c>
      <c r="Q82" s="20" t="s">
        <v>1187</v>
      </c>
      <c r="R82" s="20" t="s">
        <v>972</v>
      </c>
      <c r="S82" s="20" t="s">
        <v>335</v>
      </c>
      <c r="T82" s="20">
        <v>170</v>
      </c>
      <c r="U82" s="24">
        <v>1.0046783625730995</v>
      </c>
      <c r="V82" s="24">
        <v>1.2035087719298245</v>
      </c>
      <c r="W82" s="24">
        <v>0.19883040935672514</v>
      </c>
      <c r="X82" s="18">
        <v>-0.1084462982273201</v>
      </c>
      <c r="Y82" s="18">
        <v>-0.14328657314629256</v>
      </c>
    </row>
    <row r="83" spans="1:25" x14ac:dyDescent="0.2">
      <c r="A83" s="20" t="s">
        <v>599</v>
      </c>
      <c r="B83" s="20" t="s">
        <v>600</v>
      </c>
      <c r="C83" s="20" t="s">
        <v>1037</v>
      </c>
      <c r="D83" s="20" t="s">
        <v>1211</v>
      </c>
      <c r="E83" s="20" t="s">
        <v>1045</v>
      </c>
      <c r="F83" s="20" t="s">
        <v>1262</v>
      </c>
      <c r="G83" s="20">
        <v>65</v>
      </c>
      <c r="H83" s="24">
        <v>0.95180722891566261</v>
      </c>
      <c r="I83" s="24">
        <v>1.0823293172690762</v>
      </c>
      <c r="J83" s="24">
        <v>0.19883040935672514</v>
      </c>
      <c r="K83" s="18">
        <v>-0.1084462982273201</v>
      </c>
      <c r="L83" s="18">
        <v>-0.14328657314629256</v>
      </c>
      <c r="N83" s="20" t="s">
        <v>599</v>
      </c>
      <c r="O83" s="20" t="s">
        <v>600</v>
      </c>
      <c r="P83" s="20" t="s">
        <v>1037</v>
      </c>
      <c r="Q83" s="20" t="s">
        <v>1211</v>
      </c>
      <c r="R83" s="20" t="s">
        <v>1045</v>
      </c>
      <c r="S83" s="20" t="s">
        <v>1262</v>
      </c>
      <c r="T83" s="20">
        <v>65</v>
      </c>
      <c r="U83" s="24">
        <v>0.95180722891566261</v>
      </c>
      <c r="V83" s="24">
        <v>1.0823293172690762</v>
      </c>
      <c r="W83" s="24">
        <v>0.13052208835341367</v>
      </c>
      <c r="X83" s="18">
        <v>-0.11387900355871883</v>
      </c>
      <c r="Y83" s="18">
        <v>-0.15878378378378377</v>
      </c>
    </row>
    <row r="84" spans="1:25" x14ac:dyDescent="0.2">
      <c r="A84" s="20" t="s">
        <v>599</v>
      </c>
      <c r="B84" s="20" t="s">
        <v>600</v>
      </c>
      <c r="C84" s="20" t="s">
        <v>1037</v>
      </c>
      <c r="D84" s="20" t="s">
        <v>1211</v>
      </c>
      <c r="E84" s="20" t="s">
        <v>1051</v>
      </c>
      <c r="F84" s="20" t="s">
        <v>350</v>
      </c>
      <c r="G84" s="20">
        <v>177</v>
      </c>
      <c r="H84" s="24">
        <v>0.97090606816292602</v>
      </c>
      <c r="I84" s="24">
        <v>1.1180382377389859</v>
      </c>
      <c r="J84" s="24">
        <v>0.13052208835341367</v>
      </c>
      <c r="K84" s="18">
        <v>-0.11387900355871883</v>
      </c>
      <c r="L84" s="18">
        <v>-0.15878378378378377</v>
      </c>
      <c r="N84" s="20" t="s">
        <v>599</v>
      </c>
      <c r="O84" s="20" t="s">
        <v>600</v>
      </c>
      <c r="P84" s="20" t="s">
        <v>1037</v>
      </c>
      <c r="Q84" s="20" t="s">
        <v>1211</v>
      </c>
      <c r="R84" s="20" t="s">
        <v>1051</v>
      </c>
      <c r="S84" s="20" t="s">
        <v>350</v>
      </c>
      <c r="T84" s="20">
        <v>177</v>
      </c>
      <c r="U84" s="24">
        <v>0.97090606816292602</v>
      </c>
      <c r="V84" s="24">
        <v>1.1180382377389859</v>
      </c>
      <c r="W84" s="24">
        <v>0.14713216957605985</v>
      </c>
      <c r="X84" s="18">
        <v>-0.11544117647058827</v>
      </c>
      <c r="Y84" s="18">
        <v>-0.13886900501073729</v>
      </c>
    </row>
    <row r="85" spans="1:25" x14ac:dyDescent="0.2">
      <c r="A85" s="20" t="s">
        <v>599</v>
      </c>
      <c r="B85" s="20" t="s">
        <v>600</v>
      </c>
      <c r="C85" s="20" t="s">
        <v>1055</v>
      </c>
      <c r="D85" s="20" t="s">
        <v>1231</v>
      </c>
      <c r="E85" s="20" t="s">
        <v>1075</v>
      </c>
      <c r="F85" s="20" t="s">
        <v>1263</v>
      </c>
      <c r="G85" s="20">
        <v>83</v>
      </c>
      <c r="H85" s="24">
        <v>0.90855457227138647</v>
      </c>
      <c r="I85" s="24">
        <v>1.0309734513274336</v>
      </c>
      <c r="J85" s="24">
        <v>0.14713216957605985</v>
      </c>
      <c r="K85" s="18">
        <v>-0.11544117647058827</v>
      </c>
      <c r="L85" s="18">
        <v>-0.13886900501073729</v>
      </c>
      <c r="N85" s="20" t="s">
        <v>599</v>
      </c>
      <c r="O85" s="20" t="s">
        <v>600</v>
      </c>
      <c r="P85" s="20" t="s">
        <v>1055</v>
      </c>
      <c r="Q85" s="20" t="s">
        <v>1231</v>
      </c>
      <c r="R85" s="20" t="s">
        <v>1075</v>
      </c>
      <c r="S85" s="20" t="s">
        <v>1263</v>
      </c>
      <c r="T85" s="20">
        <v>83</v>
      </c>
      <c r="U85" s="24">
        <v>0.90855457227138647</v>
      </c>
      <c r="V85" s="24">
        <v>1.0309734513274336</v>
      </c>
      <c r="W85" s="24">
        <v>0.1224188790560472</v>
      </c>
      <c r="X85" s="18">
        <v>-0.1171875</v>
      </c>
      <c r="Y85" s="18">
        <v>-0.16399506781750928</v>
      </c>
    </row>
    <row r="86" spans="1:25" x14ac:dyDescent="0.2">
      <c r="A86" s="20" t="s">
        <v>599</v>
      </c>
      <c r="B86" s="20" t="s">
        <v>600</v>
      </c>
      <c r="C86" s="20" t="s">
        <v>1123</v>
      </c>
      <c r="D86" s="20" t="s">
        <v>1198</v>
      </c>
      <c r="E86" s="20" t="s">
        <v>1166</v>
      </c>
      <c r="F86" s="20" t="s">
        <v>1264</v>
      </c>
      <c r="G86" s="20">
        <v>1013</v>
      </c>
      <c r="H86" s="24">
        <v>0.88811188811188813</v>
      </c>
      <c r="I86" s="24">
        <v>2.3048951048951047</v>
      </c>
      <c r="J86" s="24">
        <v>0.1224188790560472</v>
      </c>
      <c r="K86" s="18">
        <v>-0.1171875</v>
      </c>
      <c r="L86" s="18">
        <v>-0.16399506781750928</v>
      </c>
      <c r="N86" s="20" t="s">
        <v>599</v>
      </c>
      <c r="O86" s="20" t="s">
        <v>600</v>
      </c>
      <c r="P86" s="20" t="s">
        <v>1123</v>
      </c>
      <c r="Q86" s="20" t="s">
        <v>1198</v>
      </c>
      <c r="R86" s="20" t="s">
        <v>1166</v>
      </c>
      <c r="S86" s="20" t="s">
        <v>1264</v>
      </c>
      <c r="T86" s="20">
        <v>1013</v>
      </c>
      <c r="U86" s="24">
        <v>0.88811188811188813</v>
      </c>
      <c r="V86" s="24">
        <v>2.3048951048951047</v>
      </c>
      <c r="W86" s="24">
        <v>1.4167832167832168</v>
      </c>
      <c r="X86" s="18">
        <v>-0.12377450980392157</v>
      </c>
      <c r="Y86" s="18">
        <v>-0.2125550660792952</v>
      </c>
    </row>
    <row r="87" spans="1:25" x14ac:dyDescent="0.2">
      <c r="A87" s="20" t="s">
        <v>599</v>
      </c>
      <c r="B87" s="20" t="s">
        <v>600</v>
      </c>
      <c r="C87" s="20" t="s">
        <v>1081</v>
      </c>
      <c r="D87" s="20" t="s">
        <v>1230</v>
      </c>
      <c r="E87" s="20" t="s">
        <v>1083</v>
      </c>
      <c r="F87" s="20" t="s">
        <v>1265</v>
      </c>
      <c r="G87" s="20">
        <v>16</v>
      </c>
      <c r="H87" s="24">
        <v>1.2769679300291545</v>
      </c>
      <c r="I87" s="24">
        <v>1.3236151603498543</v>
      </c>
      <c r="J87" s="24">
        <v>1.4167832167832168</v>
      </c>
      <c r="K87" s="18">
        <v>-0.12377450980392157</v>
      </c>
      <c r="L87" s="18">
        <v>-0.2125550660792952</v>
      </c>
      <c r="N87" s="20" t="s">
        <v>599</v>
      </c>
      <c r="O87" s="20" t="s">
        <v>600</v>
      </c>
      <c r="P87" s="20" t="s">
        <v>1081</v>
      </c>
      <c r="Q87" s="20" t="s">
        <v>1230</v>
      </c>
      <c r="R87" s="20" t="s">
        <v>1083</v>
      </c>
      <c r="S87" s="20" t="s">
        <v>1265</v>
      </c>
      <c r="T87" s="20">
        <v>16</v>
      </c>
      <c r="U87" s="24">
        <v>1.2769679300291545</v>
      </c>
      <c r="V87" s="24">
        <v>1.3236151603498543</v>
      </c>
      <c r="W87" s="24">
        <v>4.6647230320699708E-2</v>
      </c>
      <c r="X87" s="18">
        <v>-0.125</v>
      </c>
      <c r="Y87" s="18">
        <v>-0.19859813084112155</v>
      </c>
    </row>
    <row r="88" spans="1:25" x14ac:dyDescent="0.2">
      <c r="A88" s="20" t="s">
        <v>599</v>
      </c>
      <c r="B88" s="20" t="s">
        <v>600</v>
      </c>
      <c r="C88" s="20" t="s">
        <v>1037</v>
      </c>
      <c r="D88" s="20" t="s">
        <v>1211</v>
      </c>
      <c r="E88" s="20" t="s">
        <v>1035</v>
      </c>
      <c r="F88" s="20" t="s">
        <v>1266</v>
      </c>
      <c r="G88" s="20">
        <v>74</v>
      </c>
      <c r="H88" s="24">
        <v>0.94545454545454544</v>
      </c>
      <c r="I88" s="24">
        <v>1.1696969696969697</v>
      </c>
      <c r="J88" s="24">
        <v>4.6647230320699708E-2</v>
      </c>
      <c r="K88" s="18">
        <v>-0.125</v>
      </c>
      <c r="L88" s="18">
        <v>-0.19859813084112155</v>
      </c>
      <c r="N88" s="20" t="s">
        <v>599</v>
      </c>
      <c r="O88" s="20" t="s">
        <v>600</v>
      </c>
      <c r="P88" s="20" t="s">
        <v>1037</v>
      </c>
      <c r="Q88" s="20" t="s">
        <v>1211</v>
      </c>
      <c r="R88" s="20" t="s">
        <v>1035</v>
      </c>
      <c r="S88" s="20" t="s">
        <v>1266</v>
      </c>
      <c r="T88" s="20">
        <v>74</v>
      </c>
      <c r="U88" s="24">
        <v>0.94545454545454544</v>
      </c>
      <c r="V88" s="24">
        <v>1.1696969696969697</v>
      </c>
      <c r="W88" s="24">
        <v>0.22424242424242424</v>
      </c>
      <c r="X88" s="18">
        <v>-0.12698412698412698</v>
      </c>
      <c r="Y88" s="18">
        <v>-0.18316831683168322</v>
      </c>
    </row>
    <row r="89" spans="1:25" x14ac:dyDescent="0.2">
      <c r="A89" s="20" t="s">
        <v>599</v>
      </c>
      <c r="B89" s="20" t="s">
        <v>600</v>
      </c>
      <c r="C89" s="20" t="s">
        <v>1103</v>
      </c>
      <c r="D89" s="20" t="s">
        <v>1199</v>
      </c>
      <c r="E89" s="20" t="s">
        <v>1105</v>
      </c>
      <c r="F89" s="20" t="s">
        <v>1267</v>
      </c>
      <c r="G89" s="20">
        <v>75</v>
      </c>
      <c r="H89" s="24">
        <v>1.047945205479452</v>
      </c>
      <c r="I89" s="24">
        <v>1.2191780821917808</v>
      </c>
      <c r="J89" s="24">
        <v>0.22424242424242424</v>
      </c>
      <c r="K89" s="18">
        <v>-0.12698412698412698</v>
      </c>
      <c r="L89" s="18">
        <v>-0.18316831683168322</v>
      </c>
      <c r="N89" s="20" t="s">
        <v>599</v>
      </c>
      <c r="O89" s="20" t="s">
        <v>600</v>
      </c>
      <c r="P89" s="20" t="s">
        <v>1103</v>
      </c>
      <c r="Q89" s="20" t="s">
        <v>1199</v>
      </c>
      <c r="R89" s="20" t="s">
        <v>1105</v>
      </c>
      <c r="S89" s="20" t="s">
        <v>1267</v>
      </c>
      <c r="T89" s="20">
        <v>75</v>
      </c>
      <c r="U89" s="24">
        <v>1.047945205479452</v>
      </c>
      <c r="V89" s="24">
        <v>1.2191780821917808</v>
      </c>
      <c r="W89" s="24">
        <v>0.17123287671232876</v>
      </c>
      <c r="X89" s="18">
        <v>-0.13267326732673268</v>
      </c>
      <c r="Y89" s="18">
        <v>-0.22614840989399299</v>
      </c>
    </row>
    <row r="90" spans="1:25" x14ac:dyDescent="0.2">
      <c r="A90" s="20" t="s">
        <v>599</v>
      </c>
      <c r="B90" s="20" t="s">
        <v>600</v>
      </c>
      <c r="C90" s="20" t="s">
        <v>1055</v>
      </c>
      <c r="D90" s="20" t="s">
        <v>1231</v>
      </c>
      <c r="E90" s="20" t="s">
        <v>1077</v>
      </c>
      <c r="F90" s="20" t="s">
        <v>1268</v>
      </c>
      <c r="G90" s="20">
        <v>2</v>
      </c>
      <c r="H90" s="24">
        <v>1.0775862068965518</v>
      </c>
      <c r="I90" s="24">
        <v>1.0862068965517242</v>
      </c>
      <c r="J90" s="24">
        <v>0.17123287671232876</v>
      </c>
      <c r="K90" s="18">
        <v>-0.13267326732673268</v>
      </c>
      <c r="L90" s="18">
        <v>-0.22614840989399299</v>
      </c>
      <c r="N90" s="20" t="s">
        <v>599</v>
      </c>
      <c r="O90" s="20" t="s">
        <v>600</v>
      </c>
      <c r="P90" s="20" t="s">
        <v>1055</v>
      </c>
      <c r="Q90" s="20" t="s">
        <v>1231</v>
      </c>
      <c r="R90" s="20" t="s">
        <v>1077</v>
      </c>
      <c r="S90" s="20" t="s">
        <v>1268</v>
      </c>
      <c r="T90" s="20">
        <v>2</v>
      </c>
      <c r="U90" s="24">
        <v>1.0775862068965518</v>
      </c>
      <c r="V90" s="24">
        <v>1.0862068965517242</v>
      </c>
      <c r="W90" s="24">
        <v>8.6206896551724137E-3</v>
      </c>
      <c r="X90" s="18">
        <v>-0.13432835820895528</v>
      </c>
      <c r="Y90" s="18">
        <v>-0.19999999999999996</v>
      </c>
    </row>
    <row r="91" spans="1:25" x14ac:dyDescent="0.2">
      <c r="A91" s="20" t="s">
        <v>599</v>
      </c>
      <c r="B91" s="20" t="s">
        <v>600</v>
      </c>
      <c r="C91" s="20" t="s">
        <v>890</v>
      </c>
      <c r="D91" s="20" t="s">
        <v>1207</v>
      </c>
      <c r="E91" s="20" t="s">
        <v>888</v>
      </c>
      <c r="F91" s="20" t="s">
        <v>1269</v>
      </c>
      <c r="G91" s="20">
        <v>382</v>
      </c>
      <c r="H91" s="24">
        <v>0.96535893155258767</v>
      </c>
      <c r="I91" s="24">
        <v>1.1247913188647747</v>
      </c>
      <c r="J91" s="24">
        <v>8.6206896551724137E-3</v>
      </c>
      <c r="K91" s="18">
        <v>-0.13432835820895528</v>
      </c>
      <c r="L91" s="18">
        <v>-0.19999999999999996</v>
      </c>
      <c r="N91" s="20" t="s">
        <v>599</v>
      </c>
      <c r="O91" s="20" t="s">
        <v>600</v>
      </c>
      <c r="P91" s="20" t="s">
        <v>890</v>
      </c>
      <c r="Q91" s="20" t="s">
        <v>1207</v>
      </c>
      <c r="R91" s="20" t="s">
        <v>888</v>
      </c>
      <c r="S91" s="20" t="s">
        <v>1269</v>
      </c>
      <c r="T91" s="20">
        <v>382</v>
      </c>
      <c r="U91" s="24">
        <v>0.96535893155258767</v>
      </c>
      <c r="V91" s="24">
        <v>1.1247913188647747</v>
      </c>
      <c r="W91" s="24">
        <v>0.15943238731218698</v>
      </c>
      <c r="X91" s="18">
        <v>-0.1396768402154398</v>
      </c>
      <c r="Y91" s="18">
        <v>-0.19624287151962427</v>
      </c>
    </row>
    <row r="92" spans="1:25" x14ac:dyDescent="0.2">
      <c r="A92" s="20" t="s">
        <v>599</v>
      </c>
      <c r="B92" s="20" t="s">
        <v>600</v>
      </c>
      <c r="C92" s="20" t="s">
        <v>748</v>
      </c>
      <c r="D92" s="20" t="s">
        <v>1221</v>
      </c>
      <c r="E92" s="20" t="s">
        <v>766</v>
      </c>
      <c r="F92" s="20" t="s">
        <v>354</v>
      </c>
      <c r="G92" s="20">
        <v>68</v>
      </c>
      <c r="H92" s="24">
        <v>1.1806543385490753</v>
      </c>
      <c r="I92" s="24">
        <v>1.2773826458036985</v>
      </c>
      <c r="J92" s="24">
        <v>0.15943238731218698</v>
      </c>
      <c r="K92" s="18">
        <v>-0.1396768402154398</v>
      </c>
      <c r="L92" s="18">
        <v>-0.19624287151962427</v>
      </c>
      <c r="N92" s="20" t="s">
        <v>599</v>
      </c>
      <c r="O92" s="20" t="s">
        <v>600</v>
      </c>
      <c r="P92" s="20" t="s">
        <v>748</v>
      </c>
      <c r="Q92" s="20" t="s">
        <v>1221</v>
      </c>
      <c r="R92" s="20" t="s">
        <v>766</v>
      </c>
      <c r="S92" s="20" t="s">
        <v>354</v>
      </c>
      <c r="T92" s="20">
        <v>68</v>
      </c>
      <c r="U92" s="24">
        <v>1.1806543385490753</v>
      </c>
      <c r="V92" s="24">
        <v>1.2773826458036985</v>
      </c>
      <c r="W92" s="24">
        <v>9.6728307254623044E-2</v>
      </c>
      <c r="X92" s="18">
        <v>-0.14268292682926831</v>
      </c>
      <c r="Y92" s="18">
        <v>-0.20833333333333337</v>
      </c>
    </row>
    <row r="93" spans="1:25" x14ac:dyDescent="0.2">
      <c r="A93" s="20" t="s">
        <v>599</v>
      </c>
      <c r="B93" s="20" t="s">
        <v>600</v>
      </c>
      <c r="C93" s="20" t="s">
        <v>805</v>
      </c>
      <c r="D93" s="20" t="s">
        <v>1241</v>
      </c>
      <c r="E93" s="20" t="s">
        <v>817</v>
      </c>
      <c r="F93" s="20" t="s">
        <v>270</v>
      </c>
      <c r="G93" s="20">
        <v>69</v>
      </c>
      <c r="H93" s="24">
        <v>1.0429799426934097</v>
      </c>
      <c r="I93" s="24">
        <v>1.2406876790830945</v>
      </c>
      <c r="J93" s="24">
        <v>9.6728307254623044E-2</v>
      </c>
      <c r="K93" s="18">
        <v>-0.14268292682926831</v>
      </c>
      <c r="L93" s="18">
        <v>-0.20833333333333337</v>
      </c>
      <c r="N93" s="20" t="s">
        <v>599</v>
      </c>
      <c r="O93" s="20" t="s">
        <v>600</v>
      </c>
      <c r="P93" s="20" t="s">
        <v>805</v>
      </c>
      <c r="Q93" s="20" t="s">
        <v>1241</v>
      </c>
      <c r="R93" s="20" t="s">
        <v>817</v>
      </c>
      <c r="S93" s="20" t="s">
        <v>270</v>
      </c>
      <c r="T93" s="20">
        <v>69</v>
      </c>
      <c r="U93" s="24">
        <v>1.0429799426934097</v>
      </c>
      <c r="V93" s="24">
        <v>1.2406876790830945</v>
      </c>
      <c r="W93" s="24">
        <v>0.19770773638968481</v>
      </c>
      <c r="X93" s="18">
        <v>-0.14460784313725494</v>
      </c>
      <c r="Y93" s="18">
        <v>-0.18075117370892024</v>
      </c>
    </row>
    <row r="94" spans="1:25" x14ac:dyDescent="0.2">
      <c r="A94" s="20" t="s">
        <v>599</v>
      </c>
      <c r="B94" s="20" t="s">
        <v>600</v>
      </c>
      <c r="C94" s="20" t="s">
        <v>928</v>
      </c>
      <c r="D94" s="20" t="s">
        <v>1189</v>
      </c>
      <c r="E94" s="20" t="s">
        <v>930</v>
      </c>
      <c r="F94" s="20" t="s">
        <v>267</v>
      </c>
      <c r="G94" s="20">
        <v>63</v>
      </c>
      <c r="H94" s="24">
        <v>1.1578947368421053</v>
      </c>
      <c r="I94" s="24">
        <v>1.2905263157894737</v>
      </c>
      <c r="J94" s="24">
        <v>0.19770773638968481</v>
      </c>
      <c r="K94" s="18">
        <v>-0.14460784313725494</v>
      </c>
      <c r="L94" s="18">
        <v>-0.18075117370892024</v>
      </c>
      <c r="N94" s="20" t="s">
        <v>599</v>
      </c>
      <c r="O94" s="20" t="s">
        <v>600</v>
      </c>
      <c r="P94" s="20" t="s">
        <v>928</v>
      </c>
      <c r="Q94" s="20" t="s">
        <v>1189</v>
      </c>
      <c r="R94" s="20" t="s">
        <v>930</v>
      </c>
      <c r="S94" s="20" t="s">
        <v>267</v>
      </c>
      <c r="T94" s="20">
        <v>63</v>
      </c>
      <c r="U94" s="24">
        <v>1.1578947368421053</v>
      </c>
      <c r="V94" s="24">
        <v>1.2905263157894737</v>
      </c>
      <c r="W94" s="24">
        <v>0.13263157894736843</v>
      </c>
      <c r="X94" s="18">
        <v>-0.1517857142857143</v>
      </c>
      <c r="Y94" s="18">
        <v>-0.26697530864197527</v>
      </c>
    </row>
    <row r="95" spans="1:25" x14ac:dyDescent="0.2">
      <c r="A95" s="20" t="s">
        <v>599</v>
      </c>
      <c r="B95" s="20" t="s">
        <v>600</v>
      </c>
      <c r="C95" s="20" t="s">
        <v>978</v>
      </c>
      <c r="D95" s="20" t="s">
        <v>1246</v>
      </c>
      <c r="E95" s="20" t="s">
        <v>988</v>
      </c>
      <c r="F95" s="20" t="s">
        <v>1270</v>
      </c>
      <c r="G95" s="20">
        <v>31</v>
      </c>
      <c r="H95" s="24">
        <v>0.90036900369003692</v>
      </c>
      <c r="I95" s="24">
        <v>1.014760147601476</v>
      </c>
      <c r="J95" s="24">
        <v>0.13263157894736843</v>
      </c>
      <c r="K95" s="18">
        <v>-0.1517857142857143</v>
      </c>
      <c r="L95" s="18">
        <v>-0.26697530864197527</v>
      </c>
      <c r="N95" s="20" t="s">
        <v>599</v>
      </c>
      <c r="O95" s="20" t="s">
        <v>600</v>
      </c>
      <c r="P95" s="20" t="s">
        <v>978</v>
      </c>
      <c r="Q95" s="20" t="s">
        <v>1246</v>
      </c>
      <c r="R95" s="20" t="s">
        <v>988</v>
      </c>
      <c r="S95" s="20" t="s">
        <v>1270</v>
      </c>
      <c r="T95" s="20">
        <v>31</v>
      </c>
      <c r="U95" s="24">
        <v>0.90036900369003692</v>
      </c>
      <c r="V95" s="24">
        <v>1.014760147601476</v>
      </c>
      <c r="W95" s="24">
        <v>0.11439114391143912</v>
      </c>
      <c r="X95" s="18">
        <v>-0.16099071207430338</v>
      </c>
      <c r="Y95" s="18">
        <v>-0.24722222222222223</v>
      </c>
    </row>
    <row r="96" spans="1:25" x14ac:dyDescent="0.2">
      <c r="A96" s="20" t="s">
        <v>599</v>
      </c>
      <c r="B96" s="20" t="s">
        <v>600</v>
      </c>
      <c r="C96" s="20" t="s">
        <v>1123</v>
      </c>
      <c r="D96" s="20" t="s">
        <v>1198</v>
      </c>
      <c r="E96" s="20" t="s">
        <v>1176</v>
      </c>
      <c r="F96" s="20" t="s">
        <v>1271</v>
      </c>
      <c r="G96" s="20">
        <v>118</v>
      </c>
      <c r="H96" s="24">
        <v>0.94454713493530496</v>
      </c>
      <c r="I96" s="24">
        <v>1.1626617375231054</v>
      </c>
      <c r="J96" s="24">
        <v>0.11439114391143912</v>
      </c>
      <c r="K96" s="18">
        <v>-0.16099071207430338</v>
      </c>
      <c r="L96" s="18">
        <v>-0.24722222222222223</v>
      </c>
      <c r="N96" s="20" t="s">
        <v>599</v>
      </c>
      <c r="O96" s="20" t="s">
        <v>600</v>
      </c>
      <c r="P96" s="20" t="s">
        <v>1123</v>
      </c>
      <c r="Q96" s="20" t="s">
        <v>1198</v>
      </c>
      <c r="R96" s="20" t="s">
        <v>1176</v>
      </c>
      <c r="S96" s="20" t="s">
        <v>1271</v>
      </c>
      <c r="T96" s="20">
        <v>118</v>
      </c>
      <c r="U96" s="24">
        <v>0.94454713493530496</v>
      </c>
      <c r="V96" s="24">
        <v>1.1626617375231054</v>
      </c>
      <c r="W96" s="24">
        <v>0.21811460258780038</v>
      </c>
      <c r="X96" s="18">
        <v>-0.16383307573415762</v>
      </c>
      <c r="Y96" s="18">
        <v>-0.22824536376604854</v>
      </c>
    </row>
    <row r="97" spans="1:25" x14ac:dyDescent="0.2">
      <c r="A97" s="20" t="s">
        <v>599</v>
      </c>
      <c r="B97" s="20" t="s">
        <v>600</v>
      </c>
      <c r="C97" s="20" t="s">
        <v>1021</v>
      </c>
      <c r="D97" s="20" t="s">
        <v>1233</v>
      </c>
      <c r="E97" s="20" t="s">
        <v>1027</v>
      </c>
      <c r="F97" s="20" t="s">
        <v>327</v>
      </c>
      <c r="G97" s="20">
        <v>71</v>
      </c>
      <c r="H97" s="24">
        <v>1.0358814352574104</v>
      </c>
      <c r="I97" s="24">
        <v>1.1466458658346335</v>
      </c>
      <c r="J97" s="24">
        <v>0.21811460258780038</v>
      </c>
      <c r="K97" s="18">
        <v>-0.16383307573415762</v>
      </c>
      <c r="L97" s="18">
        <v>-0.22824536376604854</v>
      </c>
      <c r="N97" s="20" t="s">
        <v>599</v>
      </c>
      <c r="O97" s="20" t="s">
        <v>600</v>
      </c>
      <c r="P97" s="20" t="s">
        <v>1021</v>
      </c>
      <c r="Q97" s="20" t="s">
        <v>1233</v>
      </c>
      <c r="R97" s="20" t="s">
        <v>1027</v>
      </c>
      <c r="S97" s="20" t="s">
        <v>327</v>
      </c>
      <c r="T97" s="20">
        <v>71</v>
      </c>
      <c r="U97" s="24">
        <v>1.0358814352574104</v>
      </c>
      <c r="V97" s="24">
        <v>1.1466458658346335</v>
      </c>
      <c r="W97" s="24">
        <v>0.11076443057722309</v>
      </c>
      <c r="X97" s="18">
        <v>-0.1664499349804941</v>
      </c>
      <c r="Y97" s="18">
        <v>-0.23325358851674638</v>
      </c>
    </row>
    <row r="98" spans="1:25" x14ac:dyDescent="0.2">
      <c r="A98" s="20" t="s">
        <v>599</v>
      </c>
      <c r="B98" s="20" t="s">
        <v>600</v>
      </c>
      <c r="C98" s="20" t="s">
        <v>791</v>
      </c>
      <c r="D98" s="20" t="s">
        <v>1205</v>
      </c>
      <c r="E98" s="20" t="s">
        <v>789</v>
      </c>
      <c r="F98" s="20" t="s">
        <v>1272</v>
      </c>
      <c r="G98" s="20">
        <v>21</v>
      </c>
      <c r="H98" s="24">
        <v>0.53650793650793649</v>
      </c>
      <c r="I98" s="24">
        <v>0.60317460317460314</v>
      </c>
      <c r="J98" s="24">
        <v>0.11076443057722309</v>
      </c>
      <c r="K98" s="18">
        <v>-0.1664499349804941</v>
      </c>
      <c r="L98" s="18">
        <v>-0.23325358851674638</v>
      </c>
      <c r="N98" s="20" t="s">
        <v>599</v>
      </c>
      <c r="O98" s="20" t="s">
        <v>600</v>
      </c>
      <c r="P98" s="20" t="s">
        <v>791</v>
      </c>
      <c r="Q98" s="20" t="s">
        <v>1205</v>
      </c>
      <c r="R98" s="20" t="s">
        <v>789</v>
      </c>
      <c r="S98" s="20" t="s">
        <v>1272</v>
      </c>
      <c r="T98" s="20">
        <v>21</v>
      </c>
      <c r="U98" s="24">
        <v>0.53650793650793649</v>
      </c>
      <c r="V98" s="24">
        <v>0.60317460317460314</v>
      </c>
      <c r="W98" s="24">
        <v>6.6666666666666666E-2</v>
      </c>
      <c r="X98" s="18">
        <v>-0.18814432989690721</v>
      </c>
      <c r="Y98" s="18">
        <v>-0.31072210065645511</v>
      </c>
    </row>
    <row r="99" spans="1:25" x14ac:dyDescent="0.2">
      <c r="A99" s="20" t="s">
        <v>599</v>
      </c>
      <c r="B99" s="20" t="s">
        <v>600</v>
      </c>
      <c r="C99" s="20" t="s">
        <v>1055</v>
      </c>
      <c r="D99" s="20" t="s">
        <v>1231</v>
      </c>
      <c r="E99" s="20" t="s">
        <v>1069</v>
      </c>
      <c r="F99" s="20" t="s">
        <v>1273</v>
      </c>
      <c r="G99" s="20">
        <v>79</v>
      </c>
      <c r="H99" s="24">
        <v>1.0305084745762711</v>
      </c>
      <c r="I99" s="24">
        <v>1.2983050847457627</v>
      </c>
      <c r="J99" s="24">
        <v>6.6666666666666666E-2</v>
      </c>
      <c r="K99" s="18">
        <v>-0.18814432989690721</v>
      </c>
      <c r="L99" s="18">
        <v>-0.31072210065645511</v>
      </c>
      <c r="N99" s="20" t="s">
        <v>599</v>
      </c>
      <c r="O99" s="20" t="s">
        <v>600</v>
      </c>
      <c r="P99" s="20" t="s">
        <v>1055</v>
      </c>
      <c r="Q99" s="20" t="s">
        <v>1231</v>
      </c>
      <c r="R99" s="20" t="s">
        <v>1069</v>
      </c>
      <c r="S99" s="20" t="s">
        <v>1273</v>
      </c>
      <c r="T99" s="20">
        <v>79</v>
      </c>
      <c r="U99" s="24">
        <v>1.0305084745762711</v>
      </c>
      <c r="V99" s="24">
        <v>1.2983050847457627</v>
      </c>
      <c r="W99" s="24">
        <v>0.26779661016949152</v>
      </c>
      <c r="X99" s="18">
        <v>-0.20270270270270274</v>
      </c>
      <c r="Y99" s="18">
        <v>-0.29761904761904767</v>
      </c>
    </row>
    <row r="100" spans="1:25" x14ac:dyDescent="0.2">
      <c r="A100" s="20" t="s">
        <v>599</v>
      </c>
      <c r="B100" s="20" t="s">
        <v>600</v>
      </c>
      <c r="C100" s="20" t="s">
        <v>1123</v>
      </c>
      <c r="D100" s="20" t="s">
        <v>1198</v>
      </c>
      <c r="E100" s="20" t="s">
        <v>1154</v>
      </c>
      <c r="F100" s="20" t="s">
        <v>20</v>
      </c>
      <c r="G100" s="20">
        <v>200</v>
      </c>
      <c r="H100" s="24">
        <v>0.90961761297798382</v>
      </c>
      <c r="I100" s="24">
        <v>1.1413673232908459</v>
      </c>
      <c r="J100" s="24">
        <v>0.26779661016949152</v>
      </c>
      <c r="K100" s="18">
        <v>-0.20270270270270274</v>
      </c>
      <c r="L100" s="18">
        <v>-0.29761904761904767</v>
      </c>
      <c r="N100" s="20" t="s">
        <v>599</v>
      </c>
      <c r="O100" s="20" t="s">
        <v>600</v>
      </c>
      <c r="P100" s="20" t="s">
        <v>1123</v>
      </c>
      <c r="Q100" s="20" t="s">
        <v>1198</v>
      </c>
      <c r="R100" s="20" t="s">
        <v>1154</v>
      </c>
      <c r="S100" s="20" t="s">
        <v>20</v>
      </c>
      <c r="T100" s="20">
        <v>200</v>
      </c>
      <c r="U100" s="24">
        <v>0.90961761297798382</v>
      </c>
      <c r="V100" s="24">
        <v>1.1413673232908459</v>
      </c>
      <c r="W100" s="24">
        <v>0.23174971031286212</v>
      </c>
      <c r="X100" s="18">
        <v>-0.20680147058823528</v>
      </c>
      <c r="Y100" s="18">
        <v>-0.27356902356902357</v>
      </c>
    </row>
    <row r="101" spans="1:25" x14ac:dyDescent="0.2">
      <c r="A101" s="20" t="s">
        <v>599</v>
      </c>
      <c r="B101" s="20" t="s">
        <v>600</v>
      </c>
      <c r="C101" s="20" t="s">
        <v>962</v>
      </c>
      <c r="D101" s="20" t="s">
        <v>1187</v>
      </c>
      <c r="E101" s="20" t="s">
        <v>968</v>
      </c>
      <c r="F101" s="20" t="s">
        <v>1274</v>
      </c>
      <c r="G101" s="20">
        <v>255</v>
      </c>
      <c r="H101" s="24">
        <v>0.98641304347826086</v>
      </c>
      <c r="I101" s="24">
        <v>1.1596467391304348</v>
      </c>
      <c r="J101" s="24">
        <v>0.23174971031286212</v>
      </c>
      <c r="K101" s="18">
        <v>-0.20680147058823528</v>
      </c>
      <c r="L101" s="18">
        <v>-0.27356902356902357</v>
      </c>
      <c r="N101" s="20" t="s">
        <v>599</v>
      </c>
      <c r="O101" s="20" t="s">
        <v>600</v>
      </c>
      <c r="P101" s="20" t="s">
        <v>962</v>
      </c>
      <c r="Q101" s="20" t="s">
        <v>1187</v>
      </c>
      <c r="R101" s="20" t="s">
        <v>968</v>
      </c>
      <c r="S101" s="20" t="s">
        <v>1274</v>
      </c>
      <c r="T101" s="20">
        <v>255</v>
      </c>
      <c r="U101" s="24">
        <v>0.98641304347826086</v>
      </c>
      <c r="V101" s="24">
        <v>1.1596467391304348</v>
      </c>
      <c r="W101" s="24">
        <v>0.17323369565217392</v>
      </c>
      <c r="X101" s="18">
        <v>-0.22689075630252098</v>
      </c>
      <c r="Y101" s="18">
        <v>-0.23532467532467527</v>
      </c>
    </row>
    <row r="102" spans="1:25" x14ac:dyDescent="0.2">
      <c r="A102" s="20" t="s">
        <v>599</v>
      </c>
      <c r="B102" s="20" t="s">
        <v>600</v>
      </c>
      <c r="C102" s="20" t="s">
        <v>928</v>
      </c>
      <c r="D102" s="20" t="s">
        <v>1189</v>
      </c>
      <c r="E102" s="20" t="s">
        <v>942</v>
      </c>
      <c r="F102" s="20" t="s">
        <v>608</v>
      </c>
      <c r="G102" s="20">
        <v>30</v>
      </c>
      <c r="H102" s="24">
        <v>1.2380952380952381</v>
      </c>
      <c r="I102" s="24">
        <v>1.3095238095238095</v>
      </c>
      <c r="J102" s="24">
        <v>0.17323369565217392</v>
      </c>
      <c r="K102" s="18">
        <v>-0.22689075630252098</v>
      </c>
      <c r="L102" s="18">
        <v>-0.23532467532467527</v>
      </c>
      <c r="N102" s="20" t="s">
        <v>599</v>
      </c>
      <c r="O102" s="20" t="s">
        <v>600</v>
      </c>
      <c r="P102" s="20" t="s">
        <v>928</v>
      </c>
      <c r="Q102" s="20" t="s">
        <v>1189</v>
      </c>
      <c r="R102" s="20" t="s">
        <v>942</v>
      </c>
      <c r="S102" s="20" t="s">
        <v>608</v>
      </c>
      <c r="T102" s="20">
        <v>30</v>
      </c>
      <c r="U102" s="24">
        <v>1.2380952380952381</v>
      </c>
      <c r="V102" s="24">
        <v>1.3095238095238095</v>
      </c>
      <c r="W102" s="24">
        <v>7.1428571428571425E-2</v>
      </c>
      <c r="X102" s="18">
        <v>-0.23217550274223031</v>
      </c>
      <c r="Y102" s="18">
        <v>-0.32038834951456308</v>
      </c>
    </row>
    <row r="103" spans="1:25" x14ac:dyDescent="0.2">
      <c r="A103" s="20" t="s">
        <v>599</v>
      </c>
      <c r="B103" s="20" t="s">
        <v>600</v>
      </c>
      <c r="C103" s="20" t="s">
        <v>1055</v>
      </c>
      <c r="D103" s="20" t="s">
        <v>1231</v>
      </c>
      <c r="E103" s="20" t="s">
        <v>1071</v>
      </c>
      <c r="F103" s="20" t="s">
        <v>1275</v>
      </c>
      <c r="G103" s="20">
        <v>25</v>
      </c>
      <c r="H103" s="24">
        <v>1.1926605504587156</v>
      </c>
      <c r="I103" s="24">
        <v>1.25</v>
      </c>
      <c r="J103" s="24">
        <v>7.1428571428571425E-2</v>
      </c>
      <c r="K103" s="18">
        <v>-0.23217550274223031</v>
      </c>
      <c r="L103" s="18">
        <v>-0.32038834951456308</v>
      </c>
      <c r="N103" s="20" t="s">
        <v>599</v>
      </c>
      <c r="O103" s="20" t="s">
        <v>600</v>
      </c>
      <c r="P103" s="20" t="s">
        <v>1055</v>
      </c>
      <c r="Q103" s="20" t="s">
        <v>1231</v>
      </c>
      <c r="R103" s="20" t="s">
        <v>1071</v>
      </c>
      <c r="S103" s="20" t="s">
        <v>1275</v>
      </c>
      <c r="T103" s="20">
        <v>25</v>
      </c>
      <c r="U103" s="24">
        <v>1.1926605504587156</v>
      </c>
      <c r="V103" s="24">
        <v>1.25</v>
      </c>
      <c r="W103" s="24">
        <v>5.7339449541284407E-2</v>
      </c>
      <c r="X103" s="18">
        <v>-0.23642732049036774</v>
      </c>
      <c r="Y103" s="18">
        <v>-0.28052805280528048</v>
      </c>
    </row>
    <row r="104" spans="1:25" x14ac:dyDescent="0.2">
      <c r="A104" s="20" t="s">
        <v>599</v>
      </c>
      <c r="B104" s="20" t="s">
        <v>600</v>
      </c>
      <c r="C104" s="20" t="s">
        <v>852</v>
      </c>
      <c r="D104" s="20" t="s">
        <v>1219</v>
      </c>
      <c r="E104" s="20" t="s">
        <v>856</v>
      </c>
      <c r="F104" s="20" t="s">
        <v>1276</v>
      </c>
      <c r="G104" s="20">
        <v>122</v>
      </c>
      <c r="H104" s="24">
        <v>2.2786377708978329</v>
      </c>
      <c r="I104" s="24">
        <v>2.4045407636738907</v>
      </c>
      <c r="J104" s="24">
        <v>5.7339449541284407E-2</v>
      </c>
      <c r="K104" s="18">
        <v>-0.23642732049036774</v>
      </c>
      <c r="L104" s="18">
        <v>-0.28052805280528048</v>
      </c>
      <c r="N104" s="20" t="s">
        <v>599</v>
      </c>
      <c r="O104" s="20" t="s">
        <v>600</v>
      </c>
      <c r="P104" s="20" t="s">
        <v>852</v>
      </c>
      <c r="Q104" s="20" t="s">
        <v>1219</v>
      </c>
      <c r="R104" s="20" t="s">
        <v>856</v>
      </c>
      <c r="S104" s="20" t="s">
        <v>1276</v>
      </c>
      <c r="T104" s="20">
        <v>122</v>
      </c>
      <c r="U104" s="24">
        <v>2.2786377708978329</v>
      </c>
      <c r="V104" s="24">
        <v>2.4045407636738907</v>
      </c>
      <c r="W104" s="24">
        <v>0.12590299277605779</v>
      </c>
      <c r="X104" s="18">
        <v>-0.24059561128526641</v>
      </c>
      <c r="Y104" s="18">
        <v>-0.28062360801781738</v>
      </c>
    </row>
    <row r="105" spans="1:25" x14ac:dyDescent="0.2">
      <c r="A105" s="20" t="s">
        <v>599</v>
      </c>
      <c r="B105" s="20" t="s">
        <v>600</v>
      </c>
      <c r="C105" s="20" t="s">
        <v>722</v>
      </c>
      <c r="D105" s="20" t="s">
        <v>1197</v>
      </c>
      <c r="E105" s="20" t="s">
        <v>732</v>
      </c>
      <c r="F105" s="20" t="s">
        <v>253</v>
      </c>
      <c r="G105" s="20">
        <v>146</v>
      </c>
      <c r="H105" s="24">
        <v>0.9295977011494253</v>
      </c>
      <c r="I105" s="24">
        <v>1.139367816091954</v>
      </c>
      <c r="J105" s="24">
        <v>0.12590299277605779</v>
      </c>
      <c r="K105" s="18">
        <v>-0.24059561128526641</v>
      </c>
      <c r="L105" s="18">
        <v>-0.28062360801781738</v>
      </c>
      <c r="N105" s="20" t="s">
        <v>599</v>
      </c>
      <c r="O105" s="20" t="s">
        <v>600</v>
      </c>
      <c r="P105" s="20" t="s">
        <v>722</v>
      </c>
      <c r="Q105" s="20" t="s">
        <v>1197</v>
      </c>
      <c r="R105" s="20" t="s">
        <v>732</v>
      </c>
      <c r="S105" s="20" t="s">
        <v>253</v>
      </c>
      <c r="T105" s="20">
        <v>146</v>
      </c>
      <c r="U105" s="24">
        <v>0.9295977011494253</v>
      </c>
      <c r="V105" s="24">
        <v>1.139367816091954</v>
      </c>
      <c r="W105" s="24">
        <v>0.20977011494252873</v>
      </c>
      <c r="X105" s="18">
        <v>-0.25401929260450162</v>
      </c>
      <c r="Y105" s="18">
        <v>-0.27575442247658688</v>
      </c>
    </row>
    <row r="106" spans="1:25" x14ac:dyDescent="0.2">
      <c r="A106" s="20" t="s">
        <v>599</v>
      </c>
      <c r="B106" s="20" t="s">
        <v>600</v>
      </c>
      <c r="C106" s="20" t="s">
        <v>978</v>
      </c>
      <c r="D106" s="20" t="s">
        <v>1246</v>
      </c>
      <c r="E106" s="20" t="s">
        <v>982</v>
      </c>
      <c r="F106" s="20" t="s">
        <v>1277</v>
      </c>
      <c r="G106" s="20">
        <v>66</v>
      </c>
      <c r="H106" s="24">
        <v>1.0765550239234449</v>
      </c>
      <c r="I106" s="24">
        <v>1.2344497607655502</v>
      </c>
      <c r="J106" s="24">
        <v>0.20977011494252873</v>
      </c>
      <c r="K106" s="18">
        <v>-0.25401929260450162</v>
      </c>
      <c r="L106" s="18">
        <v>-0.27575442247658688</v>
      </c>
      <c r="N106" s="20" t="s">
        <v>599</v>
      </c>
      <c r="O106" s="20" t="s">
        <v>600</v>
      </c>
      <c r="P106" s="20" t="s">
        <v>978</v>
      </c>
      <c r="Q106" s="20" t="s">
        <v>1246</v>
      </c>
      <c r="R106" s="20" t="s">
        <v>982</v>
      </c>
      <c r="S106" s="20" t="s">
        <v>1277</v>
      </c>
      <c r="T106" s="20">
        <v>66</v>
      </c>
      <c r="U106" s="24">
        <v>1.0765550239234449</v>
      </c>
      <c r="V106" s="24">
        <v>1.2344497607655502</v>
      </c>
      <c r="W106" s="24">
        <v>0.15789473684210525</v>
      </c>
      <c r="X106" s="18">
        <v>-0.27806563039723664</v>
      </c>
      <c r="Y106" s="18">
        <v>-0.33120000000000005</v>
      </c>
    </row>
    <row r="107" spans="1:25" x14ac:dyDescent="0.2">
      <c r="A107" s="20" t="s">
        <v>599</v>
      </c>
      <c r="B107" s="20" t="s">
        <v>600</v>
      </c>
      <c r="C107" s="20" t="s">
        <v>1123</v>
      </c>
      <c r="D107" s="20" t="s">
        <v>1198</v>
      </c>
      <c r="E107" s="20" t="s">
        <v>1158</v>
      </c>
      <c r="F107" s="20" t="s">
        <v>12</v>
      </c>
      <c r="G107" s="20">
        <v>89</v>
      </c>
      <c r="H107" s="24">
        <v>0.98117154811715479</v>
      </c>
      <c r="I107" s="24">
        <v>1.1673640167364017</v>
      </c>
      <c r="J107" s="24">
        <v>0.15789473684210525</v>
      </c>
      <c r="K107" s="18">
        <v>-0.27806563039723664</v>
      </c>
      <c r="L107" s="18">
        <v>-0.33120000000000005</v>
      </c>
      <c r="N107" s="20" t="s">
        <v>599</v>
      </c>
      <c r="O107" s="20" t="s">
        <v>600</v>
      </c>
      <c r="P107" s="20" t="s">
        <v>1123</v>
      </c>
      <c r="Q107" s="20" t="s">
        <v>1198</v>
      </c>
      <c r="R107" s="20" t="s">
        <v>1158</v>
      </c>
      <c r="S107" s="20" t="s">
        <v>12</v>
      </c>
      <c r="T107" s="20">
        <v>89</v>
      </c>
      <c r="U107" s="24">
        <v>0.98117154811715479</v>
      </c>
      <c r="V107" s="24">
        <v>1.1673640167364017</v>
      </c>
      <c r="W107" s="24">
        <v>0.18619246861924685</v>
      </c>
      <c r="X107" s="18">
        <v>-0.28120300751879701</v>
      </c>
      <c r="Y107" s="18">
        <v>-0.36351531291611183</v>
      </c>
    </row>
    <row r="108" spans="1:25" x14ac:dyDescent="0.2">
      <c r="A108" s="20" t="s">
        <v>599</v>
      </c>
      <c r="B108" s="20" t="s">
        <v>600</v>
      </c>
      <c r="C108" s="20" t="s">
        <v>906</v>
      </c>
      <c r="D108" s="20" t="s">
        <v>1222</v>
      </c>
      <c r="E108" s="20" t="s">
        <v>912</v>
      </c>
      <c r="F108" s="20" t="s">
        <v>1278</v>
      </c>
      <c r="G108" s="20">
        <v>40</v>
      </c>
      <c r="H108" s="24">
        <v>1.7192118226600985</v>
      </c>
      <c r="I108" s="24">
        <v>1.916256157635468</v>
      </c>
      <c r="J108" s="24">
        <v>0.18619246861924685</v>
      </c>
      <c r="K108" s="18">
        <v>-0.28120300751879701</v>
      </c>
      <c r="L108" s="18">
        <v>-0.36351531291611183</v>
      </c>
      <c r="N108" s="20" t="s">
        <v>599</v>
      </c>
      <c r="O108" s="20" t="s">
        <v>600</v>
      </c>
      <c r="P108" s="20" t="s">
        <v>906</v>
      </c>
      <c r="Q108" s="20" t="s">
        <v>1222</v>
      </c>
      <c r="R108" s="20" t="s">
        <v>912</v>
      </c>
      <c r="S108" s="20" t="s">
        <v>1278</v>
      </c>
      <c r="T108" s="20">
        <v>40</v>
      </c>
      <c r="U108" s="24">
        <v>1.7192118226600985</v>
      </c>
      <c r="V108" s="24">
        <v>1.916256157635468</v>
      </c>
      <c r="W108" s="24">
        <v>0.19704433497536947</v>
      </c>
      <c r="X108" s="18">
        <v>-0.30000000000000004</v>
      </c>
      <c r="Y108" s="18">
        <v>-0.42165242165242167</v>
      </c>
    </row>
    <row r="109" spans="1:25" x14ac:dyDescent="0.2">
      <c r="A109" s="20" t="s">
        <v>599</v>
      </c>
      <c r="B109" s="20" t="s">
        <v>600</v>
      </c>
      <c r="C109" s="20" t="s">
        <v>906</v>
      </c>
      <c r="D109" s="20" t="s">
        <v>1222</v>
      </c>
      <c r="E109" s="20" t="s">
        <v>908</v>
      </c>
      <c r="F109" s="20" t="s">
        <v>1279</v>
      </c>
      <c r="G109" s="20">
        <v>27</v>
      </c>
      <c r="H109" s="24">
        <v>1.2417061611374407</v>
      </c>
      <c r="I109" s="24">
        <v>1.3696682464454977</v>
      </c>
      <c r="J109" s="24">
        <v>0.19704433497536947</v>
      </c>
      <c r="K109" s="18">
        <v>-0.30000000000000004</v>
      </c>
      <c r="L109" s="18">
        <v>-0.42165242165242167</v>
      </c>
      <c r="N109" s="20" t="s">
        <v>599</v>
      </c>
      <c r="O109" s="20" t="s">
        <v>600</v>
      </c>
      <c r="P109" s="20" t="s">
        <v>906</v>
      </c>
      <c r="Q109" s="20" t="s">
        <v>1222</v>
      </c>
      <c r="R109" s="20" t="s">
        <v>908</v>
      </c>
      <c r="S109" s="20" t="s">
        <v>1279</v>
      </c>
      <c r="T109" s="20">
        <v>27</v>
      </c>
      <c r="U109" s="24">
        <v>1.2417061611374407</v>
      </c>
      <c r="V109" s="24">
        <v>1.3696682464454977</v>
      </c>
      <c r="W109" s="24">
        <v>0.12796208530805686</v>
      </c>
      <c r="X109" s="18">
        <v>-0.30132450331125826</v>
      </c>
      <c r="Y109" s="18">
        <v>-0.38304093567251463</v>
      </c>
    </row>
    <row r="110" spans="1:25" x14ac:dyDescent="0.2">
      <c r="A110" s="20" t="s">
        <v>599</v>
      </c>
      <c r="B110" s="20" t="s">
        <v>600</v>
      </c>
      <c r="C110" s="20" t="s">
        <v>736</v>
      </c>
      <c r="D110" s="20" t="s">
        <v>1196</v>
      </c>
      <c r="E110" s="20" t="s">
        <v>738</v>
      </c>
      <c r="F110" s="20" t="s">
        <v>1280</v>
      </c>
      <c r="G110" s="20">
        <v>50</v>
      </c>
      <c r="H110" s="24">
        <v>0.59199999999999997</v>
      </c>
      <c r="I110" s="24">
        <v>0.69199999999999995</v>
      </c>
      <c r="J110" s="24">
        <v>0.12796208530805686</v>
      </c>
      <c r="K110" s="18">
        <v>-0.30132450331125826</v>
      </c>
      <c r="L110" s="18">
        <v>-0.38304093567251463</v>
      </c>
      <c r="N110" s="20" t="s">
        <v>599</v>
      </c>
      <c r="O110" s="20" t="s">
        <v>600</v>
      </c>
      <c r="P110" s="20" t="s">
        <v>736</v>
      </c>
      <c r="Q110" s="20" t="s">
        <v>1196</v>
      </c>
      <c r="R110" s="20" t="s">
        <v>738</v>
      </c>
      <c r="S110" s="20" t="s">
        <v>1280</v>
      </c>
      <c r="T110" s="20">
        <v>50</v>
      </c>
      <c r="U110" s="24">
        <v>0.59199999999999997</v>
      </c>
      <c r="V110" s="24">
        <v>0.69199999999999995</v>
      </c>
      <c r="W110" s="24">
        <v>0.1</v>
      </c>
      <c r="X110" s="18">
        <v>-0.32341001353179977</v>
      </c>
      <c r="Y110" s="18">
        <v>-0.3796526054590571</v>
      </c>
    </row>
    <row r="111" spans="1:25" x14ac:dyDescent="0.2">
      <c r="A111" s="20" t="s">
        <v>599</v>
      </c>
      <c r="B111" s="20" t="s">
        <v>600</v>
      </c>
      <c r="C111" s="20" t="s">
        <v>805</v>
      </c>
      <c r="D111" s="20" t="s">
        <v>1241</v>
      </c>
      <c r="E111" s="20" t="s">
        <v>815</v>
      </c>
      <c r="F111" s="20" t="s">
        <v>339</v>
      </c>
      <c r="G111" s="20">
        <v>130</v>
      </c>
      <c r="H111" s="24">
        <v>1.8673469387755102</v>
      </c>
      <c r="I111" s="24">
        <v>2.1326530612244898</v>
      </c>
      <c r="J111" s="24">
        <v>0.1</v>
      </c>
      <c r="K111" s="18">
        <v>-0.32341001353179977</v>
      </c>
      <c r="L111" s="18">
        <v>-0.3796526054590571</v>
      </c>
      <c r="N111" s="20" t="s">
        <v>599</v>
      </c>
      <c r="O111" s="20" t="s">
        <v>600</v>
      </c>
      <c r="P111" s="20" t="s">
        <v>805</v>
      </c>
      <c r="Q111" s="20" t="s">
        <v>1241</v>
      </c>
      <c r="R111" s="20" t="s">
        <v>815</v>
      </c>
      <c r="S111" s="20" t="s">
        <v>339</v>
      </c>
      <c r="T111" s="20">
        <v>130</v>
      </c>
      <c r="U111" s="24">
        <v>1.8673469387755102</v>
      </c>
      <c r="V111" s="24">
        <v>2.1326530612244898</v>
      </c>
      <c r="W111" s="24">
        <v>0.26530612244897961</v>
      </c>
      <c r="X111" s="18">
        <v>-0.32506887052341593</v>
      </c>
      <c r="Y111" s="18">
        <v>-0.39356435643564358</v>
      </c>
    </row>
    <row r="112" spans="1:25" x14ac:dyDescent="0.2">
      <c r="A112" s="20" t="s">
        <v>599</v>
      </c>
      <c r="B112" s="20" t="s">
        <v>600</v>
      </c>
      <c r="C112" s="20" t="s">
        <v>805</v>
      </c>
      <c r="D112" s="20" t="s">
        <v>1241</v>
      </c>
      <c r="E112" s="20" t="s">
        <v>807</v>
      </c>
      <c r="F112" s="20" t="s">
        <v>252</v>
      </c>
      <c r="G112" s="20">
        <v>73</v>
      </c>
      <c r="H112" s="24">
        <v>1.5134408602150538</v>
      </c>
      <c r="I112" s="24">
        <v>1.7096774193548387</v>
      </c>
      <c r="J112" s="24">
        <v>0.26530612244897961</v>
      </c>
      <c r="K112" s="18">
        <v>-0.32506887052341593</v>
      </c>
      <c r="L112" s="18">
        <v>-0.39356435643564358</v>
      </c>
      <c r="N112" s="20" t="s">
        <v>599</v>
      </c>
      <c r="O112" s="20" t="s">
        <v>600</v>
      </c>
      <c r="P112" s="20" t="s">
        <v>805</v>
      </c>
      <c r="Q112" s="20" t="s">
        <v>1241</v>
      </c>
      <c r="R112" s="20" t="s">
        <v>807</v>
      </c>
      <c r="S112" s="20" t="s">
        <v>252</v>
      </c>
      <c r="T112" s="20">
        <v>73</v>
      </c>
      <c r="U112" s="24">
        <v>1.5134408602150538</v>
      </c>
      <c r="V112" s="24">
        <v>1.7096774193548387</v>
      </c>
      <c r="W112" s="24">
        <v>0.19623655913978494</v>
      </c>
      <c r="X112" s="18">
        <v>-0.32730560578661849</v>
      </c>
      <c r="Y112" s="18">
        <v>-0.38916256157635465</v>
      </c>
    </row>
    <row r="113" spans="1:25" x14ac:dyDescent="0.2">
      <c r="A113" s="20" t="s">
        <v>599</v>
      </c>
      <c r="B113" s="20" t="s">
        <v>600</v>
      </c>
      <c r="C113" s="20" t="s">
        <v>1123</v>
      </c>
      <c r="D113" s="20" t="s">
        <v>1198</v>
      </c>
      <c r="E113" s="20" t="s">
        <v>1148</v>
      </c>
      <c r="F113" s="20" t="s">
        <v>1281</v>
      </c>
      <c r="G113" s="20">
        <v>111</v>
      </c>
      <c r="H113" s="24">
        <v>0.92462311557788945</v>
      </c>
      <c r="I113" s="24">
        <v>1.1105527638190955</v>
      </c>
      <c r="J113" s="24">
        <v>0.19623655913978494</v>
      </c>
      <c r="K113" s="18">
        <v>-0.32730560578661849</v>
      </c>
      <c r="L113" s="18">
        <v>-0.38916256157635465</v>
      </c>
      <c r="N113" s="20" t="s">
        <v>599</v>
      </c>
      <c r="O113" s="20" t="s">
        <v>600</v>
      </c>
      <c r="P113" s="20" t="s">
        <v>1123</v>
      </c>
      <c r="Q113" s="20" t="s">
        <v>1198</v>
      </c>
      <c r="R113" s="20" t="s">
        <v>1148</v>
      </c>
      <c r="S113" s="20" t="s">
        <v>1281</v>
      </c>
      <c r="T113" s="20">
        <v>111</v>
      </c>
      <c r="U113" s="24">
        <v>0.92462311557788945</v>
      </c>
      <c r="V113" s="24">
        <v>1.1105527638190955</v>
      </c>
      <c r="W113" s="24">
        <v>0.18592964824120603</v>
      </c>
      <c r="X113" s="18">
        <v>-0.39081632653061227</v>
      </c>
      <c r="Y113" s="18">
        <v>-0.43838193791157098</v>
      </c>
    </row>
    <row r="114" spans="1:25" x14ac:dyDescent="0.2">
      <c r="A114" s="20" t="s">
        <v>599</v>
      </c>
      <c r="B114" s="20" t="s">
        <v>600</v>
      </c>
      <c r="C114" s="20" t="s">
        <v>791</v>
      </c>
      <c r="D114" s="20" t="s">
        <v>1205</v>
      </c>
      <c r="E114" s="20" t="s">
        <v>793</v>
      </c>
      <c r="F114" s="20" t="s">
        <v>251</v>
      </c>
      <c r="G114" s="20">
        <v>70</v>
      </c>
      <c r="H114" s="24">
        <v>1.7222222222222223</v>
      </c>
      <c r="I114" s="24">
        <v>1.9814814814814814</v>
      </c>
      <c r="J114" s="24">
        <v>0.18592964824120603</v>
      </c>
      <c r="K114" s="18">
        <v>-0.39081632653061227</v>
      </c>
      <c r="L114" s="18">
        <v>-0.43838193791157098</v>
      </c>
      <c r="N114" s="20" t="s">
        <v>599</v>
      </c>
      <c r="O114" s="20" t="s">
        <v>600</v>
      </c>
      <c r="P114" s="20" t="s">
        <v>791</v>
      </c>
      <c r="Q114" s="20" t="s">
        <v>1205</v>
      </c>
      <c r="R114" s="20" t="s">
        <v>793</v>
      </c>
      <c r="S114" s="20" t="s">
        <v>251</v>
      </c>
      <c r="T114" s="20">
        <v>70</v>
      </c>
      <c r="U114" s="24">
        <v>1.7222222222222223</v>
      </c>
      <c r="V114" s="24">
        <v>1.9814814814814814</v>
      </c>
      <c r="W114" s="24">
        <v>0.25925925925925924</v>
      </c>
      <c r="X114" s="18">
        <v>-0.41176470588235292</v>
      </c>
      <c r="Y114" s="18">
        <v>-0.47674418604651159</v>
      </c>
    </row>
    <row r="115" spans="1:25" x14ac:dyDescent="0.2">
      <c r="A115" s="20" t="s">
        <v>599</v>
      </c>
      <c r="B115" s="20" t="s">
        <v>600</v>
      </c>
      <c r="C115" s="20" t="s">
        <v>1123</v>
      </c>
      <c r="D115" s="20" t="s">
        <v>1198</v>
      </c>
      <c r="E115" s="20" t="s">
        <v>1140</v>
      </c>
      <c r="F115" s="20" t="s">
        <v>15</v>
      </c>
      <c r="G115" s="20">
        <v>151</v>
      </c>
      <c r="H115" s="24">
        <v>0.95696202531645569</v>
      </c>
      <c r="I115" s="24">
        <v>1.1481012658227847</v>
      </c>
      <c r="J115" s="24">
        <v>0.25925925925925924</v>
      </c>
      <c r="K115" s="18">
        <v>-0.41176470588235292</v>
      </c>
      <c r="L115" s="18">
        <v>-0.47674418604651159</v>
      </c>
      <c r="N115" s="20" t="s">
        <v>599</v>
      </c>
      <c r="O115" s="20" t="s">
        <v>600</v>
      </c>
      <c r="P115" s="20" t="s">
        <v>1123</v>
      </c>
      <c r="Q115" s="20" t="s">
        <v>1198</v>
      </c>
      <c r="R115" s="20" t="s">
        <v>1140</v>
      </c>
      <c r="S115" s="20" t="s">
        <v>15</v>
      </c>
      <c r="T115" s="20">
        <v>151</v>
      </c>
      <c r="U115" s="24">
        <v>0.95696202531645569</v>
      </c>
      <c r="V115" s="24">
        <v>1.1481012658227847</v>
      </c>
      <c r="W115" s="24">
        <v>0.19113924050632911</v>
      </c>
      <c r="X115" s="18">
        <v>-0.41481481481481486</v>
      </c>
      <c r="Y115" s="18">
        <v>-0.48399738732854347</v>
      </c>
    </row>
    <row r="116" spans="1:25" x14ac:dyDescent="0.2">
      <c r="A116" s="20" t="s">
        <v>599</v>
      </c>
      <c r="B116" s="20" t="s">
        <v>600</v>
      </c>
      <c r="C116" s="20" t="s">
        <v>1123</v>
      </c>
      <c r="D116" s="20" t="s">
        <v>1198</v>
      </c>
      <c r="E116" s="20" t="s">
        <v>1134</v>
      </c>
      <c r="F116" s="20" t="s">
        <v>1282</v>
      </c>
      <c r="G116" s="20">
        <v>72</v>
      </c>
      <c r="H116" s="24">
        <v>1.1725663716814159</v>
      </c>
      <c r="I116" s="24">
        <v>1.4911504424778761</v>
      </c>
      <c r="J116" s="24">
        <v>0.19113924050632911</v>
      </c>
      <c r="K116" s="18">
        <v>-0.41481481481481486</v>
      </c>
      <c r="L116" s="18">
        <v>-0.48399738732854347</v>
      </c>
      <c r="N116" s="20" t="s">
        <v>599</v>
      </c>
      <c r="O116" s="20" t="s">
        <v>600</v>
      </c>
      <c r="P116" s="20" t="s">
        <v>1123</v>
      </c>
      <c r="Q116" s="20" t="s">
        <v>1198</v>
      </c>
      <c r="R116" s="20" t="s">
        <v>1134</v>
      </c>
      <c r="S116" s="20" t="s">
        <v>1282</v>
      </c>
      <c r="T116" s="20">
        <v>72</v>
      </c>
      <c r="U116" s="24">
        <v>1.1725663716814159</v>
      </c>
      <c r="V116" s="24">
        <v>1.4911504424778761</v>
      </c>
      <c r="W116" s="24">
        <v>0.31858407079646017</v>
      </c>
      <c r="X116" s="18">
        <v>-0.42639593908629436</v>
      </c>
      <c r="Y116" s="18">
        <v>-0.47072599531615922</v>
      </c>
    </row>
    <row r="117" spans="1:25" x14ac:dyDescent="0.2">
      <c r="A117" s="20" t="s">
        <v>599</v>
      </c>
      <c r="B117" s="20" t="s">
        <v>600</v>
      </c>
      <c r="C117" s="20" t="s">
        <v>994</v>
      </c>
      <c r="D117" s="20" t="s">
        <v>1216</v>
      </c>
      <c r="E117" s="20" t="s">
        <v>992</v>
      </c>
      <c r="F117" s="20" t="s">
        <v>1283</v>
      </c>
      <c r="G117" s="20">
        <v>52</v>
      </c>
      <c r="H117" s="24">
        <v>0.59375</v>
      </c>
      <c r="I117" s="24">
        <v>0.86458333333333337</v>
      </c>
      <c r="J117" s="24">
        <v>0.31858407079646017</v>
      </c>
      <c r="K117" s="18">
        <v>-0.42639593908629436</v>
      </c>
      <c r="L117" s="18">
        <v>-0.47072599531615922</v>
      </c>
      <c r="N117" s="20" t="s">
        <v>599</v>
      </c>
      <c r="O117" s="20" t="s">
        <v>600</v>
      </c>
      <c r="P117" s="20" t="s">
        <v>994</v>
      </c>
      <c r="Q117" s="20" t="s">
        <v>1216</v>
      </c>
      <c r="R117" s="20" t="s">
        <v>992</v>
      </c>
      <c r="S117" s="20" t="s">
        <v>1283</v>
      </c>
      <c r="T117" s="20">
        <v>52</v>
      </c>
      <c r="U117" s="24">
        <v>0.59375</v>
      </c>
      <c r="V117" s="24">
        <v>0.86458333333333337</v>
      </c>
      <c r="W117" s="24">
        <v>0.27083333333333331</v>
      </c>
      <c r="X117" s="18">
        <v>-0.44347826086956521</v>
      </c>
      <c r="Y117" s="18">
        <v>-0.5524475524475525</v>
      </c>
    </row>
    <row r="118" spans="1:25" x14ac:dyDescent="0.2">
      <c r="A118" s="20" t="s">
        <v>599</v>
      </c>
      <c r="B118" s="20" t="s">
        <v>600</v>
      </c>
      <c r="C118" s="20" t="s">
        <v>928</v>
      </c>
      <c r="D118" s="20" t="s">
        <v>1189</v>
      </c>
      <c r="E118" s="20" t="s">
        <v>926</v>
      </c>
      <c r="F118" s="20" t="s">
        <v>1284</v>
      </c>
      <c r="G118" s="20">
        <v>238</v>
      </c>
      <c r="H118" s="24">
        <v>1.109469442578912</v>
      </c>
      <c r="I118" s="24">
        <v>1.2693082605775687</v>
      </c>
      <c r="J118" s="24">
        <v>0.27083333333333331</v>
      </c>
      <c r="K118" s="18">
        <v>-0.44347826086956521</v>
      </c>
      <c r="L118" s="18">
        <v>-0.5524475524475525</v>
      </c>
      <c r="N118" s="20" t="s">
        <v>599</v>
      </c>
      <c r="O118" s="20" t="s">
        <v>600</v>
      </c>
      <c r="P118" s="20" t="s">
        <v>928</v>
      </c>
      <c r="Q118" s="20" t="s">
        <v>1189</v>
      </c>
      <c r="R118" s="20" t="s">
        <v>926</v>
      </c>
      <c r="S118" s="20" t="s">
        <v>1284</v>
      </c>
      <c r="T118" s="20">
        <v>238</v>
      </c>
      <c r="U118" s="24">
        <v>1.109469442578912</v>
      </c>
      <c r="V118" s="24">
        <v>1.2693082605775687</v>
      </c>
      <c r="W118" s="24">
        <v>0.15983881799865682</v>
      </c>
      <c r="X118" s="18">
        <v>-0.45775673707210485</v>
      </c>
      <c r="Y118" s="18">
        <v>-0.47329324372125925</v>
      </c>
    </row>
    <row r="119" spans="1:25" x14ac:dyDescent="0.2">
      <c r="A119" s="20" t="s">
        <v>599</v>
      </c>
      <c r="B119" s="20" t="s">
        <v>600</v>
      </c>
      <c r="C119" s="20" t="s">
        <v>1123</v>
      </c>
      <c r="D119" s="20" t="s">
        <v>1198</v>
      </c>
      <c r="E119" s="20" t="s">
        <v>1172</v>
      </c>
      <c r="F119" s="20" t="s">
        <v>1285</v>
      </c>
      <c r="G119" s="20">
        <v>89</v>
      </c>
      <c r="H119" s="24">
        <v>0.93565683646112596</v>
      </c>
      <c r="I119" s="24">
        <v>1.1742627345844503</v>
      </c>
      <c r="J119" s="24">
        <v>0.15983881799865682</v>
      </c>
      <c r="K119" s="18">
        <v>-0.45775673707210485</v>
      </c>
      <c r="L119" s="18">
        <v>-0.47329324372125925</v>
      </c>
      <c r="N119" s="20" t="s">
        <v>599</v>
      </c>
      <c r="O119" s="20" t="s">
        <v>600</v>
      </c>
      <c r="P119" s="20" t="s">
        <v>1123</v>
      </c>
      <c r="Q119" s="20" t="s">
        <v>1198</v>
      </c>
      <c r="R119" s="20" t="s">
        <v>1172</v>
      </c>
      <c r="S119" s="20" t="s">
        <v>1285</v>
      </c>
      <c r="T119" s="20">
        <v>89</v>
      </c>
      <c r="U119" s="24">
        <v>0.93565683646112596</v>
      </c>
      <c r="V119" s="24">
        <v>1.1742627345844503</v>
      </c>
      <c r="W119" s="24">
        <v>0.23860589812332439</v>
      </c>
      <c r="X119" s="18">
        <v>-0.46020260492040521</v>
      </c>
      <c r="Y119" s="18">
        <v>-0.4746478873239437</v>
      </c>
    </row>
    <row r="120" spans="1:25" x14ac:dyDescent="0.2">
      <c r="A120" s="20" t="s">
        <v>599</v>
      </c>
      <c r="B120" s="20" t="s">
        <v>600</v>
      </c>
      <c r="C120" s="20" t="s">
        <v>1123</v>
      </c>
      <c r="D120" s="20" t="s">
        <v>1198</v>
      </c>
      <c r="E120" s="20" t="s">
        <v>1142</v>
      </c>
      <c r="F120" s="20" t="s">
        <v>13</v>
      </c>
      <c r="G120" s="20">
        <v>112</v>
      </c>
      <c r="H120" s="24">
        <v>0.93760262725779964</v>
      </c>
      <c r="I120" s="24">
        <v>1.1215106732348112</v>
      </c>
      <c r="J120" s="24">
        <v>0.23860589812332439</v>
      </c>
      <c r="K120" s="18">
        <v>-0.46020260492040521</v>
      </c>
      <c r="L120" s="18">
        <v>-0.4746478873239437</v>
      </c>
      <c r="N120" s="20" t="s">
        <v>599</v>
      </c>
      <c r="O120" s="20" t="s">
        <v>600</v>
      </c>
      <c r="P120" s="20" t="s">
        <v>1123</v>
      </c>
      <c r="Q120" s="20" t="s">
        <v>1198</v>
      </c>
      <c r="R120" s="20" t="s">
        <v>1142</v>
      </c>
      <c r="S120" s="20" t="s">
        <v>13</v>
      </c>
      <c r="T120" s="20">
        <v>112</v>
      </c>
      <c r="U120" s="24">
        <v>0.93760262725779964</v>
      </c>
      <c r="V120" s="24">
        <v>1.1215106732348112</v>
      </c>
      <c r="W120" s="24">
        <v>0.18390804597701149</v>
      </c>
      <c r="X120" s="18">
        <v>-0.50245098039215685</v>
      </c>
      <c r="Y120" s="18">
        <v>-0.52717391304347827</v>
      </c>
    </row>
    <row r="121" spans="1:25" x14ac:dyDescent="0.2">
      <c r="A121" s="20" t="s">
        <v>599</v>
      </c>
      <c r="B121" s="20" t="s">
        <v>600</v>
      </c>
      <c r="C121" s="20" t="s">
        <v>1123</v>
      </c>
      <c r="D121" s="20" t="s">
        <v>1198</v>
      </c>
      <c r="E121" s="20" t="s">
        <v>1184</v>
      </c>
      <c r="F121" s="20" t="s">
        <v>1286</v>
      </c>
      <c r="G121" s="20">
        <v>111</v>
      </c>
      <c r="H121" s="24">
        <v>1.0036496350364963</v>
      </c>
      <c r="I121" s="24">
        <v>1.4087591240875912</v>
      </c>
      <c r="J121" s="24">
        <v>0.18390804597701149</v>
      </c>
      <c r="K121" s="18">
        <v>-0.50245098039215685</v>
      </c>
      <c r="L121" s="18">
        <v>-0.52717391304347827</v>
      </c>
      <c r="N121" s="20" t="s">
        <v>599</v>
      </c>
      <c r="O121" s="20" t="s">
        <v>600</v>
      </c>
      <c r="P121" s="20" t="s">
        <v>1123</v>
      </c>
      <c r="Q121" s="20" t="s">
        <v>1198</v>
      </c>
      <c r="R121" s="20" t="s">
        <v>1184</v>
      </c>
      <c r="S121" s="20" t="s">
        <v>1286</v>
      </c>
      <c r="T121" s="20">
        <v>111</v>
      </c>
      <c r="U121" s="24">
        <v>1.0036496350364963</v>
      </c>
      <c r="V121" s="24">
        <v>1.4087591240875912</v>
      </c>
      <c r="W121" s="24">
        <v>0.4051094890510949</v>
      </c>
      <c r="X121" s="18">
        <v>-0.54934210526315796</v>
      </c>
      <c r="Y121" s="18">
        <v>-0.60232220609579101</v>
      </c>
    </row>
    <row r="122" spans="1:25" x14ac:dyDescent="0.2">
      <c r="A122" s="20" t="s">
        <v>599</v>
      </c>
      <c r="B122" s="20" t="s">
        <v>600</v>
      </c>
      <c r="C122" s="20" t="s">
        <v>1123</v>
      </c>
      <c r="D122" s="20" t="s">
        <v>1198</v>
      </c>
      <c r="E122" s="20" t="s">
        <v>1146</v>
      </c>
      <c r="F122" s="20" t="s">
        <v>348</v>
      </c>
      <c r="G122" s="20">
        <v>61</v>
      </c>
      <c r="H122" s="24">
        <v>1.0358422939068099</v>
      </c>
      <c r="I122" s="24">
        <v>1.2544802867383513</v>
      </c>
      <c r="J122" s="24">
        <v>0.4051094890510949</v>
      </c>
      <c r="K122" s="18">
        <v>-0.54934210526315796</v>
      </c>
      <c r="L122" s="18">
        <v>-0.60232220609579101</v>
      </c>
      <c r="N122" s="20" t="s">
        <v>599</v>
      </c>
      <c r="O122" s="20" t="s">
        <v>600</v>
      </c>
      <c r="P122" s="20" t="s">
        <v>1123</v>
      </c>
      <c r="Q122" s="20" t="s">
        <v>1198</v>
      </c>
      <c r="R122" s="20" t="s">
        <v>1146</v>
      </c>
      <c r="S122" s="20" t="s">
        <v>348</v>
      </c>
      <c r="T122" s="20">
        <v>61</v>
      </c>
      <c r="U122" s="24">
        <v>1.0358422939068099</v>
      </c>
      <c r="V122" s="24">
        <v>1.2544802867383513</v>
      </c>
      <c r="W122" s="24">
        <v>0.21863799283154123</v>
      </c>
      <c r="X122" s="18">
        <v>-0.55000000000000004</v>
      </c>
      <c r="Y122" s="18">
        <v>-0.57339449541284404</v>
      </c>
    </row>
    <row r="123" spans="1:25" x14ac:dyDescent="0.2">
      <c r="A123" s="20" t="s">
        <v>599</v>
      </c>
      <c r="B123" s="20" t="s">
        <v>600</v>
      </c>
      <c r="C123" s="20" t="s">
        <v>1123</v>
      </c>
      <c r="D123" s="20" t="s">
        <v>1198</v>
      </c>
      <c r="E123" s="20" t="s">
        <v>1124</v>
      </c>
      <c r="F123" s="20" t="s">
        <v>14</v>
      </c>
      <c r="G123" s="20">
        <v>42</v>
      </c>
      <c r="H123" s="24">
        <v>0.31606217616580312</v>
      </c>
      <c r="I123" s="24">
        <v>0.38860103626943004</v>
      </c>
      <c r="J123" s="24">
        <v>0.21863799283154123</v>
      </c>
      <c r="K123" s="18">
        <v>-0.55000000000000004</v>
      </c>
      <c r="L123" s="18">
        <v>-0.57339449541284404</v>
      </c>
      <c r="N123" s="20" t="s">
        <v>599</v>
      </c>
      <c r="O123" s="20" t="s">
        <v>600</v>
      </c>
      <c r="P123" s="20" t="s">
        <v>1123</v>
      </c>
      <c r="Q123" s="20" t="s">
        <v>1198</v>
      </c>
      <c r="R123" s="20" t="s">
        <v>1124</v>
      </c>
      <c r="S123" s="20" t="s">
        <v>14</v>
      </c>
      <c r="T123" s="20">
        <v>42</v>
      </c>
      <c r="U123" s="24">
        <v>0.31606217616580312</v>
      </c>
      <c r="V123" s="24">
        <v>0.38860103626943004</v>
      </c>
      <c r="W123" s="24">
        <v>7.2538860103626937E-2</v>
      </c>
      <c r="X123" s="18">
        <v>-0.55936073059360725</v>
      </c>
      <c r="Y123" s="18">
        <v>-0.57890909090909093</v>
      </c>
    </row>
    <row r="124" spans="1:25" x14ac:dyDescent="0.2">
      <c r="A124" s="20" t="s">
        <v>599</v>
      </c>
      <c r="B124" s="20" t="s">
        <v>600</v>
      </c>
      <c r="C124" s="20" t="s">
        <v>890</v>
      </c>
      <c r="D124" s="20" t="s">
        <v>1207</v>
      </c>
      <c r="E124" s="20" t="s">
        <v>896</v>
      </c>
      <c r="F124" s="20" t="s">
        <v>1287</v>
      </c>
      <c r="G124" s="20">
        <v>184</v>
      </c>
      <c r="H124" s="24">
        <v>0.73546856465005928</v>
      </c>
      <c r="I124" s="24">
        <v>0.9537366548042705</v>
      </c>
      <c r="J124" s="24">
        <v>7.2538860103626937E-2</v>
      </c>
      <c r="K124" s="18">
        <v>-0.55936073059360725</v>
      </c>
      <c r="L124" s="18">
        <v>-0.57890909090909093</v>
      </c>
      <c r="N124" s="20" t="s">
        <v>599</v>
      </c>
      <c r="O124" s="20" t="s">
        <v>600</v>
      </c>
      <c r="P124" s="20" t="s">
        <v>890</v>
      </c>
      <c r="Q124" s="20" t="s">
        <v>1207</v>
      </c>
      <c r="R124" s="20" t="s">
        <v>896</v>
      </c>
      <c r="S124" s="20" t="s">
        <v>1287</v>
      </c>
      <c r="T124" s="20">
        <v>184</v>
      </c>
      <c r="U124" s="24">
        <v>0.73546856465005928</v>
      </c>
      <c r="V124" s="24">
        <v>0.9537366548042705</v>
      </c>
      <c r="W124" s="24">
        <v>0.21826809015421114</v>
      </c>
      <c r="X124" s="18">
        <v>-0.57164634146341464</v>
      </c>
      <c r="Y124" s="18">
        <v>-0.59742120343839544</v>
      </c>
    </row>
    <row r="125" spans="1:25" x14ac:dyDescent="0.2">
      <c r="A125" s="20" t="s">
        <v>599</v>
      </c>
      <c r="B125" s="20" t="s">
        <v>600</v>
      </c>
      <c r="C125" s="20" t="s">
        <v>1081</v>
      </c>
      <c r="D125" s="20" t="s">
        <v>1230</v>
      </c>
      <c r="E125" s="20" t="s">
        <v>1087</v>
      </c>
      <c r="F125" s="20" t="s">
        <v>1288</v>
      </c>
      <c r="G125" s="20">
        <v>37</v>
      </c>
      <c r="H125" s="24">
        <v>2.1641791044776117</v>
      </c>
      <c r="I125" s="24">
        <v>2.4402985074626864</v>
      </c>
      <c r="J125" s="24">
        <v>0.21826809015421114</v>
      </c>
      <c r="K125" s="18">
        <v>-0.57164634146341464</v>
      </c>
      <c r="L125" s="18">
        <v>-0.59742120343839544</v>
      </c>
      <c r="N125" s="20" t="s">
        <v>599</v>
      </c>
      <c r="O125" s="20" t="s">
        <v>600</v>
      </c>
      <c r="P125" s="20" t="s">
        <v>1081</v>
      </c>
      <c r="Q125" s="20" t="s">
        <v>1230</v>
      </c>
      <c r="R125" s="20" t="s">
        <v>1087</v>
      </c>
      <c r="S125" s="20" t="s">
        <v>1288</v>
      </c>
      <c r="T125" s="20">
        <v>37</v>
      </c>
      <c r="U125" s="24">
        <v>2.1641791044776117</v>
      </c>
      <c r="V125" s="24">
        <v>2.4402985074626864</v>
      </c>
      <c r="W125" s="24">
        <v>0.27611940298507465</v>
      </c>
      <c r="X125" s="18">
        <v>-0.57728706624605675</v>
      </c>
      <c r="Y125" s="18">
        <v>-0.60471976401179939</v>
      </c>
    </row>
    <row r="126" spans="1:25" x14ac:dyDescent="0.2">
      <c r="A126" s="20" t="s">
        <v>599</v>
      </c>
      <c r="B126" s="20" t="s">
        <v>600</v>
      </c>
      <c r="C126" s="20" t="s">
        <v>1123</v>
      </c>
      <c r="D126" s="20" t="s">
        <v>1198</v>
      </c>
      <c r="E126" s="20" t="s">
        <v>1180</v>
      </c>
      <c r="F126" s="20" t="s">
        <v>8</v>
      </c>
      <c r="G126" s="20">
        <v>147</v>
      </c>
      <c r="H126" s="24">
        <v>0.83014354066985641</v>
      </c>
      <c r="I126" s="24">
        <v>1.1818181818181819</v>
      </c>
      <c r="J126" s="24">
        <v>0.27611940298507465</v>
      </c>
      <c r="K126" s="18">
        <v>-0.57728706624605675</v>
      </c>
      <c r="L126" s="18">
        <v>-0.60471976401179939</v>
      </c>
      <c r="N126" s="20" t="s">
        <v>599</v>
      </c>
      <c r="O126" s="20" t="s">
        <v>600</v>
      </c>
      <c r="P126" s="20" t="s">
        <v>1123</v>
      </c>
      <c r="Q126" s="20" t="s">
        <v>1198</v>
      </c>
      <c r="R126" s="20" t="s">
        <v>1180</v>
      </c>
      <c r="S126" s="20" t="s">
        <v>8</v>
      </c>
      <c r="T126" s="20">
        <v>147</v>
      </c>
      <c r="U126" s="24">
        <v>0.83014354066985641</v>
      </c>
      <c r="V126" s="24">
        <v>1.1818181818181819</v>
      </c>
      <c r="W126" s="24">
        <v>0.35167464114832536</v>
      </c>
      <c r="X126" s="18">
        <v>-0.64058469475494406</v>
      </c>
      <c r="Y126" s="18">
        <v>-0.6556836902800659</v>
      </c>
    </row>
    <row r="127" spans="1:25" x14ac:dyDescent="0.2">
      <c r="A127" s="20" t="s">
        <v>599</v>
      </c>
      <c r="B127" s="20" t="s">
        <v>600</v>
      </c>
      <c r="C127" s="20" t="s">
        <v>906</v>
      </c>
      <c r="D127" s="20" t="s">
        <v>1222</v>
      </c>
      <c r="E127" s="20" t="s">
        <v>904</v>
      </c>
      <c r="F127" s="20" t="s">
        <v>1289</v>
      </c>
      <c r="G127" s="20">
        <v>35</v>
      </c>
      <c r="H127" s="24">
        <v>2.804123711340206</v>
      </c>
      <c r="I127" s="24">
        <v>3.1649484536082473</v>
      </c>
      <c r="J127" s="24">
        <v>0.35167464114832536</v>
      </c>
      <c r="K127" s="18">
        <v>-0.64058469475494406</v>
      </c>
      <c r="L127" s="18">
        <v>-0.6556836902800659</v>
      </c>
      <c r="N127" s="20" t="s">
        <v>599</v>
      </c>
      <c r="O127" s="20" t="s">
        <v>600</v>
      </c>
      <c r="P127" s="20" t="s">
        <v>906</v>
      </c>
      <c r="Q127" s="20" t="s">
        <v>1222</v>
      </c>
      <c r="R127" s="20" t="s">
        <v>904</v>
      </c>
      <c r="S127" s="20" t="s">
        <v>1289</v>
      </c>
      <c r="T127" s="20">
        <v>35</v>
      </c>
      <c r="U127" s="24">
        <v>2.804123711340206</v>
      </c>
      <c r="V127" s="24">
        <v>3.1649484536082473</v>
      </c>
      <c r="W127" s="24">
        <v>0.36082474226804123</v>
      </c>
      <c r="X127" s="18">
        <v>-0.65107913669064743</v>
      </c>
      <c r="Y127" s="18">
        <v>-0.69496855345911945</v>
      </c>
    </row>
    <row r="128" spans="1:25" x14ac:dyDescent="0.2">
      <c r="A128" s="20" t="s">
        <v>599</v>
      </c>
      <c r="B128" s="20" t="s">
        <v>600</v>
      </c>
      <c r="C128" s="20" t="s">
        <v>1103</v>
      </c>
      <c r="D128" s="20" t="s">
        <v>1199</v>
      </c>
      <c r="E128" s="20" t="s">
        <v>1101</v>
      </c>
      <c r="F128" s="20" t="s">
        <v>340</v>
      </c>
      <c r="G128" s="20">
        <v>64</v>
      </c>
      <c r="H128" s="24">
        <v>0.95666666666666667</v>
      </c>
      <c r="I128" s="24">
        <v>1.0633333333333332</v>
      </c>
      <c r="J128" s="24">
        <v>0.36082474226804123</v>
      </c>
      <c r="K128" s="18">
        <v>-0.65107913669064743</v>
      </c>
      <c r="L128" s="18">
        <v>-0.69496855345911945</v>
      </c>
      <c r="N128" s="20" t="s">
        <v>599</v>
      </c>
      <c r="O128" s="20" t="s">
        <v>600</v>
      </c>
      <c r="P128" s="20" t="s">
        <v>1103</v>
      </c>
      <c r="Q128" s="20" t="s">
        <v>1199</v>
      </c>
      <c r="R128" s="20" t="s">
        <v>1101</v>
      </c>
      <c r="S128" s="20" t="s">
        <v>340</v>
      </c>
      <c r="T128" s="20">
        <v>64</v>
      </c>
      <c r="U128" s="24">
        <v>0.95666666666666667</v>
      </c>
      <c r="V128" s="24">
        <v>1.0633333333333332</v>
      </c>
      <c r="W128" s="24">
        <v>0.10666666666666667</v>
      </c>
      <c r="X128" s="18">
        <v>-0.67479674796747968</v>
      </c>
      <c r="Y128" s="18">
        <v>-0.68684759916492699</v>
      </c>
    </row>
    <row r="129" spans="1:25" x14ac:dyDescent="0.2">
      <c r="A129" s="20" t="s">
        <v>599</v>
      </c>
      <c r="B129" s="20" t="s">
        <v>600</v>
      </c>
      <c r="C129" s="20" t="s">
        <v>791</v>
      </c>
      <c r="D129" s="20" t="s">
        <v>1205</v>
      </c>
      <c r="E129" s="20" t="s">
        <v>797</v>
      </c>
      <c r="F129" s="20" t="s">
        <v>1290</v>
      </c>
      <c r="G129" s="20">
        <v>67</v>
      </c>
      <c r="H129" s="24">
        <v>3.7295081967213113</v>
      </c>
      <c r="I129" s="24">
        <v>4.278688524590164</v>
      </c>
      <c r="J129" s="24">
        <v>0.10666666666666667</v>
      </c>
      <c r="K129" s="18">
        <v>-0.67479674796747968</v>
      </c>
      <c r="L129" s="18">
        <v>-0.68684759916492699</v>
      </c>
      <c r="N129" s="20" t="s">
        <v>599</v>
      </c>
      <c r="O129" s="20" t="s">
        <v>600</v>
      </c>
      <c r="P129" s="20" t="s">
        <v>791</v>
      </c>
      <c r="Q129" s="20" t="s">
        <v>1205</v>
      </c>
      <c r="R129" s="20" t="s">
        <v>797</v>
      </c>
      <c r="S129" s="20" t="s">
        <v>1290</v>
      </c>
      <c r="T129" s="20">
        <v>67</v>
      </c>
      <c r="U129" s="24">
        <v>3.7295081967213113</v>
      </c>
      <c r="V129" s="24">
        <v>4.278688524590164</v>
      </c>
      <c r="W129" s="24">
        <v>0.54918032786885251</v>
      </c>
      <c r="X129" s="18">
        <v>-0.68062827225130884</v>
      </c>
      <c r="Y129" s="18">
        <v>-0.7447698744769875</v>
      </c>
    </row>
    <row r="130" spans="1:25" x14ac:dyDescent="0.2">
      <c r="A130" s="20" t="s">
        <v>599</v>
      </c>
      <c r="B130" s="20" t="s">
        <v>600</v>
      </c>
      <c r="C130" s="20" t="s">
        <v>1012</v>
      </c>
      <c r="D130" s="20" t="s">
        <v>1291</v>
      </c>
      <c r="E130" s="20" t="s">
        <v>1017</v>
      </c>
      <c r="F130" s="20" t="s">
        <v>315</v>
      </c>
      <c r="G130" s="20">
        <v>109</v>
      </c>
      <c r="H130" s="24">
        <v>3.2892156862745097</v>
      </c>
      <c r="I130" s="24">
        <v>3.5563725490196076</v>
      </c>
      <c r="J130" s="24">
        <v>0.54918032786885251</v>
      </c>
      <c r="K130" s="18">
        <v>-0.68062827225130884</v>
      </c>
      <c r="L130" s="18">
        <v>-0.7447698744769875</v>
      </c>
      <c r="N130" s="20" t="s">
        <v>599</v>
      </c>
      <c r="O130" s="20" t="s">
        <v>600</v>
      </c>
      <c r="P130" s="20" t="s">
        <v>1012</v>
      </c>
      <c r="Q130" s="20" t="s">
        <v>1291</v>
      </c>
      <c r="R130" s="20" t="s">
        <v>1017</v>
      </c>
      <c r="S130" s="20" t="s">
        <v>315</v>
      </c>
      <c r="T130" s="20">
        <v>109</v>
      </c>
      <c r="U130" s="24">
        <v>3.2892156862745097</v>
      </c>
      <c r="V130" s="24">
        <v>3.5563725490196076</v>
      </c>
      <c r="W130" s="24">
        <v>0.26715686274509803</v>
      </c>
      <c r="X130" s="18">
        <v>-0.68949771689497719</v>
      </c>
      <c r="Y130" s="18">
        <v>-0.69346356123215624</v>
      </c>
    </row>
    <row r="131" spans="1:25" x14ac:dyDescent="0.2">
      <c r="A131" s="20" t="s">
        <v>599</v>
      </c>
      <c r="B131" s="20" t="s">
        <v>600</v>
      </c>
      <c r="C131" s="20" t="s">
        <v>805</v>
      </c>
      <c r="D131" s="20" t="s">
        <v>1241</v>
      </c>
      <c r="E131" s="20" t="s">
        <v>813</v>
      </c>
      <c r="F131" s="20" t="s">
        <v>291</v>
      </c>
      <c r="G131" s="20">
        <v>114</v>
      </c>
      <c r="H131" s="24">
        <v>6.3046357615894042</v>
      </c>
      <c r="I131" s="24">
        <v>7.0596026490066226</v>
      </c>
      <c r="J131" s="24">
        <v>0.26715686274509803</v>
      </c>
      <c r="K131" s="18">
        <v>-0.68949771689497719</v>
      </c>
      <c r="L131" s="18">
        <v>-0.69346356123215624</v>
      </c>
      <c r="N131" s="20" t="s">
        <v>599</v>
      </c>
      <c r="O131" s="20" t="s">
        <v>600</v>
      </c>
      <c r="P131" s="20" t="s">
        <v>805</v>
      </c>
      <c r="Q131" s="20" t="s">
        <v>1241</v>
      </c>
      <c r="R131" s="20" t="s">
        <v>813</v>
      </c>
      <c r="S131" s="20" t="s">
        <v>291</v>
      </c>
      <c r="T131" s="20">
        <v>114</v>
      </c>
      <c r="U131" s="24">
        <v>6.3046357615894042</v>
      </c>
      <c r="V131" s="24">
        <v>7.0596026490066226</v>
      </c>
      <c r="W131" s="24">
        <v>0.75496688741721851</v>
      </c>
      <c r="X131" s="18">
        <v>-0.70679611650485441</v>
      </c>
      <c r="Y131" s="18">
        <v>-0.7544715447154472</v>
      </c>
    </row>
    <row r="132" spans="1:25" x14ac:dyDescent="0.2">
      <c r="A132" s="20" t="s">
        <v>599</v>
      </c>
      <c r="B132" s="20" t="s">
        <v>600</v>
      </c>
      <c r="C132" s="20" t="s">
        <v>1123</v>
      </c>
      <c r="D132" s="20" t="s">
        <v>1198</v>
      </c>
      <c r="E132" s="20" t="s">
        <v>1164</v>
      </c>
      <c r="F132" s="20" t="s">
        <v>26</v>
      </c>
      <c r="G132" s="20">
        <v>74</v>
      </c>
      <c r="H132" s="24">
        <v>0.96636085626911317</v>
      </c>
      <c r="I132" s="24">
        <v>1.1926605504587156</v>
      </c>
      <c r="J132" s="24">
        <v>0.75496688741721851</v>
      </c>
      <c r="K132" s="18">
        <v>-0.70679611650485441</v>
      </c>
      <c r="L132" s="18">
        <v>-0.7544715447154472</v>
      </c>
      <c r="N132" s="20" t="s">
        <v>599</v>
      </c>
      <c r="O132" s="20" t="s">
        <v>600</v>
      </c>
      <c r="P132" s="20" t="s">
        <v>1123</v>
      </c>
      <c r="Q132" s="20" t="s">
        <v>1198</v>
      </c>
      <c r="R132" s="20" t="s">
        <v>1164</v>
      </c>
      <c r="S132" s="20" t="s">
        <v>26</v>
      </c>
      <c r="T132" s="20">
        <v>74</v>
      </c>
      <c r="U132" s="24">
        <v>0.96636085626911317</v>
      </c>
      <c r="V132" s="24">
        <v>1.1926605504587156</v>
      </c>
      <c r="W132" s="24">
        <v>0.22629969418960244</v>
      </c>
      <c r="X132" s="18">
        <v>-0.73042044517724647</v>
      </c>
      <c r="Y132" s="18">
        <v>-0.74512860483242394</v>
      </c>
    </row>
    <row r="133" spans="1:25" x14ac:dyDescent="0.2">
      <c r="A133" s="20" t="s">
        <v>599</v>
      </c>
      <c r="B133" s="20" t="s">
        <v>600</v>
      </c>
      <c r="C133" s="20" t="s">
        <v>962</v>
      </c>
      <c r="D133" s="20" t="s">
        <v>1187</v>
      </c>
      <c r="E133" s="20" t="s">
        <v>960</v>
      </c>
      <c r="F133" s="20" t="s">
        <v>332</v>
      </c>
      <c r="G133" s="20">
        <v>74</v>
      </c>
      <c r="H133" s="24">
        <v>0.96176470588235297</v>
      </c>
      <c r="I133" s="24">
        <v>1.1794117647058824</v>
      </c>
      <c r="J133" s="24">
        <v>0.22629969418960244</v>
      </c>
      <c r="K133" s="18">
        <v>-0.73042044517724647</v>
      </c>
      <c r="L133" s="18">
        <v>-0.74512860483242394</v>
      </c>
      <c r="N133" s="20" t="s">
        <v>599</v>
      </c>
      <c r="O133" s="20" t="s">
        <v>600</v>
      </c>
      <c r="P133" s="20" t="s">
        <v>962</v>
      </c>
      <c r="Q133" s="20" t="s">
        <v>1187</v>
      </c>
      <c r="R133" s="20" t="s">
        <v>960</v>
      </c>
      <c r="S133" s="20" t="s">
        <v>332</v>
      </c>
      <c r="T133" s="20">
        <v>74</v>
      </c>
      <c r="U133" s="24">
        <v>0.96176470588235297</v>
      </c>
      <c r="V133" s="24">
        <v>1.1794117647058824</v>
      </c>
      <c r="W133" s="24">
        <v>0.21764705882352942</v>
      </c>
      <c r="X133" s="18">
        <v>-0.73826020015396465</v>
      </c>
      <c r="Y133" s="18">
        <v>-0.75574712643678166</v>
      </c>
    </row>
    <row r="134" spans="1:25" x14ac:dyDescent="0.2">
      <c r="A134" s="20" t="s">
        <v>599</v>
      </c>
      <c r="B134" s="20" t="s">
        <v>600</v>
      </c>
      <c r="C134" s="20" t="s">
        <v>823</v>
      </c>
      <c r="D134" s="20" t="s">
        <v>1238</v>
      </c>
      <c r="E134" s="20" t="s">
        <v>821</v>
      </c>
      <c r="F134" s="20" t="s">
        <v>365</v>
      </c>
      <c r="G134" s="20">
        <v>74</v>
      </c>
      <c r="H134" s="24">
        <v>4.4420289855072461</v>
      </c>
      <c r="I134" s="24">
        <v>4.9782608695652177</v>
      </c>
      <c r="J134" s="24">
        <v>0.21764705882352942</v>
      </c>
      <c r="K134" s="18">
        <v>-0.73826020015396465</v>
      </c>
      <c r="L134" s="18">
        <v>-0.75574712643678166</v>
      </c>
      <c r="N134" s="20" t="s">
        <v>599</v>
      </c>
      <c r="O134" s="20" t="s">
        <v>600</v>
      </c>
      <c r="P134" s="20" t="s">
        <v>823</v>
      </c>
      <c r="Q134" s="20" t="s">
        <v>1238</v>
      </c>
      <c r="R134" s="20" t="s">
        <v>821</v>
      </c>
      <c r="S134" s="20" t="s">
        <v>365</v>
      </c>
      <c r="T134" s="20">
        <v>74</v>
      </c>
      <c r="U134" s="24">
        <v>4.4420289855072461</v>
      </c>
      <c r="V134" s="24">
        <v>4.9782608695652177</v>
      </c>
      <c r="W134" s="24">
        <v>0.53623188405797106</v>
      </c>
      <c r="X134" s="18">
        <v>-0.81017881705639616</v>
      </c>
      <c r="Y134" s="18">
        <v>-0.82352941176470584</v>
      </c>
    </row>
    <row r="135" spans="1:25" x14ac:dyDescent="0.2">
      <c r="A135" s="20" t="s">
        <v>599</v>
      </c>
      <c r="B135" s="20" t="s">
        <v>600</v>
      </c>
      <c r="C135" s="20" t="s">
        <v>1081</v>
      </c>
      <c r="D135" s="20" t="s">
        <v>1230</v>
      </c>
      <c r="E135" s="20" t="s">
        <v>1097</v>
      </c>
      <c r="F135" s="20" t="s">
        <v>1292</v>
      </c>
      <c r="G135" s="20">
        <v>14</v>
      </c>
      <c r="H135" s="24">
        <v>0.77142857142857146</v>
      </c>
      <c r="I135" s="24">
        <v>0.97142857142857142</v>
      </c>
      <c r="J135" s="24">
        <v>0.53623188405797106</v>
      </c>
      <c r="K135" s="18">
        <v>-0.81017881705639616</v>
      </c>
      <c r="L135" s="18">
        <v>-0.82352941176470584</v>
      </c>
      <c r="N135" s="20" t="s">
        <v>599</v>
      </c>
      <c r="O135" s="20" t="s">
        <v>600</v>
      </c>
      <c r="P135" s="20" t="s">
        <v>1081</v>
      </c>
      <c r="Q135" s="20" t="s">
        <v>1230</v>
      </c>
      <c r="R135" s="20" t="s">
        <v>1097</v>
      </c>
      <c r="S135" s="20" t="s">
        <v>1292</v>
      </c>
      <c r="T135" s="20">
        <v>14</v>
      </c>
      <c r="U135" s="24">
        <v>0.77142857142857146</v>
      </c>
      <c r="V135" s="24">
        <v>0.97142857142857142</v>
      </c>
      <c r="W135" s="24">
        <v>0.2</v>
      </c>
      <c r="X135" s="18">
        <v>-0.83173076923076916</v>
      </c>
      <c r="Y135" s="18">
        <v>-0.84848484848484851</v>
      </c>
    </row>
    <row r="136" spans="1:25" x14ac:dyDescent="0.2">
      <c r="A136" s="20" t="s">
        <v>599</v>
      </c>
      <c r="B136" s="20" t="s">
        <v>600</v>
      </c>
      <c r="C136" s="20" t="s">
        <v>736</v>
      </c>
      <c r="D136" s="20" t="s">
        <v>1196</v>
      </c>
      <c r="E136" s="20" t="s">
        <v>740</v>
      </c>
      <c r="F136" s="20" t="s">
        <v>1293</v>
      </c>
      <c r="G136" s="20">
        <v>117</v>
      </c>
      <c r="H136" s="24">
        <v>6.2949640287769784</v>
      </c>
      <c r="I136" s="24">
        <v>7.1366906474820144</v>
      </c>
      <c r="J136" s="24">
        <v>0.2</v>
      </c>
      <c r="K136" s="18">
        <v>-0.83173076923076916</v>
      </c>
      <c r="L136" s="18">
        <v>-0.84848484848484851</v>
      </c>
      <c r="N136" s="20" t="s">
        <v>599</v>
      </c>
      <c r="O136" s="20" t="s">
        <v>600</v>
      </c>
      <c r="P136" s="20" t="s">
        <v>736</v>
      </c>
      <c r="Q136" s="20" t="s">
        <v>1196</v>
      </c>
      <c r="R136" s="20" t="s">
        <v>740</v>
      </c>
      <c r="S136" s="20" t="s">
        <v>1293</v>
      </c>
      <c r="T136" s="20">
        <v>117</v>
      </c>
      <c r="U136" s="24">
        <v>6.2949640287769784</v>
      </c>
      <c r="V136" s="24">
        <v>7.1366906474820144</v>
      </c>
      <c r="W136" s="24">
        <v>0.84172661870503596</v>
      </c>
      <c r="X136" s="18">
        <v>-0.83761682242990654</v>
      </c>
      <c r="Y136" s="18">
        <v>-0.85228480340063761</v>
      </c>
    </row>
    <row r="137" spans="1:25" x14ac:dyDescent="0.2">
      <c r="A137" s="20" t="s">
        <v>599</v>
      </c>
      <c r="B137" s="20" t="s">
        <v>600</v>
      </c>
      <c r="C137" s="20" t="s">
        <v>1055</v>
      </c>
      <c r="D137" s="20" t="s">
        <v>1231</v>
      </c>
      <c r="E137" s="20" t="s">
        <v>1063</v>
      </c>
      <c r="F137" s="20" t="s">
        <v>1294</v>
      </c>
      <c r="G137" s="20">
        <v>20</v>
      </c>
      <c r="H137" s="24">
        <v>0.68181818181818177</v>
      </c>
      <c r="I137" s="24">
        <v>0.98484848484848486</v>
      </c>
      <c r="J137" s="24">
        <v>0.84172661870503596</v>
      </c>
      <c r="K137" s="18">
        <v>-0.83761682242990654</v>
      </c>
      <c r="L137" s="18">
        <v>-0.85228480340063761</v>
      </c>
      <c r="N137" s="20" t="s">
        <v>599</v>
      </c>
      <c r="O137" s="20" t="s">
        <v>600</v>
      </c>
      <c r="P137" s="20" t="s">
        <v>1055</v>
      </c>
      <c r="Q137" s="20" t="s">
        <v>1231</v>
      </c>
      <c r="R137" s="20" t="s">
        <v>1063</v>
      </c>
      <c r="S137" s="20" t="s">
        <v>1294</v>
      </c>
      <c r="T137" s="20">
        <v>20</v>
      </c>
      <c r="U137" s="24">
        <v>0.68181818181818177</v>
      </c>
      <c r="V137" s="24">
        <v>0.98484848484848486</v>
      </c>
      <c r="W137" s="24">
        <v>0.30303030303030304</v>
      </c>
      <c r="X137" s="18">
        <v>-0.85034013605442182</v>
      </c>
      <c r="Y137" s="18">
        <v>-0.86335403726708071</v>
      </c>
    </row>
    <row r="138" spans="1:25" x14ac:dyDescent="0.2">
      <c r="A138" s="20" t="s">
        <v>599</v>
      </c>
      <c r="B138" s="20" t="s">
        <v>600</v>
      </c>
      <c r="C138" s="20" t="s">
        <v>1055</v>
      </c>
      <c r="D138" s="20" t="s">
        <v>1231</v>
      </c>
      <c r="E138" s="20" t="s">
        <v>1059</v>
      </c>
      <c r="F138" s="20" t="s">
        <v>1295</v>
      </c>
      <c r="G138" s="20">
        <v>41</v>
      </c>
      <c r="H138" s="24">
        <v>1.4210526315789473</v>
      </c>
      <c r="I138" s="24">
        <v>2.1403508771929824</v>
      </c>
      <c r="J138" s="24">
        <v>0.30303030303030304</v>
      </c>
      <c r="K138" s="18">
        <v>-0.85034013605442182</v>
      </c>
      <c r="L138" s="18">
        <v>-0.86335403726708071</v>
      </c>
      <c r="N138" s="20" t="s">
        <v>599</v>
      </c>
      <c r="O138" s="20" t="s">
        <v>600</v>
      </c>
      <c r="P138" s="20" t="s">
        <v>1055</v>
      </c>
      <c r="Q138" s="20" t="s">
        <v>1231</v>
      </c>
      <c r="R138" s="20" t="s">
        <v>1059</v>
      </c>
      <c r="S138" s="20" t="s">
        <v>1295</v>
      </c>
      <c r="T138" s="20">
        <v>41</v>
      </c>
      <c r="U138" s="24">
        <v>1.4210526315789473</v>
      </c>
      <c r="V138" s="24">
        <v>2.1403508771929824</v>
      </c>
      <c r="W138" s="24">
        <v>0.7192982456140351</v>
      </c>
      <c r="X138" s="18">
        <v>-0.85194805194805201</v>
      </c>
      <c r="Y138" s="18">
        <v>-0.86986301369863017</v>
      </c>
    </row>
    <row r="139" spans="1:25" x14ac:dyDescent="0.2">
      <c r="A139" s="20" t="s">
        <v>599</v>
      </c>
      <c r="B139" s="20" t="s">
        <v>600</v>
      </c>
      <c r="C139" s="20" t="s">
        <v>1055</v>
      </c>
      <c r="D139" s="20" t="s">
        <v>1231</v>
      </c>
      <c r="E139" s="20" t="s">
        <v>1073</v>
      </c>
      <c r="F139" s="20" t="s">
        <v>1296</v>
      </c>
      <c r="G139" s="20">
        <v>193</v>
      </c>
      <c r="H139" s="24">
        <v>4.6036585365853657</v>
      </c>
      <c r="I139" s="24">
        <v>5.7804878048780486</v>
      </c>
      <c r="J139" s="24">
        <v>0.7192982456140351</v>
      </c>
      <c r="K139" s="18">
        <v>-0.85194805194805201</v>
      </c>
      <c r="L139" s="18">
        <v>-0.86986301369863017</v>
      </c>
      <c r="N139" s="20" t="s">
        <v>599</v>
      </c>
      <c r="O139" s="20" t="s">
        <v>600</v>
      </c>
      <c r="P139" s="20" t="s">
        <v>1055</v>
      </c>
      <c r="Q139" s="20" t="s">
        <v>1231</v>
      </c>
      <c r="R139" s="20" t="s">
        <v>1073</v>
      </c>
      <c r="S139" s="20" t="s">
        <v>1296</v>
      </c>
      <c r="T139" s="20">
        <v>193</v>
      </c>
      <c r="U139" s="24">
        <v>4.6036585365853657</v>
      </c>
      <c r="V139" s="24">
        <v>5.7804878048780486</v>
      </c>
      <c r="W139" s="24">
        <v>1.1768292682926829</v>
      </c>
      <c r="X139" s="18">
        <v>-0.85639229422066554</v>
      </c>
      <c r="Y139" s="18">
        <v>-0.8607809847198642</v>
      </c>
    </row>
    <row r="140" spans="1:25" x14ac:dyDescent="0.2">
      <c r="A140" s="20" t="s">
        <v>599</v>
      </c>
      <c r="B140" s="20" t="s">
        <v>600</v>
      </c>
      <c r="C140" s="20" t="s">
        <v>1081</v>
      </c>
      <c r="D140" s="20" t="s">
        <v>1230</v>
      </c>
      <c r="E140" s="20" t="s">
        <v>1079</v>
      </c>
      <c r="F140" s="20" t="s">
        <v>1297</v>
      </c>
      <c r="G140" s="20">
        <v>10</v>
      </c>
      <c r="H140" s="24">
        <v>0.74647887323943662</v>
      </c>
      <c r="I140" s="24">
        <v>0.88732394366197187</v>
      </c>
      <c r="J140" s="24">
        <v>1.1768292682926829</v>
      </c>
      <c r="K140" s="18">
        <v>-0.85639229422066554</v>
      </c>
      <c r="L140" s="18">
        <v>-0.8607809847198642</v>
      </c>
      <c r="N140" s="20" t="s">
        <v>599</v>
      </c>
      <c r="O140" s="20" t="s">
        <v>600</v>
      </c>
      <c r="P140" s="20" t="s">
        <v>1081</v>
      </c>
      <c r="Q140" s="20" t="s">
        <v>1230</v>
      </c>
      <c r="R140" s="20" t="s">
        <v>1079</v>
      </c>
      <c r="S140" s="20" t="s">
        <v>1297</v>
      </c>
      <c r="T140" s="20">
        <v>10</v>
      </c>
      <c r="U140" s="24">
        <v>0.74647887323943662</v>
      </c>
      <c r="V140" s="24">
        <v>0.88732394366197187</v>
      </c>
      <c r="W140" s="24">
        <v>0.14084507042253522</v>
      </c>
      <c r="X140" s="18">
        <v>-0.87966101694915255</v>
      </c>
      <c r="Y140" s="18">
        <v>-0.88694267515923564</v>
      </c>
    </row>
    <row r="141" spans="1:25" x14ac:dyDescent="0.2">
      <c r="A141" s="20" t="s">
        <v>599</v>
      </c>
      <c r="B141" s="20" t="s">
        <v>600</v>
      </c>
      <c r="C141" s="20" t="s">
        <v>1012</v>
      </c>
      <c r="D141" s="20" t="s">
        <v>1291</v>
      </c>
      <c r="E141" s="20" t="s">
        <v>1010</v>
      </c>
      <c r="F141" s="20" t="s">
        <v>276</v>
      </c>
      <c r="G141" s="20">
        <v>58</v>
      </c>
      <c r="H141" s="24">
        <v>9.56</v>
      </c>
      <c r="I141" s="24">
        <v>10.72</v>
      </c>
      <c r="J141" s="24">
        <v>0.14084507042253522</v>
      </c>
      <c r="K141" s="18">
        <v>-0.87966101694915255</v>
      </c>
      <c r="L141" s="18">
        <v>-0.88694267515923564</v>
      </c>
      <c r="N141" s="20" t="s">
        <v>599</v>
      </c>
      <c r="O141" s="20" t="s">
        <v>600</v>
      </c>
      <c r="P141" s="20" t="s">
        <v>1012</v>
      </c>
      <c r="Q141" s="20" t="s">
        <v>1291</v>
      </c>
      <c r="R141" s="20" t="s">
        <v>1010</v>
      </c>
      <c r="S141" s="20" t="s">
        <v>276</v>
      </c>
      <c r="T141" s="20">
        <v>58</v>
      </c>
      <c r="U141" s="24">
        <v>9.56</v>
      </c>
      <c r="V141" s="24">
        <v>10.72</v>
      </c>
      <c r="W141" s="24">
        <v>1.1599999999999999</v>
      </c>
      <c r="X141" s="18">
        <v>-0.88399071925754058</v>
      </c>
      <c r="Y141" s="18">
        <v>-0.89517819706498947</v>
      </c>
    </row>
    <row r="142" spans="1:25" x14ac:dyDescent="0.2">
      <c r="A142" s="20" t="s">
        <v>599</v>
      </c>
      <c r="B142" s="20" t="s">
        <v>600</v>
      </c>
      <c r="C142" s="20" t="s">
        <v>774</v>
      </c>
      <c r="D142" s="20" t="s">
        <v>1192</v>
      </c>
      <c r="E142" s="20" t="s">
        <v>781</v>
      </c>
      <c r="F142" s="20" t="s">
        <v>1298</v>
      </c>
      <c r="G142" s="20">
        <v>44</v>
      </c>
      <c r="H142" s="24">
        <v>7.05</v>
      </c>
      <c r="I142" s="24">
        <v>8.15</v>
      </c>
      <c r="J142" s="24">
        <v>1.1599999999999999</v>
      </c>
      <c r="K142" s="18">
        <v>-0.88399071925754058</v>
      </c>
      <c r="L142" s="18">
        <v>-0.89517819706498947</v>
      </c>
      <c r="N142" s="20" t="s">
        <v>599</v>
      </c>
      <c r="O142" s="20" t="s">
        <v>600</v>
      </c>
      <c r="P142" s="20" t="s">
        <v>774</v>
      </c>
      <c r="Q142" s="20" t="s">
        <v>1192</v>
      </c>
      <c r="R142" s="20" t="s">
        <v>781</v>
      </c>
      <c r="S142" s="20" t="s">
        <v>1298</v>
      </c>
      <c r="T142" s="20">
        <v>44</v>
      </c>
      <c r="U142" s="24">
        <v>7.05</v>
      </c>
      <c r="V142" s="24">
        <v>8.15</v>
      </c>
      <c r="W142" s="24">
        <v>1.1000000000000001</v>
      </c>
      <c r="X142" s="18">
        <v>-0.88538681948424069</v>
      </c>
      <c r="Y142" s="18">
        <v>-0.89583333333333337</v>
      </c>
    </row>
    <row r="143" spans="1:25" x14ac:dyDescent="0.2">
      <c r="A143" s="20" t="s">
        <v>599</v>
      </c>
      <c r="B143" s="20" t="s">
        <v>600</v>
      </c>
      <c r="C143" s="20" t="s">
        <v>928</v>
      </c>
      <c r="D143" s="20" t="s">
        <v>1189</v>
      </c>
      <c r="E143" s="20" t="s">
        <v>932</v>
      </c>
      <c r="F143" s="20" t="s">
        <v>1299</v>
      </c>
      <c r="G143" s="20">
        <v>5</v>
      </c>
      <c r="H143" s="24">
        <v>0.89743589743589747</v>
      </c>
      <c r="I143" s="24">
        <v>0.94017094017094016</v>
      </c>
      <c r="J143" s="24">
        <v>1.1000000000000001</v>
      </c>
      <c r="K143" s="18">
        <v>-0.88538681948424069</v>
      </c>
      <c r="L143" s="18">
        <v>-0.89583333333333337</v>
      </c>
      <c r="N143" s="20" t="s">
        <v>599</v>
      </c>
      <c r="O143" s="20" t="s">
        <v>600</v>
      </c>
      <c r="P143" s="20" t="s">
        <v>928</v>
      </c>
      <c r="Q143" s="20" t="s">
        <v>1189</v>
      </c>
      <c r="R143" s="20" t="s">
        <v>932</v>
      </c>
      <c r="S143" s="20" t="s">
        <v>1299</v>
      </c>
      <c r="T143" s="20">
        <v>5</v>
      </c>
      <c r="U143" s="24">
        <v>0.89743589743589747</v>
      </c>
      <c r="V143" s="24">
        <v>0.94017094017094016</v>
      </c>
      <c r="W143" s="24">
        <v>4.2735042735042736E-2</v>
      </c>
      <c r="X143" s="18">
        <v>-0.88695652173913042</v>
      </c>
      <c r="Y143" s="18">
        <v>-0.89553571428571432</v>
      </c>
    </row>
    <row r="144" spans="1:25" x14ac:dyDescent="0.2">
      <c r="A144" s="20" t="s">
        <v>599</v>
      </c>
      <c r="B144" s="20" t="s">
        <v>600</v>
      </c>
      <c r="C144" s="20" t="s">
        <v>805</v>
      </c>
      <c r="D144" s="20" t="s">
        <v>1241</v>
      </c>
      <c r="E144" s="20" t="s">
        <v>819</v>
      </c>
      <c r="F144" s="20" t="s">
        <v>1300</v>
      </c>
      <c r="G144" s="20">
        <v>21</v>
      </c>
      <c r="H144" s="24">
        <v>1.1081081081081081</v>
      </c>
      <c r="I144" s="24">
        <v>1.3918918918918919</v>
      </c>
      <c r="J144" s="24">
        <v>4.2735042735042736E-2</v>
      </c>
      <c r="K144" s="18">
        <v>-0.88695652173913042</v>
      </c>
      <c r="L144" s="18">
        <v>-0.89553571428571432</v>
      </c>
      <c r="N144" s="20" t="s">
        <v>599</v>
      </c>
      <c r="O144" s="20" t="s">
        <v>600</v>
      </c>
      <c r="P144" s="20" t="s">
        <v>805</v>
      </c>
      <c r="Q144" s="20" t="s">
        <v>1241</v>
      </c>
      <c r="R144" s="20" t="s">
        <v>819</v>
      </c>
      <c r="S144" s="20" t="s">
        <v>1300</v>
      </c>
      <c r="T144" s="20">
        <v>21</v>
      </c>
      <c r="U144" s="24">
        <v>1.1081081081081081</v>
      </c>
      <c r="V144" s="24">
        <v>1.3918918918918919</v>
      </c>
      <c r="W144" s="24">
        <v>0.28378378378378377</v>
      </c>
      <c r="X144" s="18">
        <v>-0.90053763440860213</v>
      </c>
      <c r="Y144" s="18">
        <v>-0.90703517587939697</v>
      </c>
    </row>
    <row r="145" spans="1:25" x14ac:dyDescent="0.2">
      <c r="A145" s="20" t="s">
        <v>599</v>
      </c>
      <c r="B145" s="20" t="s">
        <v>600</v>
      </c>
      <c r="C145" s="20" t="s">
        <v>928</v>
      </c>
      <c r="D145" s="20" t="s">
        <v>1189</v>
      </c>
      <c r="E145" s="20" t="s">
        <v>940</v>
      </c>
      <c r="F145" s="20" t="s">
        <v>1301</v>
      </c>
      <c r="G145" s="20">
        <v>55</v>
      </c>
      <c r="H145" s="24">
        <v>10.833333333333334</v>
      </c>
      <c r="I145" s="24">
        <v>12.361111111111111</v>
      </c>
      <c r="J145" s="24">
        <v>0.28378378378378377</v>
      </c>
      <c r="K145" s="18">
        <v>-0.90053763440860213</v>
      </c>
      <c r="L145" s="18">
        <v>-0.90703517587939697</v>
      </c>
      <c r="N145" s="20" t="s">
        <v>599</v>
      </c>
      <c r="O145" s="20" t="s">
        <v>600</v>
      </c>
      <c r="P145" s="20" t="s">
        <v>928</v>
      </c>
      <c r="Q145" s="20" t="s">
        <v>1189</v>
      </c>
      <c r="R145" s="20" t="s">
        <v>940</v>
      </c>
      <c r="S145" s="20" t="s">
        <v>1301</v>
      </c>
      <c r="T145" s="20">
        <v>55</v>
      </c>
      <c r="U145" s="24">
        <v>10.833333333333334</v>
      </c>
      <c r="V145" s="24">
        <v>12.361111111111111</v>
      </c>
      <c r="W145" s="24">
        <v>1.5277777777777777</v>
      </c>
      <c r="X145" s="18">
        <v>-0.91588785046728971</v>
      </c>
      <c r="Y145" s="18">
        <v>-0.9222462203023758</v>
      </c>
    </row>
    <row r="146" spans="1:25" x14ac:dyDescent="0.2">
      <c r="A146" s="20" t="s">
        <v>599</v>
      </c>
      <c r="B146" s="20" t="s">
        <v>600</v>
      </c>
      <c r="C146" s="20" t="s">
        <v>1081</v>
      </c>
      <c r="D146" s="20" t="s">
        <v>1230</v>
      </c>
      <c r="E146" s="20" t="s">
        <v>1085</v>
      </c>
      <c r="F146" s="20" t="s">
        <v>1302</v>
      </c>
      <c r="G146" s="20">
        <v>15</v>
      </c>
      <c r="H146" s="24">
        <v>0.890625</v>
      </c>
      <c r="I146" s="24">
        <v>1.125</v>
      </c>
      <c r="J146" s="24">
        <v>1.5277777777777777</v>
      </c>
      <c r="K146" s="18">
        <v>-0.91588785046728971</v>
      </c>
      <c r="L146" s="18">
        <v>-0.9222462203023758</v>
      </c>
      <c r="N146" s="20" t="s">
        <v>599</v>
      </c>
      <c r="O146" s="20" t="s">
        <v>600</v>
      </c>
      <c r="P146" s="20" t="s">
        <v>1081</v>
      </c>
      <c r="Q146" s="20" t="s">
        <v>1230</v>
      </c>
      <c r="R146" s="20" t="s">
        <v>1085</v>
      </c>
      <c r="S146" s="20" t="s">
        <v>1302</v>
      </c>
      <c r="T146" s="20">
        <v>15</v>
      </c>
      <c r="U146" s="24">
        <v>0.890625</v>
      </c>
      <c r="V146" s="24">
        <v>1.125</v>
      </c>
      <c r="W146" s="24">
        <v>0.234375</v>
      </c>
      <c r="X146" s="18">
        <v>-0.92951541850220265</v>
      </c>
      <c r="Y146" s="18">
        <v>-0.93234672304439747</v>
      </c>
    </row>
    <row r="147" spans="1:25" x14ac:dyDescent="0.2">
      <c r="A147" s="20" t="s">
        <v>599</v>
      </c>
      <c r="B147" s="20" t="s">
        <v>600</v>
      </c>
      <c r="C147" s="20" t="s">
        <v>1103</v>
      </c>
      <c r="D147" s="20" t="s">
        <v>1199</v>
      </c>
      <c r="E147" s="20" t="s">
        <v>1119</v>
      </c>
      <c r="F147" s="20" t="s">
        <v>1303</v>
      </c>
      <c r="G147" s="20">
        <v>14</v>
      </c>
      <c r="H147" s="24">
        <v>0.90625</v>
      </c>
      <c r="I147" s="24">
        <v>1.0520833333333333</v>
      </c>
      <c r="J147" s="24">
        <v>0.234375</v>
      </c>
      <c r="K147" s="18">
        <v>-0.92951541850220265</v>
      </c>
      <c r="L147" s="18">
        <v>-0.93234672304439747</v>
      </c>
      <c r="N147" s="20" t="s">
        <v>599</v>
      </c>
      <c r="O147" s="20" t="s">
        <v>600</v>
      </c>
      <c r="P147" s="20" t="s">
        <v>1103</v>
      </c>
      <c r="Q147" s="20" t="s">
        <v>1199</v>
      </c>
      <c r="R147" s="20" t="s">
        <v>1119</v>
      </c>
      <c r="S147" s="20" t="s">
        <v>1303</v>
      </c>
      <c r="T147" s="20">
        <v>14</v>
      </c>
      <c r="U147" s="24">
        <v>0.90625</v>
      </c>
      <c r="V147" s="24">
        <v>1.0520833333333333</v>
      </c>
      <c r="W147" s="24">
        <v>0.14583333333333334</v>
      </c>
      <c r="X147" s="18">
        <v>-0.93137955682630447</v>
      </c>
      <c r="Y147" s="18">
        <v>-0.93565683646112596</v>
      </c>
    </row>
    <row r="148" spans="1:25" x14ac:dyDescent="0.2">
      <c r="A148" s="20" t="s">
        <v>599</v>
      </c>
      <c r="B148" s="20" t="s">
        <v>600</v>
      </c>
      <c r="C148" s="20" t="s">
        <v>994</v>
      </c>
      <c r="D148" s="20" t="s">
        <v>1216</v>
      </c>
      <c r="E148" s="20" t="s">
        <v>1004</v>
      </c>
      <c r="F148" s="20" t="s">
        <v>1304</v>
      </c>
      <c r="G148" s="20">
        <v>82</v>
      </c>
      <c r="H148" s="24">
        <v>3.8</v>
      </c>
      <c r="I148" s="24">
        <v>7.9</v>
      </c>
      <c r="J148" s="24">
        <v>0.14583333333333334</v>
      </c>
      <c r="K148" s="18">
        <v>-0.93137955682630447</v>
      </c>
      <c r="L148" s="18">
        <v>-0.93565683646112596</v>
      </c>
      <c r="N148" s="20" t="s">
        <v>599</v>
      </c>
      <c r="O148" s="20" t="s">
        <v>600</v>
      </c>
      <c r="P148" s="20" t="s">
        <v>994</v>
      </c>
      <c r="Q148" s="20" t="s">
        <v>1216</v>
      </c>
      <c r="R148" s="20" t="s">
        <v>1004</v>
      </c>
      <c r="S148" s="20" t="s">
        <v>1304</v>
      </c>
      <c r="T148" s="20">
        <v>82</v>
      </c>
      <c r="U148" s="24">
        <v>3.8</v>
      </c>
      <c r="V148" s="24">
        <v>7.9</v>
      </c>
      <c r="W148" s="24">
        <v>4.0999999999999996</v>
      </c>
      <c r="X148" s="18">
        <v>-0.93957703927492442</v>
      </c>
      <c r="Y148" s="18">
        <v>-0.94623655913978499</v>
      </c>
    </row>
    <row r="149" spans="1:25" x14ac:dyDescent="0.2">
      <c r="A149" s="20" t="s">
        <v>599</v>
      </c>
      <c r="B149" s="20" t="s">
        <v>600</v>
      </c>
      <c r="C149" s="20" t="s">
        <v>1123</v>
      </c>
      <c r="D149" s="20" t="s">
        <v>1198</v>
      </c>
      <c r="E149" s="20" t="s">
        <v>1156</v>
      </c>
      <c r="F149" s="20" t="s">
        <v>10</v>
      </c>
      <c r="G149" s="20">
        <v>24</v>
      </c>
      <c r="H149" s="24">
        <v>1.046875</v>
      </c>
      <c r="I149" s="24">
        <v>1.421875</v>
      </c>
      <c r="J149" s="24">
        <v>4.0999999999999996</v>
      </c>
      <c r="K149" s="18">
        <v>-0.93957703927492442</v>
      </c>
      <c r="L149" s="18">
        <v>-0.94623655913978499</v>
      </c>
      <c r="N149" s="20" t="s">
        <v>599</v>
      </c>
      <c r="O149" s="20" t="s">
        <v>600</v>
      </c>
      <c r="P149" s="20" t="s">
        <v>1123</v>
      </c>
      <c r="Q149" s="20" t="s">
        <v>1198</v>
      </c>
      <c r="R149" s="20" t="s">
        <v>1156</v>
      </c>
      <c r="S149" s="20" t="s">
        <v>10</v>
      </c>
      <c r="T149" s="20">
        <v>24</v>
      </c>
      <c r="U149" s="24">
        <v>1.046875</v>
      </c>
      <c r="V149" s="24">
        <v>1.421875</v>
      </c>
      <c r="W149" s="24">
        <v>0.375</v>
      </c>
      <c r="X149" s="18">
        <v>-0.94187102633969122</v>
      </c>
      <c r="Y149" s="18">
        <v>-0.94487510766580529</v>
      </c>
    </row>
    <row r="150" spans="1:25" x14ac:dyDescent="0.2">
      <c r="A150" s="20" t="s">
        <v>599</v>
      </c>
      <c r="B150" s="20" t="s">
        <v>600</v>
      </c>
      <c r="C150" s="20" t="s">
        <v>1123</v>
      </c>
      <c r="D150" s="20" t="s">
        <v>1198</v>
      </c>
      <c r="E150" s="20" t="s">
        <v>1178</v>
      </c>
      <c r="F150" s="20" t="s">
        <v>24</v>
      </c>
      <c r="G150" s="20">
        <v>22</v>
      </c>
      <c r="H150" s="24">
        <v>0.66153846153846152</v>
      </c>
      <c r="I150" s="24">
        <v>1</v>
      </c>
      <c r="J150" s="24">
        <v>0.375</v>
      </c>
      <c r="K150" s="18">
        <v>-0.94187102633969122</v>
      </c>
      <c r="L150" s="18">
        <v>-0.94487510766580529</v>
      </c>
      <c r="N150" s="20" t="s">
        <v>599</v>
      </c>
      <c r="O150" s="20" t="s">
        <v>600</v>
      </c>
      <c r="P150" s="20" t="s">
        <v>1123</v>
      </c>
      <c r="Q150" s="20" t="s">
        <v>1198</v>
      </c>
      <c r="R150" s="20" t="s">
        <v>1178</v>
      </c>
      <c r="S150" s="20" t="s">
        <v>24</v>
      </c>
      <c r="T150" s="20">
        <v>22</v>
      </c>
      <c r="U150" s="24">
        <v>0.66153846153846152</v>
      </c>
      <c r="V150" s="24">
        <v>1</v>
      </c>
      <c r="W150" s="24">
        <v>0.33846153846153848</v>
      </c>
      <c r="X150" s="18">
        <v>-0.9420677361853832</v>
      </c>
      <c r="Y150" s="18">
        <v>-0.94719740048740864</v>
      </c>
    </row>
    <row r="151" spans="1:25" x14ac:dyDescent="0.2">
      <c r="A151" s="20" t="s">
        <v>599</v>
      </c>
      <c r="B151" s="20" t="s">
        <v>600</v>
      </c>
      <c r="C151" s="20" t="s">
        <v>1055</v>
      </c>
      <c r="D151" s="20" t="s">
        <v>1231</v>
      </c>
      <c r="E151" s="20" t="s">
        <v>1061</v>
      </c>
      <c r="F151" s="20" t="s">
        <v>1305</v>
      </c>
      <c r="G151" s="20">
        <v>66</v>
      </c>
      <c r="H151" s="24">
        <v>1.09375</v>
      </c>
      <c r="I151" s="24">
        <v>3.15625</v>
      </c>
      <c r="J151" s="24">
        <v>0.33846153846153848</v>
      </c>
      <c r="K151" s="18">
        <v>-0.9420677361853832</v>
      </c>
      <c r="L151" s="18">
        <v>-0.94719740048740864</v>
      </c>
      <c r="N151" s="20" t="s">
        <v>599</v>
      </c>
      <c r="O151" s="20" t="s">
        <v>600</v>
      </c>
      <c r="P151" s="20" t="s">
        <v>1055</v>
      </c>
      <c r="Q151" s="20" t="s">
        <v>1231</v>
      </c>
      <c r="R151" s="20" t="s">
        <v>1061</v>
      </c>
      <c r="S151" s="20" t="s">
        <v>1305</v>
      </c>
      <c r="T151" s="20">
        <v>66</v>
      </c>
      <c r="U151" s="24">
        <v>1.09375</v>
      </c>
      <c r="V151" s="24">
        <v>3.15625</v>
      </c>
      <c r="W151" s="24">
        <v>2.0625</v>
      </c>
      <c r="X151" s="18">
        <v>-0.94244604316546765</v>
      </c>
      <c r="Y151" s="18">
        <v>-0.94511149228130364</v>
      </c>
    </row>
    <row r="152" spans="1:25" x14ac:dyDescent="0.2">
      <c r="A152" s="20" t="s">
        <v>599</v>
      </c>
      <c r="B152" s="20" t="s">
        <v>600</v>
      </c>
      <c r="C152" s="20" t="s">
        <v>1037</v>
      </c>
      <c r="D152" s="20" t="s">
        <v>1211</v>
      </c>
      <c r="E152" s="20" t="s">
        <v>1047</v>
      </c>
      <c r="F152" s="20" t="s">
        <v>1306</v>
      </c>
      <c r="G152" s="20">
        <v>25</v>
      </c>
      <c r="H152" s="24">
        <v>18.263157894736842</v>
      </c>
      <c r="I152" s="24">
        <v>19.578947368421051</v>
      </c>
      <c r="J152" s="24">
        <v>2.0625</v>
      </c>
      <c r="K152" s="18">
        <v>-0.94244604316546765</v>
      </c>
      <c r="L152" s="18">
        <v>-0.94511149228130364</v>
      </c>
      <c r="N152" s="20" t="s">
        <v>599</v>
      </c>
      <c r="O152" s="20" t="s">
        <v>600</v>
      </c>
      <c r="P152" s="20" t="s">
        <v>1037</v>
      </c>
      <c r="Q152" s="20" t="s">
        <v>1211</v>
      </c>
      <c r="R152" s="20" t="s">
        <v>1047</v>
      </c>
      <c r="S152" s="20" t="s">
        <v>1306</v>
      </c>
      <c r="T152" s="20">
        <v>25</v>
      </c>
      <c r="U152" s="24">
        <v>18.263157894736842</v>
      </c>
      <c r="V152" s="24">
        <v>19.578947368421051</v>
      </c>
      <c r="W152" s="24">
        <v>1.3157894736842106</v>
      </c>
      <c r="X152" s="18">
        <v>-0.94277108433734935</v>
      </c>
      <c r="Y152" s="18">
        <v>-0.94794520547945205</v>
      </c>
    </row>
    <row r="153" spans="1:25" x14ac:dyDescent="0.2">
      <c r="A153" s="20" t="s">
        <v>599</v>
      </c>
      <c r="B153" s="20" t="s">
        <v>600</v>
      </c>
      <c r="C153" s="20" t="s">
        <v>852</v>
      </c>
      <c r="D153" s="20" t="s">
        <v>1219</v>
      </c>
      <c r="E153" s="20" t="s">
        <v>860</v>
      </c>
      <c r="F153" s="20" t="s">
        <v>1307</v>
      </c>
      <c r="G153" s="20">
        <v>7</v>
      </c>
      <c r="H153" s="24">
        <v>1.024390243902439</v>
      </c>
      <c r="I153" s="24">
        <v>1.1951219512195121</v>
      </c>
      <c r="J153" s="24">
        <v>1.3157894736842106</v>
      </c>
      <c r="K153" s="18">
        <v>-0.94277108433734935</v>
      </c>
      <c r="L153" s="18">
        <v>-0.94794520547945205</v>
      </c>
      <c r="N153" s="20" t="s">
        <v>599</v>
      </c>
      <c r="O153" s="20" t="s">
        <v>600</v>
      </c>
      <c r="P153" s="20" t="s">
        <v>852</v>
      </c>
      <c r="Q153" s="20" t="s">
        <v>1219</v>
      </c>
      <c r="R153" s="20" t="s">
        <v>860</v>
      </c>
      <c r="S153" s="20" t="s">
        <v>1307</v>
      </c>
      <c r="T153" s="20">
        <v>7</v>
      </c>
      <c r="U153" s="24">
        <v>1.024390243902439</v>
      </c>
      <c r="V153" s="24">
        <v>1.1951219512195121</v>
      </c>
      <c r="W153" s="24">
        <v>0.17073170731707318</v>
      </c>
      <c r="X153" s="18">
        <v>-0.94321329639889195</v>
      </c>
      <c r="Y153" s="18">
        <v>-0.94562334217506627</v>
      </c>
    </row>
    <row r="154" spans="1:25" x14ac:dyDescent="0.2">
      <c r="A154" s="20" t="s">
        <v>599</v>
      </c>
      <c r="B154" s="20" t="s">
        <v>600</v>
      </c>
      <c r="C154" s="20" t="s">
        <v>791</v>
      </c>
      <c r="D154" s="20" t="s">
        <v>1205</v>
      </c>
      <c r="E154" s="20" t="s">
        <v>795</v>
      </c>
      <c r="F154" s="20" t="s">
        <v>306</v>
      </c>
      <c r="G154" s="20">
        <v>286</v>
      </c>
      <c r="H154" s="24">
        <v>17.94736842105263</v>
      </c>
      <c r="I154" s="24">
        <v>21.710526315789473</v>
      </c>
      <c r="J154" s="24">
        <v>0.17073170731707318</v>
      </c>
      <c r="K154" s="18">
        <v>-0.94321329639889195</v>
      </c>
      <c r="L154" s="18">
        <v>-0.94562334217506627</v>
      </c>
      <c r="N154" s="20" t="s">
        <v>599</v>
      </c>
      <c r="O154" s="20" t="s">
        <v>600</v>
      </c>
      <c r="P154" s="20" t="s">
        <v>791</v>
      </c>
      <c r="Q154" s="20" t="s">
        <v>1205</v>
      </c>
      <c r="R154" s="20" t="s">
        <v>795</v>
      </c>
      <c r="S154" s="20" t="s">
        <v>306</v>
      </c>
      <c r="T154" s="20">
        <v>286</v>
      </c>
      <c r="U154" s="24">
        <v>17.94736842105263</v>
      </c>
      <c r="V154" s="24">
        <v>21.710526315789473</v>
      </c>
      <c r="W154" s="24">
        <v>3.763157894736842</v>
      </c>
      <c r="X154" s="18">
        <v>-0.94567548248749111</v>
      </c>
      <c r="Y154" s="18">
        <v>-0.94950166112956813</v>
      </c>
    </row>
    <row r="155" spans="1:25" x14ac:dyDescent="0.2">
      <c r="A155" s="20" t="s">
        <v>599</v>
      </c>
      <c r="B155" s="20" t="s">
        <v>600</v>
      </c>
      <c r="C155" s="20" t="s">
        <v>1123</v>
      </c>
      <c r="D155" s="20" t="s">
        <v>1198</v>
      </c>
      <c r="E155" s="20" t="s">
        <v>1144</v>
      </c>
      <c r="F155" s="20" t="s">
        <v>1308</v>
      </c>
      <c r="G155" s="20">
        <v>43</v>
      </c>
      <c r="H155" s="24">
        <v>0.94444444444444442</v>
      </c>
      <c r="I155" s="24">
        <v>1.7407407407407407</v>
      </c>
      <c r="J155" s="24">
        <v>3.763157894736842</v>
      </c>
      <c r="K155" s="18">
        <v>-0.94567548248749111</v>
      </c>
      <c r="L155" s="18">
        <v>-0.94950166112956813</v>
      </c>
      <c r="N155" s="20" t="s">
        <v>599</v>
      </c>
      <c r="O155" s="20" t="s">
        <v>600</v>
      </c>
      <c r="P155" s="20" t="s">
        <v>1123</v>
      </c>
      <c r="Q155" s="20" t="s">
        <v>1198</v>
      </c>
      <c r="R155" s="20" t="s">
        <v>1144</v>
      </c>
      <c r="S155" s="20" t="s">
        <v>1308</v>
      </c>
      <c r="T155" s="20">
        <v>43</v>
      </c>
      <c r="U155" s="24">
        <v>0.94444444444444442</v>
      </c>
      <c r="V155" s="24">
        <v>1.7407407407407407</v>
      </c>
      <c r="W155" s="24">
        <v>0.79629629629629628</v>
      </c>
      <c r="X155" s="18">
        <v>-0.94822627037392138</v>
      </c>
      <c r="Y155" s="18">
        <v>-0.95507487520798673</v>
      </c>
    </row>
    <row r="156" spans="1:25" x14ac:dyDescent="0.2">
      <c r="A156" s="20" t="s">
        <v>599</v>
      </c>
      <c r="B156" s="20" t="s">
        <v>600</v>
      </c>
      <c r="C156" s="20" t="s">
        <v>1123</v>
      </c>
      <c r="D156" s="20" t="s">
        <v>1198</v>
      </c>
      <c r="E156" s="20" t="s">
        <v>1170</v>
      </c>
      <c r="F156" s="20" t="s">
        <v>22</v>
      </c>
      <c r="G156" s="20">
        <v>22</v>
      </c>
      <c r="H156" s="24">
        <v>0.57894736842105265</v>
      </c>
      <c r="I156" s="24">
        <v>0.96491228070175439</v>
      </c>
      <c r="J156" s="24">
        <v>0.79629629629629628</v>
      </c>
      <c r="K156" s="18">
        <v>-0.94822627037392138</v>
      </c>
      <c r="L156" s="18">
        <v>-0.95507487520798673</v>
      </c>
      <c r="N156" s="20" t="s">
        <v>599</v>
      </c>
      <c r="O156" s="20" t="s">
        <v>600</v>
      </c>
      <c r="P156" s="20" t="s">
        <v>1123</v>
      </c>
      <c r="Q156" s="20" t="s">
        <v>1198</v>
      </c>
      <c r="R156" s="20" t="s">
        <v>1170</v>
      </c>
      <c r="S156" s="20" t="s">
        <v>22</v>
      </c>
      <c r="T156" s="20">
        <v>22</v>
      </c>
      <c r="U156" s="24">
        <v>0.57894736842105265</v>
      </c>
      <c r="V156" s="24">
        <v>0.96491228070175439</v>
      </c>
      <c r="W156" s="24">
        <v>0.38596491228070173</v>
      </c>
      <c r="X156" s="18">
        <v>-0.94951284322409213</v>
      </c>
      <c r="Y156" s="18">
        <v>-0.95436349079263416</v>
      </c>
    </row>
    <row r="157" spans="1:25" x14ac:dyDescent="0.2">
      <c r="A157" s="20" t="s">
        <v>599</v>
      </c>
      <c r="B157" s="20" t="s">
        <v>600</v>
      </c>
      <c r="C157" s="20" t="s">
        <v>1123</v>
      </c>
      <c r="D157" s="20" t="s">
        <v>1198</v>
      </c>
      <c r="E157" s="20" t="s">
        <v>1130</v>
      </c>
      <c r="F157" s="20" t="s">
        <v>16</v>
      </c>
      <c r="G157" s="20">
        <v>19</v>
      </c>
      <c r="H157" s="24">
        <v>0.7142857142857143</v>
      </c>
      <c r="I157" s="24">
        <v>1.1020408163265305</v>
      </c>
      <c r="J157" s="24">
        <v>0.38596491228070173</v>
      </c>
      <c r="K157" s="18">
        <v>-0.94951284322409213</v>
      </c>
      <c r="L157" s="18">
        <v>-0.95436349079263416</v>
      </c>
      <c r="N157" s="20" t="s">
        <v>599</v>
      </c>
      <c r="O157" s="20" t="s">
        <v>600</v>
      </c>
      <c r="P157" s="20" t="s">
        <v>1123</v>
      </c>
      <c r="Q157" s="20" t="s">
        <v>1198</v>
      </c>
      <c r="R157" s="20" t="s">
        <v>1130</v>
      </c>
      <c r="S157" s="20" t="s">
        <v>16</v>
      </c>
      <c r="T157" s="20">
        <v>19</v>
      </c>
      <c r="U157" s="24">
        <v>0.7142857142857143</v>
      </c>
      <c r="V157" s="24">
        <v>1.1020408163265305</v>
      </c>
      <c r="W157" s="24">
        <v>0.38775510204081631</v>
      </c>
      <c r="X157" s="18">
        <v>-0.95020325203252032</v>
      </c>
      <c r="Y157" s="18">
        <v>-0.95270270270270274</v>
      </c>
    </row>
    <row r="158" spans="1:25" x14ac:dyDescent="0.2">
      <c r="A158" s="20" t="s">
        <v>599</v>
      </c>
      <c r="B158" s="20" t="s">
        <v>600</v>
      </c>
      <c r="C158" s="20" t="s">
        <v>1123</v>
      </c>
      <c r="D158" s="20" t="s">
        <v>1198</v>
      </c>
      <c r="E158" s="20" t="s">
        <v>1168</v>
      </c>
      <c r="F158" s="20" t="s">
        <v>7</v>
      </c>
      <c r="G158" s="20">
        <v>40</v>
      </c>
      <c r="H158" s="24">
        <v>0.73015873015873012</v>
      </c>
      <c r="I158" s="24">
        <v>1.3650793650793651</v>
      </c>
      <c r="J158" s="24">
        <v>0.38775510204081631</v>
      </c>
      <c r="K158" s="18">
        <v>-0.95020325203252032</v>
      </c>
      <c r="L158" s="18">
        <v>-0.95270270270270274</v>
      </c>
      <c r="N158" s="20" t="s">
        <v>599</v>
      </c>
      <c r="O158" s="20" t="s">
        <v>600</v>
      </c>
      <c r="P158" s="20" t="s">
        <v>1123</v>
      </c>
      <c r="Q158" s="20" t="s">
        <v>1198</v>
      </c>
      <c r="R158" s="20" t="s">
        <v>1168</v>
      </c>
      <c r="S158" s="20" t="s">
        <v>7</v>
      </c>
      <c r="T158" s="20">
        <v>40</v>
      </c>
      <c r="U158" s="24">
        <v>0.73015873015873012</v>
      </c>
      <c r="V158" s="24">
        <v>1.3650793650793651</v>
      </c>
      <c r="W158" s="24">
        <v>0.63492063492063489</v>
      </c>
      <c r="X158" s="18">
        <v>-0.95989815404201151</v>
      </c>
      <c r="Y158" s="18">
        <v>-0.96156192800488105</v>
      </c>
    </row>
    <row r="159" spans="1:25" x14ac:dyDescent="0.2">
      <c r="A159" s="20" t="s">
        <v>599</v>
      </c>
      <c r="B159" s="20" t="s">
        <v>600</v>
      </c>
      <c r="C159" s="20" t="s">
        <v>994</v>
      </c>
      <c r="D159" s="20" t="s">
        <v>1216</v>
      </c>
      <c r="E159" s="20" t="s">
        <v>1000</v>
      </c>
      <c r="F159" s="20" t="s">
        <v>1309</v>
      </c>
      <c r="G159" s="20">
        <v>78</v>
      </c>
      <c r="H159" s="24">
        <v>28.125</v>
      </c>
      <c r="I159" s="24">
        <v>31.375</v>
      </c>
      <c r="J159" s="24">
        <v>0.63492063492063489</v>
      </c>
      <c r="K159" s="18">
        <v>-0.95989815404201151</v>
      </c>
      <c r="L159" s="18">
        <v>-0.96156192800488105</v>
      </c>
      <c r="N159" s="20" t="s">
        <v>599</v>
      </c>
      <c r="O159" s="20" t="s">
        <v>600</v>
      </c>
      <c r="P159" s="20" t="s">
        <v>994</v>
      </c>
      <c r="Q159" s="20" t="s">
        <v>1216</v>
      </c>
      <c r="R159" s="20" t="s">
        <v>1000</v>
      </c>
      <c r="S159" s="20" t="s">
        <v>1309</v>
      </c>
      <c r="T159" s="20">
        <v>78</v>
      </c>
      <c r="U159" s="24">
        <v>28.125</v>
      </c>
      <c r="V159" s="24">
        <v>31.375</v>
      </c>
      <c r="W159" s="24">
        <v>3.25</v>
      </c>
      <c r="X159" s="18">
        <v>-0.96480938416422291</v>
      </c>
      <c r="Y159" s="18">
        <v>-0.96791443850267378</v>
      </c>
    </row>
    <row r="160" spans="1:25" x14ac:dyDescent="0.2">
      <c r="A160" s="20" t="s">
        <v>599</v>
      </c>
      <c r="B160" s="20" t="s">
        <v>600</v>
      </c>
      <c r="C160" s="20" t="s">
        <v>1123</v>
      </c>
      <c r="D160" s="20" t="s">
        <v>1198</v>
      </c>
      <c r="E160" s="20" t="s">
        <v>1152</v>
      </c>
      <c r="F160" s="20" t="s">
        <v>9</v>
      </c>
      <c r="G160" s="20">
        <v>5</v>
      </c>
      <c r="H160" s="24">
        <v>0.38095238095238093</v>
      </c>
      <c r="I160" s="24">
        <v>0.61904761904761907</v>
      </c>
      <c r="J160" s="24">
        <v>3.25</v>
      </c>
      <c r="K160" s="18">
        <v>-0.96480938416422291</v>
      </c>
      <c r="L160" s="18">
        <v>-0.96791443850267378</v>
      </c>
      <c r="N160" s="20" t="s">
        <v>599</v>
      </c>
      <c r="O160" s="20" t="s">
        <v>600</v>
      </c>
      <c r="P160" s="20" t="s">
        <v>1123</v>
      </c>
      <c r="Q160" s="20" t="s">
        <v>1198</v>
      </c>
      <c r="R160" s="20" t="s">
        <v>1152</v>
      </c>
      <c r="S160" s="20" t="s">
        <v>9</v>
      </c>
      <c r="T160" s="20">
        <v>5</v>
      </c>
      <c r="U160" s="24">
        <v>0.38095238095238093</v>
      </c>
      <c r="V160" s="24">
        <v>0.61904761904761907</v>
      </c>
      <c r="W160" s="24">
        <v>0.23809523809523808</v>
      </c>
      <c r="X160" s="18">
        <v>-0.96898079763663225</v>
      </c>
      <c r="Y160" s="18">
        <v>-0.97184986595174261</v>
      </c>
    </row>
    <row r="161" spans="1:25" x14ac:dyDescent="0.2">
      <c r="A161" s="20" t="s">
        <v>599</v>
      </c>
      <c r="B161" s="20" t="s">
        <v>600</v>
      </c>
      <c r="C161" s="20" t="s">
        <v>1123</v>
      </c>
      <c r="D161" s="20" t="s">
        <v>1198</v>
      </c>
      <c r="E161" s="20" t="s">
        <v>1121</v>
      </c>
      <c r="F161" s="20" t="s">
        <v>358</v>
      </c>
      <c r="G161" s="20">
        <v>13</v>
      </c>
      <c r="H161" s="24">
        <v>0.48148148148148145</v>
      </c>
      <c r="I161" s="24">
        <v>0.96296296296296291</v>
      </c>
      <c r="J161" s="24">
        <v>0.23809523809523808</v>
      </c>
      <c r="K161" s="18">
        <v>-0.96898079763663225</v>
      </c>
      <c r="L161" s="18">
        <v>-0.97184986595174261</v>
      </c>
      <c r="N161" s="20" t="s">
        <v>599</v>
      </c>
      <c r="O161" s="20" t="s">
        <v>600</v>
      </c>
      <c r="P161" s="20" t="s">
        <v>1123</v>
      </c>
      <c r="Q161" s="20" t="s">
        <v>1198</v>
      </c>
      <c r="R161" s="20" t="s">
        <v>1121</v>
      </c>
      <c r="S161" s="20" t="s">
        <v>358</v>
      </c>
      <c r="T161" s="20">
        <v>13</v>
      </c>
      <c r="U161" s="24">
        <v>0.48148148148148145</v>
      </c>
      <c r="V161" s="24">
        <v>0.96296296296296291</v>
      </c>
      <c r="W161" s="24">
        <v>0.48148148148148145</v>
      </c>
      <c r="X161" s="18">
        <v>-0.97109207708779444</v>
      </c>
      <c r="Y161" s="18">
        <v>-0.97421203438395421</v>
      </c>
    </row>
    <row r="162" spans="1:25" x14ac:dyDescent="0.2">
      <c r="A162" s="20" t="s">
        <v>599</v>
      </c>
      <c r="B162" s="20" t="s">
        <v>600</v>
      </c>
      <c r="C162" s="20" t="s">
        <v>962</v>
      </c>
      <c r="D162" s="20" t="s">
        <v>1187</v>
      </c>
      <c r="E162" s="20" t="s">
        <v>966</v>
      </c>
      <c r="F162" s="20" t="s">
        <v>1310</v>
      </c>
      <c r="G162" s="20">
        <v>9</v>
      </c>
      <c r="H162" s="24">
        <v>0.60416666666666663</v>
      </c>
      <c r="I162" s="24">
        <v>0.79166666666666663</v>
      </c>
      <c r="J162" s="24">
        <v>0.48148148148148145</v>
      </c>
      <c r="K162" s="18">
        <v>-0.97109207708779444</v>
      </c>
      <c r="L162" s="18">
        <v>-0.97421203438395421</v>
      </c>
      <c r="N162" s="20" t="s">
        <v>599</v>
      </c>
      <c r="O162" s="20" t="s">
        <v>600</v>
      </c>
      <c r="P162" s="20" t="s">
        <v>962</v>
      </c>
      <c r="Q162" s="20" t="s">
        <v>1187</v>
      </c>
      <c r="R162" s="20" t="s">
        <v>966</v>
      </c>
      <c r="S162" s="20" t="s">
        <v>1310</v>
      </c>
      <c r="T162" s="20">
        <v>9</v>
      </c>
      <c r="U162" s="24">
        <v>0.60416666666666663</v>
      </c>
      <c r="V162" s="24">
        <v>0.79166666666666663</v>
      </c>
      <c r="W162" s="24">
        <v>0.1875</v>
      </c>
      <c r="X162" s="18">
        <v>-0.97110174593618304</v>
      </c>
      <c r="Y162" s="18">
        <v>-0.97231833910034604</v>
      </c>
    </row>
    <row r="163" spans="1:25" x14ac:dyDescent="0.2">
      <c r="A163" s="20" t="s">
        <v>599</v>
      </c>
      <c r="B163" s="20" t="s">
        <v>600</v>
      </c>
      <c r="C163" s="20" t="s">
        <v>1123</v>
      </c>
      <c r="D163" s="20" t="s">
        <v>1198</v>
      </c>
      <c r="E163" s="20" t="s">
        <v>1126</v>
      </c>
      <c r="F163" s="20" t="s">
        <v>286</v>
      </c>
      <c r="G163" s="20">
        <v>341</v>
      </c>
      <c r="H163" s="24">
        <v>4.2352941176470589</v>
      </c>
      <c r="I163" s="24">
        <v>24.294117647058822</v>
      </c>
      <c r="J163" s="24">
        <v>0.1875</v>
      </c>
      <c r="K163" s="18">
        <v>-0.97110174593618304</v>
      </c>
      <c r="L163" s="18">
        <v>-0.97231833910034604</v>
      </c>
      <c r="N163" s="20" t="s">
        <v>599</v>
      </c>
      <c r="O163" s="20" t="s">
        <v>600</v>
      </c>
      <c r="P163" s="20" t="s">
        <v>1123</v>
      </c>
      <c r="Q163" s="20" t="s">
        <v>1198</v>
      </c>
      <c r="R163" s="20" t="s">
        <v>1126</v>
      </c>
      <c r="S163" s="20" t="s">
        <v>286</v>
      </c>
      <c r="T163" s="20">
        <v>341</v>
      </c>
      <c r="U163" s="24">
        <v>4.2352941176470589</v>
      </c>
      <c r="V163" s="24">
        <v>24.294117647058822</v>
      </c>
      <c r="W163" s="24">
        <v>20.058823529411764</v>
      </c>
      <c r="X163" s="18">
        <v>-0.97727272727272729</v>
      </c>
      <c r="Y163" s="18">
        <v>-0.97777777777777775</v>
      </c>
    </row>
    <row r="164" spans="1:25" x14ac:dyDescent="0.2">
      <c r="A164" s="20" t="s">
        <v>599</v>
      </c>
      <c r="B164" s="20" t="s">
        <v>600</v>
      </c>
      <c r="C164" s="20" t="s">
        <v>906</v>
      </c>
      <c r="D164" s="20" t="s">
        <v>1222</v>
      </c>
      <c r="E164" s="20" t="s">
        <v>920</v>
      </c>
      <c r="F164" s="20" t="s">
        <v>1311</v>
      </c>
      <c r="G164" s="20">
        <v>1</v>
      </c>
      <c r="H164" s="24">
        <v>33.857142857142854</v>
      </c>
      <c r="I164" s="24">
        <v>34</v>
      </c>
      <c r="J164" s="24">
        <v>20.058823529411764</v>
      </c>
      <c r="K164" s="18">
        <v>-0.97727272727272729</v>
      </c>
      <c r="L164" s="18">
        <v>-0.97777777777777775</v>
      </c>
      <c r="N164" s="20" t="s">
        <v>599</v>
      </c>
      <c r="O164" s="20" t="s">
        <v>600</v>
      </c>
      <c r="P164" s="20" t="s">
        <v>906</v>
      </c>
      <c r="Q164" s="20" t="s">
        <v>1222</v>
      </c>
      <c r="R164" s="20" t="s">
        <v>920</v>
      </c>
      <c r="S164" s="20" t="s">
        <v>1311</v>
      </c>
      <c r="T164" s="20">
        <v>1</v>
      </c>
      <c r="U164" s="24">
        <v>33.857142857142854</v>
      </c>
      <c r="V164" s="24">
        <v>34</v>
      </c>
      <c r="W164" s="24">
        <v>0.14285714285714285</v>
      </c>
      <c r="X164" s="18">
        <v>-0.97741935483870968</v>
      </c>
      <c r="Y164" s="18">
        <v>-0.9779874213836478</v>
      </c>
    </row>
    <row r="165" spans="1:25" x14ac:dyDescent="0.2">
      <c r="A165" s="20" t="s">
        <v>599</v>
      </c>
      <c r="B165" s="20" t="s">
        <v>600</v>
      </c>
      <c r="C165" s="20" t="s">
        <v>946</v>
      </c>
      <c r="D165" s="20" t="s">
        <v>1213</v>
      </c>
      <c r="E165" s="20" t="s">
        <v>956</v>
      </c>
      <c r="F165" s="20" t="s">
        <v>1312</v>
      </c>
      <c r="G165" s="20">
        <v>13</v>
      </c>
      <c r="H165" s="24">
        <v>0.46153846153846156</v>
      </c>
      <c r="I165" s="24">
        <v>1.4615384615384615</v>
      </c>
      <c r="J165" s="24">
        <v>0.14285714285714285</v>
      </c>
      <c r="K165" s="18">
        <v>-0.97741935483870968</v>
      </c>
      <c r="L165" s="18">
        <v>-0.9779874213836478</v>
      </c>
      <c r="N165" s="20" t="s">
        <v>599</v>
      </c>
      <c r="O165" s="20" t="s">
        <v>600</v>
      </c>
      <c r="P165" s="20" t="s">
        <v>946</v>
      </c>
      <c r="Q165" s="20" t="s">
        <v>1213</v>
      </c>
      <c r="R165" s="20" t="s">
        <v>956</v>
      </c>
      <c r="S165" s="20" t="s">
        <v>1312</v>
      </c>
      <c r="T165" s="20">
        <v>13</v>
      </c>
      <c r="U165" s="24">
        <v>0.46153846153846156</v>
      </c>
      <c r="V165" s="24">
        <v>1.4615384615384615</v>
      </c>
      <c r="W165" s="24">
        <v>1</v>
      </c>
      <c r="X165" s="18">
        <v>-0.97800338409475462</v>
      </c>
      <c r="Y165" s="18">
        <v>-0.97946287519747233</v>
      </c>
    </row>
    <row r="166" spans="1:25" x14ac:dyDescent="0.2">
      <c r="A166" s="20" t="s">
        <v>599</v>
      </c>
      <c r="B166" s="20" t="s">
        <v>600</v>
      </c>
      <c r="C166" s="20" t="s">
        <v>1081</v>
      </c>
      <c r="D166" s="20" t="s">
        <v>1230</v>
      </c>
      <c r="E166" s="20" t="s">
        <v>1093</v>
      </c>
      <c r="F166" s="20" t="s">
        <v>1313</v>
      </c>
      <c r="G166" s="20">
        <v>6</v>
      </c>
      <c r="H166" s="24">
        <v>0.8571428571428571</v>
      </c>
      <c r="I166" s="24">
        <v>1.2857142857142858</v>
      </c>
      <c r="J166" s="24">
        <v>1</v>
      </c>
      <c r="K166" s="18">
        <v>-0.97800338409475462</v>
      </c>
      <c r="L166" s="18">
        <v>-0.97946287519747233</v>
      </c>
      <c r="N166" s="20" t="s">
        <v>599</v>
      </c>
      <c r="O166" s="20" t="s">
        <v>600</v>
      </c>
      <c r="P166" s="20" t="s">
        <v>1081</v>
      </c>
      <c r="Q166" s="20" t="s">
        <v>1230</v>
      </c>
      <c r="R166" s="20" t="s">
        <v>1093</v>
      </c>
      <c r="S166" s="20" t="s">
        <v>1313</v>
      </c>
      <c r="T166" s="20">
        <v>6</v>
      </c>
      <c r="U166" s="24">
        <v>0.8571428571428571</v>
      </c>
      <c r="V166" s="24">
        <v>1.2857142857142858</v>
      </c>
      <c r="W166" s="24">
        <v>0.42857142857142855</v>
      </c>
      <c r="X166" s="18">
        <v>-0.97809076682316121</v>
      </c>
      <c r="Y166" s="18">
        <v>-0.97997138769670955</v>
      </c>
    </row>
    <row r="167" spans="1:25" x14ac:dyDescent="0.2">
      <c r="A167" s="20" t="s">
        <v>599</v>
      </c>
      <c r="B167" s="20" t="s">
        <v>600</v>
      </c>
      <c r="C167" s="20" t="s">
        <v>1055</v>
      </c>
      <c r="D167" s="20" t="s">
        <v>1231</v>
      </c>
      <c r="E167" s="20" t="s">
        <v>1067</v>
      </c>
      <c r="F167" s="20" t="s">
        <v>290</v>
      </c>
      <c r="G167" s="20">
        <v>4</v>
      </c>
      <c r="H167" s="24">
        <v>0.66666666666666663</v>
      </c>
      <c r="I167" s="24">
        <v>1.1111111111111112</v>
      </c>
      <c r="J167" s="24">
        <v>0.42857142857142855</v>
      </c>
      <c r="K167" s="18">
        <v>-0.97809076682316121</v>
      </c>
      <c r="L167" s="18">
        <v>-0.97997138769670955</v>
      </c>
      <c r="N167" s="20" t="s">
        <v>599</v>
      </c>
      <c r="O167" s="20" t="s">
        <v>600</v>
      </c>
      <c r="P167" s="20" t="s">
        <v>1055</v>
      </c>
      <c r="Q167" s="20" t="s">
        <v>1231</v>
      </c>
      <c r="R167" s="20" t="s">
        <v>1067</v>
      </c>
      <c r="S167" s="20" t="s">
        <v>290</v>
      </c>
      <c r="T167" s="20">
        <v>4</v>
      </c>
      <c r="U167" s="24">
        <v>0.66666666666666663</v>
      </c>
      <c r="V167" s="24">
        <v>1.1111111111111112</v>
      </c>
      <c r="W167" s="24">
        <v>0.44444444444444442</v>
      </c>
      <c r="X167" s="18">
        <v>-0.98076923076923073</v>
      </c>
      <c r="Y167" s="18">
        <v>-0.9819639278557114</v>
      </c>
    </row>
    <row r="168" spans="1:25" x14ac:dyDescent="0.2">
      <c r="A168" s="20" t="s">
        <v>599</v>
      </c>
      <c r="B168" s="20" t="s">
        <v>600</v>
      </c>
      <c r="C168" s="20" t="s">
        <v>852</v>
      </c>
      <c r="D168" s="20" t="s">
        <v>1219</v>
      </c>
      <c r="E168" s="20" t="s">
        <v>858</v>
      </c>
      <c r="F168" s="20" t="s">
        <v>361</v>
      </c>
      <c r="G168" s="20">
        <v>4</v>
      </c>
      <c r="H168" s="24">
        <v>1.25</v>
      </c>
      <c r="I168" s="24">
        <v>1.5833333333333333</v>
      </c>
      <c r="J168" s="24">
        <v>0.44444444444444442</v>
      </c>
      <c r="K168" s="18">
        <v>-0.98076923076923073</v>
      </c>
      <c r="L168" s="18">
        <v>-0.9819639278557114</v>
      </c>
      <c r="N168" s="20" t="s">
        <v>599</v>
      </c>
      <c r="O168" s="20" t="s">
        <v>600</v>
      </c>
      <c r="P168" s="20" t="s">
        <v>852</v>
      </c>
      <c r="Q168" s="20" t="s">
        <v>1219</v>
      </c>
      <c r="R168" s="20" t="s">
        <v>858</v>
      </c>
      <c r="S168" s="20" t="s">
        <v>361</v>
      </c>
      <c r="T168" s="20">
        <v>4</v>
      </c>
      <c r="U168" s="24">
        <v>1.25</v>
      </c>
      <c r="V168" s="24">
        <v>1.5833333333333333</v>
      </c>
      <c r="W168" s="24">
        <v>0.33333333333333331</v>
      </c>
      <c r="X168" s="18">
        <v>-0.98122065727699526</v>
      </c>
      <c r="Y168" s="18">
        <v>-0.98402130492676432</v>
      </c>
    </row>
    <row r="169" spans="1:25" x14ac:dyDescent="0.2">
      <c r="A169" s="20" t="s">
        <v>599</v>
      </c>
      <c r="B169" s="20" t="s">
        <v>600</v>
      </c>
      <c r="C169" s="20" t="s">
        <v>994</v>
      </c>
      <c r="D169" s="20" t="s">
        <v>1216</v>
      </c>
      <c r="E169" s="20" t="s">
        <v>998</v>
      </c>
      <c r="F169" s="20" t="s">
        <v>256</v>
      </c>
      <c r="G169" s="20">
        <v>1154</v>
      </c>
      <c r="H169" s="24">
        <v>64.777777777777771</v>
      </c>
      <c r="I169" s="24">
        <v>193</v>
      </c>
      <c r="J169" s="24">
        <v>0.33333333333333331</v>
      </c>
      <c r="K169" s="18">
        <v>-0.98122065727699526</v>
      </c>
      <c r="L169" s="18">
        <v>-0.98402130492676432</v>
      </c>
      <c r="N169" s="20" t="s">
        <v>599</v>
      </c>
      <c r="O169" s="20" t="s">
        <v>600</v>
      </c>
      <c r="P169" s="20" t="s">
        <v>994</v>
      </c>
      <c r="Q169" s="20" t="s">
        <v>1216</v>
      </c>
      <c r="R169" s="20" t="s">
        <v>998</v>
      </c>
      <c r="S169" s="20" t="s">
        <v>256</v>
      </c>
      <c r="T169" s="20">
        <v>1154</v>
      </c>
      <c r="U169" s="24">
        <v>64.777777777777771</v>
      </c>
      <c r="V169" s="24">
        <v>193</v>
      </c>
      <c r="W169" s="24">
        <v>128.22222222222223</v>
      </c>
      <c r="X169" s="18">
        <v>-0.98185483870967738</v>
      </c>
      <c r="Y169" s="18">
        <v>-0.98429319371727753</v>
      </c>
    </row>
    <row r="170" spans="1:25" x14ac:dyDescent="0.2">
      <c r="A170" s="20" t="s">
        <v>599</v>
      </c>
      <c r="B170" s="20" t="s">
        <v>600</v>
      </c>
      <c r="C170" s="20" t="s">
        <v>1037</v>
      </c>
      <c r="D170" s="20" t="s">
        <v>1211</v>
      </c>
      <c r="E170" s="20" t="s">
        <v>1041</v>
      </c>
      <c r="F170" s="20" t="s">
        <v>1314</v>
      </c>
      <c r="G170" s="20">
        <v>734</v>
      </c>
      <c r="H170" s="24">
        <v>15.466666666666667</v>
      </c>
      <c r="I170" s="24">
        <v>64.400000000000006</v>
      </c>
      <c r="J170" s="24">
        <v>128.22222222222223</v>
      </c>
      <c r="K170" s="18">
        <v>-0.98185483870967738</v>
      </c>
      <c r="L170" s="18">
        <v>-0.98429319371727753</v>
      </c>
      <c r="N170" s="20" t="s">
        <v>599</v>
      </c>
      <c r="O170" s="20" t="s">
        <v>600</v>
      </c>
      <c r="P170" s="20" t="s">
        <v>1037</v>
      </c>
      <c r="Q170" s="20" t="s">
        <v>1211</v>
      </c>
      <c r="R170" s="20" t="s">
        <v>1041</v>
      </c>
      <c r="S170" s="20" t="s">
        <v>1314</v>
      </c>
      <c r="T170" s="20">
        <v>734</v>
      </c>
      <c r="U170" s="24">
        <v>15.466666666666667</v>
      </c>
      <c r="V170" s="24">
        <v>64.400000000000006</v>
      </c>
      <c r="W170" s="24">
        <v>48.93333333333333</v>
      </c>
      <c r="X170" s="18">
        <v>-0.98207885304659504</v>
      </c>
      <c r="Y170" s="18">
        <v>-0.98371335504885993</v>
      </c>
    </row>
    <row r="171" spans="1:25" x14ac:dyDescent="0.2">
      <c r="A171" s="20" t="s">
        <v>599</v>
      </c>
      <c r="B171" s="20" t="s">
        <v>600</v>
      </c>
      <c r="C171" s="20" t="s">
        <v>774</v>
      </c>
      <c r="D171" s="20" t="s">
        <v>1192</v>
      </c>
      <c r="E171" s="20" t="s">
        <v>775</v>
      </c>
      <c r="F171" s="20" t="s">
        <v>254</v>
      </c>
      <c r="G171" s="20">
        <v>88</v>
      </c>
      <c r="H171" s="24">
        <v>63.285714285714285</v>
      </c>
      <c r="I171" s="24">
        <v>75.857142857142861</v>
      </c>
      <c r="J171" s="24">
        <v>48.93333333333333</v>
      </c>
      <c r="K171" s="18">
        <v>-0.98207885304659504</v>
      </c>
      <c r="L171" s="18">
        <v>-0.98371335504885993</v>
      </c>
      <c r="N171" s="20" t="s">
        <v>599</v>
      </c>
      <c r="O171" s="20" t="s">
        <v>600</v>
      </c>
      <c r="P171" s="20" t="s">
        <v>774</v>
      </c>
      <c r="Q171" s="20" t="s">
        <v>1192</v>
      </c>
      <c r="R171" s="20" t="s">
        <v>775</v>
      </c>
      <c r="S171" s="20" t="s">
        <v>254</v>
      </c>
      <c r="T171" s="20">
        <v>88</v>
      </c>
      <c r="U171" s="24">
        <v>63.285714285714285</v>
      </c>
      <c r="V171" s="24">
        <v>75.857142857142861</v>
      </c>
      <c r="W171" s="24">
        <v>12.571428571428571</v>
      </c>
      <c r="X171" s="18">
        <v>-0.98275862068965514</v>
      </c>
      <c r="Y171" s="18">
        <v>-0.98491379310344829</v>
      </c>
    </row>
    <row r="172" spans="1:25" x14ac:dyDescent="0.2">
      <c r="A172" s="20" t="s">
        <v>599</v>
      </c>
      <c r="B172" s="20" t="s">
        <v>600</v>
      </c>
      <c r="C172" s="20" t="s">
        <v>1037</v>
      </c>
      <c r="D172" s="20" t="s">
        <v>1211</v>
      </c>
      <c r="E172" s="20" t="s">
        <v>1043</v>
      </c>
      <c r="F172" s="20" t="s">
        <v>687</v>
      </c>
      <c r="G172" s="20">
        <v>121</v>
      </c>
      <c r="H172" s="24">
        <v>66.428571428571431</v>
      </c>
      <c r="I172" s="24">
        <v>75.071428571428569</v>
      </c>
      <c r="J172" s="24">
        <v>12.571428571428571</v>
      </c>
      <c r="K172" s="18">
        <v>-0.98275862068965514</v>
      </c>
      <c r="L172" s="18">
        <v>-0.98491379310344829</v>
      </c>
      <c r="N172" s="20" t="s">
        <v>599</v>
      </c>
      <c r="O172" s="20" t="s">
        <v>600</v>
      </c>
      <c r="P172" s="20" t="s">
        <v>1037</v>
      </c>
      <c r="Q172" s="20" t="s">
        <v>1211</v>
      </c>
      <c r="R172" s="20" t="s">
        <v>1043</v>
      </c>
      <c r="S172" s="20" t="s">
        <v>687</v>
      </c>
      <c r="T172" s="20">
        <v>121</v>
      </c>
      <c r="U172" s="24">
        <v>66.428571428571431</v>
      </c>
      <c r="V172" s="24">
        <v>75.071428571428569</v>
      </c>
      <c r="W172" s="24">
        <v>8.6428571428571423</v>
      </c>
      <c r="X172" s="18">
        <v>-0.9843225083986562</v>
      </c>
      <c r="Y172" s="18">
        <v>-0.98509052183173584</v>
      </c>
    </row>
    <row r="173" spans="1:25" x14ac:dyDescent="0.2">
      <c r="A173" s="20" t="s">
        <v>599</v>
      </c>
      <c r="B173" s="20" t="s">
        <v>600</v>
      </c>
      <c r="C173" s="20" t="s">
        <v>823</v>
      </c>
      <c r="D173" s="20" t="s">
        <v>1238</v>
      </c>
      <c r="E173" s="20" t="s">
        <v>833</v>
      </c>
      <c r="F173" s="20" t="s">
        <v>316</v>
      </c>
      <c r="G173" s="20">
        <v>53</v>
      </c>
      <c r="H173" s="24">
        <v>55.142857142857146</v>
      </c>
      <c r="I173" s="24">
        <v>62.714285714285715</v>
      </c>
      <c r="J173" s="24">
        <v>8.6428571428571423</v>
      </c>
      <c r="K173" s="18">
        <v>-0.9843225083986562</v>
      </c>
      <c r="L173" s="18">
        <v>-0.98509052183173584</v>
      </c>
      <c r="N173" s="20" t="s">
        <v>599</v>
      </c>
      <c r="O173" s="20" t="s">
        <v>600</v>
      </c>
      <c r="P173" s="20" t="s">
        <v>823</v>
      </c>
      <c r="Q173" s="20" t="s">
        <v>1238</v>
      </c>
      <c r="R173" s="20" t="s">
        <v>833</v>
      </c>
      <c r="S173" s="20" t="s">
        <v>316</v>
      </c>
      <c r="T173" s="20">
        <v>53</v>
      </c>
      <c r="U173" s="24">
        <v>55.142857142857146</v>
      </c>
      <c r="V173" s="24">
        <v>62.714285714285715</v>
      </c>
      <c r="W173" s="24">
        <v>7.5714285714285712</v>
      </c>
      <c r="X173" s="18">
        <v>-0.98510638297872344</v>
      </c>
      <c r="Y173" s="18">
        <v>-0.98605577689243029</v>
      </c>
    </row>
    <row r="174" spans="1:25" x14ac:dyDescent="0.2">
      <c r="A174" s="20" t="s">
        <v>599</v>
      </c>
      <c r="B174" s="20" t="s">
        <v>600</v>
      </c>
      <c r="C174" s="20" t="s">
        <v>946</v>
      </c>
      <c r="D174" s="20" t="s">
        <v>1213</v>
      </c>
      <c r="E174" s="20" t="s">
        <v>954</v>
      </c>
      <c r="F174" s="20" t="s">
        <v>1315</v>
      </c>
      <c r="G174" s="20">
        <v>2</v>
      </c>
      <c r="H174" s="24">
        <v>0.625</v>
      </c>
      <c r="I174" s="24">
        <v>0.875</v>
      </c>
      <c r="J174" s="24">
        <v>7.5714285714285712</v>
      </c>
      <c r="K174" s="18">
        <v>-0.98510638297872344</v>
      </c>
      <c r="L174" s="18">
        <v>-0.98605577689243029</v>
      </c>
      <c r="N174" s="20" t="s">
        <v>599</v>
      </c>
      <c r="O174" s="20" t="s">
        <v>600</v>
      </c>
      <c r="P174" s="20" t="s">
        <v>946</v>
      </c>
      <c r="Q174" s="20" t="s">
        <v>1213</v>
      </c>
      <c r="R174" s="20" t="s">
        <v>954</v>
      </c>
      <c r="S174" s="20" t="s">
        <v>1315</v>
      </c>
      <c r="T174" s="20">
        <v>2</v>
      </c>
      <c r="U174" s="24">
        <v>0.625</v>
      </c>
      <c r="V174" s="24">
        <v>0.875</v>
      </c>
      <c r="W174" s="24">
        <v>0.25</v>
      </c>
      <c r="X174" s="18">
        <v>-0.98555956678700363</v>
      </c>
      <c r="Y174" s="18">
        <v>-0.98671096345514953</v>
      </c>
    </row>
    <row r="175" spans="1:25" x14ac:dyDescent="0.2">
      <c r="A175" s="20" t="s">
        <v>599</v>
      </c>
      <c r="B175" s="20" t="s">
        <v>600</v>
      </c>
      <c r="C175" s="20" t="s">
        <v>946</v>
      </c>
      <c r="D175" s="20" t="s">
        <v>1213</v>
      </c>
      <c r="E175" s="20" t="s">
        <v>948</v>
      </c>
      <c r="F175" s="20" t="s">
        <v>1316</v>
      </c>
      <c r="G175" s="20">
        <v>0</v>
      </c>
      <c r="H175" s="24">
        <v>0.75</v>
      </c>
      <c r="I175" s="24">
        <v>0.75</v>
      </c>
      <c r="J175" s="24">
        <v>0.25</v>
      </c>
      <c r="K175" s="18">
        <v>-0.98555956678700363</v>
      </c>
      <c r="L175" s="18">
        <v>-0.98671096345514953</v>
      </c>
      <c r="N175" s="20" t="s">
        <v>599</v>
      </c>
      <c r="O175" s="20" t="s">
        <v>600</v>
      </c>
      <c r="P175" s="20" t="s">
        <v>946</v>
      </c>
      <c r="Q175" s="20" t="s">
        <v>1213</v>
      </c>
      <c r="R175" s="20" t="s">
        <v>948</v>
      </c>
      <c r="S175" s="20" t="s">
        <v>1316</v>
      </c>
      <c r="T175" s="20">
        <v>0</v>
      </c>
      <c r="U175" s="24">
        <v>0.75</v>
      </c>
      <c r="V175" s="24">
        <v>0.75</v>
      </c>
      <c r="W175" s="24">
        <v>0</v>
      </c>
      <c r="X175" s="18">
        <v>-0.98857142857142855</v>
      </c>
      <c r="Y175" s="18">
        <v>-0.99097065462753953</v>
      </c>
    </row>
    <row r="176" spans="1:25" x14ac:dyDescent="0.2">
      <c r="A176" s="20" t="s">
        <v>599</v>
      </c>
      <c r="B176" s="20" t="s">
        <v>600</v>
      </c>
      <c r="C176" s="20" t="s">
        <v>994</v>
      </c>
      <c r="D176" s="20" t="s">
        <v>1216</v>
      </c>
      <c r="E176" s="20" t="s">
        <v>1006</v>
      </c>
      <c r="F176" s="20" t="s">
        <v>1317</v>
      </c>
      <c r="G176" s="20">
        <v>2195</v>
      </c>
      <c r="H176" s="24">
        <v>104.2</v>
      </c>
      <c r="I176" s="24">
        <v>323.7</v>
      </c>
      <c r="J176" s="24">
        <v>0</v>
      </c>
      <c r="K176" s="18">
        <v>-0.98857142857142855</v>
      </c>
      <c r="L176" s="18">
        <v>-0.99097065462753953</v>
      </c>
      <c r="N176" s="20" t="s">
        <v>599</v>
      </c>
      <c r="O176" s="20" t="s">
        <v>600</v>
      </c>
      <c r="P176" s="20" t="s">
        <v>994</v>
      </c>
      <c r="Q176" s="20" t="s">
        <v>1216</v>
      </c>
      <c r="R176" s="20" t="s">
        <v>1006</v>
      </c>
      <c r="S176" s="20" t="s">
        <v>1317</v>
      </c>
      <c r="T176" s="20">
        <v>2195</v>
      </c>
      <c r="U176" s="24">
        <v>104.2</v>
      </c>
      <c r="V176" s="24">
        <v>323.7</v>
      </c>
      <c r="W176" s="24">
        <v>219.5</v>
      </c>
      <c r="X176" s="18">
        <v>-0.98867497168742924</v>
      </c>
      <c r="Y176" s="18">
        <v>-0.98980632008154945</v>
      </c>
    </row>
    <row r="177" spans="1:25" x14ac:dyDescent="0.2">
      <c r="A177" s="20" t="s">
        <v>599</v>
      </c>
      <c r="B177" s="20" t="s">
        <v>600</v>
      </c>
      <c r="C177" s="20" t="s">
        <v>805</v>
      </c>
      <c r="D177" s="20" t="s">
        <v>1241</v>
      </c>
      <c r="E177" s="20" t="s">
        <v>811</v>
      </c>
      <c r="F177" s="20" t="s">
        <v>1318</v>
      </c>
      <c r="G177" s="20">
        <v>52</v>
      </c>
      <c r="H177" s="24">
        <v>84.8</v>
      </c>
      <c r="I177" s="24">
        <v>95.2</v>
      </c>
      <c r="J177" s="24">
        <v>219.5</v>
      </c>
      <c r="K177" s="18">
        <v>-0.98867497168742924</v>
      </c>
      <c r="L177" s="18">
        <v>-0.98980632008154945</v>
      </c>
      <c r="N177" s="20" t="s">
        <v>599</v>
      </c>
      <c r="O177" s="20" t="s">
        <v>600</v>
      </c>
      <c r="P177" s="20" t="s">
        <v>805</v>
      </c>
      <c r="Q177" s="20" t="s">
        <v>1241</v>
      </c>
      <c r="R177" s="20" t="s">
        <v>811</v>
      </c>
      <c r="S177" s="20" t="s">
        <v>1318</v>
      </c>
      <c r="T177" s="20">
        <v>52</v>
      </c>
      <c r="U177" s="24">
        <v>84.8</v>
      </c>
      <c r="V177" s="24">
        <v>95.2</v>
      </c>
      <c r="W177" s="24">
        <v>10.4</v>
      </c>
      <c r="X177" s="18">
        <v>-0.98931623931623935</v>
      </c>
      <c r="Y177" s="18">
        <v>-0.9908088235294118</v>
      </c>
    </row>
    <row r="178" spans="1:25" x14ac:dyDescent="0.2">
      <c r="A178" s="20" t="s">
        <v>599</v>
      </c>
      <c r="B178" s="20" t="s">
        <v>600</v>
      </c>
      <c r="C178" s="20" t="s">
        <v>1012</v>
      </c>
      <c r="D178" s="20" t="s">
        <v>1291</v>
      </c>
      <c r="E178" s="20" t="s">
        <v>1015</v>
      </c>
      <c r="F178" s="20" t="s">
        <v>308</v>
      </c>
      <c r="G178" s="20">
        <v>52</v>
      </c>
      <c r="H178" s="24">
        <v>77.375</v>
      </c>
      <c r="I178" s="24">
        <v>83.875</v>
      </c>
      <c r="J178" s="24">
        <v>10.4</v>
      </c>
      <c r="K178" s="18">
        <v>-0.98931623931623935</v>
      </c>
      <c r="L178" s="18">
        <v>-0.9908088235294118</v>
      </c>
      <c r="N178" s="20" t="s">
        <v>599</v>
      </c>
      <c r="O178" s="20" t="s">
        <v>600</v>
      </c>
      <c r="P178" s="20" t="s">
        <v>1012</v>
      </c>
      <c r="Q178" s="20" t="s">
        <v>1291</v>
      </c>
      <c r="R178" s="20" t="s">
        <v>1015</v>
      </c>
      <c r="S178" s="20" t="s">
        <v>308</v>
      </c>
      <c r="T178" s="20">
        <v>52</v>
      </c>
      <c r="U178" s="24">
        <v>77.375</v>
      </c>
      <c r="V178" s="24">
        <v>83.875</v>
      </c>
      <c r="W178" s="24">
        <v>6.5</v>
      </c>
      <c r="X178" s="18">
        <v>-0.98947368421052628</v>
      </c>
      <c r="Y178" s="18">
        <v>-0.99011124845488252</v>
      </c>
    </row>
    <row r="179" spans="1:25" x14ac:dyDescent="0.2">
      <c r="A179" s="20" t="s">
        <v>599</v>
      </c>
      <c r="B179" s="20" t="s">
        <v>600</v>
      </c>
      <c r="C179" s="20" t="s">
        <v>994</v>
      </c>
      <c r="D179" s="20" t="s">
        <v>1216</v>
      </c>
      <c r="E179" s="20" t="s">
        <v>1008</v>
      </c>
      <c r="F179" s="20" t="s">
        <v>299</v>
      </c>
      <c r="G179" s="20">
        <v>53</v>
      </c>
      <c r="H179" s="24">
        <v>107.4</v>
      </c>
      <c r="I179" s="24">
        <v>118</v>
      </c>
      <c r="J179" s="24">
        <v>6.5</v>
      </c>
      <c r="K179" s="18">
        <v>-0.98947368421052628</v>
      </c>
      <c r="L179" s="18">
        <v>-0.99011124845488252</v>
      </c>
      <c r="N179" s="20" t="s">
        <v>599</v>
      </c>
      <c r="O179" s="20" t="s">
        <v>600</v>
      </c>
      <c r="P179" s="20" t="s">
        <v>994</v>
      </c>
      <c r="Q179" s="20" t="s">
        <v>1216</v>
      </c>
      <c r="R179" s="20" t="s">
        <v>1008</v>
      </c>
      <c r="S179" s="20" t="s">
        <v>299</v>
      </c>
      <c r="T179" s="20">
        <v>53</v>
      </c>
      <c r="U179" s="24">
        <v>107.4</v>
      </c>
      <c r="V179" s="24">
        <v>118</v>
      </c>
      <c r="W179" s="24">
        <v>10.6</v>
      </c>
      <c r="X179" s="18">
        <v>-0.99029126213592233</v>
      </c>
      <c r="Y179" s="18">
        <v>-0.99131944444444442</v>
      </c>
    </row>
    <row r="180" spans="1:25" x14ac:dyDescent="0.2">
      <c r="A180" s="20" t="s">
        <v>599</v>
      </c>
      <c r="B180" s="20" t="s">
        <v>600</v>
      </c>
      <c r="C180" s="20" t="s">
        <v>805</v>
      </c>
      <c r="D180" s="20" t="s">
        <v>1241</v>
      </c>
      <c r="E180" s="20" t="s">
        <v>809</v>
      </c>
      <c r="F180" s="20" t="s">
        <v>1319</v>
      </c>
      <c r="G180" s="20">
        <v>60</v>
      </c>
      <c r="H180" s="24">
        <v>131.66666666666666</v>
      </c>
      <c r="I180" s="24">
        <v>151.66666666666666</v>
      </c>
      <c r="J180" s="24">
        <v>10.6</v>
      </c>
      <c r="K180" s="18">
        <v>-0.99029126213592233</v>
      </c>
      <c r="L180" s="18">
        <v>-0.99131944444444442</v>
      </c>
      <c r="N180" s="20" t="s">
        <v>599</v>
      </c>
      <c r="O180" s="20" t="s">
        <v>600</v>
      </c>
      <c r="P180" s="20" t="s">
        <v>805</v>
      </c>
      <c r="Q180" s="20" t="s">
        <v>1241</v>
      </c>
      <c r="R180" s="20" t="s">
        <v>809</v>
      </c>
      <c r="S180" s="20" t="s">
        <v>1319</v>
      </c>
      <c r="T180" s="20">
        <v>60</v>
      </c>
      <c r="U180" s="24">
        <v>131.66666666666666</v>
      </c>
      <c r="V180" s="24">
        <v>151.66666666666666</v>
      </c>
      <c r="W180" s="24">
        <v>20</v>
      </c>
      <c r="X180" s="18">
        <v>-0.99082568807339455</v>
      </c>
      <c r="Y180" s="18">
        <v>-0.99199999999999999</v>
      </c>
    </row>
    <row r="181" spans="1:25" x14ac:dyDescent="0.2">
      <c r="A181" s="20" t="s">
        <v>599</v>
      </c>
      <c r="B181" s="20" t="s">
        <v>600</v>
      </c>
      <c r="C181" s="20" t="s">
        <v>1103</v>
      </c>
      <c r="D181" s="20" t="s">
        <v>1199</v>
      </c>
      <c r="E181" s="20" t="s">
        <v>1117</v>
      </c>
      <c r="F181" s="20" t="s">
        <v>294</v>
      </c>
      <c r="G181" s="20">
        <v>5</v>
      </c>
      <c r="H181" s="24">
        <v>0.5</v>
      </c>
      <c r="I181" s="24">
        <v>1.3333333333333333</v>
      </c>
      <c r="J181" s="24">
        <v>20</v>
      </c>
      <c r="K181" s="18">
        <v>-0.99082568807339455</v>
      </c>
      <c r="L181" s="18">
        <v>-0.99199999999999999</v>
      </c>
      <c r="N181" s="20" t="s">
        <v>599</v>
      </c>
      <c r="O181" s="20" t="s">
        <v>600</v>
      </c>
      <c r="P181" s="20" t="s">
        <v>1103</v>
      </c>
      <c r="Q181" s="20" t="s">
        <v>1199</v>
      </c>
      <c r="R181" s="20" t="s">
        <v>1117</v>
      </c>
      <c r="S181" s="20" t="s">
        <v>294</v>
      </c>
      <c r="T181" s="20">
        <v>5</v>
      </c>
      <c r="U181" s="24">
        <v>0.5</v>
      </c>
      <c r="V181" s="24">
        <v>1.3333333333333333</v>
      </c>
      <c r="W181" s="24">
        <v>0.83333333333333337</v>
      </c>
      <c r="X181" s="18">
        <v>-0.99284862932061979</v>
      </c>
      <c r="Y181" s="18">
        <v>-0.99309551208285385</v>
      </c>
    </row>
    <row r="182" spans="1:25" x14ac:dyDescent="0.2">
      <c r="A182" s="20" t="s">
        <v>599</v>
      </c>
      <c r="B182" s="20" t="s">
        <v>600</v>
      </c>
      <c r="C182" s="20" t="s">
        <v>823</v>
      </c>
      <c r="D182" s="20" t="s">
        <v>1238</v>
      </c>
      <c r="E182" s="20" t="s">
        <v>831</v>
      </c>
      <c r="F182" s="20" t="s">
        <v>1320</v>
      </c>
      <c r="G182" s="20">
        <v>42</v>
      </c>
      <c r="H182" s="24">
        <v>415</v>
      </c>
      <c r="I182" s="24">
        <v>457</v>
      </c>
      <c r="J182" s="24">
        <v>0.83333333333333337</v>
      </c>
      <c r="K182" s="18">
        <v>-0.99284862932061979</v>
      </c>
      <c r="L182" s="18">
        <v>-0.99309551208285385</v>
      </c>
      <c r="N182" s="20" t="s">
        <v>599</v>
      </c>
      <c r="O182" s="20" t="s">
        <v>600</v>
      </c>
      <c r="P182" s="20" t="s">
        <v>823</v>
      </c>
      <c r="Q182" s="20" t="s">
        <v>1238</v>
      </c>
      <c r="R182" s="20" t="s">
        <v>831</v>
      </c>
      <c r="S182" s="20" t="s">
        <v>1320</v>
      </c>
      <c r="T182" s="20">
        <v>42</v>
      </c>
      <c r="U182" s="24">
        <v>415</v>
      </c>
      <c r="V182" s="24">
        <v>457</v>
      </c>
      <c r="W182" s="24">
        <v>42</v>
      </c>
      <c r="X182" s="18">
        <v>-0.99784946236559136</v>
      </c>
      <c r="Y182" s="18">
        <v>-0.99813432835820892</v>
      </c>
    </row>
    <row r="183" spans="1:25" x14ac:dyDescent="0.2">
      <c r="A183" s="20" t="s">
        <v>599</v>
      </c>
      <c r="B183" s="20" t="s">
        <v>600</v>
      </c>
      <c r="C183" s="20" t="s">
        <v>823</v>
      </c>
      <c r="D183" s="20" t="s">
        <v>1238</v>
      </c>
      <c r="E183" s="20" t="s">
        <v>829</v>
      </c>
      <c r="F183" s="20" t="s">
        <v>312</v>
      </c>
      <c r="G183" s="20">
        <v>132</v>
      </c>
      <c r="H183" s="24" t="e">
        <v>#DIV/0!</v>
      </c>
      <c r="I183" s="24" t="e">
        <v>#DIV/0!</v>
      </c>
      <c r="J183" s="24">
        <v>42</v>
      </c>
      <c r="K183" s="18">
        <v>-0.99784946236559136</v>
      </c>
      <c r="L183" s="18">
        <v>-0.99813432835820892</v>
      </c>
      <c r="N183" s="20" t="s">
        <v>599</v>
      </c>
      <c r="O183" s="20" t="s">
        <v>600</v>
      </c>
      <c r="P183" s="20" t="s">
        <v>823</v>
      </c>
      <c r="Q183" s="20" t="s">
        <v>1238</v>
      </c>
      <c r="R183" s="20" t="s">
        <v>829</v>
      </c>
      <c r="S183" s="20" t="s">
        <v>312</v>
      </c>
      <c r="T183" s="20">
        <v>132</v>
      </c>
      <c r="U183" s="24" t="e">
        <v>#DIV/0!</v>
      </c>
      <c r="V183" s="24" t="e">
        <v>#DIV/0!</v>
      </c>
      <c r="W183" s="24" t="e">
        <v>#DIV/0!</v>
      </c>
      <c r="X183" s="18">
        <v>-1</v>
      </c>
      <c r="Y183" s="18">
        <v>-1</v>
      </c>
    </row>
    <row r="184" spans="1:25" x14ac:dyDescent="0.2">
      <c r="A184" s="20" t="s">
        <v>599</v>
      </c>
      <c r="B184" s="20" t="s">
        <v>600</v>
      </c>
      <c r="C184" s="20" t="s">
        <v>1030</v>
      </c>
      <c r="D184" s="20" t="s">
        <v>1321</v>
      </c>
      <c r="E184" s="20" t="s">
        <v>1033</v>
      </c>
      <c r="F184" s="20" t="s">
        <v>1322</v>
      </c>
      <c r="G184" s="20">
        <v>-1</v>
      </c>
      <c r="H184" s="24">
        <v>0.10344827586206896</v>
      </c>
      <c r="I184" s="24">
        <v>8.6206896551724144E-2</v>
      </c>
      <c r="J184" s="24" t="e">
        <v>#DIV/0!</v>
      </c>
      <c r="K184" s="18">
        <v>-1</v>
      </c>
      <c r="L184" s="18">
        <v>-1</v>
      </c>
      <c r="N184" s="20" t="s">
        <v>599</v>
      </c>
      <c r="O184" s="20" t="s">
        <v>600</v>
      </c>
      <c r="P184" s="20" t="s">
        <v>1030</v>
      </c>
      <c r="Q184" s="20" t="s">
        <v>1321</v>
      </c>
      <c r="R184" s="20" t="s">
        <v>1033</v>
      </c>
      <c r="S184" s="20" t="s">
        <v>1322</v>
      </c>
      <c r="T184" s="20">
        <v>-1</v>
      </c>
      <c r="U184" s="24">
        <v>0.10344827586206896</v>
      </c>
      <c r="V184" s="24">
        <v>8.6206896551724144E-2</v>
      </c>
      <c r="W184" s="24">
        <v>-1.7241379310344827E-2</v>
      </c>
      <c r="X184" s="18">
        <v>-0.91104294478527603</v>
      </c>
      <c r="Y184" s="18">
        <v>-0.91977869986168737</v>
      </c>
    </row>
    <row r="185" spans="1:25" x14ac:dyDescent="0.2">
      <c r="A185" s="20" t="s">
        <v>599</v>
      </c>
      <c r="B185" s="20" t="s">
        <v>600</v>
      </c>
      <c r="C185" s="20" t="s">
        <v>841</v>
      </c>
      <c r="D185" s="20" t="s">
        <v>1210</v>
      </c>
      <c r="E185" s="20" t="s">
        <v>845</v>
      </c>
      <c r="F185" s="20" t="s">
        <v>285</v>
      </c>
      <c r="G185" s="20">
        <v>-1</v>
      </c>
      <c r="H185" s="24">
        <v>1.5714285714285714</v>
      </c>
      <c r="I185" s="24">
        <v>1.4285714285714286</v>
      </c>
      <c r="J185" s="24">
        <v>-1.7241379310344827E-2</v>
      </c>
      <c r="K185" s="18">
        <v>-0.91104294478527603</v>
      </c>
      <c r="L185" s="18">
        <v>-0.91977869986168737</v>
      </c>
      <c r="N185" s="20" t="s">
        <v>599</v>
      </c>
      <c r="O185" s="20" t="s">
        <v>600</v>
      </c>
      <c r="P185" s="20" t="s">
        <v>841</v>
      </c>
      <c r="Q185" s="20" t="s">
        <v>1210</v>
      </c>
      <c r="R185" s="20" t="s">
        <v>845</v>
      </c>
      <c r="S185" s="20" t="s">
        <v>285</v>
      </c>
      <c r="T185" s="20">
        <v>-1</v>
      </c>
      <c r="U185" s="24">
        <v>1.5714285714285714</v>
      </c>
      <c r="V185" s="24">
        <v>1.4285714285714286</v>
      </c>
      <c r="W185" s="24">
        <v>-0.14285714285714285</v>
      </c>
      <c r="X185" s="18">
        <v>-0.99217877094972062</v>
      </c>
      <c r="Y185" s="18">
        <v>-0.99276111685625645</v>
      </c>
    </row>
    <row r="186" spans="1:25" x14ac:dyDescent="0.2">
      <c r="A186" s="20" t="s">
        <v>599</v>
      </c>
      <c r="B186" s="20" t="s">
        <v>600</v>
      </c>
      <c r="C186" s="20" t="s">
        <v>841</v>
      </c>
      <c r="D186" s="20" t="s">
        <v>1210</v>
      </c>
      <c r="E186" s="20" t="s">
        <v>843</v>
      </c>
      <c r="F186" s="20" t="s">
        <v>300</v>
      </c>
      <c r="G186" s="20">
        <v>-1</v>
      </c>
      <c r="H186" s="24">
        <v>2</v>
      </c>
      <c r="I186" s="24">
        <v>1</v>
      </c>
      <c r="J186" s="24">
        <v>-0.14285714285714285</v>
      </c>
      <c r="K186" s="18">
        <v>-0.99217877094972062</v>
      </c>
      <c r="L186" s="18">
        <v>-0.99276111685625645</v>
      </c>
      <c r="N186" s="20" t="s">
        <v>599</v>
      </c>
      <c r="O186" s="20" t="s">
        <v>600</v>
      </c>
      <c r="P186" s="20" t="s">
        <v>841</v>
      </c>
      <c r="Q186" s="20" t="s">
        <v>1210</v>
      </c>
      <c r="R186" s="20" t="s">
        <v>843</v>
      </c>
      <c r="S186" s="20" t="s">
        <v>300</v>
      </c>
      <c r="T186" s="20">
        <v>-1</v>
      </c>
      <c r="U186" s="24">
        <v>2</v>
      </c>
      <c r="V186" s="24">
        <v>1</v>
      </c>
      <c r="W186" s="24">
        <v>-1</v>
      </c>
      <c r="X186" s="18">
        <v>-0.99665551839464883</v>
      </c>
      <c r="Y186" s="18">
        <v>-0.99679487179487181</v>
      </c>
    </row>
    <row r="187" spans="1:25" x14ac:dyDescent="0.2">
      <c r="A187" s="20" t="s">
        <v>599</v>
      </c>
      <c r="B187" s="20" t="s">
        <v>600</v>
      </c>
      <c r="C187" s="20" t="s">
        <v>874</v>
      </c>
      <c r="D187" s="20" t="s">
        <v>1203</v>
      </c>
      <c r="E187" s="20" t="s">
        <v>876</v>
      </c>
      <c r="F187" s="20" t="s">
        <v>262</v>
      </c>
      <c r="G187" s="20">
        <v>-2</v>
      </c>
      <c r="H187" s="24">
        <v>9.1888619854721547</v>
      </c>
      <c r="I187" s="24">
        <v>9.1840193704600477</v>
      </c>
      <c r="J187" s="24">
        <v>-1</v>
      </c>
      <c r="K187" s="18">
        <v>-0.99665551839464883</v>
      </c>
      <c r="L187" s="18">
        <v>-0.99679487179487181</v>
      </c>
      <c r="N187" s="20" t="s">
        <v>599</v>
      </c>
      <c r="O187" s="20" t="s">
        <v>600</v>
      </c>
      <c r="P187" s="20" t="s">
        <v>874</v>
      </c>
      <c r="Q187" s="20" t="s">
        <v>1203</v>
      </c>
      <c r="R187" s="20" t="s">
        <v>876</v>
      </c>
      <c r="S187" s="20" t="s">
        <v>262</v>
      </c>
      <c r="T187" s="20">
        <v>-2</v>
      </c>
      <c r="U187" s="24">
        <v>9.1888619854721547</v>
      </c>
      <c r="V187" s="24">
        <v>9.1840193704600477</v>
      </c>
      <c r="W187" s="24">
        <v>-4.8426150121065378E-3</v>
      </c>
      <c r="X187" s="18">
        <v>-0.10412147505422997</v>
      </c>
      <c r="Y187" s="18">
        <v>-0.15195071868583165</v>
      </c>
    </row>
    <row r="188" spans="1:25" x14ac:dyDescent="0.2">
      <c r="A188" s="20" t="s">
        <v>599</v>
      </c>
      <c r="B188" s="20" t="s">
        <v>600</v>
      </c>
      <c r="C188" s="20" t="s">
        <v>1103</v>
      </c>
      <c r="D188" s="20" t="s">
        <v>1199</v>
      </c>
      <c r="E188" s="20" t="s">
        <v>1111</v>
      </c>
      <c r="F188" s="20" t="s">
        <v>1323</v>
      </c>
      <c r="G188" s="20">
        <v>-3</v>
      </c>
      <c r="H188" s="24">
        <v>0.4</v>
      </c>
      <c r="I188" s="24">
        <v>0.33333333333333331</v>
      </c>
      <c r="J188" s="24">
        <v>-4.8426150121065378E-3</v>
      </c>
      <c r="K188" s="18">
        <v>-0.10412147505422997</v>
      </c>
      <c r="L188" s="18">
        <v>-0.15195071868583165</v>
      </c>
      <c r="N188" s="20" t="s">
        <v>599</v>
      </c>
      <c r="O188" s="20" t="s">
        <v>600</v>
      </c>
      <c r="P188" s="20" t="s">
        <v>1103</v>
      </c>
      <c r="Q188" s="20" t="s">
        <v>1199</v>
      </c>
      <c r="R188" s="20" t="s">
        <v>1111</v>
      </c>
      <c r="S188" s="20" t="s">
        <v>1323</v>
      </c>
      <c r="T188" s="20">
        <v>-3</v>
      </c>
      <c r="U188" s="24">
        <v>0.4</v>
      </c>
      <c r="V188" s="24">
        <v>0.33333333333333331</v>
      </c>
      <c r="W188" s="24">
        <v>-6.6666666666666666E-2</v>
      </c>
      <c r="X188" s="18">
        <v>-0.93421052631578949</v>
      </c>
      <c r="Y188" s="18">
        <v>-0.93784530386740328</v>
      </c>
    </row>
    <row r="189" spans="1:25" x14ac:dyDescent="0.2">
      <c r="A189" s="20" t="s">
        <v>599</v>
      </c>
      <c r="B189" s="20" t="s">
        <v>600</v>
      </c>
      <c r="C189" s="20" t="s">
        <v>841</v>
      </c>
      <c r="D189" s="20" t="s">
        <v>1210</v>
      </c>
      <c r="E189" s="20" t="s">
        <v>848</v>
      </c>
      <c r="F189" s="20" t="s">
        <v>313</v>
      </c>
      <c r="G189" s="20">
        <v>-3</v>
      </c>
      <c r="H189" s="24">
        <v>0.53658536585365857</v>
      </c>
      <c r="I189" s="24">
        <v>0.46341463414634149</v>
      </c>
      <c r="J189" s="24">
        <v>-6.6666666666666666E-2</v>
      </c>
      <c r="K189" s="18">
        <v>-0.93421052631578949</v>
      </c>
      <c r="L189" s="18">
        <v>-0.93784530386740328</v>
      </c>
      <c r="N189" s="20" t="s">
        <v>599</v>
      </c>
      <c r="O189" s="20" t="s">
        <v>600</v>
      </c>
      <c r="P189" s="20" t="s">
        <v>841</v>
      </c>
      <c r="Q189" s="20" t="s">
        <v>1210</v>
      </c>
      <c r="R189" s="20" t="s">
        <v>848</v>
      </c>
      <c r="S189" s="20" t="s">
        <v>313</v>
      </c>
      <c r="T189" s="20">
        <v>-3</v>
      </c>
      <c r="U189" s="24">
        <v>0.53658536585365857</v>
      </c>
      <c r="V189" s="24">
        <v>0.46341463414634149</v>
      </c>
      <c r="W189" s="24">
        <v>-7.3170731707317069E-2</v>
      </c>
      <c r="X189" s="18">
        <v>-0.97549312612074113</v>
      </c>
      <c r="Y189" s="18">
        <v>-0.97678369195922987</v>
      </c>
    </row>
    <row r="190" spans="1:25" x14ac:dyDescent="0.2">
      <c r="A190" s="20" t="s">
        <v>599</v>
      </c>
      <c r="B190" s="20" t="s">
        <v>600</v>
      </c>
      <c r="C190" s="20" t="s">
        <v>906</v>
      </c>
      <c r="D190" s="20" t="s">
        <v>1222</v>
      </c>
      <c r="E190" s="20" t="s">
        <v>922</v>
      </c>
      <c r="F190" s="20" t="s">
        <v>1324</v>
      </c>
      <c r="G190" s="20">
        <v>-4</v>
      </c>
      <c r="H190" s="24">
        <v>39.428571428571431</v>
      </c>
      <c r="I190" s="24">
        <v>38.857142857142854</v>
      </c>
      <c r="J190" s="24">
        <v>-7.3170731707317069E-2</v>
      </c>
      <c r="K190" s="18">
        <v>-0.97549312612074113</v>
      </c>
      <c r="L190" s="18">
        <v>-0.97678369195922987</v>
      </c>
      <c r="N190" s="20" t="s">
        <v>599</v>
      </c>
      <c r="O190" s="20" t="s">
        <v>600</v>
      </c>
      <c r="P190" s="20" t="s">
        <v>906</v>
      </c>
      <c r="Q190" s="20" t="s">
        <v>1222</v>
      </c>
      <c r="R190" s="20" t="s">
        <v>922</v>
      </c>
      <c r="S190" s="20" t="s">
        <v>1324</v>
      </c>
      <c r="T190" s="20">
        <v>-4</v>
      </c>
      <c r="U190" s="24">
        <v>39.428571428571431</v>
      </c>
      <c r="V190" s="24">
        <v>38.857142857142854</v>
      </c>
      <c r="W190" s="24">
        <v>-0.5714285714285714</v>
      </c>
      <c r="X190" s="18">
        <v>-0.97276264591439687</v>
      </c>
      <c r="Y190" s="18">
        <v>-0.97508896797153022</v>
      </c>
    </row>
    <row r="191" spans="1:25" x14ac:dyDescent="0.2">
      <c r="A191" s="20" t="s">
        <v>599</v>
      </c>
      <c r="B191" s="20" t="s">
        <v>600</v>
      </c>
      <c r="C191" s="20" t="s">
        <v>906</v>
      </c>
      <c r="D191" s="20" t="s">
        <v>1222</v>
      </c>
      <c r="E191" s="20" t="s">
        <v>918</v>
      </c>
      <c r="F191" s="20" t="s">
        <v>1325</v>
      </c>
      <c r="G191" s="20">
        <v>-6</v>
      </c>
      <c r="H191" s="24">
        <v>34.166666666666664</v>
      </c>
      <c r="I191" s="24">
        <v>33.666666666666664</v>
      </c>
      <c r="J191" s="24">
        <v>-0.5714285714285714</v>
      </c>
      <c r="K191" s="18">
        <v>-0.97276264591439687</v>
      </c>
      <c r="L191" s="18">
        <v>-0.97508896797153022</v>
      </c>
      <c r="N191" s="20" t="s">
        <v>599</v>
      </c>
      <c r="O191" s="20" t="s">
        <v>600</v>
      </c>
      <c r="P191" s="20" t="s">
        <v>906</v>
      </c>
      <c r="Q191" s="20" t="s">
        <v>1222</v>
      </c>
      <c r="R191" s="20" t="s">
        <v>918</v>
      </c>
      <c r="S191" s="20" t="s">
        <v>1325</v>
      </c>
      <c r="T191" s="20">
        <v>-6</v>
      </c>
      <c r="U191" s="24">
        <v>34.166666666666664</v>
      </c>
      <c r="V191" s="24">
        <v>33.666666666666664</v>
      </c>
      <c r="W191" s="24">
        <v>-0.5</v>
      </c>
      <c r="X191" s="18">
        <v>-0.96915167095115684</v>
      </c>
      <c r="Y191" s="18">
        <v>-0.97169811320754718</v>
      </c>
    </row>
    <row r="192" spans="1:25" x14ac:dyDescent="0.2">
      <c r="A192" s="20" t="s">
        <v>599</v>
      </c>
      <c r="B192" s="20" t="s">
        <v>600</v>
      </c>
      <c r="C192" s="20" t="s">
        <v>946</v>
      </c>
      <c r="D192" s="20" t="s">
        <v>1213</v>
      </c>
      <c r="E192" s="20" t="s">
        <v>958</v>
      </c>
      <c r="F192" s="20" t="s">
        <v>266</v>
      </c>
      <c r="G192" s="20">
        <v>-10</v>
      </c>
      <c r="H192" s="24">
        <v>0.68571428571428572</v>
      </c>
      <c r="I192" s="24">
        <v>0.4</v>
      </c>
      <c r="J192" s="24">
        <v>-0.5</v>
      </c>
      <c r="K192" s="18">
        <v>-0.96915167095115684</v>
      </c>
      <c r="L192" s="18">
        <v>-0.97169811320754718</v>
      </c>
      <c r="N192" s="20" t="s">
        <v>599</v>
      </c>
      <c r="O192" s="20" t="s">
        <v>600</v>
      </c>
      <c r="P192" s="20" t="s">
        <v>946</v>
      </c>
      <c r="Q192" s="20" t="s">
        <v>1213</v>
      </c>
      <c r="R192" s="20" t="s">
        <v>958</v>
      </c>
      <c r="S192" s="20" t="s">
        <v>266</v>
      </c>
      <c r="T192" s="20">
        <v>-10</v>
      </c>
      <c r="U192" s="24">
        <v>0.68571428571428572</v>
      </c>
      <c r="V192" s="24">
        <v>0.4</v>
      </c>
      <c r="W192" s="24">
        <v>-0.2857142857142857</v>
      </c>
      <c r="X192" s="18">
        <v>-0.96009122006841507</v>
      </c>
      <c r="Y192" s="18">
        <v>-0.96595330739299612</v>
      </c>
    </row>
    <row r="193" spans="1:25" x14ac:dyDescent="0.2">
      <c r="A193" s="20" t="s">
        <v>599</v>
      </c>
      <c r="B193" s="20" t="s">
        <v>600</v>
      </c>
      <c r="C193" s="20" t="s">
        <v>946</v>
      </c>
      <c r="D193" s="20" t="s">
        <v>1213</v>
      </c>
      <c r="E193" s="20" t="s">
        <v>944</v>
      </c>
      <c r="F193" s="20" t="s">
        <v>1326</v>
      </c>
      <c r="G193" s="20">
        <v>-18</v>
      </c>
      <c r="H193" s="24">
        <v>0.29801324503311261</v>
      </c>
      <c r="I193" s="24">
        <v>0.17880794701986755</v>
      </c>
      <c r="J193" s="24">
        <v>-0.2857142857142857</v>
      </c>
      <c r="K193" s="18">
        <v>-0.96009122006841507</v>
      </c>
      <c r="L193" s="18">
        <v>-0.96595330739299612</v>
      </c>
      <c r="N193" s="20" t="s">
        <v>599</v>
      </c>
      <c r="O193" s="20" t="s">
        <v>600</v>
      </c>
      <c r="P193" s="20" t="s">
        <v>946</v>
      </c>
      <c r="Q193" s="20" t="s">
        <v>1213</v>
      </c>
      <c r="R193" s="20" t="s">
        <v>944</v>
      </c>
      <c r="S193" s="20" t="s">
        <v>1326</v>
      </c>
      <c r="T193" s="20">
        <v>-18</v>
      </c>
      <c r="U193" s="24">
        <v>0.29801324503311261</v>
      </c>
      <c r="V193" s="24">
        <v>0.17880794701986755</v>
      </c>
      <c r="W193" s="24">
        <v>-0.11920529801324503</v>
      </c>
      <c r="X193" s="18">
        <v>-0.79973474801061006</v>
      </c>
      <c r="Y193" s="18">
        <v>-0.82860385925085134</v>
      </c>
    </row>
    <row r="194" spans="1:25" x14ac:dyDescent="0.2">
      <c r="A194" s="20" t="s">
        <v>599</v>
      </c>
      <c r="B194" s="20" t="s">
        <v>600</v>
      </c>
      <c r="C194" s="20" t="s">
        <v>906</v>
      </c>
      <c r="D194" s="20" t="s">
        <v>1222</v>
      </c>
      <c r="E194" s="20" t="s">
        <v>916</v>
      </c>
      <c r="F194" s="20" t="s">
        <v>1327</v>
      </c>
      <c r="G194" s="20">
        <v>-19</v>
      </c>
      <c r="H194" s="24">
        <v>146.14285714285714</v>
      </c>
      <c r="I194" s="24">
        <v>143.42857142857142</v>
      </c>
      <c r="J194" s="24">
        <v>-0.11920529801324503</v>
      </c>
      <c r="K194" s="18">
        <v>-0.79973474801061006</v>
      </c>
      <c r="L194" s="18">
        <v>-0.82860385925085134</v>
      </c>
      <c r="N194" s="20" t="s">
        <v>599</v>
      </c>
      <c r="O194" s="20" t="s">
        <v>600</v>
      </c>
      <c r="P194" s="20" t="s">
        <v>906</v>
      </c>
      <c r="Q194" s="20" t="s">
        <v>1222</v>
      </c>
      <c r="R194" s="20" t="s">
        <v>916</v>
      </c>
      <c r="S194" s="20" t="s">
        <v>1327</v>
      </c>
      <c r="T194" s="20">
        <v>-19</v>
      </c>
      <c r="U194" s="24">
        <v>146.14285714285714</v>
      </c>
      <c r="V194" s="24">
        <v>143.42857142857142</v>
      </c>
      <c r="W194" s="24">
        <v>-2.7142857142857144</v>
      </c>
      <c r="X194" s="18">
        <v>-0.99345794392523368</v>
      </c>
      <c r="Y194" s="18">
        <v>-0.99375557537912573</v>
      </c>
    </row>
    <row r="195" spans="1:25" x14ac:dyDescent="0.2">
      <c r="A195" s="20" t="s">
        <v>599</v>
      </c>
      <c r="B195" s="20" t="s">
        <v>600</v>
      </c>
      <c r="C195" s="20" t="s">
        <v>722</v>
      </c>
      <c r="D195" s="20" t="s">
        <v>1197</v>
      </c>
      <c r="E195" s="20" t="s">
        <v>720</v>
      </c>
      <c r="F195" s="20" t="s">
        <v>1328</v>
      </c>
      <c r="G195" s="20">
        <v>-29</v>
      </c>
      <c r="H195" s="24">
        <v>5.9009900990099009</v>
      </c>
      <c r="I195" s="24">
        <v>5.6138613861386135</v>
      </c>
      <c r="J195" s="24">
        <v>-2.7142857142857144</v>
      </c>
      <c r="K195" s="18">
        <v>-0.99345794392523368</v>
      </c>
      <c r="L195" s="18">
        <v>-0.99375557537912573</v>
      </c>
      <c r="N195" s="20" t="s">
        <v>599</v>
      </c>
      <c r="O195" s="20" t="s">
        <v>600</v>
      </c>
      <c r="P195" s="20" t="s">
        <v>722</v>
      </c>
      <c r="Q195" s="20" t="s">
        <v>1197</v>
      </c>
      <c r="R195" s="20" t="s">
        <v>720</v>
      </c>
      <c r="S195" s="20" t="s">
        <v>1328</v>
      </c>
      <c r="T195" s="20">
        <v>-29</v>
      </c>
      <c r="U195" s="24">
        <v>5.9009900990099009</v>
      </c>
      <c r="V195" s="24">
        <v>5.6138613861386135</v>
      </c>
      <c r="W195" s="24">
        <v>-0.28712871287128711</v>
      </c>
      <c r="X195" s="18">
        <v>-0.80039525691699609</v>
      </c>
      <c r="Y195" s="18">
        <v>-0.81501831501831501</v>
      </c>
    </row>
    <row r="196" spans="1:25" x14ac:dyDescent="0.2">
      <c r="A196" s="20" t="s">
        <v>599</v>
      </c>
      <c r="B196" s="20" t="s">
        <v>600</v>
      </c>
      <c r="C196" s="20" t="s">
        <v>1030</v>
      </c>
      <c r="D196" s="20" t="s">
        <v>1321</v>
      </c>
      <c r="E196" s="20" t="s">
        <v>1029</v>
      </c>
      <c r="F196" s="20" t="s">
        <v>1329</v>
      </c>
      <c r="G196" s="20">
        <v>-67</v>
      </c>
      <c r="H196" s="24">
        <v>0.96336710833982853</v>
      </c>
      <c r="I196" s="24">
        <v>0.91114575214341387</v>
      </c>
      <c r="J196" s="24">
        <v>-0.28712871287128711</v>
      </c>
      <c r="K196" s="18">
        <v>-0.80039525691699609</v>
      </c>
      <c r="L196" s="18">
        <v>-0.81501831501831501</v>
      </c>
      <c r="N196" s="20" t="s">
        <v>599</v>
      </c>
      <c r="O196" s="20" t="s">
        <v>600</v>
      </c>
      <c r="P196" s="20" t="s">
        <v>1030</v>
      </c>
      <c r="Q196" s="20" t="s">
        <v>1321</v>
      </c>
      <c r="R196" s="20" t="s">
        <v>1029</v>
      </c>
      <c r="S196" s="20" t="s">
        <v>1329</v>
      </c>
      <c r="T196" s="20">
        <v>-67</v>
      </c>
      <c r="U196" s="24">
        <v>0.96336710833982853</v>
      </c>
      <c r="V196" s="24">
        <v>0.91114575214341387</v>
      </c>
      <c r="W196" s="24">
        <v>-5.2221356196414652E-2</v>
      </c>
      <c r="X196" s="18">
        <v>-6.8264342774146725E-2</v>
      </c>
      <c r="Y196" s="18">
        <v>-0.10529986052998608</v>
      </c>
    </row>
    <row r="197" spans="1:25" x14ac:dyDescent="0.2">
      <c r="A197" s="20" t="s">
        <v>599</v>
      </c>
      <c r="B197" s="20" t="s">
        <v>600</v>
      </c>
      <c r="C197" s="20" t="s">
        <v>906</v>
      </c>
      <c r="D197" s="20" t="s">
        <v>1222</v>
      </c>
      <c r="E197" s="20" t="s">
        <v>914</v>
      </c>
      <c r="F197" s="20" t="s">
        <v>1330</v>
      </c>
      <c r="G197" s="20">
        <v>-80</v>
      </c>
      <c r="H197" s="24">
        <v>1.2835051546391754</v>
      </c>
      <c r="I197" s="24">
        <v>1.1460481099656357</v>
      </c>
      <c r="J197" s="24">
        <v>-5.2221356196414652E-2</v>
      </c>
      <c r="K197" s="18">
        <v>-6.8264342774146725E-2</v>
      </c>
      <c r="L197" s="18">
        <v>-0.10529986052998608</v>
      </c>
      <c r="N197" s="20" t="s">
        <v>599</v>
      </c>
      <c r="O197" s="20" t="s">
        <v>600</v>
      </c>
      <c r="P197" s="20" t="s">
        <v>906</v>
      </c>
      <c r="Q197" s="20" t="s">
        <v>1222</v>
      </c>
      <c r="R197" s="20" t="s">
        <v>914</v>
      </c>
      <c r="S197" s="20" t="s">
        <v>1330</v>
      </c>
      <c r="T197" s="20">
        <v>-80</v>
      </c>
      <c r="U197" s="24">
        <v>1.2835051546391754</v>
      </c>
      <c r="V197" s="24">
        <v>1.1460481099656357</v>
      </c>
      <c r="W197" s="24">
        <v>-0.13745704467353953</v>
      </c>
      <c r="X197" s="18">
        <v>-9.7674418604651203E-2</v>
      </c>
      <c r="Y197" s="18">
        <v>-0.14032496307237818</v>
      </c>
    </row>
    <row r="198" spans="1:25" x14ac:dyDescent="0.2">
      <c r="A198" s="20" t="s">
        <v>599</v>
      </c>
      <c r="B198" s="20" t="s">
        <v>600</v>
      </c>
      <c r="C198" s="20" t="s">
        <v>1021</v>
      </c>
      <c r="D198" s="20" t="s">
        <v>1233</v>
      </c>
      <c r="E198" s="20" t="s">
        <v>1025</v>
      </c>
      <c r="F198" s="20" t="s">
        <v>355</v>
      </c>
      <c r="G198" s="20">
        <v>-233</v>
      </c>
      <c r="H198" s="24">
        <v>1.3989361702127661</v>
      </c>
      <c r="I198" s="24">
        <v>0.7792553191489362</v>
      </c>
      <c r="J198" s="24">
        <v>-0.13745704467353953</v>
      </c>
      <c r="K198" s="18">
        <v>-9.7674418604651203E-2</v>
      </c>
      <c r="L198" s="18">
        <v>-0.14032496307237818</v>
      </c>
      <c r="N198" s="20" t="s">
        <v>599</v>
      </c>
      <c r="O198" s="20" t="s">
        <v>600</v>
      </c>
      <c r="P198" s="20" t="s">
        <v>1021</v>
      </c>
      <c r="Q198" s="20" t="s">
        <v>1233</v>
      </c>
      <c r="R198" s="20" t="s">
        <v>1025</v>
      </c>
      <c r="S198" s="20" t="s">
        <v>355</v>
      </c>
      <c r="T198" s="20">
        <v>-233</v>
      </c>
      <c r="U198" s="24">
        <v>1.3989361702127661</v>
      </c>
      <c r="V198" s="24">
        <v>0.7792553191489362</v>
      </c>
      <c r="W198" s="24">
        <v>-0.61968085106382975</v>
      </c>
      <c r="X198" s="18">
        <v>-0.7293016558675306</v>
      </c>
      <c r="Y198" s="18">
        <v>-0.74456521739130432</v>
      </c>
    </row>
    <row r="199" spans="1:25" x14ac:dyDescent="0.2">
      <c r="A199" s="20" t="s">
        <v>599</v>
      </c>
      <c r="B199" s="20" t="s">
        <v>600</v>
      </c>
      <c r="C199" s="20" t="s">
        <v>1123</v>
      </c>
      <c r="D199" s="20" t="s">
        <v>1198</v>
      </c>
      <c r="E199" s="20" t="s">
        <v>1128</v>
      </c>
      <c r="F199" s="20" t="s">
        <v>1331</v>
      </c>
      <c r="G199" s="20">
        <v>-243</v>
      </c>
      <c r="H199" s="24">
        <v>0.6071428571428571</v>
      </c>
      <c r="I199" s="24">
        <v>0.26</v>
      </c>
      <c r="J199" s="24">
        <v>-0.61968085106382975</v>
      </c>
      <c r="K199" s="18">
        <v>-0.7293016558675306</v>
      </c>
      <c r="L199" s="18">
        <v>-0.74456521739130432</v>
      </c>
      <c r="N199" s="20" t="s">
        <v>599</v>
      </c>
      <c r="O199" s="20" t="s">
        <v>600</v>
      </c>
      <c r="P199" s="20" t="s">
        <v>1123</v>
      </c>
      <c r="Q199" s="20" t="s">
        <v>1198</v>
      </c>
      <c r="R199" s="20" t="s">
        <v>1128</v>
      </c>
      <c r="S199" s="20" t="s">
        <v>1331</v>
      </c>
      <c r="T199" s="20">
        <v>-243</v>
      </c>
      <c r="U199" s="24">
        <v>0.6071428571428571</v>
      </c>
      <c r="V199" s="24">
        <v>0.26</v>
      </c>
      <c r="W199" s="24">
        <v>-0.34714285714285714</v>
      </c>
      <c r="X199" s="18">
        <v>-0.45904173106646062</v>
      </c>
      <c r="Y199" s="18">
        <v>-0.48186528497409331</v>
      </c>
    </row>
    <row r="200" spans="1:25" x14ac:dyDescent="0.2">
      <c r="A200" s="20" t="s">
        <v>599</v>
      </c>
      <c r="B200" s="20" t="s">
        <v>600</v>
      </c>
      <c r="C200" s="20" t="s">
        <v>1123</v>
      </c>
      <c r="D200" s="20" t="s">
        <v>1198</v>
      </c>
      <c r="E200" s="20" t="s">
        <v>1150</v>
      </c>
      <c r="F200" s="20" t="s">
        <v>19</v>
      </c>
      <c r="G200" s="20">
        <v>-271</v>
      </c>
      <c r="H200" s="24">
        <v>0.76392961876832843</v>
      </c>
      <c r="I200" s="24">
        <v>0.36656891495601174</v>
      </c>
      <c r="J200" s="24">
        <v>-0.34714285714285714</v>
      </c>
      <c r="K200" s="18">
        <v>-0.45904173106646062</v>
      </c>
      <c r="L200" s="18">
        <v>-0.48186528497409331</v>
      </c>
      <c r="N200" s="20" t="s">
        <v>599</v>
      </c>
      <c r="O200" s="20" t="s">
        <v>600</v>
      </c>
      <c r="P200" s="20" t="s">
        <v>1123</v>
      </c>
      <c r="Q200" s="20" t="s">
        <v>1198</v>
      </c>
      <c r="R200" s="20" t="s">
        <v>1150</v>
      </c>
      <c r="S200" s="20" t="s">
        <v>19</v>
      </c>
      <c r="T200" s="20">
        <v>-271</v>
      </c>
      <c r="U200" s="24">
        <v>0.76392961876832843</v>
      </c>
      <c r="V200" s="24">
        <v>0.36656891495601174</v>
      </c>
      <c r="W200" s="24">
        <v>-0.3973607038123167</v>
      </c>
      <c r="X200" s="18">
        <v>-0.15384615384615385</v>
      </c>
      <c r="Y200" s="18">
        <v>-0.27292110874200426</v>
      </c>
    </row>
    <row r="201" spans="1:25" x14ac:dyDescent="0.2">
      <c r="A201" s="20" t="s">
        <v>599</v>
      </c>
      <c r="B201" s="20" t="s">
        <v>600</v>
      </c>
      <c r="C201" s="20" t="s">
        <v>841</v>
      </c>
      <c r="D201" s="20" t="s">
        <v>1210</v>
      </c>
      <c r="E201" s="20" t="s">
        <v>847</v>
      </c>
      <c r="F201" s="20" t="s">
        <v>317</v>
      </c>
      <c r="G201" s="20">
        <v>-304</v>
      </c>
      <c r="H201" s="24">
        <v>0.56738768718802002</v>
      </c>
      <c r="I201" s="24">
        <v>6.156405990016639E-2</v>
      </c>
      <c r="J201" s="24">
        <v>-0.3973607038123167</v>
      </c>
      <c r="K201" s="18">
        <v>-0.15384615384615385</v>
      </c>
      <c r="L201" s="18">
        <v>-0.27292110874200426</v>
      </c>
      <c r="N201" s="20" t="s">
        <v>599</v>
      </c>
      <c r="O201" s="20" t="s">
        <v>600</v>
      </c>
      <c r="P201" s="20" t="s">
        <v>841</v>
      </c>
      <c r="Q201" s="20" t="s">
        <v>1210</v>
      </c>
      <c r="R201" s="20" t="s">
        <v>847</v>
      </c>
      <c r="S201" s="20" t="s">
        <v>317</v>
      </c>
      <c r="T201" s="20">
        <v>-304</v>
      </c>
      <c r="U201" s="24">
        <v>0.56738768718802002</v>
      </c>
      <c r="V201" s="24">
        <v>6.156405990016639E-2</v>
      </c>
      <c r="W201" s="24">
        <v>-0.50582362728785357</v>
      </c>
      <c r="X201" s="18">
        <v>-0.23536895674300251</v>
      </c>
      <c r="Y201" s="18">
        <v>-0.26528117359413206</v>
      </c>
    </row>
    <row r="202" spans="1:25" x14ac:dyDescent="0.2">
      <c r="A202" s="20" t="s">
        <v>599</v>
      </c>
      <c r="B202" s="20" t="s">
        <v>600</v>
      </c>
      <c r="C202" s="20" t="s">
        <v>978</v>
      </c>
      <c r="D202" s="20" t="s">
        <v>1246</v>
      </c>
      <c r="E202" s="20" t="s">
        <v>976</v>
      </c>
      <c r="F202" s="20" t="s">
        <v>1332</v>
      </c>
      <c r="G202" s="20">
        <v>-387</v>
      </c>
      <c r="H202" s="24">
        <v>0.80973451327433632</v>
      </c>
      <c r="I202" s="24">
        <v>0.23893805309734514</v>
      </c>
      <c r="J202" s="24">
        <v>-0.50582362728785357</v>
      </c>
      <c r="K202" s="18">
        <v>-0.23536895674300251</v>
      </c>
      <c r="L202" s="18">
        <v>-0.26528117359413206</v>
      </c>
      <c r="N202" s="20" t="s">
        <v>599</v>
      </c>
      <c r="O202" s="20" t="s">
        <v>600</v>
      </c>
      <c r="P202" s="20" t="s">
        <v>978</v>
      </c>
      <c r="Q202" s="20" t="s">
        <v>1246</v>
      </c>
      <c r="R202" s="20" t="s">
        <v>976</v>
      </c>
      <c r="S202" s="20" t="s">
        <v>1332</v>
      </c>
      <c r="T202" s="20">
        <v>-387</v>
      </c>
      <c r="U202" s="24">
        <v>0.80973451327433632</v>
      </c>
      <c r="V202" s="24">
        <v>0.23893805309734514</v>
      </c>
      <c r="W202" s="24">
        <v>-0.57079646017699115</v>
      </c>
      <c r="X202" s="18">
        <v>-0.13520408163265307</v>
      </c>
      <c r="Y202" s="18">
        <v>-0.23129251700680276</v>
      </c>
    </row>
    <row r="203" spans="1:25" x14ac:dyDescent="0.2">
      <c r="A203" s="20" t="s">
        <v>599</v>
      </c>
      <c r="B203" s="20" t="s">
        <v>600</v>
      </c>
      <c r="C203" s="20" t="s">
        <v>1055</v>
      </c>
      <c r="D203" s="20" t="s">
        <v>1231</v>
      </c>
      <c r="E203" s="20" t="s">
        <v>1065</v>
      </c>
      <c r="F203" s="20" t="s">
        <v>1333</v>
      </c>
      <c r="G203" s="20">
        <v>-412</v>
      </c>
      <c r="H203" s="24">
        <v>1.0216110019646365</v>
      </c>
      <c r="I203" s="24">
        <v>0.21218074656188604</v>
      </c>
      <c r="J203" s="24">
        <v>-0.57079646017699115</v>
      </c>
      <c r="K203" s="18">
        <v>-0.13520408163265307</v>
      </c>
      <c r="L203" s="18">
        <v>-0.23129251700680276</v>
      </c>
      <c r="N203" s="20" t="s">
        <v>599</v>
      </c>
      <c r="O203" s="20" t="s">
        <v>600</v>
      </c>
      <c r="P203" s="20" t="s">
        <v>1055</v>
      </c>
      <c r="Q203" s="20" t="s">
        <v>1231</v>
      </c>
      <c r="R203" s="20" t="s">
        <v>1065</v>
      </c>
      <c r="S203" s="20" t="s">
        <v>1333</v>
      </c>
      <c r="T203" s="20">
        <v>-412</v>
      </c>
      <c r="U203" s="24">
        <v>1.0216110019646365</v>
      </c>
      <c r="V203" s="24">
        <v>0.21218074656188604</v>
      </c>
      <c r="W203" s="24">
        <v>-0.80943025540275049</v>
      </c>
      <c r="X203" s="18">
        <v>-9.7517730496453847E-2</v>
      </c>
      <c r="Y203" s="18">
        <v>-0.12542955326460481</v>
      </c>
    </row>
    <row r="204" spans="1:25" x14ac:dyDescent="0.2">
      <c r="A204" s="20" t="s">
        <v>599</v>
      </c>
      <c r="B204" s="20" t="s">
        <v>600</v>
      </c>
      <c r="C204" s="20" t="s">
        <v>978</v>
      </c>
      <c r="D204" s="20" t="s">
        <v>1246</v>
      </c>
      <c r="E204" s="20" t="s">
        <v>990</v>
      </c>
      <c r="F204" s="20" t="s">
        <v>1334</v>
      </c>
      <c r="G204" s="20">
        <v>-424</v>
      </c>
      <c r="H204" s="24">
        <v>0.8</v>
      </c>
      <c r="I204" s="24">
        <v>0.30117647058823527</v>
      </c>
      <c r="J204" s="24">
        <v>-0.80943025540275049</v>
      </c>
      <c r="K204" s="18">
        <v>-9.7517730496453847E-2</v>
      </c>
      <c r="L204" s="18">
        <v>-0.12542955326460481</v>
      </c>
      <c r="N204" s="20" t="s">
        <v>599</v>
      </c>
      <c r="O204" s="20" t="s">
        <v>600</v>
      </c>
      <c r="P204" s="20" t="s">
        <v>978</v>
      </c>
      <c r="Q204" s="20" t="s">
        <v>1246</v>
      </c>
      <c r="R204" s="20" t="s">
        <v>990</v>
      </c>
      <c r="S204" s="20" t="s">
        <v>1334</v>
      </c>
      <c r="T204" s="20">
        <v>-424</v>
      </c>
      <c r="U204" s="24">
        <v>0.8</v>
      </c>
      <c r="V204" s="24">
        <v>0.30117647058823527</v>
      </c>
      <c r="W204" s="24">
        <v>-0.49882352941176472</v>
      </c>
      <c r="X204" s="18">
        <v>-0.15084915084915085</v>
      </c>
      <c r="Y204" s="18">
        <v>-0.17794970986460346</v>
      </c>
    </row>
    <row r="205" spans="1:25" x14ac:dyDescent="0.2">
      <c r="A205" s="20" t="s">
        <v>599</v>
      </c>
      <c r="B205" s="20" t="s">
        <v>600</v>
      </c>
      <c r="C205" s="20" t="s">
        <v>748</v>
      </c>
      <c r="D205" s="20" t="s">
        <v>1221</v>
      </c>
      <c r="E205" s="20" t="s">
        <v>764</v>
      </c>
      <c r="F205" s="20" t="s">
        <v>324</v>
      </c>
      <c r="G205" s="20">
        <v>-621</v>
      </c>
      <c r="H205" s="24">
        <v>0.98893805309734517</v>
      </c>
      <c r="I205" s="24">
        <v>0.30199115044247787</v>
      </c>
      <c r="J205" s="24">
        <v>-0.49882352941176472</v>
      </c>
      <c r="K205" s="18">
        <v>-0.15084915084915085</v>
      </c>
      <c r="L205" s="18">
        <v>-0.17794970986460346</v>
      </c>
      <c r="N205" s="20" t="s">
        <v>599</v>
      </c>
      <c r="O205" s="20" t="s">
        <v>600</v>
      </c>
      <c r="P205" s="20" t="s">
        <v>748</v>
      </c>
      <c r="Q205" s="20" t="s">
        <v>1221</v>
      </c>
      <c r="R205" s="20" t="s">
        <v>764</v>
      </c>
      <c r="S205" s="20" t="s">
        <v>324</v>
      </c>
      <c r="T205" s="20">
        <v>-621</v>
      </c>
      <c r="U205" s="24">
        <v>0.98893805309734517</v>
      </c>
      <c r="V205" s="24">
        <v>0.30199115044247787</v>
      </c>
      <c r="W205" s="24">
        <v>-0.68694690265486724</v>
      </c>
      <c r="X205" s="18">
        <v>5.2386495925494714E-2</v>
      </c>
      <c r="Y205" s="18">
        <v>1.1074197120708451E-3</v>
      </c>
    </row>
    <row r="206" spans="1:25" x14ac:dyDescent="0.2">
      <c r="A206" s="20" t="s">
        <v>599</v>
      </c>
      <c r="B206" s="20" t="s">
        <v>600</v>
      </c>
      <c r="C206" s="20" t="s">
        <v>946</v>
      </c>
      <c r="D206" s="20" t="s">
        <v>1213</v>
      </c>
      <c r="E206" s="20" t="s">
        <v>950</v>
      </c>
      <c r="F206" s="20" t="s">
        <v>247</v>
      </c>
      <c r="G206" s="20">
        <v>-638</v>
      </c>
      <c r="H206" s="24">
        <v>0.79561316051844466</v>
      </c>
      <c r="I206" s="24">
        <v>0.15952143569292124</v>
      </c>
      <c r="J206" s="24">
        <v>-0.68694690265486724</v>
      </c>
      <c r="K206" s="18">
        <v>5.2386495925494714E-2</v>
      </c>
      <c r="L206" s="18">
        <v>1.1074197120708451E-3</v>
      </c>
      <c r="N206" s="20" t="s">
        <v>599</v>
      </c>
      <c r="O206" s="20" t="s">
        <v>600</v>
      </c>
      <c r="P206" s="20" t="s">
        <v>946</v>
      </c>
      <c r="Q206" s="20" t="s">
        <v>1213</v>
      </c>
      <c r="R206" s="20" t="s">
        <v>950</v>
      </c>
      <c r="S206" s="20" t="s">
        <v>247</v>
      </c>
      <c r="T206" s="20">
        <v>-638</v>
      </c>
      <c r="U206" s="24">
        <v>0.79561316051844466</v>
      </c>
      <c r="V206" s="24">
        <v>0.15952143569292124</v>
      </c>
      <c r="W206" s="24">
        <v>-0.63609172482552345</v>
      </c>
      <c r="X206" s="18">
        <v>-5.1984877126654117E-2</v>
      </c>
      <c r="Y206" s="18">
        <v>-6.8709377901578494E-2</v>
      </c>
    </row>
    <row r="207" spans="1:25" x14ac:dyDescent="0.2">
      <c r="A207" s="20" t="s">
        <v>599</v>
      </c>
      <c r="B207" s="20" t="s">
        <v>600</v>
      </c>
      <c r="C207" s="20" t="s">
        <v>978</v>
      </c>
      <c r="D207" s="20" t="s">
        <v>1246</v>
      </c>
      <c r="E207" s="20" t="s">
        <v>980</v>
      </c>
      <c r="F207" s="20" t="s">
        <v>1335</v>
      </c>
      <c r="G207" s="20">
        <v>-672</v>
      </c>
      <c r="H207" s="24">
        <v>0.74544072948328266</v>
      </c>
      <c r="I207" s="24">
        <v>0.23480243161094225</v>
      </c>
      <c r="J207" s="24">
        <v>-0.63609172482552345</v>
      </c>
      <c r="K207" s="18">
        <v>-5.1984877126654117E-2</v>
      </c>
      <c r="L207" s="18">
        <v>-6.8709377901578494E-2</v>
      </c>
      <c r="N207" s="20" t="s">
        <v>599</v>
      </c>
      <c r="O207" s="20" t="s">
        <v>600</v>
      </c>
      <c r="P207" s="20" t="s">
        <v>978</v>
      </c>
      <c r="Q207" s="20" t="s">
        <v>1246</v>
      </c>
      <c r="R207" s="20" t="s">
        <v>980</v>
      </c>
      <c r="S207" s="20" t="s">
        <v>1335</v>
      </c>
      <c r="T207" s="20">
        <v>-672</v>
      </c>
      <c r="U207" s="24">
        <v>0.74544072948328266</v>
      </c>
      <c r="V207" s="24">
        <v>0.23480243161094225</v>
      </c>
      <c r="W207" s="24">
        <v>-0.51063829787234039</v>
      </c>
      <c r="X207" s="18">
        <v>3.7854889589905349E-2</v>
      </c>
      <c r="Y207" s="18">
        <v>-2.083333333333337E-2</v>
      </c>
    </row>
    <row r="208" spans="1:25" x14ac:dyDescent="0.2">
      <c r="A208" s="20" t="s">
        <v>599</v>
      </c>
      <c r="B208" s="20" t="s">
        <v>600</v>
      </c>
      <c r="C208" s="20" t="s">
        <v>1030</v>
      </c>
      <c r="D208" s="20" t="s">
        <v>1321</v>
      </c>
      <c r="E208" s="20" t="s">
        <v>1032</v>
      </c>
      <c r="F208" s="20" t="s">
        <v>1336</v>
      </c>
      <c r="G208" s="20">
        <v>-751</v>
      </c>
      <c r="H208" s="24">
        <v>1.0141381185426863</v>
      </c>
      <c r="I208" s="24">
        <v>0.60576400217509518</v>
      </c>
      <c r="J208" s="24">
        <v>-0.51063829787234039</v>
      </c>
      <c r="K208" s="18">
        <v>3.7854889589905349E-2</v>
      </c>
      <c r="L208" s="18">
        <v>-2.083333333333337E-2</v>
      </c>
      <c r="N208" s="20" t="s">
        <v>599</v>
      </c>
      <c r="O208" s="20" t="s">
        <v>600</v>
      </c>
      <c r="P208" s="20" t="s">
        <v>1030</v>
      </c>
      <c r="Q208" s="20" t="s">
        <v>1321</v>
      </c>
      <c r="R208" s="20" t="s">
        <v>1032</v>
      </c>
      <c r="S208" s="20" t="s">
        <v>1336</v>
      </c>
      <c r="T208" s="20">
        <v>-751</v>
      </c>
      <c r="U208" s="24">
        <v>1.0141381185426863</v>
      </c>
      <c r="V208" s="24">
        <v>0.60576400217509518</v>
      </c>
      <c r="W208" s="24">
        <v>-0.40837411636759108</v>
      </c>
      <c r="X208" s="18">
        <v>-0.21678023850085182</v>
      </c>
      <c r="Y208" s="18">
        <v>-0.25516403402187116</v>
      </c>
    </row>
    <row r="209" spans="1:25" x14ac:dyDescent="0.2">
      <c r="A209" s="20" t="s">
        <v>599</v>
      </c>
      <c r="B209" s="20" t="s">
        <v>600</v>
      </c>
      <c r="C209" s="20" t="s">
        <v>962</v>
      </c>
      <c r="D209" s="20" t="s">
        <v>1187</v>
      </c>
      <c r="E209" s="20" t="s">
        <v>974</v>
      </c>
      <c r="F209" s="20" t="s">
        <v>1337</v>
      </c>
      <c r="G209" s="20">
        <v>-896</v>
      </c>
      <c r="H209" s="24">
        <v>0.62912519643792564</v>
      </c>
      <c r="I209" s="24">
        <v>0.15976951283394447</v>
      </c>
      <c r="J209" s="24">
        <v>-0.40837411636759108</v>
      </c>
      <c r="K209" s="18">
        <v>-0.21678023850085182</v>
      </c>
      <c r="L209" s="18">
        <v>-0.25516403402187116</v>
      </c>
      <c r="N209" s="20" t="s">
        <v>599</v>
      </c>
      <c r="O209" s="20" t="s">
        <v>600</v>
      </c>
      <c r="P209" s="20" t="s">
        <v>962</v>
      </c>
      <c r="Q209" s="20" t="s">
        <v>1187</v>
      </c>
      <c r="R209" s="20" t="s">
        <v>974</v>
      </c>
      <c r="S209" s="20" t="s">
        <v>1337</v>
      </c>
      <c r="T209" s="20">
        <v>-896</v>
      </c>
      <c r="U209" s="24">
        <v>0.62912519643792564</v>
      </c>
      <c r="V209" s="24">
        <v>0.15976951283394447</v>
      </c>
      <c r="W209" s="24">
        <v>-0.46935568360398117</v>
      </c>
      <c r="X209" s="18">
        <v>-4.4544544544544595E-2</v>
      </c>
      <c r="Y209" s="18">
        <v>-6.7415730337078705E-2</v>
      </c>
    </row>
    <row r="210" spans="1:25" x14ac:dyDescent="0.2">
      <c r="A210" s="20" t="s">
        <v>599</v>
      </c>
      <c r="B210" s="20" t="s">
        <v>600</v>
      </c>
      <c r="C210" s="20" t="s">
        <v>1012</v>
      </c>
      <c r="D210" s="20" t="s">
        <v>1291</v>
      </c>
      <c r="E210" s="20" t="s">
        <v>1014</v>
      </c>
      <c r="F210" s="20" t="s">
        <v>353</v>
      </c>
      <c r="G210" s="20">
        <v>-1326</v>
      </c>
      <c r="H210" s="24">
        <v>1.0319843342036554</v>
      </c>
      <c r="I210" s="24">
        <v>0.16644908616187989</v>
      </c>
      <c r="J210" s="24">
        <v>-0.46935568360398117</v>
      </c>
      <c r="K210" s="18">
        <v>-4.4544544544544595E-2</v>
      </c>
      <c r="L210" s="18">
        <v>-6.7415730337078705E-2</v>
      </c>
      <c r="N210" s="20" t="s">
        <v>599</v>
      </c>
      <c r="O210" s="20" t="s">
        <v>600</v>
      </c>
      <c r="P210" s="20" t="s">
        <v>1012</v>
      </c>
      <c r="Q210" s="20" t="s">
        <v>1291</v>
      </c>
      <c r="R210" s="20" t="s">
        <v>1014</v>
      </c>
      <c r="S210" s="20" t="s">
        <v>353</v>
      </c>
      <c r="T210" s="20">
        <v>-1326</v>
      </c>
      <c r="U210" s="24">
        <v>1.0319843342036554</v>
      </c>
      <c r="V210" s="24">
        <v>0.16644908616187989</v>
      </c>
      <c r="W210" s="24">
        <v>-0.86553524804177551</v>
      </c>
      <c r="X210" s="18">
        <v>-8.5373134328358247E-2</v>
      </c>
      <c r="Y210" s="18">
        <v>-0.10618436406067677</v>
      </c>
    </row>
    <row r="211" spans="1:25" x14ac:dyDescent="0.2">
      <c r="A211" s="20" t="s">
        <v>599</v>
      </c>
      <c r="B211" s="20" t="s">
        <v>600</v>
      </c>
      <c r="C211" s="20" t="s">
        <v>852</v>
      </c>
      <c r="D211" s="20" t="s">
        <v>1219</v>
      </c>
      <c r="E211" s="20" t="s">
        <v>854</v>
      </c>
      <c r="F211" s="20" t="s">
        <v>1338</v>
      </c>
      <c r="G211" s="20">
        <v>107</v>
      </c>
      <c r="H211" s="24">
        <v>2.2058287795992713</v>
      </c>
      <c r="I211" s="24">
        <v>2.4007285974499091</v>
      </c>
      <c r="J211" s="24">
        <v>-0.86553524804177551</v>
      </c>
      <c r="K211" s="18">
        <v>-8.5373134328358247E-2</v>
      </c>
      <c r="L211" s="18">
        <v>-0.10618436406067677</v>
      </c>
      <c r="N211" s="20" t="s">
        <v>599</v>
      </c>
      <c r="O211" s="20" t="s">
        <v>600</v>
      </c>
      <c r="P211" s="20" t="s">
        <v>1123</v>
      </c>
      <c r="Q211" s="20" t="s">
        <v>1198</v>
      </c>
      <c r="R211" s="20" t="s">
        <v>1182</v>
      </c>
      <c r="S211" s="20" t="s">
        <v>18</v>
      </c>
      <c r="T211" s="20">
        <v>2278</v>
      </c>
      <c r="U211" s="24">
        <v>0.98605731990704881</v>
      </c>
      <c r="V211" s="24">
        <v>2.7505809450038732</v>
      </c>
      <c r="W211" s="24">
        <v>1.7645236250968241</v>
      </c>
      <c r="X211" s="18">
        <v>-3.0888030888031048E-3</v>
      </c>
      <c r="Y211" s="18">
        <v>-5.2824651504035258E-2</v>
      </c>
    </row>
    <row r="212" spans="1:25" x14ac:dyDescent="0.2">
      <c r="A212" s="20" t="s">
        <v>599</v>
      </c>
      <c r="B212" s="20" t="s">
        <v>600</v>
      </c>
      <c r="C212" s="20" t="s">
        <v>1123</v>
      </c>
      <c r="D212" s="20" t="s">
        <v>1198</v>
      </c>
      <c r="E212" s="20" t="s">
        <v>1182</v>
      </c>
      <c r="F212" s="20" t="s">
        <v>18</v>
      </c>
      <c r="G212" s="20">
        <v>2278</v>
      </c>
      <c r="H212" s="24">
        <v>0.98605731990704881</v>
      </c>
      <c r="I212" s="24">
        <v>2.7505809450038732</v>
      </c>
      <c r="J212" s="24">
        <v>0.19489981785063754</v>
      </c>
      <c r="K212" s="18">
        <v>0.34229828850855748</v>
      </c>
      <c r="L212" s="18">
        <v>0.19088937093275482</v>
      </c>
      <c r="N212" s="20" t="s">
        <v>599</v>
      </c>
      <c r="O212" s="20" t="s">
        <v>600</v>
      </c>
      <c r="P212" s="20" t="s">
        <v>852</v>
      </c>
      <c r="Q212" s="20" t="s">
        <v>1219</v>
      </c>
      <c r="R212" s="20" t="s">
        <v>854</v>
      </c>
      <c r="S212" s="20" t="s">
        <v>1338</v>
      </c>
      <c r="T212" s="20">
        <v>107</v>
      </c>
      <c r="U212" s="24">
        <v>2.2058287795992713</v>
      </c>
      <c r="V212" s="24">
        <v>2.4007285974499091</v>
      </c>
      <c r="W212" s="24">
        <v>0.19489981785063754</v>
      </c>
      <c r="X212" s="18">
        <v>0.34229828850855748</v>
      </c>
      <c r="Y212" s="18">
        <v>0.19088937093275482</v>
      </c>
    </row>
  </sheetData>
  <conditionalFormatting sqref="K2:K212 X2:X212">
    <cfRule type="cellIs" dxfId="47" priority="3" stopIfTrue="1" operator="lessThan">
      <formula>-0.1</formula>
    </cfRule>
  </conditionalFormatting>
  <conditionalFormatting sqref="L2:L212 Y2:Y212">
    <cfRule type="cellIs" dxfId="46" priority="2" stopIfTrue="1" operator="greaterThan">
      <formula>0.2</formula>
    </cfRule>
  </conditionalFormatting>
  <conditionalFormatting sqref="G2:G212 T2:T212">
    <cfRule type="cellIs" dxfId="45" priority="1"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H270"/>
  <sheetViews>
    <sheetView showGridLines="0" zoomScale="80" zoomScaleNormal="80" workbookViewId="0">
      <pane xSplit="8" ySplit="7" topLeftCell="I8" activePane="bottomRight" state="frozen"/>
      <selection pane="topRight" activeCell="I1" sqref="I1"/>
      <selection pane="bottomLeft" activeCell="A8" sqref="A8"/>
      <selection pane="bottomRight"/>
    </sheetView>
  </sheetViews>
  <sheetFormatPr defaultRowHeight="12.75" x14ac:dyDescent="0.2"/>
  <cols>
    <col min="1" max="1" width="6" style="90" customWidth="1"/>
    <col min="2" max="2" width="62.140625" style="90" customWidth="1"/>
    <col min="3" max="3" width="7.7109375" style="90" customWidth="1"/>
    <col min="4" max="4" width="44.85546875" style="90" bestFit="1" customWidth="1"/>
    <col min="5" max="8" width="10.5703125" style="90" bestFit="1" customWidth="1"/>
    <col min="9" max="9" width="15.7109375" style="91" customWidth="1"/>
    <col min="10" max="10" width="14.5703125" style="91" bestFit="1" customWidth="1"/>
    <col min="11" max="12" width="14.7109375" style="91" customWidth="1"/>
    <col min="13" max="13" width="14.5703125" style="91" customWidth="1"/>
    <col min="14" max="15" width="14.7109375" style="91" customWidth="1"/>
    <col min="16" max="16" width="14.5703125" style="91" customWidth="1"/>
    <col min="17" max="17" width="15.7109375" style="91" customWidth="1"/>
    <col min="18" max="18" width="14.5703125" style="91" bestFit="1" customWidth="1"/>
    <col min="19" max="20" width="14.7109375" style="91" customWidth="1"/>
    <col min="21" max="21" width="14.5703125" style="91" customWidth="1"/>
    <col min="22" max="23" width="14.7109375" style="91" customWidth="1"/>
    <col min="24" max="24" width="14.5703125" style="91" customWidth="1"/>
    <col min="25" max="25" width="15.7109375" style="91" customWidth="1"/>
    <col min="26" max="26" width="14.5703125" style="91" bestFit="1" customWidth="1"/>
    <col min="27" max="28" width="14.7109375" style="91" customWidth="1"/>
    <col min="29" max="29" width="14.5703125" style="91" customWidth="1"/>
    <col min="30" max="31" width="14.7109375" style="91" customWidth="1"/>
    <col min="32" max="32" width="14.5703125" style="91" customWidth="1"/>
    <col min="33" max="33" width="15.7109375" style="91" customWidth="1"/>
    <col min="34" max="34" width="14.5703125" style="91" bestFit="1" customWidth="1"/>
    <col min="35" max="36" width="14.7109375" style="91" customWidth="1"/>
    <col min="37" max="37" width="14.5703125" style="91" customWidth="1"/>
    <col min="38" max="39" width="14.7109375" style="91" customWidth="1"/>
    <col min="40" max="40" width="14.5703125" style="91" customWidth="1"/>
    <col min="41" max="44" width="10.5703125" style="106" bestFit="1" customWidth="1"/>
    <col min="45" max="56" width="9.140625" style="37"/>
    <col min="57" max="16384" width="9.140625" style="19"/>
  </cols>
  <sheetData>
    <row r="1" spans="1:44" ht="18" x14ac:dyDescent="0.25">
      <c r="A1" s="36" t="s">
        <v>1446</v>
      </c>
    </row>
    <row r="2" spans="1:44" ht="18" x14ac:dyDescent="0.25">
      <c r="A2" s="36"/>
      <c r="T2" s="99"/>
      <c r="W2" s="99"/>
    </row>
    <row r="3" spans="1:44" x14ac:dyDescent="0.2">
      <c r="A3" s="88" t="s">
        <v>373</v>
      </c>
    </row>
    <row r="4" spans="1:44" x14ac:dyDescent="0.2">
      <c r="A4" s="87" t="s">
        <v>1441</v>
      </c>
    </row>
    <row r="5" spans="1:44" x14ac:dyDescent="0.2">
      <c r="E5" s="165" t="s">
        <v>28</v>
      </c>
      <c r="F5" s="166"/>
      <c r="G5" s="166"/>
      <c r="H5" s="166"/>
      <c r="I5" s="165" t="s">
        <v>1342</v>
      </c>
      <c r="J5" s="166"/>
      <c r="K5" s="166"/>
      <c r="L5" s="166"/>
      <c r="M5" s="166"/>
      <c r="N5" s="166"/>
      <c r="O5" s="166"/>
      <c r="P5" s="167"/>
      <c r="Q5" s="165" t="s">
        <v>1343</v>
      </c>
      <c r="R5" s="166"/>
      <c r="S5" s="166"/>
      <c r="T5" s="166"/>
      <c r="U5" s="166"/>
      <c r="V5" s="166"/>
      <c r="W5" s="166"/>
      <c r="X5" s="167"/>
      <c r="Y5" s="165" t="s">
        <v>1383</v>
      </c>
      <c r="Z5" s="166"/>
      <c r="AA5" s="166"/>
      <c r="AB5" s="166"/>
      <c r="AC5" s="166"/>
      <c r="AD5" s="166"/>
      <c r="AE5" s="166"/>
      <c r="AF5" s="167"/>
      <c r="AG5" s="165" t="s">
        <v>1369</v>
      </c>
      <c r="AH5" s="166"/>
      <c r="AI5" s="166"/>
      <c r="AJ5" s="166"/>
      <c r="AK5" s="166"/>
      <c r="AL5" s="166"/>
      <c r="AM5" s="166"/>
      <c r="AN5" s="167"/>
    </row>
    <row r="6" spans="1:44" ht="90" customHeight="1" x14ac:dyDescent="0.2">
      <c r="E6" s="92" t="s">
        <v>1383</v>
      </c>
      <c r="F6" s="91" t="s">
        <v>1369</v>
      </c>
      <c r="G6" s="91" t="s">
        <v>1384</v>
      </c>
      <c r="H6" s="91" t="s">
        <v>1385</v>
      </c>
      <c r="I6" s="168" t="s">
        <v>31</v>
      </c>
      <c r="J6" s="161"/>
      <c r="K6" s="161" t="s">
        <v>1372</v>
      </c>
      <c r="L6" s="161"/>
      <c r="M6" s="119" t="s">
        <v>33</v>
      </c>
      <c r="N6" s="161" t="s">
        <v>34</v>
      </c>
      <c r="O6" s="161"/>
      <c r="P6" s="93" t="s">
        <v>33</v>
      </c>
      <c r="Q6" s="168" t="s">
        <v>31</v>
      </c>
      <c r="R6" s="161"/>
      <c r="S6" s="161" t="s">
        <v>1372</v>
      </c>
      <c r="T6" s="161"/>
      <c r="U6" s="119" t="s">
        <v>33</v>
      </c>
      <c r="V6" s="161" t="s">
        <v>34</v>
      </c>
      <c r="W6" s="161"/>
      <c r="X6" s="93" t="s">
        <v>33</v>
      </c>
      <c r="Y6" s="168" t="s">
        <v>31</v>
      </c>
      <c r="Z6" s="161"/>
      <c r="AA6" s="161" t="s">
        <v>1372</v>
      </c>
      <c r="AB6" s="161"/>
      <c r="AC6" s="119" t="s">
        <v>33</v>
      </c>
      <c r="AD6" s="161" t="s">
        <v>34</v>
      </c>
      <c r="AE6" s="161"/>
      <c r="AF6" s="93" t="s">
        <v>33</v>
      </c>
      <c r="AG6" s="168" t="s">
        <v>31</v>
      </c>
      <c r="AH6" s="161"/>
      <c r="AI6" s="161" t="s">
        <v>1372</v>
      </c>
      <c r="AJ6" s="161"/>
      <c r="AK6" s="119" t="s">
        <v>33</v>
      </c>
      <c r="AL6" s="161" t="s">
        <v>34</v>
      </c>
      <c r="AM6" s="161"/>
      <c r="AN6" s="93" t="s">
        <v>33</v>
      </c>
      <c r="AO6" s="114"/>
      <c r="AP6" s="114"/>
      <c r="AQ6" s="114"/>
      <c r="AR6" s="114"/>
    </row>
    <row r="7" spans="1:44" x14ac:dyDescent="0.2">
      <c r="A7" s="100" t="s">
        <v>35</v>
      </c>
      <c r="B7" s="100" t="s">
        <v>36</v>
      </c>
      <c r="C7" s="100" t="s">
        <v>35</v>
      </c>
      <c r="D7" s="125" t="s">
        <v>37</v>
      </c>
      <c r="E7" s="94" t="s">
        <v>38</v>
      </c>
      <c r="F7" s="95" t="s">
        <v>38</v>
      </c>
      <c r="G7" s="95" t="s">
        <v>38</v>
      </c>
      <c r="H7" s="95" t="s">
        <v>38</v>
      </c>
      <c r="I7" s="94" t="s">
        <v>39</v>
      </c>
      <c r="J7" s="95" t="s">
        <v>40</v>
      </c>
      <c r="K7" s="95" t="s">
        <v>1344</v>
      </c>
      <c r="L7" s="95" t="s">
        <v>40</v>
      </c>
      <c r="M7" s="95" t="s">
        <v>41</v>
      </c>
      <c r="N7" s="95" t="s">
        <v>1344</v>
      </c>
      <c r="O7" s="95" t="s">
        <v>40</v>
      </c>
      <c r="P7" s="96" t="s">
        <v>41</v>
      </c>
      <c r="Q7" s="94" t="s">
        <v>39</v>
      </c>
      <c r="R7" s="95" t="s">
        <v>40</v>
      </c>
      <c r="S7" s="110" t="s">
        <v>1344</v>
      </c>
      <c r="T7" s="110" t="s">
        <v>40</v>
      </c>
      <c r="U7" s="95" t="s">
        <v>41</v>
      </c>
      <c r="V7" s="95" t="s">
        <v>1344</v>
      </c>
      <c r="W7" s="95" t="s">
        <v>40</v>
      </c>
      <c r="X7" s="96" t="s">
        <v>41</v>
      </c>
      <c r="Y7" s="94" t="s">
        <v>39</v>
      </c>
      <c r="Z7" s="95" t="s">
        <v>40</v>
      </c>
      <c r="AA7" s="110" t="s">
        <v>1344</v>
      </c>
      <c r="AB7" s="110" t="s">
        <v>40</v>
      </c>
      <c r="AC7" s="110" t="s">
        <v>41</v>
      </c>
      <c r="AD7" s="110" t="s">
        <v>1344</v>
      </c>
      <c r="AE7" s="110" t="s">
        <v>40</v>
      </c>
      <c r="AF7" s="96" t="s">
        <v>41</v>
      </c>
      <c r="AG7" s="94" t="s">
        <v>39</v>
      </c>
      <c r="AH7" s="95" t="s">
        <v>40</v>
      </c>
      <c r="AI7" s="110" t="s">
        <v>1344</v>
      </c>
      <c r="AJ7" s="110" t="s">
        <v>40</v>
      </c>
      <c r="AK7" s="110" t="s">
        <v>41</v>
      </c>
      <c r="AL7" s="110" t="s">
        <v>1344</v>
      </c>
      <c r="AM7" s="110" t="s">
        <v>40</v>
      </c>
      <c r="AN7" s="96" t="s">
        <v>41</v>
      </c>
      <c r="AO7" s="114" t="s">
        <v>376</v>
      </c>
      <c r="AP7" s="114" t="s">
        <v>381</v>
      </c>
      <c r="AQ7" s="114" t="s">
        <v>1342</v>
      </c>
      <c r="AR7" s="114" t="s">
        <v>1369</v>
      </c>
    </row>
    <row r="8" spans="1:44" ht="12.75" customHeight="1" x14ac:dyDescent="0.2">
      <c r="A8" s="91" t="s">
        <v>42</v>
      </c>
      <c r="B8" s="91" t="s">
        <v>43</v>
      </c>
      <c r="C8" s="91"/>
      <c r="D8" s="91"/>
      <c r="E8" s="120">
        <v>158087</v>
      </c>
      <c r="F8" s="121">
        <v>151979</v>
      </c>
      <c r="G8" s="121"/>
      <c r="H8" s="121"/>
      <c r="I8" s="120">
        <v>182254</v>
      </c>
      <c r="J8" s="98">
        <f>I8/E8</f>
        <v>1.1528715201123432</v>
      </c>
      <c r="K8" s="121">
        <v>151283</v>
      </c>
      <c r="L8" s="98">
        <f>K8/E8</f>
        <v>0.95696040787667547</v>
      </c>
      <c r="M8" s="95" t="str">
        <f>IF(ISNUMBER(L8),TEXT(((2*K8)+(1.96^2)-(1.96*((1.96^2)+(4*K8*(100%-L8)))^0.5))/(2*(E8+(1.96^2))),"0.0%")&amp;" - "&amp;TEXT(((2*K8)+(1.96^2)+(1.96*((1.96^2)+(4*K8*(100%-L8)))^0.5))/(2*(E8+(1.96^2))),"0.0%"),"")</f>
        <v>95.6% - 95.8%</v>
      </c>
      <c r="N8" s="121">
        <v>30971</v>
      </c>
      <c r="O8" s="98">
        <f>N8/E8</f>
        <v>0.19591111223566771</v>
      </c>
      <c r="P8" s="96" t="str">
        <f>IF(ISNUMBER(O8),TEXT(((2*N8)+(1.96^2)-(1.96*((1.96^2)+(4*N8*(100%-O8)))^0.5))/(2*(E8+(1.96^2))),"0.0%")&amp;" - "&amp;TEXT(((2*N8)+(1.96^2)+(1.96*((1.96^2)+(4*N8*(100%-O8)))^0.5))/(2*(E8+(1.96^2))),"0.0%"),"")</f>
        <v>19.4% - 19.8%</v>
      </c>
      <c r="Q8" s="120">
        <v>187475</v>
      </c>
      <c r="R8" s="98">
        <f>Q8/F8</f>
        <v>1.2335585837517025</v>
      </c>
      <c r="S8" s="121">
        <v>156185</v>
      </c>
      <c r="T8" s="98">
        <f>S8/F8</f>
        <v>1.0276748761342027</v>
      </c>
      <c r="U8" s="95" t="e">
        <f>IF(ISNUMBER(T8),TEXT(((2*S8)+(1.96^2)-(1.96*((1.96^2)+(4*S8*(100%-T8)))^0.5))/(2*(F8+(1.96^2))),"0.0%")&amp;" - "&amp;TEXT(((2*S8)+(1.96^2)+(1.96*((1.96^2)+(4*S8*(100%-T8)))^0.5))/(2*(F8+(1.96^2))),"0.0%"),"")</f>
        <v>#NUM!</v>
      </c>
      <c r="V8" s="121">
        <v>31290</v>
      </c>
      <c r="W8" s="98">
        <f>V8/F8</f>
        <v>0.20588370761749977</v>
      </c>
      <c r="X8" s="96" t="str">
        <f>IF(ISNUMBER(W8),TEXT(((2*V8)+(1.96^2)-(1.96*((1.96^2)+(4*V8*(100%-W8)))^0.5))/(2*(F8+(1.96^2))),"0.0%")&amp;" - "&amp;TEXT(((2*V8)+(1.96^2)+(1.96*((1.96^2)+(4*V8*(100%-W8)))^0.5))/(2*(F8+(1.96^2))),"0.0%"),"")</f>
        <v>20.4% - 20.8%</v>
      </c>
      <c r="Y8" s="120">
        <v>185503</v>
      </c>
      <c r="Z8" s="98"/>
      <c r="AA8" s="121">
        <v>153682</v>
      </c>
      <c r="AB8" s="98"/>
      <c r="AC8" s="95" t="str">
        <f>IF(ISNUMBER(AB8),TEXT(((2*AA8)+(1.96^2)-(1.96*((1.96^2)+(4*AA8*(100%-AB8)))^0.5))/(2*(G8+(1.96^2))),"0.0%")&amp;" - "&amp;TEXT(((2*AA8)+(1.96^2)+(1.96*((1.96^2)+(4*AA8*(100%-AB8)))^0.5))/(2*(G8+(1.96^2))),"0.0%"),"")</f>
        <v/>
      </c>
      <c r="AD8" s="121">
        <v>31821</v>
      </c>
      <c r="AE8" s="98"/>
      <c r="AF8" s="96" t="str">
        <f>IF(ISNUMBER(AE8),TEXT(((2*AD8)+(1.96^2)-(1.96*((1.96^2)+(4*AD8*(100%-AE8)))^0.5))/(2*(G8+(1.96^2))),"0.0%")&amp;" - "&amp;TEXT(((2*AD8)+(1.96^2)+(1.96*((1.96^2)+(4*AD8*(100%-AE8)))^0.5))/(2*(G8+(1.96^2))),"0.0%"),"")</f>
        <v/>
      </c>
      <c r="AG8" s="120">
        <v>188892</v>
      </c>
      <c r="AH8" s="98"/>
      <c r="AI8" s="121">
        <v>156785</v>
      </c>
      <c r="AJ8" s="98"/>
      <c r="AK8" s="95" t="str">
        <f>IF(ISNUMBER(AJ8),TEXT(((2*AI8)+(1.96^2)-(1.96*((1.96^2)+(4*AI8*(100%-AJ8)))^0.5))/(2*(H8+(1.96^2))),"0.0%")&amp;" - "&amp;TEXT(((2*AI8)+(1.96^2)+(1.96*((1.96^2)+(4*AI8*(100%-AJ8)))^0.5))/(2*(H8+(1.96^2))),"0.0%"),"")</f>
        <v/>
      </c>
      <c r="AL8" s="121">
        <v>32107</v>
      </c>
      <c r="AM8" s="98"/>
      <c r="AN8" s="96" t="str">
        <f>IF(ISNUMBER(AM8),TEXT(((2*AL8)+(1.96^2)-(1.96*((1.96^2)+(4*AL8*(100%-AM8)))^0.5))/(2*(H8+(1.96^2))),"0.0%")&amp;" - "&amp;TEXT(((2*AL8)+(1.96^2)+(1.96*((1.96^2)+(4*AL8*(100%-AM8)))^0.5))/(2*(H8+(1.96^2))),"0.0%"),"")</f>
        <v/>
      </c>
      <c r="AO8" s="106">
        <v>0</v>
      </c>
      <c r="AP8" s="106">
        <v>0</v>
      </c>
    </row>
    <row r="9" spans="1:44" x14ac:dyDescent="0.2">
      <c r="A9" s="91"/>
      <c r="B9" s="91"/>
      <c r="C9" s="91"/>
      <c r="D9" s="91"/>
      <c r="E9" s="120"/>
      <c r="F9" s="121"/>
      <c r="G9" s="121"/>
      <c r="H9" s="121"/>
      <c r="I9" s="120"/>
      <c r="J9" s="98"/>
      <c r="K9" s="95"/>
      <c r="L9" s="98"/>
      <c r="M9" s="95" t="s">
        <v>1373</v>
      </c>
      <c r="N9" s="121"/>
      <c r="O9" s="98"/>
      <c r="P9" s="96" t="str">
        <f t="shared" ref="P9:P35" si="0">IF(ISNUMBER(O9),TEXT(((2*N9)+(1.96^2)-(1.96*((1.96^2)+(4*N9*(100%-O9)))^0.5))/(2*(E9+(1.96^2))),"0.0%")&amp;" - "&amp;TEXT(((2*N9)+(1.96^2)+(1.96*((1.96^2)+(4*N9*(100%-O9)))^0.5))/(2*(E9+(1.96^2))),"0.0%"),"")</f>
        <v/>
      </c>
      <c r="Q9" s="120"/>
      <c r="R9" s="98"/>
      <c r="S9" s="95"/>
      <c r="T9" s="98"/>
      <c r="U9" s="95" t="s">
        <v>1373</v>
      </c>
      <c r="V9" s="121"/>
      <c r="W9" s="98"/>
      <c r="X9" s="96" t="str">
        <f t="shared" ref="X9:X35" si="1">IF(ISNUMBER(W9),TEXT(((2*V9)+(1.96^2)-(1.96*((1.96^2)+(4*V9*(100%-W9)))^0.5))/(2*(F9+(1.96^2))),"0.0%")&amp;" - "&amp;TEXT(((2*V9)+(1.96^2)+(1.96*((1.96^2)+(4*V9*(100%-W9)))^0.5))/(2*(F9+(1.96^2))),"0.0%"),"")</f>
        <v/>
      </c>
      <c r="Y9" s="94"/>
      <c r="Z9" s="98"/>
      <c r="AA9" s="95"/>
      <c r="AB9" s="98"/>
      <c r="AC9" s="95"/>
      <c r="AD9" s="95"/>
      <c r="AE9" s="98"/>
      <c r="AF9" s="96"/>
      <c r="AG9" s="94"/>
      <c r="AH9" s="98"/>
      <c r="AI9" s="95"/>
      <c r="AJ9" s="98"/>
      <c r="AK9" s="95"/>
      <c r="AL9" s="95"/>
      <c r="AM9" s="98"/>
      <c r="AN9" s="96"/>
    </row>
    <row r="10" spans="1:44" x14ac:dyDescent="0.2">
      <c r="A10" s="91" t="s">
        <v>722</v>
      </c>
      <c r="B10" s="91" t="s">
        <v>1197</v>
      </c>
      <c r="C10" s="91"/>
      <c r="D10" s="91"/>
      <c r="E10" s="120">
        <v>3147</v>
      </c>
      <c r="F10" s="121">
        <v>3053</v>
      </c>
      <c r="G10" s="121"/>
      <c r="H10" s="121"/>
      <c r="I10" s="120">
        <v>3418</v>
      </c>
      <c r="J10" s="98">
        <f>I10/E10</f>
        <v>1.0861137591356849</v>
      </c>
      <c r="K10" s="121">
        <v>3073</v>
      </c>
      <c r="L10" s="98">
        <f>K10/E10</f>
        <v>0.9764855417858278</v>
      </c>
      <c r="M10" s="95" t="str">
        <f>IF(ISNUMBER(L10),TEXT(((2*K10)+(1.96^2)-(1.96*((1.96^2)+(4*K10*(100%-L10)))^0.5))/(2*(E10+(1.96^2))),"0.0%")&amp;" - "&amp;TEXT(((2*K10)+(1.96^2)+(1.96*((1.96^2)+(4*K10*(100%-L10)))^0.5))/(2*(E10+(1.96^2))),"0.0%"),"")</f>
        <v>97.1% - 98.1%</v>
      </c>
      <c r="N10" s="121">
        <v>345</v>
      </c>
      <c r="O10" s="98">
        <f>N10/E10</f>
        <v>0.109628217349857</v>
      </c>
      <c r="P10" s="96" t="str">
        <f>IF(ISNUMBER(O10),TEXT(((2*N10)+(1.96^2)-(1.96*((1.96^2)+(4*N10*(100%-O10)))^0.5))/(2*(E10+(1.96^2))),"0.0%")&amp;" - "&amp;TEXT(((2*N10)+(1.96^2)+(1.96*((1.96^2)+(4*N10*(100%-O10)))^0.5))/(2*(E10+(1.96^2))),"0.0%"),"")</f>
        <v>9.9% - 12.1%</v>
      </c>
      <c r="Q10" s="120">
        <v>3331</v>
      </c>
      <c r="R10" s="98">
        <f>Q10/F10</f>
        <v>1.091057975761546</v>
      </c>
      <c r="S10" s="121">
        <v>2860</v>
      </c>
      <c r="T10" s="98">
        <f>S10/F10</f>
        <v>0.93678349164755981</v>
      </c>
      <c r="U10" s="95" t="str">
        <f>IF(ISNUMBER(T10),TEXT(((2*S10)+(1.96^2)-(1.96*((1.96^2)+(4*S10*(100%-T10)))^0.5))/(2*(F10+(1.96^2))),"0.0%")&amp;" - "&amp;TEXT(((2*S10)+(1.96^2)+(1.96*((1.96^2)+(4*S10*(100%-T10)))^0.5))/(2*(F10+(1.96^2))),"0.0%"),"")</f>
        <v>92.8% - 94.5%</v>
      </c>
      <c r="V10" s="121">
        <v>471</v>
      </c>
      <c r="W10" s="98">
        <f>V10/F10</f>
        <v>0.15427448411398625</v>
      </c>
      <c r="X10" s="96" t="str">
        <f>IF(ISNUMBER(W10),TEXT(((2*V10)+(1.96^2)-(1.96*((1.96^2)+(4*V10*(100%-W10)))^0.5))/(2*(F10+(1.96^2))),"0.0%")&amp;" - "&amp;TEXT(((2*V10)+(1.96^2)+(1.96*((1.96^2)+(4*V10*(100%-W10)))^0.5))/(2*(F10+(1.96^2))),"0.0%"),"")</f>
        <v>14.2% - 16.8%</v>
      </c>
      <c r="Y10" s="120">
        <v>3456</v>
      </c>
      <c r="Z10" s="98"/>
      <c r="AA10" s="121">
        <v>3098</v>
      </c>
      <c r="AB10" s="98"/>
      <c r="AC10" s="95" t="str">
        <f>IF(ISNUMBER(AB10),TEXT(((2*AA10)+(1.96^2)-(1.96*((1.96^2)+(4*AA10*(100%-AB10)))^0.5))/(2*(G10+(1.96^2))),"0.0%")&amp;" - "&amp;TEXT(((2*AA10)+(1.96^2)+(1.96*((1.96^2)+(4*AA10*(100%-AB10)))^0.5))/(2*(G10+(1.96^2))),"0.0%"),"")</f>
        <v/>
      </c>
      <c r="AD10" s="121">
        <v>358</v>
      </c>
      <c r="AE10" s="98"/>
      <c r="AF10" s="96" t="str">
        <f>IF(ISNUMBER(AE10),TEXT(((2*AD10)+(1.96^2)-(1.96*((1.96^2)+(4*AD10*(100%-AE10)))^0.5))/(2*(G10+(1.96^2))),"0.0%")&amp;" - "&amp;TEXT(((2*AD10)+(1.96^2)+(1.96*((1.96^2)+(4*AD10*(100%-AE10)))^0.5))/(2*(G10+(1.96^2))),"0.0%"),"")</f>
        <v/>
      </c>
      <c r="AG10" s="120">
        <v>3535</v>
      </c>
      <c r="AH10" s="98"/>
      <c r="AI10" s="121">
        <v>3118</v>
      </c>
      <c r="AJ10" s="98"/>
      <c r="AK10" s="95" t="str">
        <f>IF(ISNUMBER(AJ10),TEXT(((2*AI10)+(1.96^2)-(1.96*((1.96^2)+(4*AI10*(100%-AJ10)))^0.5))/(2*(H10+(1.96^2))),"0.0%")&amp;" - "&amp;TEXT(((2*AI10)+(1.96^2)+(1.96*((1.96^2)+(4*AI10*(100%-AJ10)))^0.5))/(2*(H10+(1.96^2))),"0.0%"),"")</f>
        <v/>
      </c>
      <c r="AL10" s="121">
        <v>417</v>
      </c>
      <c r="AM10" s="98"/>
      <c r="AN10" s="96" t="str">
        <f>IF(ISNUMBER(AM10),TEXT(((2*AL10)+(1.96^2)-(1.96*((1.96^2)+(4*AL10*(100%-AM10)))^0.5))/(2*(H10+(1.96^2))),"0.0%")&amp;" - "&amp;TEXT(((2*AL10)+(1.96^2)+(1.96*((1.96^2)+(4*AL10*(100%-AM10)))^0.5))/(2*(H10+(1.96^2))),"0.0%"),"")</f>
        <v/>
      </c>
      <c r="AO10" s="106">
        <v>0</v>
      </c>
      <c r="AP10" s="106">
        <v>0</v>
      </c>
    </row>
    <row r="11" spans="1:44" x14ac:dyDescent="0.2">
      <c r="A11" s="91" t="s">
        <v>736</v>
      </c>
      <c r="B11" s="91" t="s">
        <v>1196</v>
      </c>
      <c r="C11" s="91"/>
      <c r="D11" s="91"/>
      <c r="E11" s="120">
        <v>3249</v>
      </c>
      <c r="F11" s="121">
        <v>3172</v>
      </c>
      <c r="G11" s="121"/>
      <c r="H11" s="121"/>
      <c r="I11" s="120">
        <v>3969</v>
      </c>
      <c r="J11" s="98">
        <f t="shared" ref="J11:J34" si="2">I11/E11</f>
        <v>1.2216066481994461</v>
      </c>
      <c r="K11" s="121">
        <v>3410</v>
      </c>
      <c r="L11" s="98">
        <f t="shared" ref="L11:L34" si="3">K11/E11</f>
        <v>1.0495537088334872</v>
      </c>
      <c r="M11" s="95" t="e">
        <f t="shared" ref="M11:M34" si="4">IF(ISNUMBER(L11),TEXT(((2*K11)+(1.96^2)-(1.96*((1.96^2)+(4*K11*(100%-L11)))^0.5))/(2*(E11+(1.96^2))),"0.0%")&amp;" - "&amp;TEXT(((2*K11)+(1.96^2)+(1.96*((1.96^2)+(4*K11*(100%-L11)))^0.5))/(2*(E11+(1.96^2))),"0.0%"),"")</f>
        <v>#NUM!</v>
      </c>
      <c r="N11" s="121">
        <v>559</v>
      </c>
      <c r="O11" s="98">
        <f t="shared" ref="O11:O34" si="5">N11/E11</f>
        <v>0.17205293936595875</v>
      </c>
      <c r="P11" s="96" t="str">
        <f t="shared" ref="P11:P34" si="6">IF(ISNUMBER(O11),TEXT(((2*N11)+(1.96^2)-(1.96*((1.96^2)+(4*N11*(100%-O11)))^0.5))/(2*(E11+(1.96^2))),"0.0%")&amp;" - "&amp;TEXT(((2*N11)+(1.96^2)+(1.96*((1.96^2)+(4*N11*(100%-O11)))^0.5))/(2*(E11+(1.96^2))),"0.0%"),"")</f>
        <v>15.9% - 18.5%</v>
      </c>
      <c r="Q11" s="120">
        <v>3969</v>
      </c>
      <c r="R11" s="98">
        <f t="shared" ref="R11:R34" si="7">Q11/F11</f>
        <v>1.2512610340479193</v>
      </c>
      <c r="S11" s="121">
        <v>3342</v>
      </c>
      <c r="T11" s="98">
        <f t="shared" ref="T11:T34" si="8">S11/F11</f>
        <v>1.0535939470365701</v>
      </c>
      <c r="U11" s="95" t="e">
        <f t="shared" ref="U11:U34" si="9">IF(ISNUMBER(T11),TEXT(((2*S11)+(1.96^2)-(1.96*((1.96^2)+(4*S11*(100%-T11)))^0.5))/(2*(F11+(1.96^2))),"0.0%")&amp;" - "&amp;TEXT(((2*S11)+(1.96^2)+(1.96*((1.96^2)+(4*S11*(100%-T11)))^0.5))/(2*(F11+(1.96^2))),"0.0%"),"")</f>
        <v>#NUM!</v>
      </c>
      <c r="V11" s="121">
        <v>627</v>
      </c>
      <c r="W11" s="98">
        <f t="shared" ref="W11:W34" si="10">V11/F11</f>
        <v>0.1976670870113493</v>
      </c>
      <c r="X11" s="96" t="str">
        <f t="shared" ref="X11:X34" si="11">IF(ISNUMBER(W11),TEXT(((2*V11)+(1.96^2)-(1.96*((1.96^2)+(4*V11*(100%-W11)))^0.5))/(2*(F11+(1.96^2))),"0.0%")&amp;" - "&amp;TEXT(((2*V11)+(1.96^2)+(1.96*((1.96^2)+(4*V11*(100%-W11)))^0.5))/(2*(F11+(1.96^2))),"0.0%"),"")</f>
        <v>18.4% - 21.2%</v>
      </c>
      <c r="Y11" s="120">
        <v>3880</v>
      </c>
      <c r="Z11" s="98"/>
      <c r="AA11" s="121">
        <v>3289</v>
      </c>
      <c r="AB11" s="98"/>
      <c r="AC11" s="95" t="str">
        <f t="shared" ref="AC11:AC34" si="12">IF(ISNUMBER(AB11),TEXT(((2*AA11)+(1.96^2)-(1.96*((1.96^2)+(4*AA11*(100%-AB11)))^0.5))/(2*(G11+(1.96^2))),"0.0%")&amp;" - "&amp;TEXT(((2*AA11)+(1.96^2)+(1.96*((1.96^2)+(4*AA11*(100%-AB11)))^0.5))/(2*(G11+(1.96^2))),"0.0%"),"")</f>
        <v/>
      </c>
      <c r="AD11" s="121">
        <v>591</v>
      </c>
      <c r="AE11" s="98"/>
      <c r="AF11" s="96" t="str">
        <f t="shared" ref="AF11:AF34" si="13">IF(ISNUMBER(AE11),TEXT(((2*AD11)+(1.96^2)-(1.96*((1.96^2)+(4*AD11*(100%-AE11)))^0.5))/(2*(G11+(1.96^2))),"0.0%")&amp;" - "&amp;TEXT(((2*AD11)+(1.96^2)+(1.96*((1.96^2)+(4*AD11*(100%-AE11)))^0.5))/(2*(G11+(1.96^2))),"0.0%"),"")</f>
        <v/>
      </c>
      <c r="AG11" s="120">
        <v>4196</v>
      </c>
      <c r="AH11" s="98"/>
      <c r="AI11" s="121">
        <v>3572</v>
      </c>
      <c r="AJ11" s="98"/>
      <c r="AK11" s="95" t="str">
        <f t="shared" ref="AK11:AK34" si="14">IF(ISNUMBER(AJ11),TEXT(((2*AI11)+(1.96^2)-(1.96*((1.96^2)+(4*AI11*(100%-AJ11)))^0.5))/(2*(H11+(1.96^2))),"0.0%")&amp;" - "&amp;TEXT(((2*AI11)+(1.96^2)+(1.96*((1.96^2)+(4*AI11*(100%-AJ11)))^0.5))/(2*(H11+(1.96^2))),"0.0%"),"")</f>
        <v/>
      </c>
      <c r="AL11" s="121">
        <v>624</v>
      </c>
      <c r="AM11" s="98"/>
      <c r="AN11" s="96" t="str">
        <f t="shared" ref="AN11:AN34" si="15">IF(ISNUMBER(AM11),TEXT(((2*AL11)+(1.96^2)-(1.96*((1.96^2)+(4*AL11*(100%-AM11)))^0.5))/(2*(H11+(1.96^2))),"0.0%")&amp;" - "&amp;TEXT(((2*AL11)+(1.96^2)+(1.96*((1.96^2)+(4*AL11*(100%-AM11)))^0.5))/(2*(H11+(1.96^2))),"0.0%"),"")</f>
        <v/>
      </c>
      <c r="AO11" s="106">
        <v>0</v>
      </c>
      <c r="AP11" s="106">
        <v>0</v>
      </c>
    </row>
    <row r="12" spans="1:44" x14ac:dyDescent="0.2">
      <c r="A12" s="91" t="s">
        <v>748</v>
      </c>
      <c r="B12" s="91" t="s">
        <v>1221</v>
      </c>
      <c r="C12" s="91"/>
      <c r="D12" s="91"/>
      <c r="E12" s="120">
        <v>9231</v>
      </c>
      <c r="F12" s="121">
        <v>8671</v>
      </c>
      <c r="G12" s="121"/>
      <c r="H12" s="121"/>
      <c r="I12" s="120">
        <v>10048</v>
      </c>
      <c r="J12" s="98">
        <f t="shared" si="2"/>
        <v>1.0885061206803164</v>
      </c>
      <c r="K12" s="121">
        <v>8393</v>
      </c>
      <c r="L12" s="98">
        <f t="shared" si="3"/>
        <v>0.90921893619326188</v>
      </c>
      <c r="M12" s="95" t="str">
        <f t="shared" si="4"/>
        <v>90.3% - 91.5%</v>
      </c>
      <c r="N12" s="121">
        <v>1655</v>
      </c>
      <c r="O12" s="98">
        <f t="shared" si="5"/>
        <v>0.1792871844870545</v>
      </c>
      <c r="P12" s="96" t="str">
        <f t="shared" si="6"/>
        <v>17.2% - 18.7%</v>
      </c>
      <c r="Q12" s="120">
        <v>9845</v>
      </c>
      <c r="R12" s="98">
        <f t="shared" si="7"/>
        <v>1.1353938415407681</v>
      </c>
      <c r="S12" s="121">
        <v>8279</v>
      </c>
      <c r="T12" s="98">
        <f t="shared" si="8"/>
        <v>0.95479183485180485</v>
      </c>
      <c r="U12" s="95" t="str">
        <f t="shared" si="9"/>
        <v>95.0% - 95.9%</v>
      </c>
      <c r="V12" s="121">
        <v>1566</v>
      </c>
      <c r="W12" s="98">
        <f t="shared" si="10"/>
        <v>0.1806020066889632</v>
      </c>
      <c r="X12" s="96" t="str">
        <f t="shared" si="11"/>
        <v>17.3% - 18.9%</v>
      </c>
      <c r="Y12" s="120">
        <v>9996</v>
      </c>
      <c r="Z12" s="98"/>
      <c r="AA12" s="121">
        <v>8472</v>
      </c>
      <c r="AB12" s="98"/>
      <c r="AC12" s="95" t="str">
        <f t="shared" si="12"/>
        <v/>
      </c>
      <c r="AD12" s="121">
        <v>1524</v>
      </c>
      <c r="AE12" s="98"/>
      <c r="AF12" s="96" t="str">
        <f t="shared" si="13"/>
        <v/>
      </c>
      <c r="AG12" s="120">
        <v>10342</v>
      </c>
      <c r="AH12" s="98"/>
      <c r="AI12" s="121">
        <v>8630</v>
      </c>
      <c r="AJ12" s="98"/>
      <c r="AK12" s="95" t="str">
        <f t="shared" si="14"/>
        <v/>
      </c>
      <c r="AL12" s="121">
        <v>1712</v>
      </c>
      <c r="AM12" s="98"/>
      <c r="AN12" s="96" t="str">
        <f t="shared" si="15"/>
        <v/>
      </c>
      <c r="AO12" s="106">
        <v>0</v>
      </c>
      <c r="AP12" s="106">
        <v>0</v>
      </c>
    </row>
    <row r="13" spans="1:44" x14ac:dyDescent="0.2">
      <c r="A13" s="91" t="s">
        <v>774</v>
      </c>
      <c r="B13" s="91" t="s">
        <v>1192</v>
      </c>
      <c r="C13" s="91"/>
      <c r="D13" s="91"/>
      <c r="E13" s="120">
        <v>4194</v>
      </c>
      <c r="F13" s="121">
        <v>3993</v>
      </c>
      <c r="G13" s="121"/>
      <c r="H13" s="121"/>
      <c r="I13" s="120">
        <v>4529</v>
      </c>
      <c r="J13" s="98">
        <f t="shared" si="2"/>
        <v>1.0798760133524081</v>
      </c>
      <c r="K13" s="121">
        <v>3980</v>
      </c>
      <c r="L13" s="98">
        <f t="shared" si="3"/>
        <v>0.94897472579876019</v>
      </c>
      <c r="M13" s="95" t="str">
        <f t="shared" si="4"/>
        <v>94.2% - 95.5%</v>
      </c>
      <c r="N13" s="121">
        <v>549</v>
      </c>
      <c r="O13" s="98">
        <f t="shared" si="5"/>
        <v>0.13090128755364808</v>
      </c>
      <c r="P13" s="96" t="str">
        <f t="shared" si="6"/>
        <v>12.1% - 14.1%</v>
      </c>
      <c r="Q13" s="120">
        <v>4511</v>
      </c>
      <c r="R13" s="98">
        <f t="shared" si="7"/>
        <v>1.1297270222890057</v>
      </c>
      <c r="S13" s="121">
        <v>3952</v>
      </c>
      <c r="T13" s="98">
        <f t="shared" si="8"/>
        <v>0.98973203105434515</v>
      </c>
      <c r="U13" s="95" t="str">
        <f t="shared" si="9"/>
        <v>98.6% - 99.2%</v>
      </c>
      <c r="V13" s="121">
        <v>559</v>
      </c>
      <c r="W13" s="98">
        <f t="shared" si="10"/>
        <v>0.13999499123466067</v>
      </c>
      <c r="X13" s="96" t="str">
        <f t="shared" si="11"/>
        <v>13.0% - 15.1%</v>
      </c>
      <c r="Y13" s="120">
        <v>4482</v>
      </c>
      <c r="Z13" s="98"/>
      <c r="AA13" s="121">
        <v>3898</v>
      </c>
      <c r="AB13" s="98"/>
      <c r="AC13" s="95" t="str">
        <f t="shared" si="12"/>
        <v/>
      </c>
      <c r="AD13" s="121">
        <v>584</v>
      </c>
      <c r="AE13" s="98"/>
      <c r="AF13" s="96" t="str">
        <f t="shared" si="13"/>
        <v/>
      </c>
      <c r="AG13" s="120">
        <v>4795</v>
      </c>
      <c r="AH13" s="98"/>
      <c r="AI13" s="121">
        <v>4227</v>
      </c>
      <c r="AJ13" s="98"/>
      <c r="AK13" s="95" t="str">
        <f t="shared" si="14"/>
        <v/>
      </c>
      <c r="AL13" s="121">
        <v>568</v>
      </c>
      <c r="AM13" s="98"/>
      <c r="AN13" s="96" t="str">
        <f t="shared" si="15"/>
        <v/>
      </c>
      <c r="AO13" s="106">
        <v>0</v>
      </c>
      <c r="AP13" s="106">
        <v>0</v>
      </c>
    </row>
    <row r="14" spans="1:44" x14ac:dyDescent="0.2">
      <c r="A14" s="91" t="s">
        <v>791</v>
      </c>
      <c r="B14" s="91" t="s">
        <v>1205</v>
      </c>
      <c r="C14" s="91"/>
      <c r="D14" s="91"/>
      <c r="E14" s="120">
        <v>3504</v>
      </c>
      <c r="F14" s="121">
        <v>3371</v>
      </c>
      <c r="G14" s="121"/>
      <c r="H14" s="121"/>
      <c r="I14" s="120">
        <v>3727</v>
      </c>
      <c r="J14" s="98">
        <f t="shared" si="2"/>
        <v>1.0636415525114156</v>
      </c>
      <c r="K14" s="121">
        <v>3225</v>
      </c>
      <c r="L14" s="98">
        <f t="shared" si="3"/>
        <v>0.92037671232876717</v>
      </c>
      <c r="M14" s="95" t="str">
        <f t="shared" si="4"/>
        <v>91.1% - 92.9%</v>
      </c>
      <c r="N14" s="121">
        <v>502</v>
      </c>
      <c r="O14" s="98">
        <f t="shared" si="5"/>
        <v>0.1432648401826484</v>
      </c>
      <c r="P14" s="96" t="str">
        <f t="shared" si="6"/>
        <v>13.2% - 15.5%</v>
      </c>
      <c r="Q14" s="120">
        <v>3686</v>
      </c>
      <c r="R14" s="98">
        <f t="shared" si="7"/>
        <v>1.0934440818748146</v>
      </c>
      <c r="S14" s="121">
        <v>3177</v>
      </c>
      <c r="T14" s="98">
        <f t="shared" si="8"/>
        <v>0.94245031148027292</v>
      </c>
      <c r="U14" s="95" t="str">
        <f t="shared" si="9"/>
        <v>93.4% - 95.0%</v>
      </c>
      <c r="V14" s="121">
        <v>509</v>
      </c>
      <c r="W14" s="98">
        <f t="shared" si="10"/>
        <v>0.15099377039454168</v>
      </c>
      <c r="X14" s="96" t="str">
        <f t="shared" si="11"/>
        <v>13.9% - 16.3%</v>
      </c>
      <c r="Y14" s="120">
        <v>3558</v>
      </c>
      <c r="Z14" s="98"/>
      <c r="AA14" s="121">
        <v>3087</v>
      </c>
      <c r="AB14" s="98"/>
      <c r="AC14" s="95" t="str">
        <f t="shared" si="12"/>
        <v/>
      </c>
      <c r="AD14" s="121">
        <v>471</v>
      </c>
      <c r="AE14" s="98"/>
      <c r="AF14" s="96" t="str">
        <f t="shared" si="13"/>
        <v/>
      </c>
      <c r="AG14" s="120">
        <v>3880</v>
      </c>
      <c r="AH14" s="98"/>
      <c r="AI14" s="121">
        <v>3045</v>
      </c>
      <c r="AJ14" s="98"/>
      <c r="AK14" s="95" t="str">
        <f t="shared" si="14"/>
        <v/>
      </c>
      <c r="AL14" s="121">
        <v>835</v>
      </c>
      <c r="AM14" s="98"/>
      <c r="AN14" s="96" t="str">
        <f t="shared" si="15"/>
        <v/>
      </c>
      <c r="AO14" s="106">
        <v>0</v>
      </c>
      <c r="AP14" s="106">
        <v>0</v>
      </c>
    </row>
    <row r="15" spans="1:44" x14ac:dyDescent="0.2">
      <c r="A15" s="91" t="s">
        <v>805</v>
      </c>
      <c r="B15" s="91" t="s">
        <v>1241</v>
      </c>
      <c r="C15" s="91"/>
      <c r="D15" s="91"/>
      <c r="E15" s="120">
        <v>4877</v>
      </c>
      <c r="F15" s="121">
        <v>4562</v>
      </c>
      <c r="G15" s="121"/>
      <c r="H15" s="121"/>
      <c r="I15" s="120">
        <v>5909</v>
      </c>
      <c r="J15" s="98">
        <f t="shared" si="2"/>
        <v>1.2116054951814641</v>
      </c>
      <c r="K15" s="121">
        <v>5181</v>
      </c>
      <c r="L15" s="98">
        <f t="shared" si="3"/>
        <v>1.0623334016813615</v>
      </c>
      <c r="M15" s="95" t="e">
        <f t="shared" si="4"/>
        <v>#NUM!</v>
      </c>
      <c r="N15" s="121">
        <v>728</v>
      </c>
      <c r="O15" s="98">
        <f t="shared" si="5"/>
        <v>0.14927209350010251</v>
      </c>
      <c r="P15" s="96" t="str">
        <f t="shared" si="6"/>
        <v>14.0% - 16.0%</v>
      </c>
      <c r="Q15" s="120">
        <v>6279</v>
      </c>
      <c r="R15" s="98">
        <f t="shared" si="7"/>
        <v>1.3763700131521264</v>
      </c>
      <c r="S15" s="121">
        <v>5435</v>
      </c>
      <c r="T15" s="98">
        <f t="shared" si="8"/>
        <v>1.1913634370889961</v>
      </c>
      <c r="U15" s="95" t="e">
        <f t="shared" si="9"/>
        <v>#NUM!</v>
      </c>
      <c r="V15" s="121">
        <v>844</v>
      </c>
      <c r="W15" s="98">
        <f t="shared" si="10"/>
        <v>0.1850065760631302</v>
      </c>
      <c r="X15" s="96" t="str">
        <f t="shared" si="11"/>
        <v>17.4% - 19.7%</v>
      </c>
      <c r="Y15" s="120">
        <v>6394</v>
      </c>
      <c r="Z15" s="98"/>
      <c r="AA15" s="121">
        <v>5628</v>
      </c>
      <c r="AB15" s="98"/>
      <c r="AC15" s="95" t="str">
        <f t="shared" si="12"/>
        <v/>
      </c>
      <c r="AD15" s="121">
        <v>766</v>
      </c>
      <c r="AE15" s="98"/>
      <c r="AF15" s="96" t="str">
        <f t="shared" si="13"/>
        <v/>
      </c>
      <c r="AG15" s="120">
        <v>6270</v>
      </c>
      <c r="AH15" s="98"/>
      <c r="AI15" s="121">
        <v>5511</v>
      </c>
      <c r="AJ15" s="98"/>
      <c r="AK15" s="95" t="str">
        <f t="shared" si="14"/>
        <v/>
      </c>
      <c r="AL15" s="121">
        <v>759</v>
      </c>
      <c r="AM15" s="98"/>
      <c r="AN15" s="96" t="str">
        <f t="shared" si="15"/>
        <v/>
      </c>
      <c r="AO15" s="106">
        <v>0</v>
      </c>
      <c r="AP15" s="106">
        <v>0</v>
      </c>
    </row>
    <row r="16" spans="1:44" x14ac:dyDescent="0.2">
      <c r="A16" s="91" t="s">
        <v>823</v>
      </c>
      <c r="B16" s="91" t="s">
        <v>1238</v>
      </c>
      <c r="C16" s="91"/>
      <c r="D16" s="91"/>
      <c r="E16" s="120">
        <v>4324</v>
      </c>
      <c r="F16" s="121">
        <v>4118</v>
      </c>
      <c r="G16" s="121"/>
      <c r="H16" s="121"/>
      <c r="I16" s="120">
        <v>4335</v>
      </c>
      <c r="J16" s="98">
        <f t="shared" si="2"/>
        <v>1.0025439407955596</v>
      </c>
      <c r="K16" s="121">
        <v>3987</v>
      </c>
      <c r="L16" s="98">
        <f t="shared" si="3"/>
        <v>0.92206290471785379</v>
      </c>
      <c r="M16" s="95" t="str">
        <f t="shared" si="4"/>
        <v>91.4% - 93.0%</v>
      </c>
      <c r="N16" s="121">
        <v>348</v>
      </c>
      <c r="O16" s="98">
        <f t="shared" si="5"/>
        <v>8.0481036077705834E-2</v>
      </c>
      <c r="P16" s="96" t="str">
        <f t="shared" si="6"/>
        <v>7.3% - 8.9%</v>
      </c>
      <c r="Q16" s="120">
        <v>4607</v>
      </c>
      <c r="R16" s="98">
        <f t="shared" si="7"/>
        <v>1.1187469645458961</v>
      </c>
      <c r="S16" s="121">
        <v>4074</v>
      </c>
      <c r="T16" s="98">
        <f t="shared" si="8"/>
        <v>0.98931520155415253</v>
      </c>
      <c r="U16" s="95" t="str">
        <f t="shared" si="9"/>
        <v>98.6% - 99.2%</v>
      </c>
      <c r="V16" s="121">
        <v>533</v>
      </c>
      <c r="W16" s="98">
        <f t="shared" si="10"/>
        <v>0.12943176299174355</v>
      </c>
      <c r="X16" s="96" t="str">
        <f t="shared" si="11"/>
        <v>12.0% - 14.0%</v>
      </c>
      <c r="Y16" s="120">
        <v>4760</v>
      </c>
      <c r="Z16" s="98"/>
      <c r="AA16" s="121">
        <v>4299</v>
      </c>
      <c r="AB16" s="98"/>
      <c r="AC16" s="95" t="str">
        <f t="shared" si="12"/>
        <v/>
      </c>
      <c r="AD16" s="121">
        <v>461</v>
      </c>
      <c r="AE16" s="98"/>
      <c r="AF16" s="96" t="str">
        <f t="shared" si="13"/>
        <v/>
      </c>
      <c r="AG16" s="120">
        <v>4784</v>
      </c>
      <c r="AH16" s="98"/>
      <c r="AI16" s="121">
        <v>4305</v>
      </c>
      <c r="AJ16" s="98"/>
      <c r="AK16" s="95" t="str">
        <f t="shared" si="14"/>
        <v/>
      </c>
      <c r="AL16" s="121">
        <v>479</v>
      </c>
      <c r="AM16" s="98"/>
      <c r="AN16" s="96" t="str">
        <f t="shared" si="15"/>
        <v/>
      </c>
      <c r="AO16" s="106">
        <v>0</v>
      </c>
      <c r="AP16" s="106">
        <v>0</v>
      </c>
    </row>
    <row r="17" spans="1:42" x14ac:dyDescent="0.2">
      <c r="A17" s="91" t="s">
        <v>841</v>
      </c>
      <c r="B17" s="91" t="s">
        <v>1470</v>
      </c>
      <c r="C17" s="91"/>
      <c r="D17" s="91"/>
      <c r="E17" s="120">
        <v>4226</v>
      </c>
      <c r="F17" s="121">
        <v>4061</v>
      </c>
      <c r="G17" s="121"/>
      <c r="H17" s="121"/>
      <c r="I17" s="120">
        <v>4657</v>
      </c>
      <c r="J17" s="98">
        <f t="shared" si="2"/>
        <v>1.1019876952200662</v>
      </c>
      <c r="K17" s="121">
        <v>4159</v>
      </c>
      <c r="L17" s="98">
        <f t="shared" si="3"/>
        <v>0.98414576431613821</v>
      </c>
      <c r="M17" s="95" t="str">
        <f t="shared" si="4"/>
        <v>98.0% - 98.7%</v>
      </c>
      <c r="N17" s="121">
        <v>498</v>
      </c>
      <c r="O17" s="98">
        <f t="shared" si="5"/>
        <v>0.11784193090392807</v>
      </c>
      <c r="P17" s="96" t="str">
        <f t="shared" si="6"/>
        <v>10.8% - 12.8%</v>
      </c>
      <c r="Q17" s="120">
        <v>4834</v>
      </c>
      <c r="R17" s="98">
        <f t="shared" si="7"/>
        <v>1.1903472051218911</v>
      </c>
      <c r="S17" s="121">
        <v>4291</v>
      </c>
      <c r="T17" s="98">
        <f t="shared" si="8"/>
        <v>1.0566362964786997</v>
      </c>
      <c r="U17" s="95" t="e">
        <f t="shared" si="9"/>
        <v>#NUM!</v>
      </c>
      <c r="V17" s="121">
        <v>543</v>
      </c>
      <c r="W17" s="98">
        <f t="shared" si="10"/>
        <v>0.13371090864319132</v>
      </c>
      <c r="X17" s="96" t="str">
        <f t="shared" si="11"/>
        <v>12.4% - 14.5%</v>
      </c>
      <c r="Y17" s="120">
        <v>4698</v>
      </c>
      <c r="Z17" s="98"/>
      <c r="AA17" s="121">
        <v>4199</v>
      </c>
      <c r="AB17" s="98"/>
      <c r="AC17" s="95" t="str">
        <f t="shared" si="12"/>
        <v/>
      </c>
      <c r="AD17" s="121">
        <v>499</v>
      </c>
      <c r="AE17" s="98"/>
      <c r="AF17" s="96" t="str">
        <f t="shared" si="13"/>
        <v/>
      </c>
      <c r="AG17" s="120">
        <v>5002</v>
      </c>
      <c r="AH17" s="98"/>
      <c r="AI17" s="121">
        <v>4417</v>
      </c>
      <c r="AJ17" s="98"/>
      <c r="AK17" s="95" t="str">
        <f t="shared" si="14"/>
        <v/>
      </c>
      <c r="AL17" s="121">
        <v>585</v>
      </c>
      <c r="AM17" s="98"/>
      <c r="AN17" s="96" t="str">
        <f t="shared" si="15"/>
        <v/>
      </c>
      <c r="AO17" s="106">
        <v>0</v>
      </c>
      <c r="AP17" s="106">
        <v>0</v>
      </c>
    </row>
    <row r="18" spans="1:42" x14ac:dyDescent="0.2">
      <c r="A18" s="91" t="s">
        <v>852</v>
      </c>
      <c r="B18" s="91" t="s">
        <v>1219</v>
      </c>
      <c r="C18" s="91"/>
      <c r="D18" s="91"/>
      <c r="E18" s="120">
        <v>7606</v>
      </c>
      <c r="F18" s="121">
        <v>7104</v>
      </c>
      <c r="G18" s="121"/>
      <c r="H18" s="121"/>
      <c r="I18" s="120">
        <v>8984</v>
      </c>
      <c r="J18" s="98">
        <f t="shared" si="2"/>
        <v>1.1811727583486722</v>
      </c>
      <c r="K18" s="121">
        <v>7874</v>
      </c>
      <c r="L18" s="98">
        <f t="shared" si="3"/>
        <v>1.0352353405206416</v>
      </c>
      <c r="M18" s="95" t="e">
        <f t="shared" si="4"/>
        <v>#NUM!</v>
      </c>
      <c r="N18" s="121">
        <v>1110</v>
      </c>
      <c r="O18" s="98">
        <f t="shared" si="5"/>
        <v>0.14593741782803049</v>
      </c>
      <c r="P18" s="96" t="str">
        <f t="shared" si="6"/>
        <v>13.8% - 15.4%</v>
      </c>
      <c r="Q18" s="120">
        <v>8667</v>
      </c>
      <c r="R18" s="98">
        <f t="shared" si="7"/>
        <v>1.2200168918918919</v>
      </c>
      <c r="S18" s="121">
        <v>7590</v>
      </c>
      <c r="T18" s="98">
        <f t="shared" si="8"/>
        <v>1.0684121621621621</v>
      </c>
      <c r="U18" s="95" t="e">
        <f t="shared" si="9"/>
        <v>#NUM!</v>
      </c>
      <c r="V18" s="121">
        <v>1077</v>
      </c>
      <c r="W18" s="98">
        <f t="shared" si="10"/>
        <v>0.15160472972972974</v>
      </c>
      <c r="X18" s="96" t="str">
        <f t="shared" si="11"/>
        <v>14.3% - 16.0%</v>
      </c>
      <c r="Y18" s="120">
        <v>8770</v>
      </c>
      <c r="Z18" s="98"/>
      <c r="AA18" s="121">
        <v>7796</v>
      </c>
      <c r="AB18" s="98"/>
      <c r="AC18" s="95" t="str">
        <f t="shared" si="12"/>
        <v/>
      </c>
      <c r="AD18" s="121">
        <v>974</v>
      </c>
      <c r="AE18" s="98"/>
      <c r="AF18" s="96" t="str">
        <f t="shared" si="13"/>
        <v/>
      </c>
      <c r="AG18" s="120">
        <v>8910</v>
      </c>
      <c r="AH18" s="98"/>
      <c r="AI18" s="121">
        <v>7858</v>
      </c>
      <c r="AJ18" s="98"/>
      <c r="AK18" s="95" t="str">
        <f t="shared" si="14"/>
        <v/>
      </c>
      <c r="AL18" s="121">
        <v>1052</v>
      </c>
      <c r="AM18" s="98"/>
      <c r="AN18" s="96" t="str">
        <f t="shared" si="15"/>
        <v/>
      </c>
      <c r="AO18" s="106">
        <v>0</v>
      </c>
      <c r="AP18" s="106">
        <v>0</v>
      </c>
    </row>
    <row r="19" spans="1:42" x14ac:dyDescent="0.2">
      <c r="A19" s="91" t="s">
        <v>874</v>
      </c>
      <c r="B19" s="91" t="s">
        <v>1203</v>
      </c>
      <c r="C19" s="91"/>
      <c r="D19" s="91"/>
      <c r="E19" s="120">
        <v>4491</v>
      </c>
      <c r="F19" s="121">
        <v>4217</v>
      </c>
      <c r="G19" s="121"/>
      <c r="H19" s="121"/>
      <c r="I19" s="120">
        <v>5082</v>
      </c>
      <c r="J19" s="98">
        <f t="shared" si="2"/>
        <v>1.1315965263861056</v>
      </c>
      <c r="K19" s="121">
        <v>4452</v>
      </c>
      <c r="L19" s="98">
        <f t="shared" si="3"/>
        <v>0.99131596526386101</v>
      </c>
      <c r="M19" s="95" t="str">
        <f t="shared" si="4"/>
        <v>98.8% - 99.4%</v>
      </c>
      <c r="N19" s="121">
        <v>630</v>
      </c>
      <c r="O19" s="98">
        <f t="shared" si="5"/>
        <v>0.14028056112224449</v>
      </c>
      <c r="P19" s="96" t="str">
        <f t="shared" si="6"/>
        <v>13.0% - 15.1%</v>
      </c>
      <c r="Q19" s="120">
        <v>4985</v>
      </c>
      <c r="R19" s="98">
        <f t="shared" si="7"/>
        <v>1.1821199905145838</v>
      </c>
      <c r="S19" s="121">
        <v>3956</v>
      </c>
      <c r="T19" s="98">
        <f t="shared" si="8"/>
        <v>0.93810765947355945</v>
      </c>
      <c r="U19" s="95" t="str">
        <f t="shared" si="9"/>
        <v>93.0% - 94.5%</v>
      </c>
      <c r="V19" s="121">
        <v>1029</v>
      </c>
      <c r="W19" s="98">
        <f t="shared" si="10"/>
        <v>0.24401233104102443</v>
      </c>
      <c r="X19" s="96" t="str">
        <f t="shared" si="11"/>
        <v>23.1% - 25.7%</v>
      </c>
      <c r="Y19" s="120">
        <v>5203</v>
      </c>
      <c r="Z19" s="98"/>
      <c r="AA19" s="121">
        <v>4258</v>
      </c>
      <c r="AB19" s="98"/>
      <c r="AC19" s="95" t="str">
        <f t="shared" si="12"/>
        <v/>
      </c>
      <c r="AD19" s="121">
        <v>945</v>
      </c>
      <c r="AE19" s="98"/>
      <c r="AF19" s="96" t="str">
        <f t="shared" si="13"/>
        <v/>
      </c>
      <c r="AG19" s="120">
        <v>5117</v>
      </c>
      <c r="AH19" s="98"/>
      <c r="AI19" s="121">
        <v>4066</v>
      </c>
      <c r="AJ19" s="98"/>
      <c r="AK19" s="95" t="str">
        <f t="shared" si="14"/>
        <v/>
      </c>
      <c r="AL19" s="121">
        <v>1051</v>
      </c>
      <c r="AM19" s="98"/>
      <c r="AN19" s="96" t="str">
        <f t="shared" si="15"/>
        <v/>
      </c>
      <c r="AO19" s="106">
        <v>0</v>
      </c>
      <c r="AP19" s="106">
        <v>0</v>
      </c>
    </row>
    <row r="20" spans="1:42" x14ac:dyDescent="0.2">
      <c r="A20" s="91" t="s">
        <v>890</v>
      </c>
      <c r="B20" s="91" t="s">
        <v>1207</v>
      </c>
      <c r="C20" s="91"/>
      <c r="D20" s="91"/>
      <c r="E20" s="120">
        <v>8575</v>
      </c>
      <c r="F20" s="121">
        <v>8301</v>
      </c>
      <c r="G20" s="121"/>
      <c r="H20" s="121"/>
      <c r="I20" s="120">
        <v>9778</v>
      </c>
      <c r="J20" s="98">
        <f t="shared" si="2"/>
        <v>1.1402915451895044</v>
      </c>
      <c r="K20" s="121">
        <v>8336</v>
      </c>
      <c r="L20" s="98">
        <f t="shared" si="3"/>
        <v>0.97212827988338191</v>
      </c>
      <c r="M20" s="95" t="str">
        <f t="shared" si="4"/>
        <v>96.8% - 97.5%</v>
      </c>
      <c r="N20" s="121">
        <v>1442</v>
      </c>
      <c r="O20" s="98">
        <f t="shared" si="5"/>
        <v>0.16816326530612244</v>
      </c>
      <c r="P20" s="96" t="str">
        <f t="shared" si="6"/>
        <v>16.0% - 17.6%</v>
      </c>
      <c r="Q20" s="120">
        <v>10061</v>
      </c>
      <c r="R20" s="98">
        <f t="shared" si="7"/>
        <v>1.2120226478737501</v>
      </c>
      <c r="S20" s="121">
        <v>8500</v>
      </c>
      <c r="T20" s="98">
        <f t="shared" si="8"/>
        <v>1.0239730152993616</v>
      </c>
      <c r="U20" s="95" t="e">
        <f t="shared" si="9"/>
        <v>#NUM!</v>
      </c>
      <c r="V20" s="121">
        <v>1561</v>
      </c>
      <c r="W20" s="98">
        <f t="shared" si="10"/>
        <v>0.18804963257438861</v>
      </c>
      <c r="X20" s="96" t="str">
        <f t="shared" si="11"/>
        <v>18.0% - 19.7%</v>
      </c>
      <c r="Y20" s="120">
        <v>10725</v>
      </c>
      <c r="Z20" s="98"/>
      <c r="AA20" s="121">
        <v>9111</v>
      </c>
      <c r="AB20" s="98"/>
      <c r="AC20" s="95" t="str">
        <f t="shared" si="12"/>
        <v/>
      </c>
      <c r="AD20" s="121">
        <v>1614</v>
      </c>
      <c r="AE20" s="98"/>
      <c r="AF20" s="96" t="str">
        <f t="shared" si="13"/>
        <v/>
      </c>
      <c r="AG20" s="120">
        <v>11164</v>
      </c>
      <c r="AH20" s="98"/>
      <c r="AI20" s="121">
        <v>9454</v>
      </c>
      <c r="AJ20" s="98"/>
      <c r="AK20" s="95" t="str">
        <f t="shared" si="14"/>
        <v/>
      </c>
      <c r="AL20" s="121">
        <v>1710</v>
      </c>
      <c r="AM20" s="98"/>
      <c r="AN20" s="96" t="str">
        <f t="shared" si="15"/>
        <v/>
      </c>
      <c r="AO20" s="106">
        <v>0</v>
      </c>
      <c r="AP20" s="106">
        <v>0</v>
      </c>
    </row>
    <row r="21" spans="1:42" x14ac:dyDescent="0.2">
      <c r="A21" s="91" t="s">
        <v>906</v>
      </c>
      <c r="B21" s="91" t="s">
        <v>1222</v>
      </c>
      <c r="C21" s="91"/>
      <c r="D21" s="91"/>
      <c r="E21" s="120">
        <v>5592</v>
      </c>
      <c r="F21" s="121">
        <v>5303</v>
      </c>
      <c r="G21" s="121"/>
      <c r="H21" s="121"/>
      <c r="I21" s="120">
        <v>6503</v>
      </c>
      <c r="J21" s="98">
        <f t="shared" si="2"/>
        <v>1.1629113018597996</v>
      </c>
      <c r="K21" s="121">
        <v>5805</v>
      </c>
      <c r="L21" s="98">
        <f t="shared" si="3"/>
        <v>1.0380901287553648</v>
      </c>
      <c r="M21" s="95" t="e">
        <f t="shared" si="4"/>
        <v>#NUM!</v>
      </c>
      <c r="N21" s="121">
        <v>698</v>
      </c>
      <c r="O21" s="98">
        <f t="shared" si="5"/>
        <v>0.12482117310443491</v>
      </c>
      <c r="P21" s="96" t="str">
        <f t="shared" si="6"/>
        <v>11.6% - 13.4%</v>
      </c>
      <c r="Q21" s="120">
        <v>6916</v>
      </c>
      <c r="R21" s="98">
        <f t="shared" si="7"/>
        <v>1.3041674523854423</v>
      </c>
      <c r="S21" s="121">
        <v>6073</v>
      </c>
      <c r="T21" s="98">
        <f t="shared" si="8"/>
        <v>1.145200829719027</v>
      </c>
      <c r="U21" s="95" t="e">
        <f t="shared" si="9"/>
        <v>#NUM!</v>
      </c>
      <c r="V21" s="121">
        <v>843</v>
      </c>
      <c r="W21" s="98">
        <f t="shared" si="10"/>
        <v>0.15896662266641523</v>
      </c>
      <c r="X21" s="96" t="str">
        <f t="shared" si="11"/>
        <v>14.9% - 16.9%</v>
      </c>
      <c r="Y21" s="120">
        <v>6742</v>
      </c>
      <c r="Z21" s="98"/>
      <c r="AA21" s="121">
        <v>5931</v>
      </c>
      <c r="AB21" s="98"/>
      <c r="AC21" s="95" t="str">
        <f t="shared" si="12"/>
        <v/>
      </c>
      <c r="AD21" s="121">
        <v>811</v>
      </c>
      <c r="AE21" s="98"/>
      <c r="AF21" s="96" t="str">
        <f t="shared" si="13"/>
        <v/>
      </c>
      <c r="AG21" s="120">
        <v>8660</v>
      </c>
      <c r="AH21" s="98"/>
      <c r="AI21" s="121">
        <v>7632</v>
      </c>
      <c r="AJ21" s="98"/>
      <c r="AK21" s="95" t="str">
        <f t="shared" si="14"/>
        <v/>
      </c>
      <c r="AL21" s="121">
        <v>1028</v>
      </c>
      <c r="AM21" s="98"/>
      <c r="AN21" s="96" t="str">
        <f t="shared" si="15"/>
        <v/>
      </c>
      <c r="AO21" s="106">
        <v>0</v>
      </c>
      <c r="AP21" s="106">
        <v>0</v>
      </c>
    </row>
    <row r="22" spans="1:42" x14ac:dyDescent="0.2">
      <c r="A22" s="91" t="s">
        <v>928</v>
      </c>
      <c r="B22" s="91" t="s">
        <v>1189</v>
      </c>
      <c r="C22" s="91"/>
      <c r="D22" s="91"/>
      <c r="E22" s="120">
        <v>5475</v>
      </c>
      <c r="F22" s="121">
        <v>5342</v>
      </c>
      <c r="G22" s="121"/>
      <c r="H22" s="121"/>
      <c r="I22" s="120">
        <v>7443</v>
      </c>
      <c r="J22" s="98"/>
      <c r="K22" s="121">
        <v>6862</v>
      </c>
      <c r="L22" s="98"/>
      <c r="M22" s="95" t="str">
        <f t="shared" si="4"/>
        <v/>
      </c>
      <c r="N22" s="121">
        <v>581</v>
      </c>
      <c r="O22" s="98"/>
      <c r="P22" s="96" t="str">
        <f t="shared" si="6"/>
        <v/>
      </c>
      <c r="Q22" s="120">
        <v>8013</v>
      </c>
      <c r="R22" s="98"/>
      <c r="S22" s="121">
        <v>7403</v>
      </c>
      <c r="T22" s="98"/>
      <c r="U22" s="95" t="str">
        <f t="shared" si="9"/>
        <v/>
      </c>
      <c r="V22" s="121">
        <v>610</v>
      </c>
      <c r="W22" s="98"/>
      <c r="X22" s="96" t="str">
        <f t="shared" si="11"/>
        <v/>
      </c>
      <c r="Y22" s="120">
        <v>6703</v>
      </c>
      <c r="Z22" s="98"/>
      <c r="AA22" s="121">
        <v>6220</v>
      </c>
      <c r="AB22" s="98"/>
      <c r="AC22" s="95" t="str">
        <f t="shared" si="12"/>
        <v/>
      </c>
      <c r="AD22" s="121">
        <v>483</v>
      </c>
      <c r="AE22" s="98"/>
      <c r="AF22" s="96" t="str">
        <f t="shared" si="13"/>
        <v/>
      </c>
      <c r="AG22" s="120">
        <v>6906</v>
      </c>
      <c r="AH22" s="98"/>
      <c r="AI22" s="121">
        <v>6505</v>
      </c>
      <c r="AJ22" s="98"/>
      <c r="AK22" s="95" t="str">
        <f t="shared" si="14"/>
        <v/>
      </c>
      <c r="AL22" s="121">
        <v>401</v>
      </c>
      <c r="AM22" s="98"/>
      <c r="AN22" s="96" t="str">
        <f t="shared" si="15"/>
        <v/>
      </c>
      <c r="AO22" s="106">
        <v>1</v>
      </c>
      <c r="AP22" s="106">
        <v>1</v>
      </c>
    </row>
    <row r="23" spans="1:42" x14ac:dyDescent="0.2">
      <c r="A23" s="91" t="s">
        <v>946</v>
      </c>
      <c r="B23" s="91" t="s">
        <v>1213</v>
      </c>
      <c r="C23" s="91"/>
      <c r="D23" s="91"/>
      <c r="E23" s="120">
        <v>4905</v>
      </c>
      <c r="F23" s="121">
        <v>4580</v>
      </c>
      <c r="G23" s="121"/>
      <c r="H23" s="121"/>
      <c r="I23" s="120">
        <v>5085</v>
      </c>
      <c r="J23" s="98">
        <f t="shared" si="2"/>
        <v>1.036697247706422</v>
      </c>
      <c r="K23" s="121">
        <v>4292</v>
      </c>
      <c r="L23" s="98">
        <f t="shared" si="3"/>
        <v>0.87502548419979609</v>
      </c>
      <c r="M23" s="95" t="str">
        <f t="shared" si="4"/>
        <v>86.5% - 88.4%</v>
      </c>
      <c r="N23" s="121">
        <v>793</v>
      </c>
      <c r="O23" s="98">
        <f t="shared" si="5"/>
        <v>0.1616717635066259</v>
      </c>
      <c r="P23" s="96" t="str">
        <f t="shared" si="6"/>
        <v>15.2% - 17.2%</v>
      </c>
      <c r="Q23" s="120">
        <v>5113</v>
      </c>
      <c r="R23" s="98">
        <f t="shared" si="7"/>
        <v>1.1163755458515283</v>
      </c>
      <c r="S23" s="121">
        <v>4245</v>
      </c>
      <c r="T23" s="98">
        <f t="shared" si="8"/>
        <v>0.92685589519650657</v>
      </c>
      <c r="U23" s="95" t="str">
        <f t="shared" si="9"/>
        <v>91.9% - 93.4%</v>
      </c>
      <c r="V23" s="121">
        <v>868</v>
      </c>
      <c r="W23" s="98">
        <f t="shared" si="10"/>
        <v>0.18951965065502183</v>
      </c>
      <c r="X23" s="96" t="str">
        <f t="shared" si="11"/>
        <v>17.8% - 20.1%</v>
      </c>
      <c r="Y23" s="120">
        <v>5302</v>
      </c>
      <c r="Z23" s="98"/>
      <c r="AA23" s="121">
        <v>4023</v>
      </c>
      <c r="AB23" s="98"/>
      <c r="AC23" s="95" t="str">
        <f t="shared" si="12"/>
        <v/>
      </c>
      <c r="AD23" s="121">
        <v>1279</v>
      </c>
      <c r="AE23" s="98"/>
      <c r="AF23" s="96" t="str">
        <f t="shared" si="13"/>
        <v/>
      </c>
      <c r="AG23" s="120">
        <v>5335</v>
      </c>
      <c r="AH23" s="98"/>
      <c r="AI23" s="121">
        <v>4295</v>
      </c>
      <c r="AJ23" s="98"/>
      <c r="AK23" s="95" t="str">
        <f t="shared" si="14"/>
        <v/>
      </c>
      <c r="AL23" s="121">
        <v>1040</v>
      </c>
      <c r="AM23" s="98"/>
      <c r="AN23" s="96" t="str">
        <f t="shared" si="15"/>
        <v/>
      </c>
      <c r="AO23" s="106">
        <v>0</v>
      </c>
      <c r="AP23" s="106">
        <v>0</v>
      </c>
    </row>
    <row r="24" spans="1:42" x14ac:dyDescent="0.2">
      <c r="A24" s="91" t="s">
        <v>962</v>
      </c>
      <c r="B24" s="91" t="s">
        <v>1187</v>
      </c>
      <c r="C24" s="91"/>
      <c r="D24" s="91"/>
      <c r="E24" s="120">
        <v>8433</v>
      </c>
      <c r="F24" s="121">
        <v>8414</v>
      </c>
      <c r="G24" s="121"/>
      <c r="H24" s="121"/>
      <c r="I24" s="120">
        <v>9172</v>
      </c>
      <c r="J24" s="98">
        <f t="shared" si="2"/>
        <v>1.0876319222103641</v>
      </c>
      <c r="K24" s="121">
        <v>7898</v>
      </c>
      <c r="L24" s="98">
        <f t="shared" si="3"/>
        <v>0.93655875726313298</v>
      </c>
      <c r="M24" s="95" t="str">
        <f t="shared" si="4"/>
        <v>93.1% - 94.2%</v>
      </c>
      <c r="N24" s="121">
        <v>1274</v>
      </c>
      <c r="O24" s="98">
        <f t="shared" si="5"/>
        <v>0.15107316494723111</v>
      </c>
      <c r="P24" s="96" t="str">
        <f t="shared" si="6"/>
        <v>14.4% - 15.9%</v>
      </c>
      <c r="Q24" s="120">
        <v>9244</v>
      </c>
      <c r="R24" s="98">
        <f t="shared" si="7"/>
        <v>1.0986451152840504</v>
      </c>
      <c r="S24" s="121">
        <v>7875</v>
      </c>
      <c r="T24" s="98">
        <f t="shared" si="8"/>
        <v>0.93594009983361059</v>
      </c>
      <c r="U24" s="95" t="str">
        <f t="shared" si="9"/>
        <v>93.1% - 94.1%</v>
      </c>
      <c r="V24" s="121">
        <v>1369</v>
      </c>
      <c r="W24" s="98">
        <f t="shared" si="10"/>
        <v>0.16270501545043975</v>
      </c>
      <c r="X24" s="96" t="str">
        <f t="shared" si="11"/>
        <v>15.5% - 17.1%</v>
      </c>
      <c r="Y24" s="120">
        <v>9837</v>
      </c>
      <c r="Z24" s="98"/>
      <c r="AA24" s="121">
        <v>8214</v>
      </c>
      <c r="AB24" s="98"/>
      <c r="AC24" s="95" t="str">
        <f t="shared" si="12"/>
        <v/>
      </c>
      <c r="AD24" s="121">
        <v>1623</v>
      </c>
      <c r="AE24" s="98"/>
      <c r="AF24" s="96" t="str">
        <f t="shared" si="13"/>
        <v/>
      </c>
      <c r="AG24" s="120">
        <v>9876</v>
      </c>
      <c r="AH24" s="98"/>
      <c r="AI24" s="121">
        <v>8156</v>
      </c>
      <c r="AJ24" s="98"/>
      <c r="AK24" s="95" t="str">
        <f t="shared" si="14"/>
        <v/>
      </c>
      <c r="AL24" s="121">
        <v>1720</v>
      </c>
      <c r="AM24" s="98"/>
      <c r="AN24" s="96" t="str">
        <f t="shared" si="15"/>
        <v/>
      </c>
      <c r="AO24" s="106">
        <v>0</v>
      </c>
      <c r="AP24" s="106">
        <v>0</v>
      </c>
    </row>
    <row r="25" spans="1:42" x14ac:dyDescent="0.2">
      <c r="A25" s="91" t="s">
        <v>978</v>
      </c>
      <c r="B25" s="91" t="s">
        <v>1246</v>
      </c>
      <c r="C25" s="91"/>
      <c r="D25" s="91"/>
      <c r="E25" s="120">
        <v>4966</v>
      </c>
      <c r="F25" s="121">
        <v>4737</v>
      </c>
      <c r="G25" s="121"/>
      <c r="H25" s="121"/>
      <c r="I25" s="120">
        <v>5642</v>
      </c>
      <c r="J25" s="98">
        <f t="shared" si="2"/>
        <v>1.1361256544502618</v>
      </c>
      <c r="K25" s="121">
        <v>3974</v>
      </c>
      <c r="L25" s="98">
        <f t="shared" si="3"/>
        <v>0.80024164317358037</v>
      </c>
      <c r="M25" s="95" t="str">
        <f t="shared" si="4"/>
        <v>78.9% - 81.1%</v>
      </c>
      <c r="N25" s="121">
        <v>1668</v>
      </c>
      <c r="O25" s="98">
        <f t="shared" si="5"/>
        <v>0.33588401127668144</v>
      </c>
      <c r="P25" s="96" t="str">
        <f t="shared" si="6"/>
        <v>32.3% - 34.9%</v>
      </c>
      <c r="Q25" s="120">
        <v>5616</v>
      </c>
      <c r="R25" s="98">
        <f t="shared" si="7"/>
        <v>1.1855604813172895</v>
      </c>
      <c r="S25" s="121">
        <v>4073</v>
      </c>
      <c r="T25" s="98">
        <f t="shared" si="8"/>
        <v>0.85982689465906692</v>
      </c>
      <c r="U25" s="95" t="str">
        <f t="shared" si="9"/>
        <v>85.0% - 86.9%</v>
      </c>
      <c r="V25" s="121">
        <v>1543</v>
      </c>
      <c r="W25" s="98">
        <f t="shared" si="10"/>
        <v>0.3257335866582225</v>
      </c>
      <c r="X25" s="96" t="str">
        <f t="shared" si="11"/>
        <v>31.3% - 33.9%</v>
      </c>
      <c r="Y25" s="120">
        <v>5674</v>
      </c>
      <c r="Z25" s="98"/>
      <c r="AA25" s="121">
        <v>4001</v>
      </c>
      <c r="AB25" s="98"/>
      <c r="AC25" s="95" t="str">
        <f t="shared" si="12"/>
        <v/>
      </c>
      <c r="AD25" s="121">
        <v>1673</v>
      </c>
      <c r="AE25" s="98"/>
      <c r="AF25" s="96" t="str">
        <f t="shared" si="13"/>
        <v/>
      </c>
      <c r="AG25" s="120">
        <v>5694</v>
      </c>
      <c r="AH25" s="98"/>
      <c r="AI25" s="121">
        <v>4121</v>
      </c>
      <c r="AJ25" s="98"/>
      <c r="AK25" s="95" t="str">
        <f t="shared" si="14"/>
        <v/>
      </c>
      <c r="AL25" s="121">
        <v>1573</v>
      </c>
      <c r="AM25" s="98"/>
      <c r="AN25" s="96" t="str">
        <f t="shared" si="15"/>
        <v/>
      </c>
      <c r="AO25" s="106">
        <v>0</v>
      </c>
      <c r="AP25" s="106">
        <v>0</v>
      </c>
    </row>
    <row r="26" spans="1:42" x14ac:dyDescent="0.2">
      <c r="A26" s="91" t="s">
        <v>994</v>
      </c>
      <c r="B26" s="91" t="s">
        <v>1216</v>
      </c>
      <c r="C26" s="91"/>
      <c r="D26" s="91"/>
      <c r="E26" s="120">
        <v>3896</v>
      </c>
      <c r="F26" s="121">
        <v>3786</v>
      </c>
      <c r="G26" s="121"/>
      <c r="H26" s="121"/>
      <c r="I26" s="120">
        <v>4785</v>
      </c>
      <c r="J26" s="98">
        <f t="shared" si="2"/>
        <v>1.228182751540041</v>
      </c>
      <c r="K26" s="121">
        <v>4415</v>
      </c>
      <c r="L26" s="98">
        <f t="shared" si="3"/>
        <v>1.1332135523613962</v>
      </c>
      <c r="M26" s="95" t="e">
        <f t="shared" si="4"/>
        <v>#NUM!</v>
      </c>
      <c r="N26" s="121">
        <v>370</v>
      </c>
      <c r="O26" s="98">
        <f t="shared" si="5"/>
        <v>9.496919917864477E-2</v>
      </c>
      <c r="P26" s="96" t="str">
        <f t="shared" si="6"/>
        <v>8.6% - 10.5%</v>
      </c>
      <c r="Q26" s="120">
        <v>4651</v>
      </c>
      <c r="R26" s="98">
        <f t="shared" si="7"/>
        <v>1.2284733227680931</v>
      </c>
      <c r="S26" s="121">
        <v>4280</v>
      </c>
      <c r="T26" s="98">
        <f t="shared" si="8"/>
        <v>1.1304807184363443</v>
      </c>
      <c r="U26" s="95" t="e">
        <f t="shared" si="9"/>
        <v>#NUM!</v>
      </c>
      <c r="V26" s="121">
        <v>371</v>
      </c>
      <c r="W26" s="98">
        <f t="shared" si="10"/>
        <v>9.7992604331748542E-2</v>
      </c>
      <c r="X26" s="96" t="str">
        <f t="shared" si="11"/>
        <v>8.9% - 10.8%</v>
      </c>
      <c r="Y26" s="120">
        <v>4907</v>
      </c>
      <c r="Z26" s="98"/>
      <c r="AA26" s="121">
        <v>4504</v>
      </c>
      <c r="AB26" s="98"/>
      <c r="AC26" s="95" t="str">
        <f t="shared" si="12"/>
        <v/>
      </c>
      <c r="AD26" s="121">
        <v>403</v>
      </c>
      <c r="AE26" s="98"/>
      <c r="AF26" s="96" t="str">
        <f t="shared" si="13"/>
        <v/>
      </c>
      <c r="AG26" s="120">
        <v>4533</v>
      </c>
      <c r="AH26" s="98"/>
      <c r="AI26" s="121">
        <v>4122</v>
      </c>
      <c r="AJ26" s="98"/>
      <c r="AK26" s="95" t="str">
        <f t="shared" si="14"/>
        <v/>
      </c>
      <c r="AL26" s="121">
        <v>411</v>
      </c>
      <c r="AM26" s="98"/>
      <c r="AN26" s="96" t="str">
        <f t="shared" si="15"/>
        <v/>
      </c>
      <c r="AO26" s="106">
        <v>0</v>
      </c>
      <c r="AP26" s="106">
        <v>0</v>
      </c>
    </row>
    <row r="27" spans="1:42" x14ac:dyDescent="0.2">
      <c r="A27" s="91" t="s">
        <v>1012</v>
      </c>
      <c r="B27" s="91" t="s">
        <v>1471</v>
      </c>
      <c r="C27" s="91"/>
      <c r="D27" s="91"/>
      <c r="E27" s="120">
        <v>3998</v>
      </c>
      <c r="F27" s="121">
        <v>3780</v>
      </c>
      <c r="G27" s="121"/>
      <c r="H27" s="121"/>
      <c r="I27" s="120">
        <v>4403</v>
      </c>
      <c r="J27" s="98">
        <f t="shared" si="2"/>
        <v>1.1013006503251626</v>
      </c>
      <c r="K27" s="121">
        <v>4012</v>
      </c>
      <c r="L27" s="98">
        <f t="shared" si="3"/>
        <v>1.0035017508754378</v>
      </c>
      <c r="M27" s="95" t="e">
        <f t="shared" si="4"/>
        <v>#NUM!</v>
      </c>
      <c r="N27" s="121">
        <v>391</v>
      </c>
      <c r="O27" s="98">
        <f t="shared" si="5"/>
        <v>9.7798899449724863E-2</v>
      </c>
      <c r="P27" s="96" t="str">
        <f t="shared" si="6"/>
        <v>8.9% - 10.7%</v>
      </c>
      <c r="Q27" s="120">
        <v>4503</v>
      </c>
      <c r="R27" s="98">
        <f t="shared" si="7"/>
        <v>1.1912698412698413</v>
      </c>
      <c r="S27" s="121">
        <v>4090</v>
      </c>
      <c r="T27" s="98">
        <f t="shared" si="8"/>
        <v>1.0820105820105821</v>
      </c>
      <c r="U27" s="95" t="e">
        <f t="shared" si="9"/>
        <v>#NUM!</v>
      </c>
      <c r="V27" s="121">
        <v>413</v>
      </c>
      <c r="W27" s="98">
        <f t="shared" si="10"/>
        <v>0.10925925925925926</v>
      </c>
      <c r="X27" s="96" t="str">
        <f t="shared" si="11"/>
        <v>10.0% - 12.0%</v>
      </c>
      <c r="Y27" s="120">
        <v>4602</v>
      </c>
      <c r="Z27" s="98"/>
      <c r="AA27" s="121">
        <v>4172</v>
      </c>
      <c r="AB27" s="98"/>
      <c r="AC27" s="95" t="str">
        <f t="shared" si="12"/>
        <v/>
      </c>
      <c r="AD27" s="121">
        <v>430</v>
      </c>
      <c r="AE27" s="98"/>
      <c r="AF27" s="96" t="str">
        <f t="shared" si="13"/>
        <v/>
      </c>
      <c r="AG27" s="120">
        <v>4461</v>
      </c>
      <c r="AH27" s="98"/>
      <c r="AI27" s="121">
        <v>4065</v>
      </c>
      <c r="AJ27" s="98"/>
      <c r="AK27" s="95" t="str">
        <f t="shared" si="14"/>
        <v/>
      </c>
      <c r="AL27" s="121">
        <v>396</v>
      </c>
      <c r="AM27" s="98"/>
      <c r="AN27" s="96" t="str">
        <f t="shared" si="15"/>
        <v/>
      </c>
      <c r="AO27" s="106">
        <v>0</v>
      </c>
      <c r="AP27" s="106">
        <v>0</v>
      </c>
    </row>
    <row r="28" spans="1:42" x14ac:dyDescent="0.2">
      <c r="A28" s="91" t="s">
        <v>1021</v>
      </c>
      <c r="B28" s="91" t="s">
        <v>1233</v>
      </c>
      <c r="C28" s="91"/>
      <c r="D28" s="91"/>
      <c r="E28" s="120">
        <v>4153</v>
      </c>
      <c r="F28" s="121">
        <v>4077</v>
      </c>
      <c r="G28" s="121"/>
      <c r="H28" s="121"/>
      <c r="I28" s="120">
        <v>4812</v>
      </c>
      <c r="J28" s="98">
        <f t="shared" si="2"/>
        <v>1.1586804719479895</v>
      </c>
      <c r="K28" s="121">
        <v>4254</v>
      </c>
      <c r="L28" s="98">
        <f t="shared" si="3"/>
        <v>1.0243197688418011</v>
      </c>
      <c r="M28" s="95" t="e">
        <f t="shared" si="4"/>
        <v>#NUM!</v>
      </c>
      <c r="N28" s="121">
        <v>558</v>
      </c>
      <c r="O28" s="98">
        <f t="shared" si="5"/>
        <v>0.13436070310618831</v>
      </c>
      <c r="P28" s="96" t="str">
        <f t="shared" si="6"/>
        <v>12.4% - 14.5%</v>
      </c>
      <c r="Q28" s="120">
        <v>4754</v>
      </c>
      <c r="R28" s="98">
        <f t="shared" si="7"/>
        <v>1.1660534706892323</v>
      </c>
      <c r="S28" s="121">
        <v>4160</v>
      </c>
      <c r="T28" s="98">
        <f t="shared" si="8"/>
        <v>1.0203581064508216</v>
      </c>
      <c r="U28" s="95" t="e">
        <f t="shared" si="9"/>
        <v>#NUM!</v>
      </c>
      <c r="V28" s="121">
        <v>594</v>
      </c>
      <c r="W28" s="98">
        <f t="shared" si="10"/>
        <v>0.14569536423841059</v>
      </c>
      <c r="X28" s="96" t="str">
        <f t="shared" si="11"/>
        <v>13.5% - 15.7%</v>
      </c>
      <c r="Y28" s="120">
        <v>4754</v>
      </c>
      <c r="Z28" s="98"/>
      <c r="AA28" s="121">
        <v>4194</v>
      </c>
      <c r="AB28" s="98"/>
      <c r="AC28" s="95" t="str">
        <f t="shared" si="12"/>
        <v/>
      </c>
      <c r="AD28" s="121">
        <v>560</v>
      </c>
      <c r="AE28" s="98"/>
      <c r="AF28" s="96" t="str">
        <f t="shared" si="13"/>
        <v/>
      </c>
      <c r="AG28" s="120">
        <v>4973</v>
      </c>
      <c r="AH28" s="98"/>
      <c r="AI28" s="121">
        <v>4466</v>
      </c>
      <c r="AJ28" s="98"/>
      <c r="AK28" s="95" t="str">
        <f t="shared" si="14"/>
        <v/>
      </c>
      <c r="AL28" s="121">
        <v>507</v>
      </c>
      <c r="AM28" s="98"/>
      <c r="AN28" s="96" t="str">
        <f t="shared" si="15"/>
        <v/>
      </c>
      <c r="AO28" s="106">
        <v>0</v>
      </c>
      <c r="AP28" s="106">
        <v>0</v>
      </c>
    </row>
    <row r="29" spans="1:42" x14ac:dyDescent="0.2">
      <c r="A29" s="91" t="s">
        <v>1030</v>
      </c>
      <c r="B29" s="91" t="s">
        <v>1321</v>
      </c>
      <c r="C29" s="91"/>
      <c r="D29" s="91"/>
      <c r="E29" s="120">
        <v>4069</v>
      </c>
      <c r="F29" s="121">
        <v>3317</v>
      </c>
      <c r="G29" s="121"/>
      <c r="H29" s="121"/>
      <c r="I29" s="120">
        <v>6245</v>
      </c>
      <c r="J29" s="98">
        <f t="shared" si="2"/>
        <v>1.5347751290243303</v>
      </c>
      <c r="K29" s="121">
        <v>4034</v>
      </c>
      <c r="L29" s="98">
        <f t="shared" si="3"/>
        <v>0.99139837797984764</v>
      </c>
      <c r="M29" s="95" t="str">
        <f t="shared" si="4"/>
        <v>98.8% - 99.4%</v>
      </c>
      <c r="N29" s="121">
        <v>2211</v>
      </c>
      <c r="O29" s="98">
        <f t="shared" si="5"/>
        <v>0.54337675104448269</v>
      </c>
      <c r="P29" s="96" t="str">
        <f t="shared" si="6"/>
        <v>52.8% - 55.9%</v>
      </c>
      <c r="Q29" s="120">
        <v>9206</v>
      </c>
      <c r="R29" s="98"/>
      <c r="S29" s="121">
        <v>8036</v>
      </c>
      <c r="T29" s="98"/>
      <c r="U29" s="95" t="str">
        <f t="shared" si="9"/>
        <v/>
      </c>
      <c r="V29" s="121">
        <v>1170</v>
      </c>
      <c r="W29" s="98"/>
      <c r="X29" s="96" t="str">
        <f t="shared" si="11"/>
        <v/>
      </c>
      <c r="Y29" s="120">
        <v>5899</v>
      </c>
      <c r="Z29" s="98"/>
      <c r="AA29" s="121">
        <v>3931</v>
      </c>
      <c r="AB29" s="98"/>
      <c r="AC29" s="95" t="str">
        <f t="shared" si="12"/>
        <v/>
      </c>
      <c r="AD29" s="121">
        <v>1968</v>
      </c>
      <c r="AE29" s="98"/>
      <c r="AF29" s="96" t="str">
        <f t="shared" si="13"/>
        <v/>
      </c>
      <c r="AG29" s="120">
        <v>4035</v>
      </c>
      <c r="AH29" s="98"/>
      <c r="AI29" s="121">
        <v>3615</v>
      </c>
      <c r="AJ29" s="98"/>
      <c r="AK29" s="95" t="str">
        <f t="shared" si="14"/>
        <v/>
      </c>
      <c r="AL29" s="121">
        <v>420</v>
      </c>
      <c r="AM29" s="98"/>
      <c r="AN29" s="96" t="str">
        <f t="shared" si="15"/>
        <v/>
      </c>
      <c r="AO29" s="106">
        <v>0</v>
      </c>
      <c r="AP29" s="106">
        <v>1</v>
      </c>
    </row>
    <row r="30" spans="1:42" x14ac:dyDescent="0.2">
      <c r="A30" s="91" t="s">
        <v>1037</v>
      </c>
      <c r="B30" s="91" t="s">
        <v>1211</v>
      </c>
      <c r="C30" s="91"/>
      <c r="D30" s="91"/>
      <c r="E30" s="120">
        <v>5001</v>
      </c>
      <c r="F30" s="121">
        <v>4903</v>
      </c>
      <c r="G30" s="121"/>
      <c r="H30" s="121"/>
      <c r="I30" s="120">
        <v>5592</v>
      </c>
      <c r="J30" s="98">
        <f t="shared" si="2"/>
        <v>1.1181763647270546</v>
      </c>
      <c r="K30" s="121">
        <v>3711</v>
      </c>
      <c r="L30" s="98">
        <f t="shared" si="3"/>
        <v>0.74205158968206364</v>
      </c>
      <c r="M30" s="95" t="str">
        <f t="shared" si="4"/>
        <v>73.0% - 75.4%</v>
      </c>
      <c r="N30" s="121">
        <v>1881</v>
      </c>
      <c r="O30" s="98">
        <f t="shared" si="5"/>
        <v>0.37612477504499098</v>
      </c>
      <c r="P30" s="96" t="str">
        <f t="shared" si="6"/>
        <v>36.3% - 39.0%</v>
      </c>
      <c r="Q30" s="120">
        <v>5805</v>
      </c>
      <c r="R30" s="98">
        <f t="shared" si="7"/>
        <v>1.1839689985723028</v>
      </c>
      <c r="S30" s="121">
        <v>4469</v>
      </c>
      <c r="T30" s="98">
        <f t="shared" si="8"/>
        <v>0.91148276565368147</v>
      </c>
      <c r="U30" s="95" t="str">
        <f t="shared" si="9"/>
        <v>90.3% - 91.9%</v>
      </c>
      <c r="V30" s="121">
        <v>1336</v>
      </c>
      <c r="W30" s="98">
        <f t="shared" si="10"/>
        <v>0.27248623291862123</v>
      </c>
      <c r="X30" s="96" t="str">
        <f t="shared" si="11"/>
        <v>26.0% - 28.5%</v>
      </c>
      <c r="Y30" s="120">
        <v>5689</v>
      </c>
      <c r="Z30" s="98"/>
      <c r="AA30" s="121">
        <v>4469</v>
      </c>
      <c r="AB30" s="98"/>
      <c r="AC30" s="95" t="str">
        <f t="shared" si="12"/>
        <v/>
      </c>
      <c r="AD30" s="121">
        <v>1220</v>
      </c>
      <c r="AE30" s="98"/>
      <c r="AF30" s="96" t="str">
        <f t="shared" si="13"/>
        <v/>
      </c>
      <c r="AG30" s="120">
        <v>5728</v>
      </c>
      <c r="AH30" s="98"/>
      <c r="AI30" s="121">
        <v>4435</v>
      </c>
      <c r="AJ30" s="98"/>
      <c r="AK30" s="95" t="str">
        <f t="shared" si="14"/>
        <v/>
      </c>
      <c r="AL30" s="121">
        <v>1293</v>
      </c>
      <c r="AM30" s="98"/>
      <c r="AN30" s="96" t="str">
        <f t="shared" si="15"/>
        <v/>
      </c>
      <c r="AO30" s="106">
        <v>0</v>
      </c>
      <c r="AP30" s="106">
        <v>0</v>
      </c>
    </row>
    <row r="31" spans="1:42" x14ac:dyDescent="0.2">
      <c r="A31" s="91" t="s">
        <v>1055</v>
      </c>
      <c r="B31" s="91" t="s">
        <v>1231</v>
      </c>
      <c r="C31" s="91"/>
      <c r="D31" s="91"/>
      <c r="E31" s="120">
        <v>6888</v>
      </c>
      <c r="F31" s="121">
        <v>7039</v>
      </c>
      <c r="G31" s="121"/>
      <c r="H31" s="121"/>
      <c r="I31" s="120">
        <v>7448</v>
      </c>
      <c r="J31" s="98">
        <f t="shared" si="2"/>
        <v>1.0813008130081301</v>
      </c>
      <c r="K31" s="121">
        <v>6417</v>
      </c>
      <c r="L31" s="98">
        <f t="shared" si="3"/>
        <v>0.93162020905923348</v>
      </c>
      <c r="M31" s="95" t="str">
        <f t="shared" si="4"/>
        <v>92.5% - 93.7%</v>
      </c>
      <c r="N31" s="121">
        <v>1031</v>
      </c>
      <c r="O31" s="98">
        <f t="shared" si="5"/>
        <v>0.14968060394889662</v>
      </c>
      <c r="P31" s="96" t="str">
        <f t="shared" si="6"/>
        <v>14.1% - 15.8%</v>
      </c>
      <c r="Q31" s="120">
        <v>7910</v>
      </c>
      <c r="R31" s="98">
        <f t="shared" si="7"/>
        <v>1.1237391674953829</v>
      </c>
      <c r="S31" s="121">
        <v>6768</v>
      </c>
      <c r="T31" s="98">
        <f t="shared" si="8"/>
        <v>0.96150021309845146</v>
      </c>
      <c r="U31" s="95" t="str">
        <f t="shared" si="9"/>
        <v>95.7% - 96.6%</v>
      </c>
      <c r="V31" s="121">
        <v>1142</v>
      </c>
      <c r="W31" s="98">
        <f t="shared" si="10"/>
        <v>0.1622389543969314</v>
      </c>
      <c r="X31" s="96" t="str">
        <f t="shared" si="11"/>
        <v>15.4% - 17.1%</v>
      </c>
      <c r="Y31" s="120">
        <v>7667</v>
      </c>
      <c r="Z31" s="98"/>
      <c r="AA31" s="121">
        <v>6688</v>
      </c>
      <c r="AB31" s="98"/>
      <c r="AC31" s="95" t="str">
        <f t="shared" si="12"/>
        <v/>
      </c>
      <c r="AD31" s="121">
        <v>979</v>
      </c>
      <c r="AE31" s="98"/>
      <c r="AF31" s="96" t="str">
        <f t="shared" si="13"/>
        <v/>
      </c>
      <c r="AG31" s="120">
        <v>7431</v>
      </c>
      <c r="AH31" s="98"/>
      <c r="AI31" s="121">
        <v>6546</v>
      </c>
      <c r="AJ31" s="98"/>
      <c r="AK31" s="95" t="str">
        <f t="shared" si="14"/>
        <v/>
      </c>
      <c r="AL31" s="121">
        <v>885</v>
      </c>
      <c r="AM31" s="98"/>
      <c r="AN31" s="96" t="str">
        <f t="shared" si="15"/>
        <v/>
      </c>
      <c r="AO31" s="106">
        <v>0</v>
      </c>
      <c r="AP31" s="106">
        <v>0</v>
      </c>
    </row>
    <row r="32" spans="1:42" x14ac:dyDescent="0.2">
      <c r="A32" s="91" t="s">
        <v>1081</v>
      </c>
      <c r="B32" s="91" t="s">
        <v>1230</v>
      </c>
      <c r="C32" s="91"/>
      <c r="D32" s="91"/>
      <c r="E32" s="120">
        <v>6224</v>
      </c>
      <c r="F32" s="121">
        <v>5933</v>
      </c>
      <c r="G32" s="121"/>
      <c r="H32" s="121"/>
      <c r="I32" s="120">
        <v>6723</v>
      </c>
      <c r="J32" s="98">
        <f t="shared" si="2"/>
        <v>1.0801735218508997</v>
      </c>
      <c r="K32" s="121">
        <v>6124</v>
      </c>
      <c r="L32" s="98">
        <f t="shared" si="3"/>
        <v>0.98393316195372749</v>
      </c>
      <c r="M32" s="95" t="str">
        <f t="shared" si="4"/>
        <v>98.0% - 98.7%</v>
      </c>
      <c r="N32" s="121">
        <v>599</v>
      </c>
      <c r="O32" s="98">
        <f t="shared" si="5"/>
        <v>9.6240359897172237E-2</v>
      </c>
      <c r="P32" s="96" t="str">
        <f t="shared" si="6"/>
        <v>8.9% - 10.4%</v>
      </c>
      <c r="Q32" s="120">
        <v>6951</v>
      </c>
      <c r="R32" s="98">
        <f t="shared" si="7"/>
        <v>1.1715826731838868</v>
      </c>
      <c r="S32" s="121">
        <v>6328</v>
      </c>
      <c r="T32" s="98">
        <f t="shared" si="8"/>
        <v>1.0665767739760661</v>
      </c>
      <c r="U32" s="95" t="e">
        <f t="shared" si="9"/>
        <v>#NUM!</v>
      </c>
      <c r="V32" s="121">
        <v>623</v>
      </c>
      <c r="W32" s="98">
        <f t="shared" si="10"/>
        <v>0.10500589920782066</v>
      </c>
      <c r="X32" s="96" t="str">
        <f t="shared" si="11"/>
        <v>9.7% - 11.3%</v>
      </c>
      <c r="Y32" s="120">
        <v>7051</v>
      </c>
      <c r="Z32" s="98"/>
      <c r="AA32" s="121">
        <v>6483</v>
      </c>
      <c r="AB32" s="98"/>
      <c r="AC32" s="95" t="str">
        <f t="shared" si="12"/>
        <v/>
      </c>
      <c r="AD32" s="121">
        <v>568</v>
      </c>
      <c r="AE32" s="98"/>
      <c r="AF32" s="96" t="str">
        <f t="shared" si="13"/>
        <v/>
      </c>
      <c r="AG32" s="120">
        <v>7165</v>
      </c>
      <c r="AH32" s="98"/>
      <c r="AI32" s="121">
        <v>6575</v>
      </c>
      <c r="AJ32" s="98"/>
      <c r="AK32" s="95" t="str">
        <f t="shared" si="14"/>
        <v/>
      </c>
      <c r="AL32" s="121">
        <v>590</v>
      </c>
      <c r="AM32" s="98"/>
      <c r="AN32" s="96" t="str">
        <f t="shared" si="15"/>
        <v/>
      </c>
      <c r="AO32" s="106">
        <v>0</v>
      </c>
      <c r="AP32" s="106">
        <v>0</v>
      </c>
    </row>
    <row r="33" spans="1:42" x14ac:dyDescent="0.2">
      <c r="A33" s="91" t="s">
        <v>1103</v>
      </c>
      <c r="B33" s="91" t="s">
        <v>1199</v>
      </c>
      <c r="C33" s="91"/>
      <c r="D33" s="91"/>
      <c r="E33" s="120">
        <v>7215</v>
      </c>
      <c r="F33" s="121">
        <v>6986</v>
      </c>
      <c r="G33" s="121"/>
      <c r="H33" s="121"/>
      <c r="I33" s="120">
        <v>8121</v>
      </c>
      <c r="J33" s="98">
        <f t="shared" si="2"/>
        <v>1.1255717255717255</v>
      </c>
      <c r="K33" s="121">
        <v>6909</v>
      </c>
      <c r="L33" s="98">
        <f t="shared" si="3"/>
        <v>0.95758835758835759</v>
      </c>
      <c r="M33" s="95" t="str">
        <f t="shared" si="4"/>
        <v>95.3% - 96.2%</v>
      </c>
      <c r="N33" s="121">
        <v>1212</v>
      </c>
      <c r="O33" s="98">
        <f t="shared" si="5"/>
        <v>0.16798336798336799</v>
      </c>
      <c r="P33" s="96" t="str">
        <f t="shared" si="6"/>
        <v>16.0% - 17.7%</v>
      </c>
      <c r="Q33" s="120">
        <v>8129</v>
      </c>
      <c r="R33" s="98">
        <f t="shared" si="7"/>
        <v>1.1636129401660464</v>
      </c>
      <c r="S33" s="121">
        <v>6873</v>
      </c>
      <c r="T33" s="98">
        <f t="shared" si="8"/>
        <v>0.98382479244202692</v>
      </c>
      <c r="U33" s="95" t="str">
        <f t="shared" si="9"/>
        <v>98.1% - 98.7%</v>
      </c>
      <c r="V33" s="121">
        <v>1256</v>
      </c>
      <c r="W33" s="98">
        <f t="shared" si="10"/>
        <v>0.17978814772401946</v>
      </c>
      <c r="X33" s="96" t="str">
        <f t="shared" si="11"/>
        <v>17.1% - 18.9%</v>
      </c>
      <c r="Y33" s="120">
        <v>8051</v>
      </c>
      <c r="Z33" s="98"/>
      <c r="AA33" s="121">
        <v>6861</v>
      </c>
      <c r="AB33" s="98"/>
      <c r="AC33" s="95" t="str">
        <f t="shared" si="12"/>
        <v/>
      </c>
      <c r="AD33" s="121">
        <v>1190</v>
      </c>
      <c r="AE33" s="98"/>
      <c r="AF33" s="96" t="str">
        <f t="shared" si="13"/>
        <v/>
      </c>
      <c r="AG33" s="120">
        <v>8255</v>
      </c>
      <c r="AH33" s="98"/>
      <c r="AI33" s="121">
        <v>7100</v>
      </c>
      <c r="AJ33" s="98"/>
      <c r="AK33" s="95" t="str">
        <f t="shared" si="14"/>
        <v/>
      </c>
      <c r="AL33" s="121">
        <v>1155</v>
      </c>
      <c r="AM33" s="98"/>
      <c r="AN33" s="96" t="str">
        <f t="shared" si="15"/>
        <v/>
      </c>
      <c r="AO33" s="106">
        <v>0</v>
      </c>
      <c r="AP33" s="106">
        <v>0</v>
      </c>
    </row>
    <row r="34" spans="1:42" x14ac:dyDescent="0.2">
      <c r="A34" s="91" t="s">
        <v>1123</v>
      </c>
      <c r="B34" s="91" t="s">
        <v>1198</v>
      </c>
      <c r="C34" s="91"/>
      <c r="D34" s="91"/>
      <c r="E34" s="120">
        <v>29560</v>
      </c>
      <c r="F34" s="121">
        <v>28939</v>
      </c>
      <c r="G34" s="121"/>
      <c r="H34" s="121"/>
      <c r="I34" s="120">
        <v>35500</v>
      </c>
      <c r="J34" s="98">
        <f t="shared" si="2"/>
        <v>1.2009472259810554</v>
      </c>
      <c r="K34" s="121">
        <v>26243</v>
      </c>
      <c r="L34" s="98">
        <f t="shared" si="3"/>
        <v>0.88778755074424898</v>
      </c>
      <c r="M34" s="95" t="str">
        <f t="shared" si="4"/>
        <v>88.4% - 89.1%</v>
      </c>
      <c r="N34" s="121">
        <v>9257</v>
      </c>
      <c r="O34" s="98">
        <f t="shared" si="5"/>
        <v>0.31315967523680649</v>
      </c>
      <c r="P34" s="96" t="str">
        <f t="shared" si="6"/>
        <v>30.8% - 31.8%</v>
      </c>
      <c r="Q34" s="120">
        <v>35557</v>
      </c>
      <c r="R34" s="98">
        <f t="shared" si="7"/>
        <v>1.2286879297833373</v>
      </c>
      <c r="S34" s="121">
        <v>25811</v>
      </c>
      <c r="T34" s="98">
        <f t="shared" si="8"/>
        <v>0.89191057051038392</v>
      </c>
      <c r="U34" s="95" t="str">
        <f t="shared" si="9"/>
        <v>88.8% - 89.5%</v>
      </c>
      <c r="V34" s="121">
        <v>9746</v>
      </c>
      <c r="W34" s="98">
        <f t="shared" si="10"/>
        <v>0.33677735927295344</v>
      </c>
      <c r="X34" s="96" t="str">
        <f t="shared" si="11"/>
        <v>33.1% - 34.2%</v>
      </c>
      <c r="Y34" s="120">
        <v>36397</v>
      </c>
      <c r="Z34" s="98"/>
      <c r="AA34" s="121">
        <v>26607</v>
      </c>
      <c r="AB34" s="98"/>
      <c r="AC34" s="95" t="str">
        <f t="shared" si="12"/>
        <v/>
      </c>
      <c r="AD34" s="121">
        <v>9790</v>
      </c>
      <c r="AE34" s="98"/>
      <c r="AF34" s="96" t="str">
        <f t="shared" si="13"/>
        <v/>
      </c>
      <c r="AG34" s="120">
        <v>37479</v>
      </c>
      <c r="AH34" s="98"/>
      <c r="AI34" s="121">
        <v>26648</v>
      </c>
      <c r="AJ34" s="98"/>
      <c r="AK34" s="95" t="str">
        <f t="shared" si="14"/>
        <v/>
      </c>
      <c r="AL34" s="121">
        <v>10831</v>
      </c>
      <c r="AM34" s="98"/>
      <c r="AN34" s="96" t="str">
        <f t="shared" si="15"/>
        <v/>
      </c>
      <c r="AO34" s="106">
        <v>0</v>
      </c>
      <c r="AP34" s="106">
        <v>0</v>
      </c>
    </row>
    <row r="35" spans="1:42" x14ac:dyDescent="0.2">
      <c r="A35" s="91"/>
      <c r="B35" s="91"/>
      <c r="C35" s="91"/>
      <c r="D35" s="91"/>
      <c r="E35" s="120"/>
      <c r="F35" s="121"/>
      <c r="G35" s="121"/>
      <c r="H35" s="121"/>
      <c r="I35" s="94"/>
      <c r="J35" s="98"/>
      <c r="K35" s="95"/>
      <c r="L35" s="98"/>
      <c r="M35" s="95" t="str">
        <f t="shared" ref="M35" si="16">IF(ISNUMBER(L35),TEXT(((2*K35)+(1.96^2)-(1.96*((1.96^2)+(4*K35*(100%-L35)))^0.5))/(2*(B35+(1.96^2))),"0.0%")&amp;" - "&amp;TEXT(((2*K35)+(1.96^2)+(1.96*((1.96^2)+(4*K35*(100%-L35)))^0.5))/(2*(B35+(1.96^2))),"0.0%"),"")</f>
        <v/>
      </c>
      <c r="N35" s="95"/>
      <c r="O35" s="98"/>
      <c r="P35" s="96" t="str">
        <f t="shared" si="0"/>
        <v/>
      </c>
      <c r="Q35" s="94"/>
      <c r="R35" s="98"/>
      <c r="S35" s="95"/>
      <c r="T35" s="98"/>
      <c r="U35" s="95" t="s">
        <v>1373</v>
      </c>
      <c r="V35" s="95"/>
      <c r="W35" s="98"/>
      <c r="X35" s="96" t="str">
        <f t="shared" si="1"/>
        <v/>
      </c>
      <c r="Y35" s="94"/>
      <c r="Z35" s="98"/>
      <c r="AA35" s="95"/>
      <c r="AB35" s="98"/>
      <c r="AC35" s="95" t="str">
        <f t="shared" ref="AC35" si="17">IF(ISNUMBER(AB35),TEXT(((2*AA35)+(1.96^2)-(1.96*((1.96^2)+(4*AA35*(100%-AB35)))^0.5))/(2*(I35+(1.96^2))),"0.0%")&amp;" - "&amp;TEXT(((2*AA35)+(1.96^2)+(1.96*((1.96^2)+(4*AA35*(100%-AB35)))^0.5))/(2*(I35+(1.96^2))),"0.0%"),"")</f>
        <v/>
      </c>
      <c r="AD35" s="95"/>
      <c r="AE35" s="98"/>
      <c r="AF35" s="96" t="str">
        <f>IF(ISNUMBER(AE35),UEXU(((2*AD35)+(1.96^2)-(1.96*((1.96^2)+(4*AD35*(100%-AE35)))^0.5))/(2*(G35+(1.96^2))),"0.0%")&amp;" - "&amp;UEXU(((2*AD35)+(1.96^2)+(1.96*((1.96^2)+(4*AD35*(100%-AE35)))^0.5))/(2*(G35+(1.96^2))),"0.0%"),"")</f>
        <v/>
      </c>
      <c r="AG35" s="120"/>
      <c r="AH35" s="98"/>
      <c r="AI35" s="95"/>
      <c r="AJ35" s="98"/>
      <c r="AK35" s="95"/>
      <c r="AL35" s="95"/>
      <c r="AM35" s="98"/>
      <c r="AN35" s="96"/>
    </row>
    <row r="36" spans="1:42" x14ac:dyDescent="0.2">
      <c r="A36" s="91" t="s">
        <v>720</v>
      </c>
      <c r="B36" s="91" t="s">
        <v>721</v>
      </c>
      <c r="C36" s="91" t="s">
        <v>722</v>
      </c>
      <c r="D36" s="91" t="s">
        <v>723</v>
      </c>
      <c r="E36" s="120">
        <v>445</v>
      </c>
      <c r="F36" s="121">
        <v>447</v>
      </c>
      <c r="G36" s="121"/>
      <c r="H36" s="121"/>
      <c r="I36" s="144">
        <v>521</v>
      </c>
      <c r="J36" s="98">
        <f>I36/E36</f>
        <v>1.1707865168539326</v>
      </c>
      <c r="K36" s="145">
        <v>486</v>
      </c>
      <c r="L36" s="98">
        <f>K36/E36</f>
        <v>1.0921348314606742</v>
      </c>
      <c r="M36" s="95" t="e">
        <f>IF(ISNUMBER(L36),TEXT(((2*K36)+(1.96^2)-(1.96*((1.96^2)+(4*K36*(100%-L36)))^0.5))/(2*(E36+(1.96^2))),"0.0%")&amp;" - "&amp;TEXT(((2*K36)+(1.96^2)+(1.96*((1.96^2)+(4*K36*(100%-L36)))^0.5))/(2*(E36+(1.96^2))),"0.0%"),"")</f>
        <v>#NUM!</v>
      </c>
      <c r="N36" s="145">
        <v>35</v>
      </c>
      <c r="O36" s="98">
        <f>N36/E36</f>
        <v>7.8651685393258425E-2</v>
      </c>
      <c r="P36" s="96" t="str">
        <f>IF(ISNUMBER(O36),TEXT(((2*N36)+(1.96^2)-(1.96*((1.96^2)+(4*N36*(100%-O36)))^0.5))/(2*(E36+(1.96^2))),"0.0%")&amp;" - "&amp;TEXT(((2*N36)+(1.96^2)+(1.96*((1.96^2)+(4*N36*(100%-O36)))^0.5))/(2*(E36+(1.96^2))),"0.0%"),"")</f>
        <v>5.7% - 10.7%</v>
      </c>
      <c r="Q36" s="144">
        <v>503</v>
      </c>
      <c r="R36" s="98">
        <f>Q36/F36</f>
        <v>1.1252796420581654</v>
      </c>
      <c r="S36" s="145">
        <v>469</v>
      </c>
      <c r="T36" s="98">
        <f>S36/F36</f>
        <v>1.0492170022371365</v>
      </c>
      <c r="U36" s="95" t="e">
        <f>IF(ISNUMBER(T36),TEXT(((2*S36)+(1.96^2)-(1.96*((1.96^2)+(4*S36*(100%-T36)))^0.5))/(2*(F36+(1.96^2))),"0.0%")&amp;" - "&amp;TEXT(((2*S36)+(1.96^2)+(1.96*((1.96^2)+(4*S36*(100%-T36)))^0.5))/(2*(F36+(1.96^2))),"0.0%"),"")</f>
        <v>#NUM!</v>
      </c>
      <c r="V36" s="145">
        <v>34</v>
      </c>
      <c r="W36" s="98">
        <f>V36/F36</f>
        <v>7.6062639821029079E-2</v>
      </c>
      <c r="X36" s="96" t="str">
        <f>IF(ISNUMBER(W36),TEXT(((2*V36)+(1.96^2)-(1.96*((1.96^2)+(4*V36*(100%-W36)))^0.5))/(2*(F36+(1.96^2))),"0.0%")&amp;" - "&amp;TEXT(((2*V36)+(1.96^2)+(1.96*((1.96^2)+(4*V36*(100%-W36)))^0.5))/(2*(F36+(1.96^2))),"0.0%"),"")</f>
        <v>5.5% - 10.4%</v>
      </c>
      <c r="Y36" s="144">
        <v>528</v>
      </c>
      <c r="Z36" s="98"/>
      <c r="AA36" s="145">
        <v>495</v>
      </c>
      <c r="AB36" s="98"/>
      <c r="AC36" s="95" t="str">
        <f>IF(ISNUMBER(AB36),TEXT(((2*AA36)+(1.96^2)-(1.96*((1.96^2)+(4*AA36*(100%-AB36)))^0.5))/(2*(G36+(1.96^2))),"0.0%")&amp;" - "&amp;TEXT(((2*AA36)+(1.96^2)+(1.96*((1.96^2)+(4*AA36*(100%-AB36)))^0.5))/(2*(G36+(1.96^2))),"0.0%"),"")</f>
        <v/>
      </c>
      <c r="AD36" s="145">
        <v>33</v>
      </c>
      <c r="AE36" s="98"/>
      <c r="AF36" s="96" t="str">
        <f>IF(ISNUMBER(AE36),TEXT(((2*AD36)+(1.96^2)-(1.96*((1.96^2)+(4*AD36*(100%-AE36)))^0.5))/(2*(G36+(1.96^2))),"0.0%")&amp;" - "&amp;TEXT(((2*AD36)+(1.96^2)+(1.96*((1.96^2)+(4*AD36*(100%-AE36)))^0.5))/(2*(G36+(1.96^2))),"0.0%"),"")</f>
        <v/>
      </c>
      <c r="AG36" s="144">
        <v>549</v>
      </c>
      <c r="AH36" s="98"/>
      <c r="AI36" s="145">
        <v>509</v>
      </c>
      <c r="AJ36" s="98"/>
      <c r="AK36" s="95" t="str">
        <f>IF(ISNUMBER(AJ36),TEXT(((2*AI36)+(1.96^2)-(1.96*((1.96^2)+(4*AI36*(100%-AJ36)))^0.5))/(2*(H36+(1.96^2))),"0.0%")&amp;" - "&amp;TEXT(((2*AI36)+(1.96^2)+(1.96*((1.96^2)+(4*AI36*(100%-AJ36)))^0.5))/(2*(H36+(1.96^2))),"0.0%"),"")</f>
        <v/>
      </c>
      <c r="AL36" s="145">
        <v>40</v>
      </c>
      <c r="AM36" s="98"/>
      <c r="AN36" s="96" t="str">
        <f>IF(ISNUMBER(AM36),TEXT(((2*AL36)+(1.96^2)-(1.96*((1.96^2)+(4*AL36*(100%-AM36)))^0.5))/(2*(H36+(1.96^2))),"0.0%")&amp;" - "&amp;TEXT(((2*AL36)+(1.96^2)+(1.96*((1.96^2)+(4*AL36*(100%-AM36)))^0.5))/(2*(H36+(1.96^2))),"0.0%"),"")</f>
        <v/>
      </c>
      <c r="AO36" s="106">
        <v>0</v>
      </c>
      <c r="AP36" s="106">
        <v>0</v>
      </c>
    </row>
    <row r="37" spans="1:42" x14ac:dyDescent="0.2">
      <c r="A37" s="91" t="s">
        <v>724</v>
      </c>
      <c r="B37" s="91" t="s">
        <v>725</v>
      </c>
      <c r="C37" s="91" t="s">
        <v>722</v>
      </c>
      <c r="D37" s="91" t="s">
        <v>723</v>
      </c>
      <c r="E37" s="120">
        <v>413</v>
      </c>
      <c r="F37" s="121">
        <v>410</v>
      </c>
      <c r="G37" s="121"/>
      <c r="H37" s="121"/>
      <c r="I37" s="144">
        <v>531</v>
      </c>
      <c r="J37" s="98">
        <f t="shared" ref="J37:J100" si="18">I37/E37</f>
        <v>1.2857142857142858</v>
      </c>
      <c r="K37" s="145">
        <v>475</v>
      </c>
      <c r="L37" s="98">
        <f t="shared" ref="L37:L100" si="19">K37/E37</f>
        <v>1.1501210653753027</v>
      </c>
      <c r="M37" s="95" t="e">
        <f t="shared" ref="M37:M100" si="20">IF(ISNUMBER(L37),TEXT(((2*K37)+(1.96^2)-(1.96*((1.96^2)+(4*K37*(100%-L37)))^0.5))/(2*(E37+(1.96^2))),"0.0%")&amp;" - "&amp;TEXT(((2*K37)+(1.96^2)+(1.96*((1.96^2)+(4*K37*(100%-L37)))^0.5))/(2*(E37+(1.96^2))),"0.0%"),"")</f>
        <v>#NUM!</v>
      </c>
      <c r="N37" s="145">
        <v>56</v>
      </c>
      <c r="O37" s="98">
        <f t="shared" ref="O37:O100" si="21">N37/E37</f>
        <v>0.13559322033898305</v>
      </c>
      <c r="P37" s="96" t="str">
        <f t="shared" ref="P37:P100" si="22">IF(ISNUMBER(O37),TEXT(((2*N37)+(1.96^2)-(1.96*((1.96^2)+(4*N37*(100%-O37)))^0.5))/(2*(E37+(1.96^2))),"0.0%")&amp;" - "&amp;TEXT(((2*N37)+(1.96^2)+(1.96*((1.96^2)+(4*N37*(100%-O37)))^0.5))/(2*(E37+(1.96^2))),"0.0%"),"")</f>
        <v>10.6% - 17.2%</v>
      </c>
      <c r="Q37" s="144">
        <v>474</v>
      </c>
      <c r="R37" s="98">
        <f t="shared" ref="R37:R100" si="23">Q37/F37</f>
        <v>1.1560975609756097</v>
      </c>
      <c r="S37" s="145">
        <v>340</v>
      </c>
      <c r="T37" s="98">
        <f t="shared" ref="T37:T100" si="24">S37/F37</f>
        <v>0.82926829268292679</v>
      </c>
      <c r="U37" s="95" t="str">
        <f t="shared" ref="U37:U100" si="25">IF(ISNUMBER(T37),TEXT(((2*S37)+(1.96^2)-(1.96*((1.96^2)+(4*S37*(100%-T37)))^0.5))/(2*(F37+(1.96^2))),"0.0%")&amp;" - "&amp;TEXT(((2*S37)+(1.96^2)+(1.96*((1.96^2)+(4*S37*(100%-T37)))^0.5))/(2*(F37+(1.96^2))),"0.0%"),"")</f>
        <v>79.0% - 86.3%</v>
      </c>
      <c r="V37" s="145">
        <v>134</v>
      </c>
      <c r="W37" s="98">
        <f t="shared" ref="W37:W100" si="26">V37/F37</f>
        <v>0.32682926829268294</v>
      </c>
      <c r="X37" s="96" t="str">
        <f t="shared" ref="X37:X100" si="27">IF(ISNUMBER(W37),TEXT(((2*V37)+(1.96^2)-(1.96*((1.96^2)+(4*V37*(100%-W37)))^0.5))/(2*(F37+(1.96^2))),"0.0%")&amp;" - "&amp;TEXT(((2*V37)+(1.96^2)+(1.96*((1.96^2)+(4*V37*(100%-W37)))^0.5))/(2*(F37+(1.96^2))),"0.0%"),"")</f>
        <v>28.3% - 37.4%</v>
      </c>
      <c r="Y37" s="144">
        <v>523</v>
      </c>
      <c r="Z37" s="98"/>
      <c r="AA37" s="145">
        <v>473</v>
      </c>
      <c r="AB37" s="98"/>
      <c r="AC37" s="95" t="str">
        <f t="shared" ref="AC37:AC100" si="28">IF(ISNUMBER(AB37),TEXT(((2*AA37)+(1.96^2)-(1.96*((1.96^2)+(4*AA37*(100%-AB37)))^0.5))/(2*(G37+(1.96^2))),"0.0%")&amp;" - "&amp;TEXT(((2*AA37)+(1.96^2)+(1.96*((1.96^2)+(4*AA37*(100%-AB37)))^0.5))/(2*(G37+(1.96^2))),"0.0%"),"")</f>
        <v/>
      </c>
      <c r="AD37" s="145">
        <v>50</v>
      </c>
      <c r="AE37" s="98"/>
      <c r="AF37" s="96" t="str">
        <f t="shared" ref="AF37:AF100" si="29">IF(ISNUMBER(AE37),TEXT(((2*AD37)+(1.96^2)-(1.96*((1.96^2)+(4*AD37*(100%-AE37)))^0.5))/(2*(G37+(1.96^2))),"0.0%")&amp;" - "&amp;TEXT(((2*AD37)+(1.96^2)+(1.96*((1.96^2)+(4*AD37*(100%-AE37)))^0.5))/(2*(G37+(1.96^2))),"0.0%"),"")</f>
        <v/>
      </c>
      <c r="AG37" s="144">
        <v>508</v>
      </c>
      <c r="AH37" s="98"/>
      <c r="AI37" s="145">
        <v>440</v>
      </c>
      <c r="AJ37" s="98"/>
      <c r="AK37" s="95" t="str">
        <f t="shared" ref="AK37:AK100" si="30">IF(ISNUMBER(AJ37),TEXT(((2*AI37)+(1.96^2)-(1.96*((1.96^2)+(4*AI37*(100%-AJ37)))^0.5))/(2*(H37+(1.96^2))),"0.0%")&amp;" - "&amp;TEXT(((2*AI37)+(1.96^2)+(1.96*((1.96^2)+(4*AI37*(100%-AJ37)))^0.5))/(2*(H37+(1.96^2))),"0.0%"),"")</f>
        <v/>
      </c>
      <c r="AL37" s="145">
        <v>68</v>
      </c>
      <c r="AM37" s="98"/>
      <c r="AN37" s="96" t="str">
        <f t="shared" ref="AN37:AN100" si="31">IF(ISNUMBER(AM37),TEXT(((2*AL37)+(1.96^2)-(1.96*((1.96^2)+(4*AL37*(100%-AM37)))^0.5))/(2*(H37+(1.96^2))),"0.0%")&amp;" - "&amp;TEXT(((2*AL37)+(1.96^2)+(1.96*((1.96^2)+(4*AL37*(100%-AM37)))^0.5))/(2*(H37+(1.96^2))),"0.0%"),"")</f>
        <v/>
      </c>
      <c r="AO37" s="106">
        <v>0</v>
      </c>
      <c r="AP37" s="106">
        <v>0</v>
      </c>
    </row>
    <row r="38" spans="1:42" ht="12.75" customHeight="1" x14ac:dyDescent="0.2">
      <c r="A38" s="91" t="s">
        <v>726</v>
      </c>
      <c r="B38" s="91" t="s">
        <v>727</v>
      </c>
      <c r="C38" s="91" t="s">
        <v>722</v>
      </c>
      <c r="D38" s="91" t="s">
        <v>723</v>
      </c>
      <c r="E38" s="120">
        <v>264</v>
      </c>
      <c r="F38" s="121">
        <v>255</v>
      </c>
      <c r="G38" s="121"/>
      <c r="H38" s="121"/>
      <c r="I38" s="144">
        <v>307</v>
      </c>
      <c r="J38" s="98">
        <f t="shared" si="18"/>
        <v>1.1628787878787878</v>
      </c>
      <c r="K38" s="145">
        <v>271</v>
      </c>
      <c r="L38" s="98">
        <f t="shared" si="19"/>
        <v>1.0265151515151516</v>
      </c>
      <c r="M38" s="95" t="e">
        <f t="shared" si="20"/>
        <v>#NUM!</v>
      </c>
      <c r="N38" s="145">
        <v>36</v>
      </c>
      <c r="O38" s="98">
        <f t="shared" si="21"/>
        <v>0.13636363636363635</v>
      </c>
      <c r="P38" s="96" t="str">
        <f t="shared" si="22"/>
        <v>10.0% - 18.3%</v>
      </c>
      <c r="Q38" s="144">
        <v>270</v>
      </c>
      <c r="R38" s="98">
        <f t="shared" si="23"/>
        <v>1.0588235294117647</v>
      </c>
      <c r="S38" s="145">
        <v>168</v>
      </c>
      <c r="T38" s="98">
        <f t="shared" si="24"/>
        <v>0.6588235294117647</v>
      </c>
      <c r="U38" s="95" t="str">
        <f t="shared" si="25"/>
        <v>59.9% - 71.4%</v>
      </c>
      <c r="V38" s="145">
        <v>102</v>
      </c>
      <c r="W38" s="98">
        <f t="shared" si="26"/>
        <v>0.4</v>
      </c>
      <c r="X38" s="96" t="str">
        <f t="shared" si="27"/>
        <v>34.2% - 46.1%</v>
      </c>
      <c r="Y38" s="144">
        <v>307</v>
      </c>
      <c r="Z38" s="98"/>
      <c r="AA38" s="145">
        <v>257</v>
      </c>
      <c r="AB38" s="98"/>
      <c r="AC38" s="95" t="str">
        <f t="shared" si="28"/>
        <v/>
      </c>
      <c r="AD38" s="145">
        <v>50</v>
      </c>
      <c r="AE38" s="98"/>
      <c r="AF38" s="96" t="str">
        <f t="shared" si="29"/>
        <v/>
      </c>
      <c r="AG38" s="144">
        <v>312</v>
      </c>
      <c r="AH38" s="98"/>
      <c r="AI38" s="145">
        <v>267</v>
      </c>
      <c r="AJ38" s="98"/>
      <c r="AK38" s="95" t="str">
        <f t="shared" si="30"/>
        <v/>
      </c>
      <c r="AL38" s="145">
        <v>45</v>
      </c>
      <c r="AM38" s="98"/>
      <c r="AN38" s="96" t="str">
        <f t="shared" si="31"/>
        <v/>
      </c>
      <c r="AO38" s="106">
        <v>0</v>
      </c>
      <c r="AP38" s="106">
        <v>0</v>
      </c>
    </row>
    <row r="39" spans="1:42" ht="12.75" customHeight="1" x14ac:dyDescent="0.2">
      <c r="A39" s="91" t="s">
        <v>728</v>
      </c>
      <c r="B39" s="91" t="s">
        <v>729</v>
      </c>
      <c r="C39" s="91" t="s">
        <v>722</v>
      </c>
      <c r="D39" s="91" t="s">
        <v>723</v>
      </c>
      <c r="E39" s="120">
        <v>594</v>
      </c>
      <c r="F39" s="121">
        <v>562</v>
      </c>
      <c r="G39" s="121"/>
      <c r="H39" s="121"/>
      <c r="I39" s="144">
        <v>618</v>
      </c>
      <c r="J39" s="98">
        <f t="shared" si="18"/>
        <v>1.0404040404040404</v>
      </c>
      <c r="K39" s="145">
        <v>592</v>
      </c>
      <c r="L39" s="98">
        <f t="shared" si="19"/>
        <v>0.99663299663299665</v>
      </c>
      <c r="M39" s="95" t="str">
        <f t="shared" si="20"/>
        <v>98.8% - 99.9%</v>
      </c>
      <c r="N39" s="145">
        <v>26</v>
      </c>
      <c r="O39" s="98">
        <f t="shared" si="21"/>
        <v>4.3771043771043773E-2</v>
      </c>
      <c r="P39" s="96" t="str">
        <f t="shared" si="22"/>
        <v>3.0% - 6.3%</v>
      </c>
      <c r="Q39" s="144">
        <v>647</v>
      </c>
      <c r="R39" s="98">
        <f t="shared" si="23"/>
        <v>1.1512455516014235</v>
      </c>
      <c r="S39" s="145">
        <v>619</v>
      </c>
      <c r="T39" s="98">
        <f t="shared" si="24"/>
        <v>1.1014234875444839</v>
      </c>
      <c r="U39" s="95" t="e">
        <f t="shared" si="25"/>
        <v>#NUM!</v>
      </c>
      <c r="V39" s="145">
        <v>28</v>
      </c>
      <c r="W39" s="98">
        <f t="shared" si="26"/>
        <v>4.9822064056939501E-2</v>
      </c>
      <c r="X39" s="96" t="str">
        <f t="shared" si="27"/>
        <v>3.5% - 7.1%</v>
      </c>
      <c r="Y39" s="144">
        <v>635</v>
      </c>
      <c r="Z39" s="98"/>
      <c r="AA39" s="145">
        <v>607</v>
      </c>
      <c r="AB39" s="98"/>
      <c r="AC39" s="95" t="str">
        <f t="shared" si="28"/>
        <v/>
      </c>
      <c r="AD39" s="145">
        <v>28</v>
      </c>
      <c r="AE39" s="98"/>
      <c r="AF39" s="96" t="str">
        <f t="shared" si="29"/>
        <v/>
      </c>
      <c r="AG39" s="144">
        <v>637</v>
      </c>
      <c r="AH39" s="98"/>
      <c r="AI39" s="145">
        <v>604</v>
      </c>
      <c r="AJ39" s="98"/>
      <c r="AK39" s="95" t="str">
        <f t="shared" si="30"/>
        <v/>
      </c>
      <c r="AL39" s="145">
        <v>33</v>
      </c>
      <c r="AM39" s="98"/>
      <c r="AN39" s="96" t="str">
        <f t="shared" si="31"/>
        <v/>
      </c>
      <c r="AO39" s="106">
        <v>0</v>
      </c>
      <c r="AP39" s="106">
        <v>0</v>
      </c>
    </row>
    <row r="40" spans="1:42" x14ac:dyDescent="0.2">
      <c r="A40" s="91" t="s">
        <v>730</v>
      </c>
      <c r="B40" s="91" t="s">
        <v>731</v>
      </c>
      <c r="C40" s="91" t="s">
        <v>722</v>
      </c>
      <c r="D40" s="91" t="s">
        <v>723</v>
      </c>
      <c r="E40" s="120">
        <v>614</v>
      </c>
      <c r="F40" s="121">
        <v>586</v>
      </c>
      <c r="G40" s="121"/>
      <c r="H40" s="121"/>
      <c r="I40" s="144">
        <v>652</v>
      </c>
      <c r="J40" s="98">
        <f t="shared" si="18"/>
        <v>1.0618892508143323</v>
      </c>
      <c r="K40" s="145">
        <v>589</v>
      </c>
      <c r="L40" s="98">
        <f t="shared" si="19"/>
        <v>0.95928338762214982</v>
      </c>
      <c r="M40" s="95" t="str">
        <f t="shared" si="20"/>
        <v>94.1% - 97.2%</v>
      </c>
      <c r="N40" s="145">
        <v>63</v>
      </c>
      <c r="O40" s="98">
        <f t="shared" si="21"/>
        <v>0.10260586319218241</v>
      </c>
      <c r="P40" s="96" t="str">
        <f t="shared" si="22"/>
        <v>8.1% - 12.9%</v>
      </c>
      <c r="Q40" s="144">
        <v>674</v>
      </c>
      <c r="R40" s="98">
        <f t="shared" si="23"/>
        <v>1.1501706484641638</v>
      </c>
      <c r="S40" s="145">
        <v>616</v>
      </c>
      <c r="T40" s="98">
        <f t="shared" si="24"/>
        <v>1.0511945392491469</v>
      </c>
      <c r="U40" s="95" t="e">
        <f t="shared" si="25"/>
        <v>#NUM!</v>
      </c>
      <c r="V40" s="145">
        <v>58</v>
      </c>
      <c r="W40" s="98">
        <f t="shared" si="26"/>
        <v>9.8976109215017066E-2</v>
      </c>
      <c r="X40" s="96" t="str">
        <f t="shared" si="27"/>
        <v>7.7% - 12.6%</v>
      </c>
      <c r="Y40" s="144">
        <v>652</v>
      </c>
      <c r="Z40" s="98"/>
      <c r="AA40" s="145">
        <v>598</v>
      </c>
      <c r="AB40" s="98"/>
      <c r="AC40" s="95" t="str">
        <f t="shared" si="28"/>
        <v/>
      </c>
      <c r="AD40" s="145">
        <v>54</v>
      </c>
      <c r="AE40" s="98"/>
      <c r="AF40" s="96" t="str">
        <f t="shared" si="29"/>
        <v/>
      </c>
      <c r="AG40" s="144">
        <v>689</v>
      </c>
      <c r="AH40" s="98"/>
      <c r="AI40" s="145">
        <v>625</v>
      </c>
      <c r="AJ40" s="98"/>
      <c r="AK40" s="95" t="str">
        <f t="shared" si="30"/>
        <v/>
      </c>
      <c r="AL40" s="145">
        <v>64</v>
      </c>
      <c r="AM40" s="98"/>
      <c r="AN40" s="96" t="str">
        <f t="shared" si="31"/>
        <v/>
      </c>
      <c r="AO40" s="106">
        <v>0</v>
      </c>
      <c r="AP40" s="106">
        <v>0</v>
      </c>
    </row>
    <row r="41" spans="1:42" x14ac:dyDescent="0.2">
      <c r="A41" s="91" t="s">
        <v>732</v>
      </c>
      <c r="B41" s="91" t="s">
        <v>733</v>
      </c>
      <c r="C41" s="91" t="s">
        <v>722</v>
      </c>
      <c r="D41" s="91" t="s">
        <v>723</v>
      </c>
      <c r="E41" s="120">
        <v>817</v>
      </c>
      <c r="F41" s="121">
        <v>793</v>
      </c>
      <c r="G41" s="121"/>
      <c r="H41" s="121"/>
      <c r="I41" s="144">
        <v>789</v>
      </c>
      <c r="J41" s="98">
        <f t="shared" si="18"/>
        <v>0.96572827417380658</v>
      </c>
      <c r="K41" s="145">
        <v>660</v>
      </c>
      <c r="L41" s="98">
        <f t="shared" si="19"/>
        <v>0.80783353733170138</v>
      </c>
      <c r="M41" s="95" t="str">
        <f t="shared" si="20"/>
        <v>77.9% - 83.3%</v>
      </c>
      <c r="N41" s="145">
        <v>129</v>
      </c>
      <c r="O41" s="98">
        <f t="shared" si="21"/>
        <v>0.15789473684210525</v>
      </c>
      <c r="P41" s="96" t="str">
        <f t="shared" si="22"/>
        <v>13.4% - 18.4%</v>
      </c>
      <c r="Q41" s="144">
        <v>763</v>
      </c>
      <c r="R41" s="98">
        <f t="shared" si="23"/>
        <v>0.96216897856242123</v>
      </c>
      <c r="S41" s="145">
        <v>648</v>
      </c>
      <c r="T41" s="98">
        <f t="shared" si="24"/>
        <v>0.81715006305170235</v>
      </c>
      <c r="U41" s="95" t="str">
        <f t="shared" si="25"/>
        <v>78.9% - 84.3%</v>
      </c>
      <c r="V41" s="145">
        <v>115</v>
      </c>
      <c r="W41" s="98">
        <f t="shared" si="26"/>
        <v>0.1450189155107188</v>
      </c>
      <c r="X41" s="96" t="str">
        <f t="shared" si="27"/>
        <v>12.2% - 17.1%</v>
      </c>
      <c r="Y41" s="144">
        <v>811</v>
      </c>
      <c r="Z41" s="98"/>
      <c r="AA41" s="145">
        <v>668</v>
      </c>
      <c r="AB41" s="98"/>
      <c r="AC41" s="95" t="str">
        <f t="shared" si="28"/>
        <v/>
      </c>
      <c r="AD41" s="145">
        <v>143</v>
      </c>
      <c r="AE41" s="98"/>
      <c r="AF41" s="96" t="str">
        <f t="shared" si="29"/>
        <v/>
      </c>
      <c r="AG41" s="144">
        <v>840</v>
      </c>
      <c r="AH41" s="98"/>
      <c r="AI41" s="145">
        <v>673</v>
      </c>
      <c r="AJ41" s="98"/>
      <c r="AK41" s="95" t="str">
        <f t="shared" si="30"/>
        <v/>
      </c>
      <c r="AL41" s="145">
        <v>167</v>
      </c>
      <c r="AM41" s="98"/>
      <c r="AN41" s="96" t="str">
        <f t="shared" si="31"/>
        <v/>
      </c>
      <c r="AO41" s="106">
        <v>0</v>
      </c>
      <c r="AP41" s="106">
        <v>0</v>
      </c>
    </row>
    <row r="42" spans="1:42" x14ac:dyDescent="0.2">
      <c r="A42" s="91" t="s">
        <v>734</v>
      </c>
      <c r="B42" s="91" t="s">
        <v>735</v>
      </c>
      <c r="C42" s="91" t="s">
        <v>736</v>
      </c>
      <c r="D42" s="91" t="s">
        <v>737</v>
      </c>
      <c r="E42" s="120">
        <v>314</v>
      </c>
      <c r="F42" s="121">
        <v>317</v>
      </c>
      <c r="G42" s="121"/>
      <c r="H42" s="121"/>
      <c r="I42" s="144">
        <v>333</v>
      </c>
      <c r="J42" s="98">
        <f t="shared" si="18"/>
        <v>1.0605095541401275</v>
      </c>
      <c r="K42" s="145">
        <v>286</v>
      </c>
      <c r="L42" s="98">
        <f t="shared" si="19"/>
        <v>0.91082802547770703</v>
      </c>
      <c r="M42" s="95" t="str">
        <f t="shared" si="20"/>
        <v>87.4% - 93.8%</v>
      </c>
      <c r="N42" s="145">
        <v>47</v>
      </c>
      <c r="O42" s="98">
        <f t="shared" si="21"/>
        <v>0.14968152866242038</v>
      </c>
      <c r="P42" s="96" t="str">
        <f t="shared" si="22"/>
        <v>11.4% - 19.3%</v>
      </c>
      <c r="Q42" s="144">
        <v>358</v>
      </c>
      <c r="R42" s="98">
        <f t="shared" si="23"/>
        <v>1.1293375394321767</v>
      </c>
      <c r="S42" s="145">
        <v>314</v>
      </c>
      <c r="T42" s="98">
        <f t="shared" si="24"/>
        <v>0.99053627760252361</v>
      </c>
      <c r="U42" s="95" t="str">
        <f t="shared" si="25"/>
        <v>97.3% - 99.7%</v>
      </c>
      <c r="V42" s="145">
        <v>44</v>
      </c>
      <c r="W42" s="98">
        <f t="shared" si="26"/>
        <v>0.13880126182965299</v>
      </c>
      <c r="X42" s="96" t="str">
        <f t="shared" si="27"/>
        <v>10.5% - 18.1%</v>
      </c>
      <c r="Y42" s="144">
        <v>342</v>
      </c>
      <c r="Z42" s="98"/>
      <c r="AA42" s="145">
        <v>293</v>
      </c>
      <c r="AB42" s="98"/>
      <c r="AC42" s="95" t="str">
        <f t="shared" si="28"/>
        <v/>
      </c>
      <c r="AD42" s="145">
        <v>49</v>
      </c>
      <c r="AE42" s="98"/>
      <c r="AF42" s="96" t="str">
        <f t="shared" si="29"/>
        <v/>
      </c>
      <c r="AG42" s="144">
        <v>377</v>
      </c>
      <c r="AH42" s="98"/>
      <c r="AI42" s="145">
        <v>330</v>
      </c>
      <c r="AJ42" s="98"/>
      <c r="AK42" s="95" t="str">
        <f t="shared" si="30"/>
        <v/>
      </c>
      <c r="AL42" s="145">
        <v>47</v>
      </c>
      <c r="AM42" s="98"/>
      <c r="AN42" s="96" t="str">
        <f t="shared" si="31"/>
        <v/>
      </c>
      <c r="AO42" s="106">
        <v>0</v>
      </c>
      <c r="AP42" s="106">
        <v>0</v>
      </c>
    </row>
    <row r="43" spans="1:42" x14ac:dyDescent="0.2">
      <c r="A43" s="91" t="s">
        <v>738</v>
      </c>
      <c r="B43" s="91" t="s">
        <v>739</v>
      </c>
      <c r="C43" s="91" t="s">
        <v>736</v>
      </c>
      <c r="D43" s="91" t="s">
        <v>737</v>
      </c>
      <c r="E43" s="120">
        <v>694</v>
      </c>
      <c r="F43" s="121">
        <v>641</v>
      </c>
      <c r="G43" s="121"/>
      <c r="H43" s="121"/>
      <c r="I43" s="144">
        <v>842</v>
      </c>
      <c r="J43" s="98">
        <f t="shared" si="18"/>
        <v>1.2132564841498559</v>
      </c>
      <c r="K43" s="145">
        <v>723</v>
      </c>
      <c r="L43" s="98">
        <f t="shared" si="19"/>
        <v>1.0417867435158501</v>
      </c>
      <c r="M43" s="95" t="e">
        <f t="shared" si="20"/>
        <v>#NUM!</v>
      </c>
      <c r="N43" s="145">
        <v>119</v>
      </c>
      <c r="O43" s="98">
        <f t="shared" si="21"/>
        <v>0.17146974063400577</v>
      </c>
      <c r="P43" s="96" t="str">
        <f t="shared" si="22"/>
        <v>14.5% - 20.1%</v>
      </c>
      <c r="Q43" s="144">
        <v>787</v>
      </c>
      <c r="R43" s="98">
        <f t="shared" si="23"/>
        <v>1.2277691107644306</v>
      </c>
      <c r="S43" s="145">
        <v>663</v>
      </c>
      <c r="T43" s="98">
        <f t="shared" si="24"/>
        <v>1.0343213728549141</v>
      </c>
      <c r="U43" s="95" t="e">
        <f t="shared" si="25"/>
        <v>#NUM!</v>
      </c>
      <c r="V43" s="145">
        <v>124</v>
      </c>
      <c r="W43" s="98">
        <f t="shared" si="26"/>
        <v>0.19344773790951639</v>
      </c>
      <c r="X43" s="96" t="str">
        <f t="shared" si="27"/>
        <v>16.5% - 22.6%</v>
      </c>
      <c r="Y43" s="144">
        <v>838</v>
      </c>
      <c r="Z43" s="98"/>
      <c r="AA43" s="145">
        <v>718</v>
      </c>
      <c r="AB43" s="98"/>
      <c r="AC43" s="95" t="str">
        <f t="shared" si="28"/>
        <v/>
      </c>
      <c r="AD43" s="145">
        <v>120</v>
      </c>
      <c r="AE43" s="98"/>
      <c r="AF43" s="96" t="str">
        <f t="shared" si="29"/>
        <v/>
      </c>
      <c r="AG43" s="144">
        <v>896</v>
      </c>
      <c r="AH43" s="98"/>
      <c r="AI43" s="145">
        <v>770</v>
      </c>
      <c r="AJ43" s="98"/>
      <c r="AK43" s="95" t="str">
        <f t="shared" si="30"/>
        <v/>
      </c>
      <c r="AL43" s="145">
        <v>126</v>
      </c>
      <c r="AM43" s="98"/>
      <c r="AN43" s="96" t="str">
        <f t="shared" si="31"/>
        <v/>
      </c>
      <c r="AO43" s="106">
        <v>0</v>
      </c>
      <c r="AP43" s="106">
        <v>0</v>
      </c>
    </row>
    <row r="44" spans="1:42" x14ac:dyDescent="0.2">
      <c r="A44" s="91" t="s">
        <v>740</v>
      </c>
      <c r="B44" s="91" t="s">
        <v>741</v>
      </c>
      <c r="C44" s="91" t="s">
        <v>736</v>
      </c>
      <c r="D44" s="91" t="s">
        <v>737</v>
      </c>
      <c r="E44" s="120">
        <v>829</v>
      </c>
      <c r="F44" s="121">
        <v>818</v>
      </c>
      <c r="G44" s="121"/>
      <c r="H44" s="121"/>
      <c r="I44" s="144">
        <v>1067</v>
      </c>
      <c r="J44" s="98">
        <f t="shared" si="18"/>
        <v>1.287092882991556</v>
      </c>
      <c r="K44" s="145">
        <v>904</v>
      </c>
      <c r="L44" s="98">
        <f t="shared" si="19"/>
        <v>1.0904704463208685</v>
      </c>
      <c r="M44" s="95" t="e">
        <f t="shared" si="20"/>
        <v>#NUM!</v>
      </c>
      <c r="N44" s="145">
        <v>163</v>
      </c>
      <c r="O44" s="98">
        <f t="shared" si="21"/>
        <v>0.19662243667068757</v>
      </c>
      <c r="P44" s="96" t="str">
        <f t="shared" si="22"/>
        <v>17.1% - 22.5%</v>
      </c>
      <c r="Q44" s="144">
        <v>1123</v>
      </c>
      <c r="R44" s="98">
        <f t="shared" si="23"/>
        <v>1.3728606356968216</v>
      </c>
      <c r="S44" s="145">
        <v>884</v>
      </c>
      <c r="T44" s="98">
        <f t="shared" si="24"/>
        <v>1.0806845965770171</v>
      </c>
      <c r="U44" s="95" t="e">
        <f t="shared" si="25"/>
        <v>#NUM!</v>
      </c>
      <c r="V44" s="145">
        <v>239</v>
      </c>
      <c r="W44" s="98">
        <f t="shared" si="26"/>
        <v>0.29217603911980439</v>
      </c>
      <c r="X44" s="96" t="str">
        <f t="shared" si="27"/>
        <v>26.2% - 32.4%</v>
      </c>
      <c r="Y44" s="144">
        <v>1051</v>
      </c>
      <c r="Z44" s="98"/>
      <c r="AA44" s="145">
        <v>853</v>
      </c>
      <c r="AB44" s="98"/>
      <c r="AC44" s="95" t="str">
        <f t="shared" si="28"/>
        <v/>
      </c>
      <c r="AD44" s="145">
        <v>198</v>
      </c>
      <c r="AE44" s="98"/>
      <c r="AF44" s="96" t="str">
        <f t="shared" si="29"/>
        <v/>
      </c>
      <c r="AG44" s="144">
        <v>1192</v>
      </c>
      <c r="AH44" s="98"/>
      <c r="AI44" s="145">
        <v>987</v>
      </c>
      <c r="AJ44" s="98"/>
      <c r="AK44" s="95" t="str">
        <f t="shared" si="30"/>
        <v/>
      </c>
      <c r="AL44" s="145">
        <v>205</v>
      </c>
      <c r="AM44" s="98"/>
      <c r="AN44" s="96" t="str">
        <f t="shared" si="31"/>
        <v/>
      </c>
      <c r="AO44" s="106">
        <v>0</v>
      </c>
      <c r="AP44" s="106">
        <v>0</v>
      </c>
    </row>
    <row r="45" spans="1:42" x14ac:dyDescent="0.2">
      <c r="A45" s="91" t="s">
        <v>742</v>
      </c>
      <c r="B45" s="91" t="s">
        <v>743</v>
      </c>
      <c r="C45" s="91" t="s">
        <v>736</v>
      </c>
      <c r="D45" s="91" t="s">
        <v>737</v>
      </c>
      <c r="E45" s="120">
        <v>614</v>
      </c>
      <c r="F45" s="121">
        <v>604</v>
      </c>
      <c r="G45" s="121"/>
      <c r="H45" s="121"/>
      <c r="I45" s="144">
        <v>780</v>
      </c>
      <c r="J45" s="98">
        <f t="shared" si="18"/>
        <v>1.270358306188925</v>
      </c>
      <c r="K45" s="145">
        <v>693</v>
      </c>
      <c r="L45" s="98">
        <f t="shared" si="19"/>
        <v>1.1286644951140066</v>
      </c>
      <c r="M45" s="95" t="e">
        <f t="shared" si="20"/>
        <v>#NUM!</v>
      </c>
      <c r="N45" s="145">
        <v>87</v>
      </c>
      <c r="O45" s="98">
        <f t="shared" si="21"/>
        <v>0.14169381107491857</v>
      </c>
      <c r="P45" s="96" t="str">
        <f t="shared" si="22"/>
        <v>11.6% - 17.2%</v>
      </c>
      <c r="Q45" s="144">
        <v>743</v>
      </c>
      <c r="R45" s="98">
        <f t="shared" si="23"/>
        <v>1.2301324503311257</v>
      </c>
      <c r="S45" s="145">
        <v>665</v>
      </c>
      <c r="T45" s="98">
        <f t="shared" si="24"/>
        <v>1.1009933774834437</v>
      </c>
      <c r="U45" s="95" t="e">
        <f t="shared" si="25"/>
        <v>#NUM!</v>
      </c>
      <c r="V45" s="145">
        <v>78</v>
      </c>
      <c r="W45" s="98">
        <f t="shared" si="26"/>
        <v>0.12913907284768211</v>
      </c>
      <c r="X45" s="96" t="str">
        <f t="shared" si="27"/>
        <v>10.5% - 15.8%</v>
      </c>
      <c r="Y45" s="144">
        <v>729</v>
      </c>
      <c r="Z45" s="98"/>
      <c r="AA45" s="145">
        <v>635</v>
      </c>
      <c r="AB45" s="98"/>
      <c r="AC45" s="95" t="str">
        <f t="shared" si="28"/>
        <v/>
      </c>
      <c r="AD45" s="145">
        <v>94</v>
      </c>
      <c r="AE45" s="98"/>
      <c r="AF45" s="96" t="str">
        <f t="shared" si="29"/>
        <v/>
      </c>
      <c r="AG45" s="144">
        <v>794</v>
      </c>
      <c r="AH45" s="98"/>
      <c r="AI45" s="145">
        <v>699</v>
      </c>
      <c r="AJ45" s="98"/>
      <c r="AK45" s="95" t="str">
        <f t="shared" si="30"/>
        <v/>
      </c>
      <c r="AL45" s="145">
        <v>95</v>
      </c>
      <c r="AM45" s="98"/>
      <c r="AN45" s="96" t="str">
        <f t="shared" si="31"/>
        <v/>
      </c>
      <c r="AO45" s="106">
        <v>0</v>
      </c>
      <c r="AP45" s="106">
        <v>0</v>
      </c>
    </row>
    <row r="46" spans="1:42" x14ac:dyDescent="0.2">
      <c r="A46" s="91" t="s">
        <v>744</v>
      </c>
      <c r="B46" s="91" t="s">
        <v>745</v>
      </c>
      <c r="C46" s="91" t="s">
        <v>736</v>
      </c>
      <c r="D46" s="91" t="s">
        <v>737</v>
      </c>
      <c r="E46" s="120">
        <v>798</v>
      </c>
      <c r="F46" s="121">
        <v>792</v>
      </c>
      <c r="G46" s="121"/>
      <c r="H46" s="121"/>
      <c r="I46" s="144">
        <v>947</v>
      </c>
      <c r="J46" s="98">
        <f t="shared" si="18"/>
        <v>1.1867167919799499</v>
      </c>
      <c r="K46" s="145">
        <v>804</v>
      </c>
      <c r="L46" s="98">
        <f t="shared" si="19"/>
        <v>1.0075187969924813</v>
      </c>
      <c r="M46" s="95" t="e">
        <f t="shared" si="20"/>
        <v>#NUM!</v>
      </c>
      <c r="N46" s="145">
        <v>143</v>
      </c>
      <c r="O46" s="98">
        <f t="shared" si="21"/>
        <v>0.17919799498746866</v>
      </c>
      <c r="P46" s="96" t="str">
        <f t="shared" si="22"/>
        <v>15.4% - 20.7%</v>
      </c>
      <c r="Q46" s="144">
        <v>958</v>
      </c>
      <c r="R46" s="98">
        <f t="shared" si="23"/>
        <v>1.2095959595959596</v>
      </c>
      <c r="S46" s="145">
        <v>816</v>
      </c>
      <c r="T46" s="98">
        <f t="shared" si="24"/>
        <v>1.0303030303030303</v>
      </c>
      <c r="U46" s="95" t="e">
        <f t="shared" si="25"/>
        <v>#NUM!</v>
      </c>
      <c r="V46" s="145">
        <v>142</v>
      </c>
      <c r="W46" s="98">
        <f t="shared" si="26"/>
        <v>0.17929292929292928</v>
      </c>
      <c r="X46" s="96" t="str">
        <f t="shared" si="27"/>
        <v>15.4% - 20.8%</v>
      </c>
      <c r="Y46" s="144">
        <v>920</v>
      </c>
      <c r="Z46" s="98"/>
      <c r="AA46" s="145">
        <v>790</v>
      </c>
      <c r="AB46" s="98"/>
      <c r="AC46" s="95" t="str">
        <f t="shared" si="28"/>
        <v/>
      </c>
      <c r="AD46" s="145">
        <v>130</v>
      </c>
      <c r="AE46" s="98"/>
      <c r="AF46" s="96" t="str">
        <f t="shared" si="29"/>
        <v/>
      </c>
      <c r="AG46" s="144">
        <v>937</v>
      </c>
      <c r="AH46" s="98"/>
      <c r="AI46" s="145">
        <v>786</v>
      </c>
      <c r="AJ46" s="98"/>
      <c r="AK46" s="95" t="str">
        <f t="shared" si="30"/>
        <v/>
      </c>
      <c r="AL46" s="145">
        <v>151</v>
      </c>
      <c r="AM46" s="98"/>
      <c r="AN46" s="96" t="str">
        <f t="shared" si="31"/>
        <v/>
      </c>
      <c r="AO46" s="106">
        <v>0</v>
      </c>
      <c r="AP46" s="106">
        <v>0</v>
      </c>
    </row>
    <row r="47" spans="1:42" x14ac:dyDescent="0.2">
      <c r="A47" s="91" t="s">
        <v>746</v>
      </c>
      <c r="B47" s="91" t="s">
        <v>747</v>
      </c>
      <c r="C47" s="91" t="s">
        <v>748</v>
      </c>
      <c r="D47" s="91" t="s">
        <v>749</v>
      </c>
      <c r="E47" s="120">
        <v>936</v>
      </c>
      <c r="F47" s="121">
        <v>922</v>
      </c>
      <c r="G47" s="121"/>
      <c r="H47" s="121"/>
      <c r="I47" s="144">
        <v>918</v>
      </c>
      <c r="J47" s="98">
        <f t="shared" si="18"/>
        <v>0.98076923076923073</v>
      </c>
      <c r="K47" s="145">
        <v>799</v>
      </c>
      <c r="L47" s="98">
        <f t="shared" si="19"/>
        <v>0.8536324786324786</v>
      </c>
      <c r="M47" s="95" t="str">
        <f t="shared" si="20"/>
        <v>83.0% - 87.5%</v>
      </c>
      <c r="N47" s="145">
        <v>119</v>
      </c>
      <c r="O47" s="98">
        <f t="shared" si="21"/>
        <v>0.12713675213675213</v>
      </c>
      <c r="P47" s="96" t="str">
        <f t="shared" si="22"/>
        <v>10.7% - 15.0%</v>
      </c>
      <c r="Q47" s="144">
        <v>920</v>
      </c>
      <c r="R47" s="98">
        <f t="shared" si="23"/>
        <v>0.99783080260303691</v>
      </c>
      <c r="S47" s="145">
        <v>787</v>
      </c>
      <c r="T47" s="98">
        <f t="shared" si="24"/>
        <v>0.8535791757049892</v>
      </c>
      <c r="U47" s="95" t="str">
        <f t="shared" si="25"/>
        <v>82.9% - 87.5%</v>
      </c>
      <c r="V47" s="145">
        <v>133</v>
      </c>
      <c r="W47" s="98">
        <f t="shared" si="26"/>
        <v>0.14425162689804771</v>
      </c>
      <c r="X47" s="96" t="str">
        <f t="shared" si="27"/>
        <v>12.3% - 16.8%</v>
      </c>
      <c r="Y47" s="144">
        <v>950</v>
      </c>
      <c r="Z47" s="98"/>
      <c r="AA47" s="145">
        <v>837</v>
      </c>
      <c r="AB47" s="98"/>
      <c r="AC47" s="95" t="str">
        <f t="shared" si="28"/>
        <v/>
      </c>
      <c r="AD47" s="145">
        <v>113</v>
      </c>
      <c r="AE47" s="98"/>
      <c r="AF47" s="96" t="str">
        <f t="shared" si="29"/>
        <v/>
      </c>
      <c r="AG47" s="144">
        <v>1038</v>
      </c>
      <c r="AH47" s="98"/>
      <c r="AI47" s="145">
        <v>924</v>
      </c>
      <c r="AJ47" s="98"/>
      <c r="AK47" s="95" t="str">
        <f t="shared" si="30"/>
        <v/>
      </c>
      <c r="AL47" s="145">
        <v>114</v>
      </c>
      <c r="AM47" s="98"/>
      <c r="AN47" s="96" t="str">
        <f t="shared" si="31"/>
        <v/>
      </c>
      <c r="AO47" s="106">
        <v>0</v>
      </c>
      <c r="AP47" s="106">
        <v>0</v>
      </c>
    </row>
    <row r="48" spans="1:42" x14ac:dyDescent="0.2">
      <c r="A48" s="91" t="s">
        <v>750</v>
      </c>
      <c r="B48" s="91" t="s">
        <v>751</v>
      </c>
      <c r="C48" s="91" t="s">
        <v>748</v>
      </c>
      <c r="D48" s="91" t="s">
        <v>749</v>
      </c>
      <c r="E48" s="120">
        <v>610</v>
      </c>
      <c r="F48" s="121">
        <v>576</v>
      </c>
      <c r="G48" s="121"/>
      <c r="H48" s="121"/>
      <c r="I48" s="144">
        <v>625</v>
      </c>
      <c r="J48" s="98">
        <f t="shared" si="18"/>
        <v>1.0245901639344261</v>
      </c>
      <c r="K48" s="145">
        <v>456</v>
      </c>
      <c r="L48" s="98">
        <f t="shared" si="19"/>
        <v>0.74754098360655741</v>
      </c>
      <c r="M48" s="95" t="str">
        <f t="shared" si="20"/>
        <v>71.2% - 78.0%</v>
      </c>
      <c r="N48" s="145">
        <v>169</v>
      </c>
      <c r="O48" s="98">
        <f t="shared" si="21"/>
        <v>0.27704918032786885</v>
      </c>
      <c r="P48" s="96" t="str">
        <f t="shared" si="22"/>
        <v>24.3% - 31.4%</v>
      </c>
      <c r="Q48" s="144">
        <v>609</v>
      </c>
      <c r="R48" s="98">
        <f t="shared" si="23"/>
        <v>1.0572916666666667</v>
      </c>
      <c r="S48" s="145">
        <v>472</v>
      </c>
      <c r="T48" s="98">
        <f t="shared" si="24"/>
        <v>0.81944444444444442</v>
      </c>
      <c r="U48" s="95" t="str">
        <f t="shared" si="25"/>
        <v>78.6% - 84.9%</v>
      </c>
      <c r="V48" s="145">
        <v>137</v>
      </c>
      <c r="W48" s="98">
        <f t="shared" si="26"/>
        <v>0.23784722222222221</v>
      </c>
      <c r="X48" s="96" t="str">
        <f t="shared" si="27"/>
        <v>20.5% - 27.4%</v>
      </c>
      <c r="Y48" s="144">
        <v>644</v>
      </c>
      <c r="Z48" s="98"/>
      <c r="AA48" s="145">
        <v>504</v>
      </c>
      <c r="AB48" s="98"/>
      <c r="AC48" s="95" t="str">
        <f t="shared" si="28"/>
        <v/>
      </c>
      <c r="AD48" s="145">
        <v>140</v>
      </c>
      <c r="AE48" s="98"/>
      <c r="AF48" s="96" t="str">
        <f t="shared" si="29"/>
        <v/>
      </c>
      <c r="AG48" s="144">
        <v>640</v>
      </c>
      <c r="AH48" s="98"/>
      <c r="AI48" s="145">
        <v>517</v>
      </c>
      <c r="AJ48" s="98"/>
      <c r="AK48" s="95" t="str">
        <f t="shared" si="30"/>
        <v/>
      </c>
      <c r="AL48" s="145">
        <v>123</v>
      </c>
      <c r="AM48" s="98"/>
      <c r="AN48" s="96" t="str">
        <f t="shared" si="31"/>
        <v/>
      </c>
      <c r="AO48" s="106">
        <v>0</v>
      </c>
      <c r="AP48" s="106">
        <v>0</v>
      </c>
    </row>
    <row r="49" spans="1:42" x14ac:dyDescent="0.2">
      <c r="A49" s="91" t="s">
        <v>752</v>
      </c>
      <c r="B49" s="91" t="s">
        <v>753</v>
      </c>
      <c r="C49" s="91" t="s">
        <v>748</v>
      </c>
      <c r="D49" s="91" t="s">
        <v>749</v>
      </c>
      <c r="E49" s="120">
        <v>804</v>
      </c>
      <c r="F49" s="121">
        <v>740</v>
      </c>
      <c r="G49" s="121"/>
      <c r="H49" s="121"/>
      <c r="I49" s="144">
        <v>868</v>
      </c>
      <c r="J49" s="98">
        <f t="shared" si="18"/>
        <v>1.0796019900497513</v>
      </c>
      <c r="K49" s="145">
        <v>680</v>
      </c>
      <c r="L49" s="98">
        <f t="shared" si="19"/>
        <v>0.845771144278607</v>
      </c>
      <c r="M49" s="95" t="str">
        <f t="shared" si="20"/>
        <v>81.9% - 86.9%</v>
      </c>
      <c r="N49" s="145">
        <v>188</v>
      </c>
      <c r="O49" s="98">
        <f t="shared" si="21"/>
        <v>0.23383084577114427</v>
      </c>
      <c r="P49" s="96" t="str">
        <f t="shared" si="22"/>
        <v>20.6% - 26.4%</v>
      </c>
      <c r="Q49" s="144">
        <v>858</v>
      </c>
      <c r="R49" s="98">
        <f t="shared" si="23"/>
        <v>1.1594594594594594</v>
      </c>
      <c r="S49" s="145">
        <v>666</v>
      </c>
      <c r="T49" s="98">
        <f t="shared" si="24"/>
        <v>0.9</v>
      </c>
      <c r="U49" s="95" t="str">
        <f t="shared" si="25"/>
        <v>87.6% - 92.0%</v>
      </c>
      <c r="V49" s="145">
        <v>192</v>
      </c>
      <c r="W49" s="98">
        <f t="shared" si="26"/>
        <v>0.25945945945945947</v>
      </c>
      <c r="X49" s="96" t="str">
        <f t="shared" si="27"/>
        <v>22.9% - 29.2%</v>
      </c>
      <c r="Y49" s="144">
        <v>897</v>
      </c>
      <c r="Z49" s="98"/>
      <c r="AA49" s="145">
        <v>663</v>
      </c>
      <c r="AB49" s="98"/>
      <c r="AC49" s="95" t="str">
        <f t="shared" si="28"/>
        <v/>
      </c>
      <c r="AD49" s="145">
        <v>234</v>
      </c>
      <c r="AE49" s="98"/>
      <c r="AF49" s="96" t="str">
        <f t="shared" si="29"/>
        <v/>
      </c>
      <c r="AG49" s="144">
        <v>895</v>
      </c>
      <c r="AH49" s="98"/>
      <c r="AI49" s="145">
        <v>654</v>
      </c>
      <c r="AJ49" s="98"/>
      <c r="AK49" s="95" t="str">
        <f t="shared" si="30"/>
        <v/>
      </c>
      <c r="AL49" s="145">
        <v>241</v>
      </c>
      <c r="AM49" s="98"/>
      <c r="AN49" s="96" t="str">
        <f t="shared" si="31"/>
        <v/>
      </c>
      <c r="AO49" s="106">
        <v>0</v>
      </c>
      <c r="AP49" s="106">
        <v>0</v>
      </c>
    </row>
    <row r="50" spans="1:42" x14ac:dyDescent="0.2">
      <c r="A50" s="91" t="s">
        <v>754</v>
      </c>
      <c r="B50" s="91" t="s">
        <v>755</v>
      </c>
      <c r="C50" s="91" t="s">
        <v>748</v>
      </c>
      <c r="D50" s="91" t="s">
        <v>749</v>
      </c>
      <c r="E50" s="120">
        <v>728</v>
      </c>
      <c r="F50" s="121">
        <v>682</v>
      </c>
      <c r="G50" s="121"/>
      <c r="H50" s="121"/>
      <c r="I50" s="144">
        <v>779</v>
      </c>
      <c r="J50" s="98">
        <f t="shared" si="18"/>
        <v>1.070054945054945</v>
      </c>
      <c r="K50" s="145">
        <v>623</v>
      </c>
      <c r="L50" s="98">
        <f t="shared" si="19"/>
        <v>0.85576923076923073</v>
      </c>
      <c r="M50" s="95" t="str">
        <f t="shared" si="20"/>
        <v>82.8% - 87.9%</v>
      </c>
      <c r="N50" s="145">
        <v>156</v>
      </c>
      <c r="O50" s="98">
        <f t="shared" si="21"/>
        <v>0.21428571428571427</v>
      </c>
      <c r="P50" s="96" t="str">
        <f t="shared" si="22"/>
        <v>18.6% - 24.6%</v>
      </c>
      <c r="Q50" s="144">
        <v>789</v>
      </c>
      <c r="R50" s="98">
        <f t="shared" si="23"/>
        <v>1.1568914956011731</v>
      </c>
      <c r="S50" s="145">
        <v>638</v>
      </c>
      <c r="T50" s="98">
        <f t="shared" si="24"/>
        <v>0.93548387096774188</v>
      </c>
      <c r="U50" s="95" t="str">
        <f t="shared" si="25"/>
        <v>91.4% - 95.2%</v>
      </c>
      <c r="V50" s="145">
        <v>151</v>
      </c>
      <c r="W50" s="98">
        <f t="shared" si="26"/>
        <v>0.22140762463343108</v>
      </c>
      <c r="X50" s="96" t="str">
        <f t="shared" si="27"/>
        <v>19.2% - 25.4%</v>
      </c>
      <c r="Y50" s="144">
        <v>772</v>
      </c>
      <c r="Z50" s="98"/>
      <c r="AA50" s="145">
        <v>650</v>
      </c>
      <c r="AB50" s="98"/>
      <c r="AC50" s="95" t="str">
        <f t="shared" si="28"/>
        <v/>
      </c>
      <c r="AD50" s="145">
        <v>122</v>
      </c>
      <c r="AE50" s="98"/>
      <c r="AF50" s="96" t="str">
        <f t="shared" si="29"/>
        <v/>
      </c>
      <c r="AG50" s="144">
        <v>845</v>
      </c>
      <c r="AH50" s="98"/>
      <c r="AI50" s="145">
        <v>692</v>
      </c>
      <c r="AJ50" s="98"/>
      <c r="AK50" s="95" t="str">
        <f t="shared" si="30"/>
        <v/>
      </c>
      <c r="AL50" s="145">
        <v>153</v>
      </c>
      <c r="AM50" s="98"/>
      <c r="AN50" s="96" t="str">
        <f t="shared" si="31"/>
        <v/>
      </c>
      <c r="AO50" s="106">
        <v>0</v>
      </c>
      <c r="AP50" s="106">
        <v>0</v>
      </c>
    </row>
    <row r="51" spans="1:42" x14ac:dyDescent="0.2">
      <c r="A51" s="91" t="s">
        <v>756</v>
      </c>
      <c r="B51" s="91" t="s">
        <v>757</v>
      </c>
      <c r="C51" s="91" t="s">
        <v>748</v>
      </c>
      <c r="D51" s="91" t="s">
        <v>749</v>
      </c>
      <c r="E51" s="120">
        <v>804</v>
      </c>
      <c r="F51" s="121">
        <v>702</v>
      </c>
      <c r="G51" s="121"/>
      <c r="H51" s="121"/>
      <c r="I51" s="144">
        <v>879</v>
      </c>
      <c r="J51" s="98">
        <f t="shared" si="18"/>
        <v>1.0932835820895523</v>
      </c>
      <c r="K51" s="145">
        <v>682</v>
      </c>
      <c r="L51" s="98">
        <f t="shared" si="19"/>
        <v>0.84825870646766166</v>
      </c>
      <c r="M51" s="95" t="str">
        <f t="shared" si="20"/>
        <v>82.2% - 87.1%</v>
      </c>
      <c r="N51" s="145">
        <v>197</v>
      </c>
      <c r="O51" s="98">
        <f t="shared" si="21"/>
        <v>0.24502487562189054</v>
      </c>
      <c r="P51" s="96" t="str">
        <f t="shared" si="22"/>
        <v>21.7% - 27.6%</v>
      </c>
      <c r="Q51" s="144">
        <v>832</v>
      </c>
      <c r="R51" s="98">
        <f t="shared" si="23"/>
        <v>1.1851851851851851</v>
      </c>
      <c r="S51" s="145">
        <v>645</v>
      </c>
      <c r="T51" s="98">
        <f t="shared" si="24"/>
        <v>0.91880341880341876</v>
      </c>
      <c r="U51" s="95" t="str">
        <f t="shared" si="25"/>
        <v>89.6% - 93.7%</v>
      </c>
      <c r="V51" s="145">
        <v>187</v>
      </c>
      <c r="W51" s="98">
        <f t="shared" si="26"/>
        <v>0.26638176638176636</v>
      </c>
      <c r="X51" s="96" t="str">
        <f t="shared" si="27"/>
        <v>23.5% - 30.0%</v>
      </c>
      <c r="Y51" s="144">
        <v>875</v>
      </c>
      <c r="Z51" s="98"/>
      <c r="AA51" s="145">
        <v>702</v>
      </c>
      <c r="AB51" s="98"/>
      <c r="AC51" s="95" t="str">
        <f t="shared" si="28"/>
        <v/>
      </c>
      <c r="AD51" s="145">
        <v>173</v>
      </c>
      <c r="AE51" s="98"/>
      <c r="AF51" s="96" t="str">
        <f t="shared" si="29"/>
        <v/>
      </c>
      <c r="AG51" s="144">
        <v>904</v>
      </c>
      <c r="AH51" s="98"/>
      <c r="AI51" s="145">
        <v>701</v>
      </c>
      <c r="AJ51" s="98"/>
      <c r="AK51" s="95" t="str">
        <f t="shared" si="30"/>
        <v/>
      </c>
      <c r="AL51" s="145">
        <v>203</v>
      </c>
      <c r="AM51" s="98"/>
      <c r="AN51" s="96" t="str">
        <f t="shared" si="31"/>
        <v/>
      </c>
      <c r="AO51" s="106">
        <v>0</v>
      </c>
      <c r="AP51" s="106">
        <v>0</v>
      </c>
    </row>
    <row r="52" spans="1:42" x14ac:dyDescent="0.2">
      <c r="A52" s="91" t="s">
        <v>758</v>
      </c>
      <c r="B52" s="91" t="s">
        <v>759</v>
      </c>
      <c r="C52" s="91" t="s">
        <v>748</v>
      </c>
      <c r="D52" s="91" t="s">
        <v>749</v>
      </c>
      <c r="E52" s="120">
        <v>807</v>
      </c>
      <c r="F52" s="121">
        <v>799</v>
      </c>
      <c r="G52" s="121"/>
      <c r="H52" s="121"/>
      <c r="I52" s="144">
        <v>881</v>
      </c>
      <c r="J52" s="98">
        <f t="shared" si="18"/>
        <v>1.0916976456009913</v>
      </c>
      <c r="K52" s="145">
        <v>696</v>
      </c>
      <c r="L52" s="98">
        <f t="shared" si="19"/>
        <v>0.86245353159851301</v>
      </c>
      <c r="M52" s="95" t="str">
        <f t="shared" si="20"/>
        <v>83.7% - 88.5%</v>
      </c>
      <c r="N52" s="145">
        <v>185</v>
      </c>
      <c r="O52" s="98">
        <f t="shared" si="21"/>
        <v>0.22924411400247832</v>
      </c>
      <c r="P52" s="96" t="str">
        <f t="shared" si="22"/>
        <v>20.2% - 25.9%</v>
      </c>
      <c r="Q52" s="144">
        <v>852</v>
      </c>
      <c r="R52" s="98">
        <f t="shared" si="23"/>
        <v>1.0663329161451816</v>
      </c>
      <c r="S52" s="145">
        <v>688</v>
      </c>
      <c r="T52" s="98">
        <f t="shared" si="24"/>
        <v>0.86107634543178979</v>
      </c>
      <c r="U52" s="95" t="str">
        <f t="shared" si="25"/>
        <v>83.5% - 88.3%</v>
      </c>
      <c r="V52" s="145">
        <v>164</v>
      </c>
      <c r="W52" s="98">
        <f t="shared" si="26"/>
        <v>0.20525657071339173</v>
      </c>
      <c r="X52" s="96" t="str">
        <f t="shared" si="27"/>
        <v>17.9% - 23.5%</v>
      </c>
      <c r="Y52" s="144">
        <v>873</v>
      </c>
      <c r="Z52" s="98"/>
      <c r="AA52" s="145">
        <v>681</v>
      </c>
      <c r="AB52" s="98"/>
      <c r="AC52" s="95" t="str">
        <f t="shared" si="28"/>
        <v/>
      </c>
      <c r="AD52" s="145">
        <v>192</v>
      </c>
      <c r="AE52" s="98"/>
      <c r="AF52" s="96" t="str">
        <f t="shared" si="29"/>
        <v/>
      </c>
      <c r="AG52" s="144">
        <v>861</v>
      </c>
      <c r="AH52" s="98"/>
      <c r="AI52" s="145">
        <v>659</v>
      </c>
      <c r="AJ52" s="98"/>
      <c r="AK52" s="95" t="str">
        <f t="shared" si="30"/>
        <v/>
      </c>
      <c r="AL52" s="145">
        <v>202</v>
      </c>
      <c r="AM52" s="98"/>
      <c r="AN52" s="96" t="str">
        <f t="shared" si="31"/>
        <v/>
      </c>
      <c r="AO52" s="106">
        <v>0</v>
      </c>
      <c r="AP52" s="106">
        <v>0</v>
      </c>
    </row>
    <row r="53" spans="1:42" x14ac:dyDescent="0.2">
      <c r="A53" s="91" t="s">
        <v>760</v>
      </c>
      <c r="B53" s="91" t="s">
        <v>761</v>
      </c>
      <c r="C53" s="91" t="s">
        <v>748</v>
      </c>
      <c r="D53" s="91" t="s">
        <v>749</v>
      </c>
      <c r="E53" s="120">
        <v>837</v>
      </c>
      <c r="F53" s="121">
        <v>794</v>
      </c>
      <c r="G53" s="121"/>
      <c r="H53" s="121"/>
      <c r="I53" s="144">
        <v>923</v>
      </c>
      <c r="J53" s="98">
        <f t="shared" si="18"/>
        <v>1.102747909199522</v>
      </c>
      <c r="K53" s="145">
        <v>743</v>
      </c>
      <c r="L53" s="98">
        <f t="shared" si="19"/>
        <v>0.8876941457586619</v>
      </c>
      <c r="M53" s="95" t="str">
        <f t="shared" si="20"/>
        <v>86.5% - 90.7%</v>
      </c>
      <c r="N53" s="145">
        <v>180</v>
      </c>
      <c r="O53" s="98">
        <f t="shared" si="21"/>
        <v>0.21505376344086022</v>
      </c>
      <c r="P53" s="96" t="str">
        <f t="shared" si="22"/>
        <v>18.9% - 24.4%</v>
      </c>
      <c r="Q53" s="144">
        <v>966</v>
      </c>
      <c r="R53" s="98">
        <f t="shared" si="23"/>
        <v>1.2166246851385389</v>
      </c>
      <c r="S53" s="145">
        <v>786</v>
      </c>
      <c r="T53" s="98">
        <f t="shared" si="24"/>
        <v>0.98992443324937029</v>
      </c>
      <c r="U53" s="95" t="str">
        <f t="shared" si="25"/>
        <v>98.0% - 99.5%</v>
      </c>
      <c r="V53" s="145">
        <v>180</v>
      </c>
      <c r="W53" s="98">
        <f t="shared" si="26"/>
        <v>0.22670025188916876</v>
      </c>
      <c r="X53" s="96" t="str">
        <f t="shared" si="27"/>
        <v>19.9% - 25.7%</v>
      </c>
      <c r="Y53" s="144">
        <v>941</v>
      </c>
      <c r="Z53" s="98"/>
      <c r="AA53" s="145">
        <v>777</v>
      </c>
      <c r="AB53" s="98"/>
      <c r="AC53" s="95" t="str">
        <f t="shared" si="28"/>
        <v/>
      </c>
      <c r="AD53" s="145">
        <v>164</v>
      </c>
      <c r="AE53" s="98"/>
      <c r="AF53" s="96" t="str">
        <f t="shared" si="29"/>
        <v/>
      </c>
      <c r="AG53" s="144">
        <v>1002</v>
      </c>
      <c r="AH53" s="98"/>
      <c r="AI53" s="145">
        <v>810</v>
      </c>
      <c r="AJ53" s="98"/>
      <c r="AK53" s="95" t="str">
        <f t="shared" si="30"/>
        <v/>
      </c>
      <c r="AL53" s="145">
        <v>192</v>
      </c>
      <c r="AM53" s="98"/>
      <c r="AN53" s="96" t="str">
        <f t="shared" si="31"/>
        <v/>
      </c>
      <c r="AO53" s="106">
        <v>0</v>
      </c>
      <c r="AP53" s="106">
        <v>0</v>
      </c>
    </row>
    <row r="54" spans="1:42" x14ac:dyDescent="0.2">
      <c r="A54" s="91" t="s">
        <v>762</v>
      </c>
      <c r="B54" s="91" t="s">
        <v>763</v>
      </c>
      <c r="C54" s="91" t="s">
        <v>748</v>
      </c>
      <c r="D54" s="91" t="s">
        <v>749</v>
      </c>
      <c r="E54" s="120">
        <v>568</v>
      </c>
      <c r="F54" s="121">
        <v>543</v>
      </c>
      <c r="G54" s="121"/>
      <c r="H54" s="121"/>
      <c r="I54" s="144">
        <v>646</v>
      </c>
      <c r="J54" s="98">
        <f t="shared" si="18"/>
        <v>1.1373239436619718</v>
      </c>
      <c r="K54" s="145">
        <v>575</v>
      </c>
      <c r="L54" s="98">
        <f t="shared" si="19"/>
        <v>1.0123239436619718</v>
      </c>
      <c r="M54" s="95" t="e">
        <f t="shared" si="20"/>
        <v>#NUM!</v>
      </c>
      <c r="N54" s="145">
        <v>71</v>
      </c>
      <c r="O54" s="98">
        <f t="shared" si="21"/>
        <v>0.125</v>
      </c>
      <c r="P54" s="96" t="str">
        <f t="shared" si="22"/>
        <v>10.0% - 15.5%</v>
      </c>
      <c r="Q54" s="144">
        <v>582</v>
      </c>
      <c r="R54" s="98">
        <f t="shared" si="23"/>
        <v>1.0718232044198894</v>
      </c>
      <c r="S54" s="145">
        <v>515</v>
      </c>
      <c r="T54" s="98">
        <f t="shared" si="24"/>
        <v>0.94843462246777166</v>
      </c>
      <c r="U54" s="95" t="str">
        <f t="shared" si="25"/>
        <v>92.6% - 96.4%</v>
      </c>
      <c r="V54" s="145">
        <v>67</v>
      </c>
      <c r="W54" s="98">
        <f t="shared" si="26"/>
        <v>0.12338858195211787</v>
      </c>
      <c r="X54" s="96" t="str">
        <f t="shared" si="27"/>
        <v>9.8% - 15.4%</v>
      </c>
      <c r="Y54" s="144">
        <v>585</v>
      </c>
      <c r="Z54" s="98"/>
      <c r="AA54" s="145">
        <v>522</v>
      </c>
      <c r="AB54" s="98"/>
      <c r="AC54" s="95" t="str">
        <f t="shared" si="28"/>
        <v/>
      </c>
      <c r="AD54" s="145">
        <v>63</v>
      </c>
      <c r="AE54" s="98"/>
      <c r="AF54" s="96" t="str">
        <f t="shared" si="29"/>
        <v/>
      </c>
      <c r="AG54" s="144">
        <v>598</v>
      </c>
      <c r="AH54" s="98"/>
      <c r="AI54" s="145">
        <v>512</v>
      </c>
      <c r="AJ54" s="98"/>
      <c r="AK54" s="95" t="str">
        <f t="shared" si="30"/>
        <v/>
      </c>
      <c r="AL54" s="145">
        <v>86</v>
      </c>
      <c r="AM54" s="98"/>
      <c r="AN54" s="96" t="str">
        <f t="shared" si="31"/>
        <v/>
      </c>
      <c r="AO54" s="106">
        <v>0</v>
      </c>
      <c r="AP54" s="106">
        <v>0</v>
      </c>
    </row>
    <row r="55" spans="1:42" x14ac:dyDescent="0.2">
      <c r="A55" s="91" t="s">
        <v>764</v>
      </c>
      <c r="B55" s="91" t="s">
        <v>765</v>
      </c>
      <c r="C55" s="91" t="s">
        <v>748</v>
      </c>
      <c r="D55" s="91" t="s">
        <v>749</v>
      </c>
      <c r="E55" s="120">
        <v>888</v>
      </c>
      <c r="F55" s="121">
        <v>803</v>
      </c>
      <c r="G55" s="121"/>
      <c r="H55" s="121"/>
      <c r="I55" s="144">
        <v>956</v>
      </c>
      <c r="J55" s="98">
        <f t="shared" si="18"/>
        <v>1.0765765765765767</v>
      </c>
      <c r="K55" s="145">
        <v>861</v>
      </c>
      <c r="L55" s="98">
        <f t="shared" si="19"/>
        <v>0.96959459459459463</v>
      </c>
      <c r="M55" s="95" t="str">
        <f t="shared" si="20"/>
        <v>95.6% - 97.9%</v>
      </c>
      <c r="N55" s="145">
        <v>95</v>
      </c>
      <c r="O55" s="98">
        <f t="shared" si="21"/>
        <v>0.10698198198198199</v>
      </c>
      <c r="P55" s="96" t="str">
        <f t="shared" si="22"/>
        <v>8.8% - 12.9%</v>
      </c>
      <c r="Q55" s="144">
        <v>916</v>
      </c>
      <c r="R55" s="98">
        <f t="shared" si="23"/>
        <v>1.1407222914072228</v>
      </c>
      <c r="S55" s="145">
        <v>833</v>
      </c>
      <c r="T55" s="98">
        <f t="shared" si="24"/>
        <v>1.0373599003735989</v>
      </c>
      <c r="U55" s="95" t="e">
        <f t="shared" si="25"/>
        <v>#NUM!</v>
      </c>
      <c r="V55" s="145">
        <v>83</v>
      </c>
      <c r="W55" s="98">
        <f t="shared" si="26"/>
        <v>0.10336239103362391</v>
      </c>
      <c r="X55" s="96" t="str">
        <f t="shared" si="27"/>
        <v>8.4% - 12.6%</v>
      </c>
      <c r="Y55" s="144">
        <v>947</v>
      </c>
      <c r="Z55" s="98"/>
      <c r="AA55" s="145">
        <v>883</v>
      </c>
      <c r="AB55" s="98"/>
      <c r="AC55" s="95" t="str">
        <f t="shared" si="28"/>
        <v/>
      </c>
      <c r="AD55" s="145">
        <v>64</v>
      </c>
      <c r="AE55" s="98"/>
      <c r="AF55" s="96" t="str">
        <f t="shared" si="29"/>
        <v/>
      </c>
      <c r="AG55" s="144">
        <v>983</v>
      </c>
      <c r="AH55" s="98"/>
      <c r="AI55" s="145">
        <v>896</v>
      </c>
      <c r="AJ55" s="98"/>
      <c r="AK55" s="95" t="str">
        <f t="shared" si="30"/>
        <v/>
      </c>
      <c r="AL55" s="145">
        <v>87</v>
      </c>
      <c r="AM55" s="98"/>
      <c r="AN55" s="96" t="str">
        <f t="shared" si="31"/>
        <v/>
      </c>
      <c r="AO55" s="106">
        <v>0</v>
      </c>
      <c r="AP55" s="106">
        <v>0</v>
      </c>
    </row>
    <row r="56" spans="1:42" x14ac:dyDescent="0.2">
      <c r="A56" s="91" t="s">
        <v>766</v>
      </c>
      <c r="B56" s="91" t="s">
        <v>767</v>
      </c>
      <c r="C56" s="91" t="s">
        <v>748</v>
      </c>
      <c r="D56" s="91" t="s">
        <v>749</v>
      </c>
      <c r="E56" s="120">
        <v>720</v>
      </c>
      <c r="F56" s="121">
        <v>675</v>
      </c>
      <c r="G56" s="121"/>
      <c r="H56" s="121"/>
      <c r="I56" s="144">
        <v>924</v>
      </c>
      <c r="J56" s="98">
        <f t="shared" si="18"/>
        <v>1.2833333333333334</v>
      </c>
      <c r="K56" s="145">
        <v>826</v>
      </c>
      <c r="L56" s="98">
        <f t="shared" si="19"/>
        <v>1.1472222222222221</v>
      </c>
      <c r="M56" s="95" t="e">
        <f t="shared" si="20"/>
        <v>#NUM!</v>
      </c>
      <c r="N56" s="145">
        <v>98</v>
      </c>
      <c r="O56" s="98">
        <f t="shared" si="21"/>
        <v>0.1361111111111111</v>
      </c>
      <c r="P56" s="96" t="str">
        <f t="shared" si="22"/>
        <v>11.3% - 16.3%</v>
      </c>
      <c r="Q56" s="144">
        <v>919</v>
      </c>
      <c r="R56" s="98"/>
      <c r="S56" s="145">
        <v>832</v>
      </c>
      <c r="T56" s="98"/>
      <c r="U56" s="95" t="str">
        <f t="shared" si="25"/>
        <v/>
      </c>
      <c r="V56" s="145">
        <v>87</v>
      </c>
      <c r="W56" s="98"/>
      <c r="X56" s="96" t="str">
        <f t="shared" si="27"/>
        <v/>
      </c>
      <c r="Y56" s="144">
        <v>931</v>
      </c>
      <c r="Z56" s="98"/>
      <c r="AA56" s="145">
        <v>837</v>
      </c>
      <c r="AB56" s="98"/>
      <c r="AC56" s="95" t="str">
        <f t="shared" si="28"/>
        <v/>
      </c>
      <c r="AD56" s="145">
        <v>94</v>
      </c>
      <c r="AE56" s="98"/>
      <c r="AF56" s="96" t="str">
        <f t="shared" si="29"/>
        <v/>
      </c>
      <c r="AG56" s="144">
        <v>943</v>
      </c>
      <c r="AH56" s="98"/>
      <c r="AI56" s="145">
        <v>847</v>
      </c>
      <c r="AJ56" s="98"/>
      <c r="AK56" s="95" t="str">
        <f t="shared" si="30"/>
        <v/>
      </c>
      <c r="AL56" s="145">
        <v>96</v>
      </c>
      <c r="AM56" s="98"/>
      <c r="AN56" s="96" t="str">
        <f t="shared" si="31"/>
        <v/>
      </c>
      <c r="AO56" s="106">
        <v>0</v>
      </c>
      <c r="AP56" s="106">
        <v>1</v>
      </c>
    </row>
    <row r="57" spans="1:42" x14ac:dyDescent="0.2">
      <c r="A57" s="91" t="s">
        <v>768</v>
      </c>
      <c r="B57" s="91" t="s">
        <v>769</v>
      </c>
      <c r="C57" s="91" t="s">
        <v>748</v>
      </c>
      <c r="D57" s="91" t="s">
        <v>749</v>
      </c>
      <c r="E57" s="120">
        <v>670</v>
      </c>
      <c r="F57" s="121">
        <v>608</v>
      </c>
      <c r="G57" s="121"/>
      <c r="H57" s="121"/>
      <c r="I57" s="144">
        <v>704</v>
      </c>
      <c r="J57" s="98">
        <f t="shared" si="18"/>
        <v>1.0507462686567164</v>
      </c>
      <c r="K57" s="145">
        <v>630</v>
      </c>
      <c r="L57" s="98">
        <f t="shared" si="19"/>
        <v>0.94029850746268662</v>
      </c>
      <c r="M57" s="95" t="str">
        <f t="shared" si="20"/>
        <v>92.0% - 95.6%</v>
      </c>
      <c r="N57" s="145">
        <v>74</v>
      </c>
      <c r="O57" s="98">
        <f t="shared" si="21"/>
        <v>0.11044776119402985</v>
      </c>
      <c r="P57" s="96" t="str">
        <f t="shared" si="22"/>
        <v>8.9% - 13.6%</v>
      </c>
      <c r="Q57" s="144">
        <v>696</v>
      </c>
      <c r="R57" s="98">
        <f t="shared" si="23"/>
        <v>1.1447368421052631</v>
      </c>
      <c r="S57" s="145">
        <v>626</v>
      </c>
      <c r="T57" s="98">
        <f t="shared" si="24"/>
        <v>1.0296052631578947</v>
      </c>
      <c r="U57" s="95" t="e">
        <f t="shared" si="25"/>
        <v>#NUM!</v>
      </c>
      <c r="V57" s="145">
        <v>70</v>
      </c>
      <c r="W57" s="98">
        <f t="shared" si="26"/>
        <v>0.11513157894736842</v>
      </c>
      <c r="X57" s="96" t="str">
        <f t="shared" si="27"/>
        <v>9.2% - 14.3%</v>
      </c>
      <c r="Y57" s="144">
        <v>757</v>
      </c>
      <c r="Z57" s="98"/>
      <c r="AA57" s="145">
        <v>702</v>
      </c>
      <c r="AB57" s="98"/>
      <c r="AC57" s="95" t="str">
        <f t="shared" si="28"/>
        <v/>
      </c>
      <c r="AD57" s="145">
        <v>55</v>
      </c>
      <c r="AE57" s="98"/>
      <c r="AF57" s="96" t="str">
        <f t="shared" si="29"/>
        <v/>
      </c>
      <c r="AG57" s="144">
        <v>716</v>
      </c>
      <c r="AH57" s="98"/>
      <c r="AI57" s="145">
        <v>626</v>
      </c>
      <c r="AJ57" s="98"/>
      <c r="AK57" s="95" t="str">
        <f t="shared" si="30"/>
        <v/>
      </c>
      <c r="AL57" s="145">
        <v>90</v>
      </c>
      <c r="AM57" s="98"/>
      <c r="AN57" s="96" t="str">
        <f t="shared" si="31"/>
        <v/>
      </c>
      <c r="AO57" s="106">
        <v>0</v>
      </c>
      <c r="AP57" s="106">
        <v>0</v>
      </c>
    </row>
    <row r="58" spans="1:42" x14ac:dyDescent="0.2">
      <c r="A58" s="91" t="s">
        <v>770</v>
      </c>
      <c r="B58" s="91" t="s">
        <v>771</v>
      </c>
      <c r="C58" s="91" t="s">
        <v>748</v>
      </c>
      <c r="D58" s="91" t="s">
        <v>749</v>
      </c>
      <c r="E58" s="120">
        <v>859</v>
      </c>
      <c r="F58" s="121">
        <v>827</v>
      </c>
      <c r="G58" s="121"/>
      <c r="H58" s="121"/>
      <c r="I58" s="144">
        <v>945</v>
      </c>
      <c r="J58" s="98">
        <f t="shared" si="18"/>
        <v>1.1001164144353899</v>
      </c>
      <c r="K58" s="145">
        <v>822</v>
      </c>
      <c r="L58" s="98">
        <f t="shared" si="19"/>
        <v>0.95692665890570427</v>
      </c>
      <c r="M58" s="95" t="str">
        <f t="shared" si="20"/>
        <v>94.1% - 96.9%</v>
      </c>
      <c r="N58" s="145">
        <v>123</v>
      </c>
      <c r="O58" s="98">
        <f t="shared" si="21"/>
        <v>0.14318975552968569</v>
      </c>
      <c r="P58" s="96" t="str">
        <f t="shared" si="22"/>
        <v>12.1% - 16.8%</v>
      </c>
      <c r="Q58" s="144">
        <v>906</v>
      </c>
      <c r="R58" s="98">
        <f t="shared" si="23"/>
        <v>1.0955259975816203</v>
      </c>
      <c r="S58" s="145">
        <v>791</v>
      </c>
      <c r="T58" s="98">
        <f t="shared" si="24"/>
        <v>0.95646916565900841</v>
      </c>
      <c r="U58" s="95" t="str">
        <f t="shared" si="25"/>
        <v>94.0% - 96.8%</v>
      </c>
      <c r="V58" s="145">
        <v>115</v>
      </c>
      <c r="W58" s="98">
        <f t="shared" si="26"/>
        <v>0.13905683192261184</v>
      </c>
      <c r="X58" s="96" t="str">
        <f t="shared" si="27"/>
        <v>11.7% - 16.4%</v>
      </c>
      <c r="Y58" s="144">
        <v>824</v>
      </c>
      <c r="Z58" s="98"/>
      <c r="AA58" s="145">
        <v>714</v>
      </c>
      <c r="AB58" s="98"/>
      <c r="AC58" s="95" t="str">
        <f t="shared" si="28"/>
        <v/>
      </c>
      <c r="AD58" s="145">
        <v>110</v>
      </c>
      <c r="AE58" s="98"/>
      <c r="AF58" s="96" t="str">
        <f t="shared" si="29"/>
        <v/>
      </c>
      <c r="AG58" s="144">
        <v>917</v>
      </c>
      <c r="AH58" s="98"/>
      <c r="AI58" s="145">
        <v>792</v>
      </c>
      <c r="AJ58" s="98"/>
      <c r="AK58" s="95" t="str">
        <f t="shared" si="30"/>
        <v/>
      </c>
      <c r="AL58" s="145">
        <v>125</v>
      </c>
      <c r="AM58" s="98"/>
      <c r="AN58" s="96" t="str">
        <f t="shared" si="31"/>
        <v/>
      </c>
      <c r="AO58" s="106">
        <v>0</v>
      </c>
      <c r="AP58" s="106">
        <v>0</v>
      </c>
    </row>
    <row r="59" spans="1:42" x14ac:dyDescent="0.2">
      <c r="A59" s="91" t="s">
        <v>772</v>
      </c>
      <c r="B59" s="91" t="s">
        <v>773</v>
      </c>
      <c r="C59" s="91" t="s">
        <v>774</v>
      </c>
      <c r="D59" s="91" t="s">
        <v>684</v>
      </c>
      <c r="E59" s="120">
        <v>585</v>
      </c>
      <c r="F59" s="121">
        <v>523</v>
      </c>
      <c r="G59" s="121"/>
      <c r="H59" s="121"/>
      <c r="I59" s="144">
        <v>639</v>
      </c>
      <c r="J59" s="98">
        <f t="shared" si="18"/>
        <v>1.0923076923076922</v>
      </c>
      <c r="K59" s="145">
        <v>569</v>
      </c>
      <c r="L59" s="98">
        <f t="shared" si="19"/>
        <v>0.97264957264957264</v>
      </c>
      <c r="M59" s="95" t="str">
        <f t="shared" si="20"/>
        <v>95.6% - 98.3%</v>
      </c>
      <c r="N59" s="145">
        <v>70</v>
      </c>
      <c r="O59" s="98">
        <f t="shared" si="21"/>
        <v>0.11965811965811966</v>
      </c>
      <c r="P59" s="96" t="str">
        <f t="shared" si="22"/>
        <v>9.6% - 14.8%</v>
      </c>
      <c r="Q59" s="144">
        <v>587</v>
      </c>
      <c r="R59" s="98">
        <f t="shared" si="23"/>
        <v>1.1223709369024857</v>
      </c>
      <c r="S59" s="145">
        <v>510</v>
      </c>
      <c r="T59" s="98">
        <f t="shared" si="24"/>
        <v>0.9751434034416826</v>
      </c>
      <c r="U59" s="95" t="str">
        <f t="shared" si="25"/>
        <v>95.8% - 98.5%</v>
      </c>
      <c r="V59" s="145">
        <v>77</v>
      </c>
      <c r="W59" s="98">
        <f t="shared" si="26"/>
        <v>0.14722753346080306</v>
      </c>
      <c r="X59" s="96" t="str">
        <f t="shared" si="27"/>
        <v>11.9% - 18.0%</v>
      </c>
      <c r="Y59" s="144">
        <v>598</v>
      </c>
      <c r="Z59" s="98"/>
      <c r="AA59" s="145">
        <v>480</v>
      </c>
      <c r="AB59" s="98"/>
      <c r="AC59" s="95" t="str">
        <f t="shared" si="28"/>
        <v/>
      </c>
      <c r="AD59" s="145">
        <v>118</v>
      </c>
      <c r="AE59" s="98"/>
      <c r="AF59" s="96" t="str">
        <f t="shared" si="29"/>
        <v/>
      </c>
      <c r="AG59" s="144">
        <v>702</v>
      </c>
      <c r="AH59" s="98"/>
      <c r="AI59" s="145">
        <v>611</v>
      </c>
      <c r="AJ59" s="98"/>
      <c r="AK59" s="95" t="str">
        <f t="shared" si="30"/>
        <v/>
      </c>
      <c r="AL59" s="145">
        <v>91</v>
      </c>
      <c r="AM59" s="98"/>
      <c r="AN59" s="96" t="str">
        <f t="shared" si="31"/>
        <v/>
      </c>
      <c r="AO59" s="106">
        <v>0</v>
      </c>
      <c r="AP59" s="106">
        <v>0</v>
      </c>
    </row>
    <row r="60" spans="1:42" x14ac:dyDescent="0.2">
      <c r="A60" s="91" t="s">
        <v>775</v>
      </c>
      <c r="B60" s="91" t="s">
        <v>776</v>
      </c>
      <c r="C60" s="91" t="s">
        <v>774</v>
      </c>
      <c r="D60" s="91" t="s">
        <v>684</v>
      </c>
      <c r="E60" s="120">
        <v>500</v>
      </c>
      <c r="F60" s="121">
        <v>457</v>
      </c>
      <c r="G60" s="121"/>
      <c r="H60" s="121"/>
      <c r="I60" s="144">
        <v>543</v>
      </c>
      <c r="J60" s="98">
        <f t="shared" si="18"/>
        <v>1.0860000000000001</v>
      </c>
      <c r="K60" s="145">
        <v>414</v>
      </c>
      <c r="L60" s="98">
        <f t="shared" si="19"/>
        <v>0.82799999999999996</v>
      </c>
      <c r="M60" s="95" t="str">
        <f t="shared" si="20"/>
        <v>79.2% - 85.9%</v>
      </c>
      <c r="N60" s="145">
        <v>129</v>
      </c>
      <c r="O60" s="98">
        <f t="shared" si="21"/>
        <v>0.25800000000000001</v>
      </c>
      <c r="P60" s="96" t="str">
        <f t="shared" si="22"/>
        <v>22.2% - 29.8%</v>
      </c>
      <c r="Q60" s="144">
        <v>549</v>
      </c>
      <c r="R60" s="98">
        <f t="shared" si="23"/>
        <v>1.201312910284464</v>
      </c>
      <c r="S60" s="145">
        <v>453</v>
      </c>
      <c r="T60" s="98">
        <f t="shared" si="24"/>
        <v>0.99124726477024072</v>
      </c>
      <c r="U60" s="95" t="str">
        <f t="shared" si="25"/>
        <v>97.8% - 99.7%</v>
      </c>
      <c r="V60" s="145">
        <v>96</v>
      </c>
      <c r="W60" s="98">
        <f t="shared" si="26"/>
        <v>0.21006564551422319</v>
      </c>
      <c r="X60" s="96" t="str">
        <f t="shared" si="27"/>
        <v>17.5% - 25.0%</v>
      </c>
      <c r="Y60" s="144">
        <v>496</v>
      </c>
      <c r="Z60" s="98"/>
      <c r="AA60" s="145">
        <v>433</v>
      </c>
      <c r="AB60" s="98"/>
      <c r="AC60" s="95" t="str">
        <f t="shared" si="28"/>
        <v/>
      </c>
      <c r="AD60" s="145">
        <v>63</v>
      </c>
      <c r="AE60" s="98"/>
      <c r="AF60" s="96" t="str">
        <f t="shared" si="29"/>
        <v/>
      </c>
      <c r="AG60" s="144">
        <v>503</v>
      </c>
      <c r="AH60" s="98"/>
      <c r="AI60" s="145">
        <v>423</v>
      </c>
      <c r="AJ60" s="98"/>
      <c r="AK60" s="95" t="str">
        <f t="shared" si="30"/>
        <v/>
      </c>
      <c r="AL60" s="145">
        <v>80</v>
      </c>
      <c r="AM60" s="98"/>
      <c r="AN60" s="96" t="str">
        <f t="shared" si="31"/>
        <v/>
      </c>
      <c r="AO60" s="106">
        <v>0</v>
      </c>
      <c r="AP60" s="106">
        <v>0</v>
      </c>
    </row>
    <row r="61" spans="1:42" x14ac:dyDescent="0.2">
      <c r="A61" s="91" t="s">
        <v>777</v>
      </c>
      <c r="B61" s="91" t="s">
        <v>778</v>
      </c>
      <c r="C61" s="91" t="s">
        <v>774</v>
      </c>
      <c r="D61" s="91" t="s">
        <v>684</v>
      </c>
      <c r="E61" s="120">
        <v>482</v>
      </c>
      <c r="F61" s="121">
        <v>449</v>
      </c>
      <c r="G61" s="121"/>
      <c r="H61" s="121"/>
      <c r="I61" s="144">
        <v>496</v>
      </c>
      <c r="J61" s="98">
        <f t="shared" si="18"/>
        <v>1.0290456431535269</v>
      </c>
      <c r="K61" s="145">
        <v>470</v>
      </c>
      <c r="L61" s="98">
        <f t="shared" si="19"/>
        <v>0.975103734439834</v>
      </c>
      <c r="M61" s="95" t="str">
        <f t="shared" si="20"/>
        <v>95.7% - 98.6%</v>
      </c>
      <c r="N61" s="145">
        <v>26</v>
      </c>
      <c r="O61" s="98">
        <f t="shared" si="21"/>
        <v>5.3941908713692949E-2</v>
      </c>
      <c r="P61" s="96" t="str">
        <f t="shared" si="22"/>
        <v>3.7% - 7.8%</v>
      </c>
      <c r="Q61" s="144">
        <v>475</v>
      </c>
      <c r="R61" s="98">
        <f t="shared" si="23"/>
        <v>1.0579064587973275</v>
      </c>
      <c r="S61" s="145">
        <v>456</v>
      </c>
      <c r="T61" s="98">
        <f t="shared" si="24"/>
        <v>1.0155902004454342</v>
      </c>
      <c r="U61" s="95" t="e">
        <f t="shared" si="25"/>
        <v>#NUM!</v>
      </c>
      <c r="V61" s="145">
        <v>19</v>
      </c>
      <c r="W61" s="98">
        <f t="shared" si="26"/>
        <v>4.2316258351893093E-2</v>
      </c>
      <c r="X61" s="96" t="str">
        <f t="shared" si="27"/>
        <v>2.7% - 6.5%</v>
      </c>
      <c r="Y61" s="144">
        <v>509</v>
      </c>
      <c r="Z61" s="98"/>
      <c r="AA61" s="145">
        <v>481</v>
      </c>
      <c r="AB61" s="98"/>
      <c r="AC61" s="95" t="str">
        <f t="shared" si="28"/>
        <v/>
      </c>
      <c r="AD61" s="145">
        <v>28</v>
      </c>
      <c r="AE61" s="98"/>
      <c r="AF61" s="96" t="str">
        <f t="shared" si="29"/>
        <v/>
      </c>
      <c r="AG61" s="144">
        <v>587</v>
      </c>
      <c r="AH61" s="98"/>
      <c r="AI61" s="145">
        <v>552</v>
      </c>
      <c r="AJ61" s="98"/>
      <c r="AK61" s="95" t="str">
        <f t="shared" si="30"/>
        <v/>
      </c>
      <c r="AL61" s="145">
        <v>35</v>
      </c>
      <c r="AM61" s="98"/>
      <c r="AN61" s="96" t="str">
        <f t="shared" si="31"/>
        <v/>
      </c>
      <c r="AO61" s="106">
        <v>0</v>
      </c>
      <c r="AP61" s="106">
        <v>0</v>
      </c>
    </row>
    <row r="62" spans="1:42" x14ac:dyDescent="0.2">
      <c r="A62" s="91" t="s">
        <v>779</v>
      </c>
      <c r="B62" s="91" t="s">
        <v>780</v>
      </c>
      <c r="C62" s="91" t="s">
        <v>774</v>
      </c>
      <c r="D62" s="91" t="s">
        <v>684</v>
      </c>
      <c r="E62" s="120">
        <v>1083</v>
      </c>
      <c r="F62" s="121">
        <v>1058</v>
      </c>
      <c r="G62" s="121"/>
      <c r="H62" s="121"/>
      <c r="I62" s="144">
        <v>1195</v>
      </c>
      <c r="J62" s="98">
        <f t="shared" si="18"/>
        <v>1.103416435826408</v>
      </c>
      <c r="K62" s="145">
        <v>1089</v>
      </c>
      <c r="L62" s="98">
        <f t="shared" si="19"/>
        <v>1.0055401662049861</v>
      </c>
      <c r="M62" s="95" t="e">
        <f t="shared" si="20"/>
        <v>#NUM!</v>
      </c>
      <c r="N62" s="145">
        <v>106</v>
      </c>
      <c r="O62" s="98">
        <f t="shared" si="21"/>
        <v>9.7876269621421971E-2</v>
      </c>
      <c r="P62" s="96" t="str">
        <f t="shared" si="22"/>
        <v>8.2% - 11.7%</v>
      </c>
      <c r="Q62" s="144">
        <v>1182</v>
      </c>
      <c r="R62" s="98">
        <f t="shared" si="23"/>
        <v>1.1172022684310019</v>
      </c>
      <c r="S62" s="145">
        <v>1022</v>
      </c>
      <c r="T62" s="98">
        <f t="shared" si="24"/>
        <v>0.96597353497164462</v>
      </c>
      <c r="U62" s="95" t="str">
        <f t="shared" si="25"/>
        <v>95.3% - 97.5%</v>
      </c>
      <c r="V62" s="145">
        <v>160</v>
      </c>
      <c r="W62" s="98">
        <f t="shared" si="26"/>
        <v>0.15122873345935728</v>
      </c>
      <c r="X62" s="96" t="str">
        <f t="shared" si="27"/>
        <v>13.1% - 17.4%</v>
      </c>
      <c r="Y62" s="144">
        <v>1173</v>
      </c>
      <c r="Z62" s="98"/>
      <c r="AA62" s="145">
        <v>982</v>
      </c>
      <c r="AB62" s="98"/>
      <c r="AC62" s="95" t="str">
        <f t="shared" si="28"/>
        <v/>
      </c>
      <c r="AD62" s="145">
        <v>191</v>
      </c>
      <c r="AE62" s="98"/>
      <c r="AF62" s="96" t="str">
        <f t="shared" si="29"/>
        <v/>
      </c>
      <c r="AG62" s="144">
        <v>1254</v>
      </c>
      <c r="AH62" s="98"/>
      <c r="AI62" s="145">
        <v>1094</v>
      </c>
      <c r="AJ62" s="98"/>
      <c r="AK62" s="95" t="str">
        <f t="shared" si="30"/>
        <v/>
      </c>
      <c r="AL62" s="145">
        <v>160</v>
      </c>
      <c r="AM62" s="98"/>
      <c r="AN62" s="96" t="str">
        <f t="shared" si="31"/>
        <v/>
      </c>
      <c r="AO62" s="106">
        <v>0</v>
      </c>
      <c r="AP62" s="106">
        <v>0</v>
      </c>
    </row>
    <row r="63" spans="1:42" x14ac:dyDescent="0.2">
      <c r="A63" s="91" t="s">
        <v>781</v>
      </c>
      <c r="B63" s="91" t="s">
        <v>782</v>
      </c>
      <c r="C63" s="91" t="s">
        <v>774</v>
      </c>
      <c r="D63" s="91" t="s">
        <v>684</v>
      </c>
      <c r="E63" s="120">
        <v>332</v>
      </c>
      <c r="F63" s="121">
        <v>287</v>
      </c>
      <c r="G63" s="121"/>
      <c r="H63" s="121"/>
      <c r="I63" s="144">
        <v>331</v>
      </c>
      <c r="J63" s="98">
        <f t="shared" si="18"/>
        <v>0.99698795180722888</v>
      </c>
      <c r="K63" s="145">
        <v>270</v>
      </c>
      <c r="L63" s="98">
        <f t="shared" si="19"/>
        <v>0.81325301204819278</v>
      </c>
      <c r="M63" s="95" t="str">
        <f t="shared" si="20"/>
        <v>76.8% - 85.2%</v>
      </c>
      <c r="N63" s="145">
        <v>61</v>
      </c>
      <c r="O63" s="98">
        <f t="shared" si="21"/>
        <v>0.18373493975903615</v>
      </c>
      <c r="P63" s="96" t="str">
        <f t="shared" si="22"/>
        <v>14.6% - 22.9%</v>
      </c>
      <c r="Q63" s="144">
        <v>348</v>
      </c>
      <c r="R63" s="98"/>
      <c r="S63" s="145">
        <v>307</v>
      </c>
      <c r="T63" s="98"/>
      <c r="U63" s="95" t="str">
        <f t="shared" si="25"/>
        <v/>
      </c>
      <c r="V63" s="145">
        <v>41</v>
      </c>
      <c r="W63" s="98"/>
      <c r="X63" s="96" t="str">
        <f t="shared" si="27"/>
        <v/>
      </c>
      <c r="Y63" s="144">
        <v>357</v>
      </c>
      <c r="Z63" s="98"/>
      <c r="AA63" s="145">
        <v>310</v>
      </c>
      <c r="AB63" s="98"/>
      <c r="AC63" s="95" t="str">
        <f t="shared" si="28"/>
        <v/>
      </c>
      <c r="AD63" s="145">
        <v>47</v>
      </c>
      <c r="AE63" s="98"/>
      <c r="AF63" s="96" t="str">
        <f t="shared" si="29"/>
        <v/>
      </c>
      <c r="AG63" s="144">
        <v>376</v>
      </c>
      <c r="AH63" s="98"/>
      <c r="AI63" s="145">
        <v>351</v>
      </c>
      <c r="AJ63" s="98"/>
      <c r="AK63" s="95" t="str">
        <f t="shared" si="30"/>
        <v/>
      </c>
      <c r="AL63" s="145">
        <v>25</v>
      </c>
      <c r="AM63" s="98"/>
      <c r="AN63" s="96" t="str">
        <f t="shared" si="31"/>
        <v/>
      </c>
      <c r="AO63" s="106">
        <v>0</v>
      </c>
      <c r="AP63" s="106">
        <v>1</v>
      </c>
    </row>
    <row r="64" spans="1:42" x14ac:dyDescent="0.2">
      <c r="A64" s="91" t="s">
        <v>783</v>
      </c>
      <c r="B64" s="91" t="s">
        <v>784</v>
      </c>
      <c r="C64" s="91" t="s">
        <v>774</v>
      </c>
      <c r="D64" s="91" t="s">
        <v>684</v>
      </c>
      <c r="E64" s="120">
        <v>584</v>
      </c>
      <c r="F64" s="121">
        <v>589</v>
      </c>
      <c r="G64" s="121"/>
      <c r="H64" s="121"/>
      <c r="I64" s="144">
        <v>645</v>
      </c>
      <c r="J64" s="98">
        <f t="shared" si="18"/>
        <v>1.1044520547945205</v>
      </c>
      <c r="K64" s="145">
        <v>586</v>
      </c>
      <c r="L64" s="98">
        <f t="shared" si="19"/>
        <v>1.0034246575342465</v>
      </c>
      <c r="M64" s="95" t="e">
        <f t="shared" si="20"/>
        <v>#NUM!</v>
      </c>
      <c r="N64" s="145">
        <v>59</v>
      </c>
      <c r="O64" s="98">
        <f t="shared" si="21"/>
        <v>0.10102739726027397</v>
      </c>
      <c r="P64" s="96" t="str">
        <f t="shared" si="22"/>
        <v>7.9% - 12.8%</v>
      </c>
      <c r="Q64" s="144">
        <v>644</v>
      </c>
      <c r="R64" s="98">
        <f t="shared" si="23"/>
        <v>1.0933786078098473</v>
      </c>
      <c r="S64" s="145">
        <v>589</v>
      </c>
      <c r="T64" s="98">
        <f t="shared" si="24"/>
        <v>1</v>
      </c>
      <c r="U64" s="95" t="str">
        <f t="shared" si="25"/>
        <v>99.4% - 100.0%</v>
      </c>
      <c r="V64" s="145">
        <v>55</v>
      </c>
      <c r="W64" s="98">
        <f t="shared" si="26"/>
        <v>9.3378607809847206E-2</v>
      </c>
      <c r="X64" s="96" t="str">
        <f t="shared" si="27"/>
        <v>7.2% - 12.0%</v>
      </c>
      <c r="Y64" s="144">
        <v>689</v>
      </c>
      <c r="Z64" s="98"/>
      <c r="AA64" s="145">
        <v>637</v>
      </c>
      <c r="AB64" s="98"/>
      <c r="AC64" s="95" t="str">
        <f t="shared" si="28"/>
        <v/>
      </c>
      <c r="AD64" s="145">
        <v>52</v>
      </c>
      <c r="AE64" s="98"/>
      <c r="AF64" s="96" t="str">
        <f t="shared" si="29"/>
        <v/>
      </c>
      <c r="AG64" s="144">
        <v>678</v>
      </c>
      <c r="AH64" s="98"/>
      <c r="AI64" s="145">
        <v>612</v>
      </c>
      <c r="AJ64" s="98"/>
      <c r="AK64" s="95" t="str">
        <f t="shared" si="30"/>
        <v/>
      </c>
      <c r="AL64" s="145">
        <v>66</v>
      </c>
      <c r="AM64" s="98"/>
      <c r="AN64" s="96" t="str">
        <f t="shared" si="31"/>
        <v/>
      </c>
      <c r="AO64" s="106">
        <v>0</v>
      </c>
      <c r="AP64" s="106">
        <v>0</v>
      </c>
    </row>
    <row r="65" spans="1:42" x14ac:dyDescent="0.2">
      <c r="A65" s="91" t="s">
        <v>785</v>
      </c>
      <c r="B65" s="91" t="s">
        <v>786</v>
      </c>
      <c r="C65" s="91" t="s">
        <v>774</v>
      </c>
      <c r="D65" s="91" t="s">
        <v>684</v>
      </c>
      <c r="E65" s="120">
        <v>404</v>
      </c>
      <c r="F65" s="121">
        <v>372</v>
      </c>
      <c r="G65" s="121"/>
      <c r="H65" s="121"/>
      <c r="I65" s="144">
        <v>431</v>
      </c>
      <c r="J65" s="98">
        <f t="shared" si="18"/>
        <v>1.0668316831683169</v>
      </c>
      <c r="K65" s="145">
        <v>340</v>
      </c>
      <c r="L65" s="98">
        <f t="shared" si="19"/>
        <v>0.84158415841584155</v>
      </c>
      <c r="M65" s="95" t="str">
        <f t="shared" si="20"/>
        <v>80.3% - 87.4%</v>
      </c>
      <c r="N65" s="145">
        <v>91</v>
      </c>
      <c r="O65" s="98">
        <f t="shared" si="21"/>
        <v>0.22524752475247525</v>
      </c>
      <c r="P65" s="96" t="str">
        <f t="shared" si="22"/>
        <v>18.7% - 26.8%</v>
      </c>
      <c r="Q65" s="144">
        <v>446</v>
      </c>
      <c r="R65" s="98">
        <f t="shared" si="23"/>
        <v>1.1989247311827957</v>
      </c>
      <c r="S65" s="145">
        <v>361</v>
      </c>
      <c r="T65" s="98">
        <f t="shared" si="24"/>
        <v>0.97043010752688175</v>
      </c>
      <c r="U65" s="95" t="str">
        <f t="shared" si="25"/>
        <v>94.8% - 98.3%</v>
      </c>
      <c r="V65" s="145">
        <v>85</v>
      </c>
      <c r="W65" s="98">
        <f t="shared" si="26"/>
        <v>0.22849462365591397</v>
      </c>
      <c r="X65" s="96" t="str">
        <f t="shared" si="27"/>
        <v>18.9% - 27.4%</v>
      </c>
      <c r="Y65" s="144">
        <v>407</v>
      </c>
      <c r="Z65" s="98"/>
      <c r="AA65" s="145">
        <v>346</v>
      </c>
      <c r="AB65" s="98"/>
      <c r="AC65" s="95" t="str">
        <f t="shared" si="28"/>
        <v/>
      </c>
      <c r="AD65" s="145">
        <v>61</v>
      </c>
      <c r="AE65" s="98"/>
      <c r="AF65" s="96" t="str">
        <f t="shared" si="29"/>
        <v/>
      </c>
      <c r="AG65" s="144">
        <v>426</v>
      </c>
      <c r="AH65" s="98"/>
      <c r="AI65" s="145">
        <v>372</v>
      </c>
      <c r="AJ65" s="98"/>
      <c r="AK65" s="95" t="str">
        <f t="shared" si="30"/>
        <v/>
      </c>
      <c r="AL65" s="145">
        <v>54</v>
      </c>
      <c r="AM65" s="98"/>
      <c r="AN65" s="96" t="str">
        <f t="shared" si="31"/>
        <v/>
      </c>
      <c r="AO65" s="106">
        <v>0</v>
      </c>
      <c r="AP65" s="106">
        <v>0</v>
      </c>
    </row>
    <row r="66" spans="1:42" x14ac:dyDescent="0.2">
      <c r="A66" s="91" t="s">
        <v>787</v>
      </c>
      <c r="B66" s="91" t="s">
        <v>788</v>
      </c>
      <c r="C66" s="91" t="s">
        <v>774</v>
      </c>
      <c r="D66" s="91" t="s">
        <v>684</v>
      </c>
      <c r="E66" s="120">
        <v>224</v>
      </c>
      <c r="F66" s="121">
        <v>258</v>
      </c>
      <c r="G66" s="121"/>
      <c r="H66" s="121"/>
      <c r="I66" s="144">
        <v>249</v>
      </c>
      <c r="J66" s="98">
        <f t="shared" si="18"/>
        <v>1.1116071428571428</v>
      </c>
      <c r="K66" s="145">
        <v>242</v>
      </c>
      <c r="L66" s="98">
        <f t="shared" si="19"/>
        <v>1.0803571428571428</v>
      </c>
      <c r="M66" s="95" t="e">
        <f t="shared" si="20"/>
        <v>#NUM!</v>
      </c>
      <c r="N66" s="145">
        <v>7</v>
      </c>
      <c r="O66" s="98">
        <f t="shared" si="21"/>
        <v>3.125E-2</v>
      </c>
      <c r="P66" s="96" t="str">
        <f t="shared" si="22"/>
        <v>1.5% - 6.3%</v>
      </c>
      <c r="Q66" s="144">
        <v>280</v>
      </c>
      <c r="R66" s="98">
        <f t="shared" si="23"/>
        <v>1.0852713178294573</v>
      </c>
      <c r="S66" s="145">
        <v>254</v>
      </c>
      <c r="T66" s="98">
        <f t="shared" si="24"/>
        <v>0.98449612403100772</v>
      </c>
      <c r="U66" s="95" t="str">
        <f t="shared" si="25"/>
        <v>96.1% - 99.4%</v>
      </c>
      <c r="V66" s="145">
        <v>26</v>
      </c>
      <c r="W66" s="98">
        <f t="shared" si="26"/>
        <v>0.10077519379844961</v>
      </c>
      <c r="X66" s="96" t="str">
        <f t="shared" si="27"/>
        <v>7.0% - 14.4%</v>
      </c>
      <c r="Y66" s="144">
        <v>253</v>
      </c>
      <c r="Z66" s="98"/>
      <c r="AA66" s="145">
        <v>229</v>
      </c>
      <c r="AB66" s="98"/>
      <c r="AC66" s="95" t="str">
        <f t="shared" si="28"/>
        <v/>
      </c>
      <c r="AD66" s="145">
        <v>24</v>
      </c>
      <c r="AE66" s="98"/>
      <c r="AF66" s="96" t="str">
        <f t="shared" si="29"/>
        <v/>
      </c>
      <c r="AG66" s="144">
        <v>269</v>
      </c>
      <c r="AH66" s="98"/>
      <c r="AI66" s="145">
        <v>212</v>
      </c>
      <c r="AJ66" s="98"/>
      <c r="AK66" s="95" t="str">
        <f t="shared" si="30"/>
        <v/>
      </c>
      <c r="AL66" s="145">
        <v>57</v>
      </c>
      <c r="AM66" s="98"/>
      <c r="AN66" s="96" t="str">
        <f t="shared" si="31"/>
        <v/>
      </c>
      <c r="AO66" s="106">
        <v>0</v>
      </c>
      <c r="AP66" s="106">
        <v>0</v>
      </c>
    </row>
    <row r="67" spans="1:42" x14ac:dyDescent="0.2">
      <c r="A67" s="91" t="s">
        <v>789</v>
      </c>
      <c r="B67" s="91" t="s">
        <v>790</v>
      </c>
      <c r="C67" s="91" t="s">
        <v>791</v>
      </c>
      <c r="D67" s="91" t="s">
        <v>792</v>
      </c>
      <c r="E67" s="120">
        <v>377</v>
      </c>
      <c r="F67" s="121">
        <v>326</v>
      </c>
      <c r="G67" s="121"/>
      <c r="H67" s="121"/>
      <c r="I67" s="144">
        <v>75</v>
      </c>
      <c r="J67" s="98">
        <f t="shared" si="18"/>
        <v>0.19893899204244031</v>
      </c>
      <c r="K67" s="145">
        <v>59</v>
      </c>
      <c r="L67" s="98">
        <f t="shared" si="19"/>
        <v>0.15649867374005305</v>
      </c>
      <c r="M67" s="95" t="str">
        <f t="shared" si="20"/>
        <v>12.3% - 19.7%</v>
      </c>
      <c r="N67" s="145">
        <v>16</v>
      </c>
      <c r="O67" s="98">
        <f t="shared" si="21"/>
        <v>4.2440318302387266E-2</v>
      </c>
      <c r="P67" s="96" t="str">
        <f t="shared" si="22"/>
        <v>2.6% - 6.8%</v>
      </c>
      <c r="Q67" s="144">
        <v>80</v>
      </c>
      <c r="R67" s="98"/>
      <c r="S67" s="145">
        <v>56</v>
      </c>
      <c r="T67" s="98"/>
      <c r="U67" s="95" t="str">
        <f t="shared" si="25"/>
        <v/>
      </c>
      <c r="V67" s="145">
        <v>24</v>
      </c>
      <c r="W67" s="98"/>
      <c r="X67" s="96" t="str">
        <f t="shared" si="27"/>
        <v/>
      </c>
      <c r="Y67" s="144">
        <v>68</v>
      </c>
      <c r="Z67" s="98"/>
      <c r="AA67" s="145">
        <v>49</v>
      </c>
      <c r="AB67" s="98"/>
      <c r="AC67" s="95" t="str">
        <f t="shared" si="28"/>
        <v/>
      </c>
      <c r="AD67" s="145">
        <v>19</v>
      </c>
      <c r="AE67" s="98"/>
      <c r="AF67" s="96" t="str">
        <f t="shared" si="29"/>
        <v/>
      </c>
      <c r="AG67" s="144">
        <v>87</v>
      </c>
      <c r="AH67" s="98"/>
      <c r="AI67" s="145">
        <v>56</v>
      </c>
      <c r="AJ67" s="98"/>
      <c r="AK67" s="95" t="str">
        <f t="shared" si="30"/>
        <v/>
      </c>
      <c r="AL67" s="145">
        <v>31</v>
      </c>
      <c r="AM67" s="98"/>
      <c r="AN67" s="96" t="str">
        <f t="shared" si="31"/>
        <v/>
      </c>
      <c r="AO67" s="106">
        <v>0</v>
      </c>
      <c r="AP67" s="106">
        <v>1</v>
      </c>
    </row>
    <row r="68" spans="1:42" x14ac:dyDescent="0.2">
      <c r="A68" s="91" t="s">
        <v>793</v>
      </c>
      <c r="B68" s="91" t="s">
        <v>794</v>
      </c>
      <c r="C68" s="91" t="s">
        <v>791</v>
      </c>
      <c r="D68" s="91" t="s">
        <v>792</v>
      </c>
      <c r="E68" s="120">
        <v>491</v>
      </c>
      <c r="F68" s="121">
        <v>465</v>
      </c>
      <c r="G68" s="121"/>
      <c r="H68" s="121"/>
      <c r="I68" s="144">
        <v>595</v>
      </c>
      <c r="J68" s="98">
        <f t="shared" si="18"/>
        <v>1.2118126272912424</v>
      </c>
      <c r="K68" s="145">
        <v>515</v>
      </c>
      <c r="L68" s="98">
        <f t="shared" si="19"/>
        <v>1.0488798370672099</v>
      </c>
      <c r="M68" s="95" t="e">
        <f t="shared" si="20"/>
        <v>#NUM!</v>
      </c>
      <c r="N68" s="145">
        <v>80</v>
      </c>
      <c r="O68" s="98">
        <f t="shared" si="21"/>
        <v>0.16293279022403259</v>
      </c>
      <c r="P68" s="96" t="str">
        <f t="shared" si="22"/>
        <v>13.3% - 19.8%</v>
      </c>
      <c r="Q68" s="144">
        <v>618</v>
      </c>
      <c r="R68" s="98">
        <f t="shared" si="23"/>
        <v>1.3290322580645162</v>
      </c>
      <c r="S68" s="145">
        <v>541</v>
      </c>
      <c r="T68" s="98">
        <f t="shared" si="24"/>
        <v>1.1634408602150537</v>
      </c>
      <c r="U68" s="95" t="e">
        <f t="shared" si="25"/>
        <v>#NUM!</v>
      </c>
      <c r="V68" s="145">
        <v>77</v>
      </c>
      <c r="W68" s="98">
        <f t="shared" si="26"/>
        <v>0.16559139784946236</v>
      </c>
      <c r="X68" s="96" t="str">
        <f t="shared" si="27"/>
        <v>13.5% - 20.2%</v>
      </c>
      <c r="Y68" s="144">
        <v>563</v>
      </c>
      <c r="Z68" s="98"/>
      <c r="AA68" s="145">
        <v>503</v>
      </c>
      <c r="AB68" s="98"/>
      <c r="AC68" s="95" t="str">
        <f t="shared" si="28"/>
        <v/>
      </c>
      <c r="AD68" s="145">
        <v>60</v>
      </c>
      <c r="AE68" s="98"/>
      <c r="AF68" s="96" t="str">
        <f t="shared" si="29"/>
        <v/>
      </c>
      <c r="AG68" s="144">
        <v>588</v>
      </c>
      <c r="AH68" s="98"/>
      <c r="AI68" s="145">
        <v>430</v>
      </c>
      <c r="AJ68" s="98"/>
      <c r="AK68" s="95" t="str">
        <f t="shared" si="30"/>
        <v/>
      </c>
      <c r="AL68" s="145">
        <v>158</v>
      </c>
      <c r="AM68" s="98"/>
      <c r="AN68" s="96" t="str">
        <f t="shared" si="31"/>
        <v/>
      </c>
      <c r="AO68" s="106">
        <v>0</v>
      </c>
      <c r="AP68" s="106">
        <v>0</v>
      </c>
    </row>
    <row r="69" spans="1:42" x14ac:dyDescent="0.2">
      <c r="A69" s="91" t="s">
        <v>795</v>
      </c>
      <c r="B69" s="91" t="s">
        <v>796</v>
      </c>
      <c r="C69" s="91" t="s">
        <v>791</v>
      </c>
      <c r="D69" s="91" t="s">
        <v>792</v>
      </c>
      <c r="E69" s="120">
        <v>1474</v>
      </c>
      <c r="F69" s="121">
        <v>1444</v>
      </c>
      <c r="G69" s="121"/>
      <c r="H69" s="121"/>
      <c r="I69" s="144">
        <v>1759</v>
      </c>
      <c r="J69" s="98">
        <f t="shared" si="18"/>
        <v>1.1933514246947083</v>
      </c>
      <c r="K69" s="145">
        <v>1480</v>
      </c>
      <c r="L69" s="98">
        <f t="shared" si="19"/>
        <v>1.0040705563093624</v>
      </c>
      <c r="M69" s="95" t="e">
        <f t="shared" si="20"/>
        <v>#NUM!</v>
      </c>
      <c r="N69" s="145">
        <v>279</v>
      </c>
      <c r="O69" s="98">
        <f t="shared" si="21"/>
        <v>0.189280868385346</v>
      </c>
      <c r="P69" s="96" t="str">
        <f t="shared" si="22"/>
        <v>17.0% - 21.0%</v>
      </c>
      <c r="Q69" s="144">
        <v>1699</v>
      </c>
      <c r="R69" s="98">
        <f t="shared" si="23"/>
        <v>1.1765927977839334</v>
      </c>
      <c r="S69" s="145">
        <v>1433</v>
      </c>
      <c r="T69" s="98">
        <f t="shared" si="24"/>
        <v>0.99238227146814406</v>
      </c>
      <c r="U69" s="95" t="str">
        <f t="shared" si="25"/>
        <v>98.6% - 99.6%</v>
      </c>
      <c r="V69" s="145">
        <v>266</v>
      </c>
      <c r="W69" s="98">
        <f t="shared" si="26"/>
        <v>0.18421052631578946</v>
      </c>
      <c r="X69" s="96" t="str">
        <f t="shared" si="27"/>
        <v>16.5% - 20.5%</v>
      </c>
      <c r="Y69" s="144">
        <v>1667</v>
      </c>
      <c r="Z69" s="98"/>
      <c r="AA69" s="145">
        <v>1425</v>
      </c>
      <c r="AB69" s="98"/>
      <c r="AC69" s="95" t="str">
        <f t="shared" si="28"/>
        <v/>
      </c>
      <c r="AD69" s="145">
        <v>242</v>
      </c>
      <c r="AE69" s="98"/>
      <c r="AF69" s="96" t="str">
        <f t="shared" si="29"/>
        <v/>
      </c>
      <c r="AG69" s="144">
        <v>1779</v>
      </c>
      <c r="AH69" s="98"/>
      <c r="AI69" s="145">
        <v>1460</v>
      </c>
      <c r="AJ69" s="98"/>
      <c r="AK69" s="95" t="str">
        <f t="shared" si="30"/>
        <v/>
      </c>
      <c r="AL69" s="145">
        <v>319</v>
      </c>
      <c r="AM69" s="98"/>
      <c r="AN69" s="96" t="str">
        <f t="shared" si="31"/>
        <v/>
      </c>
      <c r="AO69" s="106">
        <v>0</v>
      </c>
      <c r="AP69" s="106">
        <v>0</v>
      </c>
    </row>
    <row r="70" spans="1:42" x14ac:dyDescent="0.2">
      <c r="A70" s="91" t="s">
        <v>797</v>
      </c>
      <c r="B70" s="91" t="s">
        <v>798</v>
      </c>
      <c r="C70" s="91" t="s">
        <v>791</v>
      </c>
      <c r="D70" s="91" t="s">
        <v>792</v>
      </c>
      <c r="E70" s="120">
        <v>394</v>
      </c>
      <c r="F70" s="121">
        <v>393</v>
      </c>
      <c r="G70" s="121"/>
      <c r="H70" s="121"/>
      <c r="I70" s="144">
        <v>462</v>
      </c>
      <c r="J70" s="98">
        <f t="shared" si="18"/>
        <v>1.1725888324873097</v>
      </c>
      <c r="K70" s="145">
        <v>394</v>
      </c>
      <c r="L70" s="98">
        <f t="shared" si="19"/>
        <v>1</v>
      </c>
      <c r="M70" s="95" t="str">
        <f t="shared" si="20"/>
        <v>99.0% - 100.0%</v>
      </c>
      <c r="N70" s="145">
        <v>68</v>
      </c>
      <c r="O70" s="98">
        <f t="shared" si="21"/>
        <v>0.17258883248730963</v>
      </c>
      <c r="P70" s="96" t="str">
        <f t="shared" si="22"/>
        <v>13.8% - 21.3%</v>
      </c>
      <c r="Q70" s="144">
        <v>493</v>
      </c>
      <c r="R70" s="98">
        <f t="shared" si="23"/>
        <v>1.2544529262086515</v>
      </c>
      <c r="S70" s="145">
        <v>435</v>
      </c>
      <c r="T70" s="98">
        <f t="shared" si="24"/>
        <v>1.1068702290076335</v>
      </c>
      <c r="U70" s="95" t="e">
        <f t="shared" si="25"/>
        <v>#NUM!</v>
      </c>
      <c r="V70" s="145">
        <v>58</v>
      </c>
      <c r="W70" s="98">
        <f t="shared" si="26"/>
        <v>0.1475826972010178</v>
      </c>
      <c r="X70" s="96" t="str">
        <f t="shared" si="27"/>
        <v>11.6% - 18.6%</v>
      </c>
      <c r="Y70" s="144">
        <v>456</v>
      </c>
      <c r="Z70" s="98"/>
      <c r="AA70" s="145">
        <v>399</v>
      </c>
      <c r="AB70" s="98"/>
      <c r="AC70" s="95" t="str">
        <f t="shared" si="28"/>
        <v/>
      </c>
      <c r="AD70" s="145">
        <v>57</v>
      </c>
      <c r="AE70" s="98"/>
      <c r="AF70" s="96" t="str">
        <f t="shared" si="29"/>
        <v/>
      </c>
      <c r="AG70" s="144">
        <v>549</v>
      </c>
      <c r="AH70" s="98"/>
      <c r="AI70" s="145">
        <v>457</v>
      </c>
      <c r="AJ70" s="98"/>
      <c r="AK70" s="95" t="str">
        <f t="shared" si="30"/>
        <v/>
      </c>
      <c r="AL70" s="145">
        <v>92</v>
      </c>
      <c r="AM70" s="98"/>
      <c r="AN70" s="96" t="str">
        <f t="shared" si="31"/>
        <v/>
      </c>
      <c r="AO70" s="106">
        <v>0</v>
      </c>
      <c r="AP70" s="106">
        <v>0</v>
      </c>
    </row>
    <row r="71" spans="1:42" x14ac:dyDescent="0.2">
      <c r="A71" s="91" t="s">
        <v>799</v>
      </c>
      <c r="B71" s="91" t="s">
        <v>800</v>
      </c>
      <c r="C71" s="91" t="s">
        <v>791</v>
      </c>
      <c r="D71" s="91" t="s">
        <v>792</v>
      </c>
      <c r="E71" s="120">
        <v>239</v>
      </c>
      <c r="F71" s="121">
        <v>265</v>
      </c>
      <c r="G71" s="121"/>
      <c r="H71" s="121"/>
      <c r="I71" s="144">
        <v>279</v>
      </c>
      <c r="J71" s="98">
        <f t="shared" si="18"/>
        <v>1.1673640167364017</v>
      </c>
      <c r="K71" s="145">
        <v>268</v>
      </c>
      <c r="L71" s="98">
        <f t="shared" si="19"/>
        <v>1.1213389121338913</v>
      </c>
      <c r="M71" s="95" t="e">
        <f t="shared" si="20"/>
        <v>#NUM!</v>
      </c>
      <c r="N71" s="145">
        <v>11</v>
      </c>
      <c r="O71" s="98">
        <f t="shared" si="21"/>
        <v>4.6025104602510462E-2</v>
      </c>
      <c r="P71" s="96" t="str">
        <f t="shared" si="22"/>
        <v>2.6% - 8.1%</v>
      </c>
      <c r="Q71" s="144">
        <v>300</v>
      </c>
      <c r="R71" s="98">
        <f t="shared" si="23"/>
        <v>1.1320754716981132</v>
      </c>
      <c r="S71" s="145">
        <v>259</v>
      </c>
      <c r="T71" s="98">
        <f t="shared" si="24"/>
        <v>0.97735849056603774</v>
      </c>
      <c r="U71" s="95" t="str">
        <f t="shared" si="25"/>
        <v>95.1% - 99.0%</v>
      </c>
      <c r="V71" s="145">
        <v>41</v>
      </c>
      <c r="W71" s="98">
        <f t="shared" si="26"/>
        <v>0.15471698113207547</v>
      </c>
      <c r="X71" s="96" t="str">
        <f t="shared" si="27"/>
        <v>11.6% - 20.3%</v>
      </c>
      <c r="Y71" s="144">
        <v>259</v>
      </c>
      <c r="Z71" s="98"/>
      <c r="AA71" s="145">
        <v>237</v>
      </c>
      <c r="AB71" s="98"/>
      <c r="AC71" s="95" t="str">
        <f t="shared" si="28"/>
        <v/>
      </c>
      <c r="AD71" s="145">
        <v>22</v>
      </c>
      <c r="AE71" s="98"/>
      <c r="AF71" s="96" t="str">
        <f t="shared" si="29"/>
        <v/>
      </c>
      <c r="AG71" s="144">
        <v>293</v>
      </c>
      <c r="AH71" s="98"/>
      <c r="AI71" s="145">
        <v>243</v>
      </c>
      <c r="AJ71" s="98"/>
      <c r="AK71" s="95" t="str">
        <f t="shared" si="30"/>
        <v/>
      </c>
      <c r="AL71" s="145">
        <v>50</v>
      </c>
      <c r="AM71" s="98"/>
      <c r="AN71" s="96" t="str">
        <f t="shared" si="31"/>
        <v/>
      </c>
      <c r="AO71" s="106">
        <v>0</v>
      </c>
      <c r="AP71" s="106">
        <v>0</v>
      </c>
    </row>
    <row r="72" spans="1:42" x14ac:dyDescent="0.2">
      <c r="A72" s="91" t="s">
        <v>801</v>
      </c>
      <c r="B72" s="91" t="s">
        <v>802</v>
      </c>
      <c r="C72" s="91" t="s">
        <v>791</v>
      </c>
      <c r="D72" s="91" t="s">
        <v>792</v>
      </c>
      <c r="E72" s="120">
        <v>529</v>
      </c>
      <c r="F72" s="121">
        <v>478</v>
      </c>
      <c r="G72" s="121"/>
      <c r="H72" s="121"/>
      <c r="I72" s="144">
        <v>557</v>
      </c>
      <c r="J72" s="98">
        <f t="shared" si="18"/>
        <v>1.0529300567107751</v>
      </c>
      <c r="K72" s="145">
        <v>509</v>
      </c>
      <c r="L72" s="98">
        <f t="shared" si="19"/>
        <v>0.96219281663516065</v>
      </c>
      <c r="M72" s="95" t="str">
        <f t="shared" si="20"/>
        <v>94.2% - 97.5%</v>
      </c>
      <c r="N72" s="145">
        <v>48</v>
      </c>
      <c r="O72" s="98">
        <f t="shared" si="21"/>
        <v>9.0737240075614373E-2</v>
      </c>
      <c r="P72" s="96" t="str">
        <f t="shared" si="22"/>
        <v>6.9% - 11.8%</v>
      </c>
      <c r="Q72" s="144">
        <v>496</v>
      </c>
      <c r="R72" s="98">
        <f t="shared" si="23"/>
        <v>1.0376569037656904</v>
      </c>
      <c r="S72" s="145">
        <v>453</v>
      </c>
      <c r="T72" s="98">
        <f t="shared" si="24"/>
        <v>0.94769874476987448</v>
      </c>
      <c r="U72" s="95" t="str">
        <f t="shared" si="25"/>
        <v>92.4% - 96.4%</v>
      </c>
      <c r="V72" s="145">
        <v>43</v>
      </c>
      <c r="W72" s="98">
        <f t="shared" si="26"/>
        <v>8.9958158995815898E-2</v>
      </c>
      <c r="X72" s="96" t="str">
        <f t="shared" si="27"/>
        <v>6.7% - 11.9%</v>
      </c>
      <c r="Y72" s="144">
        <v>545</v>
      </c>
      <c r="Z72" s="98"/>
      <c r="AA72" s="145">
        <v>474</v>
      </c>
      <c r="AB72" s="98"/>
      <c r="AC72" s="95" t="str">
        <f t="shared" si="28"/>
        <v/>
      </c>
      <c r="AD72" s="145">
        <v>71</v>
      </c>
      <c r="AE72" s="98"/>
      <c r="AF72" s="96" t="str">
        <f t="shared" si="29"/>
        <v/>
      </c>
      <c r="AG72" s="144">
        <v>584</v>
      </c>
      <c r="AH72" s="98"/>
      <c r="AI72" s="145">
        <v>399</v>
      </c>
      <c r="AJ72" s="98"/>
      <c r="AK72" s="95" t="str">
        <f t="shared" si="30"/>
        <v/>
      </c>
      <c r="AL72" s="145">
        <v>185</v>
      </c>
      <c r="AM72" s="98"/>
      <c r="AN72" s="96" t="str">
        <f t="shared" si="31"/>
        <v/>
      </c>
      <c r="AO72" s="106">
        <v>0</v>
      </c>
      <c r="AP72" s="106">
        <v>0</v>
      </c>
    </row>
    <row r="73" spans="1:42" x14ac:dyDescent="0.2">
      <c r="A73" s="91" t="s">
        <v>803</v>
      </c>
      <c r="B73" s="91" t="s">
        <v>804</v>
      </c>
      <c r="C73" s="91" t="s">
        <v>805</v>
      </c>
      <c r="D73" s="91" t="s">
        <v>806</v>
      </c>
      <c r="E73" s="120">
        <v>1209</v>
      </c>
      <c r="F73" s="121">
        <v>1135</v>
      </c>
      <c r="G73" s="121"/>
      <c r="H73" s="121"/>
      <c r="I73" s="144">
        <v>1322</v>
      </c>
      <c r="J73" s="98">
        <f t="shared" si="18"/>
        <v>1.0934656741108355</v>
      </c>
      <c r="K73" s="145">
        <v>1163</v>
      </c>
      <c r="L73" s="98">
        <f t="shared" si="19"/>
        <v>0.96195202646815547</v>
      </c>
      <c r="M73" s="95" t="str">
        <f t="shared" si="20"/>
        <v>95.0% - 97.1%</v>
      </c>
      <c r="N73" s="145">
        <v>159</v>
      </c>
      <c r="O73" s="98">
        <f t="shared" si="21"/>
        <v>0.13151364764267989</v>
      </c>
      <c r="P73" s="96" t="str">
        <f t="shared" si="22"/>
        <v>11.4% - 15.2%</v>
      </c>
      <c r="Q73" s="144">
        <v>1469</v>
      </c>
      <c r="R73" s="98">
        <f t="shared" si="23"/>
        <v>1.2942731277533039</v>
      </c>
      <c r="S73" s="145">
        <v>1267</v>
      </c>
      <c r="T73" s="98">
        <f t="shared" si="24"/>
        <v>1.1162995594713656</v>
      </c>
      <c r="U73" s="95" t="e">
        <f t="shared" si="25"/>
        <v>#NUM!</v>
      </c>
      <c r="V73" s="145">
        <v>202</v>
      </c>
      <c r="W73" s="98">
        <f t="shared" si="26"/>
        <v>0.17797356828193833</v>
      </c>
      <c r="X73" s="96" t="str">
        <f t="shared" si="27"/>
        <v>15.7% - 20.1%</v>
      </c>
      <c r="Y73" s="144">
        <v>1400</v>
      </c>
      <c r="Z73" s="98"/>
      <c r="AA73" s="145">
        <v>1226</v>
      </c>
      <c r="AB73" s="98"/>
      <c r="AC73" s="95" t="str">
        <f t="shared" si="28"/>
        <v/>
      </c>
      <c r="AD73" s="145">
        <v>174</v>
      </c>
      <c r="AE73" s="98"/>
      <c r="AF73" s="96" t="str">
        <f t="shared" si="29"/>
        <v/>
      </c>
      <c r="AG73" s="144">
        <v>1430</v>
      </c>
      <c r="AH73" s="98"/>
      <c r="AI73" s="145">
        <v>1286</v>
      </c>
      <c r="AJ73" s="98"/>
      <c r="AK73" s="95" t="str">
        <f t="shared" si="30"/>
        <v/>
      </c>
      <c r="AL73" s="145">
        <v>144</v>
      </c>
      <c r="AM73" s="98"/>
      <c r="AN73" s="96" t="str">
        <f t="shared" si="31"/>
        <v/>
      </c>
      <c r="AO73" s="106">
        <v>0</v>
      </c>
      <c r="AP73" s="106">
        <v>0</v>
      </c>
    </row>
    <row r="74" spans="1:42" x14ac:dyDescent="0.2">
      <c r="A74" s="91" t="s">
        <v>807</v>
      </c>
      <c r="B74" s="91" t="s">
        <v>808</v>
      </c>
      <c r="C74" s="91" t="s">
        <v>805</v>
      </c>
      <c r="D74" s="91" t="s">
        <v>806</v>
      </c>
      <c r="E74" s="120">
        <v>604</v>
      </c>
      <c r="F74" s="121">
        <v>525</v>
      </c>
      <c r="G74" s="121"/>
      <c r="H74" s="121"/>
      <c r="I74" s="144">
        <v>611</v>
      </c>
      <c r="J74" s="98">
        <f t="shared" si="18"/>
        <v>1.0115894039735098</v>
      </c>
      <c r="K74" s="145">
        <v>533</v>
      </c>
      <c r="L74" s="98">
        <f t="shared" si="19"/>
        <v>0.88245033112582782</v>
      </c>
      <c r="M74" s="95" t="str">
        <f t="shared" si="20"/>
        <v>85.4% - 90.6%</v>
      </c>
      <c r="N74" s="145">
        <v>78</v>
      </c>
      <c r="O74" s="98">
        <f t="shared" si="21"/>
        <v>0.12913907284768211</v>
      </c>
      <c r="P74" s="96" t="str">
        <f t="shared" si="22"/>
        <v>10.5% - 15.8%</v>
      </c>
      <c r="Q74" s="144">
        <v>635</v>
      </c>
      <c r="R74" s="98">
        <f t="shared" si="23"/>
        <v>1.2095238095238094</v>
      </c>
      <c r="S74" s="145">
        <v>562</v>
      </c>
      <c r="T74" s="98">
        <f t="shared" si="24"/>
        <v>1.0704761904761906</v>
      </c>
      <c r="U74" s="95" t="e">
        <f t="shared" si="25"/>
        <v>#NUM!</v>
      </c>
      <c r="V74" s="145">
        <v>73</v>
      </c>
      <c r="W74" s="98">
        <f t="shared" si="26"/>
        <v>0.13904761904761906</v>
      </c>
      <c r="X74" s="96" t="str">
        <f t="shared" si="27"/>
        <v>11.2% - 17.1%</v>
      </c>
      <c r="Y74" s="144">
        <v>654</v>
      </c>
      <c r="Z74" s="98"/>
      <c r="AA74" s="145">
        <v>579</v>
      </c>
      <c r="AB74" s="98"/>
      <c r="AC74" s="95" t="str">
        <f t="shared" si="28"/>
        <v/>
      </c>
      <c r="AD74" s="145">
        <v>75</v>
      </c>
      <c r="AE74" s="98"/>
      <c r="AF74" s="96" t="str">
        <f t="shared" si="29"/>
        <v/>
      </c>
      <c r="AG74" s="144">
        <v>603</v>
      </c>
      <c r="AH74" s="98"/>
      <c r="AI74" s="145">
        <v>522</v>
      </c>
      <c r="AJ74" s="98"/>
      <c r="AK74" s="95" t="str">
        <f t="shared" si="30"/>
        <v/>
      </c>
      <c r="AL74" s="145">
        <v>81</v>
      </c>
      <c r="AM74" s="98"/>
      <c r="AN74" s="96" t="str">
        <f t="shared" si="31"/>
        <v/>
      </c>
      <c r="AO74" s="106">
        <v>0</v>
      </c>
      <c r="AP74" s="106">
        <v>0</v>
      </c>
    </row>
    <row r="75" spans="1:42" x14ac:dyDescent="0.2">
      <c r="A75" s="91" t="s">
        <v>809</v>
      </c>
      <c r="B75" s="91" t="s">
        <v>810</v>
      </c>
      <c r="C75" s="91" t="s">
        <v>805</v>
      </c>
      <c r="D75" s="91" t="s">
        <v>806</v>
      </c>
      <c r="E75" s="120">
        <v>319</v>
      </c>
      <c r="F75" s="121">
        <v>306</v>
      </c>
      <c r="G75" s="121"/>
      <c r="H75" s="121"/>
      <c r="I75" s="144">
        <v>375</v>
      </c>
      <c r="J75" s="98">
        <f t="shared" si="18"/>
        <v>1.1755485893416928</v>
      </c>
      <c r="K75" s="145">
        <v>327</v>
      </c>
      <c r="L75" s="98">
        <f t="shared" si="19"/>
        <v>1.025078369905956</v>
      </c>
      <c r="M75" s="95" t="e">
        <f t="shared" si="20"/>
        <v>#NUM!</v>
      </c>
      <c r="N75" s="145">
        <v>48</v>
      </c>
      <c r="O75" s="98">
        <f t="shared" si="21"/>
        <v>0.15047021943573669</v>
      </c>
      <c r="P75" s="96" t="str">
        <f t="shared" si="22"/>
        <v>11.5% - 19.4%</v>
      </c>
      <c r="Q75" s="144">
        <v>411</v>
      </c>
      <c r="R75" s="98">
        <f t="shared" si="23"/>
        <v>1.3431372549019607</v>
      </c>
      <c r="S75" s="145">
        <v>373</v>
      </c>
      <c r="T75" s="98">
        <f t="shared" si="24"/>
        <v>1.2189542483660132</v>
      </c>
      <c r="U75" s="95" t="e">
        <f t="shared" si="25"/>
        <v>#NUM!</v>
      </c>
      <c r="V75" s="145">
        <v>38</v>
      </c>
      <c r="W75" s="98">
        <f t="shared" si="26"/>
        <v>0.12418300653594772</v>
      </c>
      <c r="X75" s="96" t="str">
        <f t="shared" si="27"/>
        <v>9.2% - 16.6%</v>
      </c>
      <c r="Y75" s="144">
        <v>463</v>
      </c>
      <c r="Z75" s="98"/>
      <c r="AA75" s="145">
        <v>416</v>
      </c>
      <c r="AB75" s="98"/>
      <c r="AC75" s="95" t="str">
        <f t="shared" si="28"/>
        <v/>
      </c>
      <c r="AD75" s="145">
        <v>47</v>
      </c>
      <c r="AE75" s="98"/>
      <c r="AF75" s="96" t="str">
        <f t="shared" si="29"/>
        <v/>
      </c>
      <c r="AG75" s="144">
        <v>514</v>
      </c>
      <c r="AH75" s="98"/>
      <c r="AI75" s="145">
        <v>467</v>
      </c>
      <c r="AJ75" s="98"/>
      <c r="AK75" s="95" t="str">
        <f t="shared" si="30"/>
        <v/>
      </c>
      <c r="AL75" s="145">
        <v>47</v>
      </c>
      <c r="AM75" s="98"/>
      <c r="AN75" s="96" t="str">
        <f t="shared" si="31"/>
        <v/>
      </c>
      <c r="AO75" s="106">
        <v>0</v>
      </c>
      <c r="AP75" s="106">
        <v>0</v>
      </c>
    </row>
    <row r="76" spans="1:42" x14ac:dyDescent="0.2">
      <c r="A76" s="91" t="s">
        <v>811</v>
      </c>
      <c r="B76" s="91" t="s">
        <v>812</v>
      </c>
      <c r="C76" s="91" t="s">
        <v>805</v>
      </c>
      <c r="D76" s="91" t="s">
        <v>806</v>
      </c>
      <c r="E76" s="120">
        <v>442</v>
      </c>
      <c r="F76" s="121">
        <v>400</v>
      </c>
      <c r="G76" s="121"/>
      <c r="H76" s="121"/>
      <c r="I76" s="144">
        <v>451</v>
      </c>
      <c r="J76" s="98">
        <f t="shared" si="18"/>
        <v>1.0203619909502262</v>
      </c>
      <c r="K76" s="145">
        <v>397</v>
      </c>
      <c r="L76" s="98">
        <f t="shared" si="19"/>
        <v>0.89819004524886881</v>
      </c>
      <c r="M76" s="95" t="str">
        <f t="shared" si="20"/>
        <v>86.6% - 92.3%</v>
      </c>
      <c r="N76" s="145">
        <v>54</v>
      </c>
      <c r="O76" s="98">
        <f t="shared" si="21"/>
        <v>0.12217194570135746</v>
      </c>
      <c r="P76" s="96" t="str">
        <f t="shared" si="22"/>
        <v>9.5% - 15.6%</v>
      </c>
      <c r="Q76" s="144">
        <v>457</v>
      </c>
      <c r="R76" s="98"/>
      <c r="S76" s="145">
        <v>389</v>
      </c>
      <c r="T76" s="98"/>
      <c r="U76" s="95" t="str">
        <f t="shared" si="25"/>
        <v/>
      </c>
      <c r="V76" s="145">
        <v>68</v>
      </c>
      <c r="W76" s="98"/>
      <c r="X76" s="96" t="str">
        <f t="shared" si="27"/>
        <v/>
      </c>
      <c r="Y76" s="144">
        <v>518</v>
      </c>
      <c r="Z76" s="98"/>
      <c r="AA76" s="145">
        <v>450</v>
      </c>
      <c r="AB76" s="98"/>
      <c r="AC76" s="95" t="str">
        <f t="shared" si="28"/>
        <v/>
      </c>
      <c r="AD76" s="145">
        <v>68</v>
      </c>
      <c r="AE76" s="98"/>
      <c r="AF76" s="96" t="str">
        <f t="shared" si="29"/>
        <v/>
      </c>
      <c r="AG76" s="144">
        <v>494</v>
      </c>
      <c r="AH76" s="98"/>
      <c r="AI76" s="145">
        <v>436</v>
      </c>
      <c r="AJ76" s="98"/>
      <c r="AK76" s="95" t="str">
        <f t="shared" si="30"/>
        <v/>
      </c>
      <c r="AL76" s="145">
        <v>58</v>
      </c>
      <c r="AM76" s="98"/>
      <c r="AN76" s="96" t="str">
        <f t="shared" si="31"/>
        <v/>
      </c>
      <c r="AO76" s="106">
        <v>0</v>
      </c>
      <c r="AP76" s="106">
        <v>1</v>
      </c>
    </row>
    <row r="77" spans="1:42" x14ac:dyDescent="0.2">
      <c r="A77" s="91" t="s">
        <v>813</v>
      </c>
      <c r="B77" s="91" t="s">
        <v>814</v>
      </c>
      <c r="C77" s="91" t="s">
        <v>805</v>
      </c>
      <c r="D77" s="91" t="s">
        <v>806</v>
      </c>
      <c r="E77" s="120">
        <v>536</v>
      </c>
      <c r="F77" s="121">
        <v>487</v>
      </c>
      <c r="G77" s="121"/>
      <c r="H77" s="121"/>
      <c r="I77" s="144">
        <v>1008</v>
      </c>
      <c r="J77" s="98">
        <f t="shared" si="18"/>
        <v>1.8805970149253732</v>
      </c>
      <c r="K77" s="145">
        <v>890</v>
      </c>
      <c r="L77" s="98">
        <f t="shared" si="19"/>
        <v>1.6604477611940298</v>
      </c>
      <c r="M77" s="95" t="e">
        <f t="shared" si="20"/>
        <v>#NUM!</v>
      </c>
      <c r="N77" s="145">
        <v>118</v>
      </c>
      <c r="O77" s="98">
        <f t="shared" si="21"/>
        <v>0.22014925373134328</v>
      </c>
      <c r="P77" s="96" t="str">
        <f t="shared" si="22"/>
        <v>18.7% - 25.7%</v>
      </c>
      <c r="Q77" s="144">
        <v>1026</v>
      </c>
      <c r="R77" s="98">
        <f t="shared" si="23"/>
        <v>2.106776180698152</v>
      </c>
      <c r="S77" s="145">
        <v>895</v>
      </c>
      <c r="T77" s="98">
        <f t="shared" si="24"/>
        <v>1.837782340862423</v>
      </c>
      <c r="U77" s="95" t="e">
        <f t="shared" si="25"/>
        <v>#NUM!</v>
      </c>
      <c r="V77" s="145">
        <v>131</v>
      </c>
      <c r="W77" s="98">
        <f t="shared" si="26"/>
        <v>0.26899383983572894</v>
      </c>
      <c r="X77" s="96" t="str">
        <f t="shared" si="27"/>
        <v>23.2% - 31.0%</v>
      </c>
      <c r="Y77" s="144">
        <v>1117</v>
      </c>
      <c r="Z77" s="98"/>
      <c r="AA77" s="145">
        <v>1022</v>
      </c>
      <c r="AB77" s="98"/>
      <c r="AC77" s="95" t="str">
        <f t="shared" si="28"/>
        <v/>
      </c>
      <c r="AD77" s="145">
        <v>95</v>
      </c>
      <c r="AE77" s="98"/>
      <c r="AF77" s="96" t="str">
        <f t="shared" si="29"/>
        <v/>
      </c>
      <c r="AG77" s="144">
        <v>932</v>
      </c>
      <c r="AH77" s="98"/>
      <c r="AI77" s="145">
        <v>838</v>
      </c>
      <c r="AJ77" s="98"/>
      <c r="AK77" s="95" t="str">
        <f t="shared" si="30"/>
        <v/>
      </c>
      <c r="AL77" s="145">
        <v>94</v>
      </c>
      <c r="AM77" s="98"/>
      <c r="AN77" s="96" t="str">
        <f t="shared" si="31"/>
        <v/>
      </c>
      <c r="AO77" s="106">
        <v>0</v>
      </c>
      <c r="AP77" s="106">
        <v>0</v>
      </c>
    </row>
    <row r="78" spans="1:42" x14ac:dyDescent="0.2">
      <c r="A78" s="91" t="s">
        <v>815</v>
      </c>
      <c r="B78" s="91" t="s">
        <v>816</v>
      </c>
      <c r="C78" s="91" t="s">
        <v>805</v>
      </c>
      <c r="D78" s="91" t="s">
        <v>806</v>
      </c>
      <c r="E78" s="120">
        <v>679</v>
      </c>
      <c r="F78" s="121">
        <v>658</v>
      </c>
      <c r="G78" s="121"/>
      <c r="H78" s="121"/>
      <c r="I78" s="144">
        <v>959</v>
      </c>
      <c r="J78" s="98">
        <f t="shared" si="18"/>
        <v>1.4123711340206186</v>
      </c>
      <c r="K78" s="145">
        <v>849</v>
      </c>
      <c r="L78" s="98">
        <f t="shared" si="19"/>
        <v>1.2503681885125184</v>
      </c>
      <c r="M78" s="95" t="e">
        <f t="shared" si="20"/>
        <v>#NUM!</v>
      </c>
      <c r="N78" s="145">
        <v>110</v>
      </c>
      <c r="O78" s="98">
        <f t="shared" si="21"/>
        <v>0.16200294550810015</v>
      </c>
      <c r="P78" s="96" t="str">
        <f t="shared" si="22"/>
        <v>13.6% - 19.2%</v>
      </c>
      <c r="Q78" s="144">
        <v>1051</v>
      </c>
      <c r="R78" s="98">
        <f t="shared" si="23"/>
        <v>1.5972644376899696</v>
      </c>
      <c r="S78" s="145">
        <v>907</v>
      </c>
      <c r="T78" s="98">
        <f t="shared" si="24"/>
        <v>1.378419452887538</v>
      </c>
      <c r="U78" s="95" t="e">
        <f t="shared" si="25"/>
        <v>#NUM!</v>
      </c>
      <c r="V78" s="145">
        <v>144</v>
      </c>
      <c r="W78" s="98">
        <f t="shared" si="26"/>
        <v>0.21884498480243161</v>
      </c>
      <c r="X78" s="96" t="str">
        <f t="shared" si="27"/>
        <v>18.9% - 25.2%</v>
      </c>
      <c r="Y78" s="144">
        <v>1024</v>
      </c>
      <c r="Z78" s="98"/>
      <c r="AA78" s="145">
        <v>900</v>
      </c>
      <c r="AB78" s="98"/>
      <c r="AC78" s="95" t="str">
        <f t="shared" si="28"/>
        <v/>
      </c>
      <c r="AD78" s="145">
        <v>124</v>
      </c>
      <c r="AE78" s="98"/>
      <c r="AF78" s="96" t="str">
        <f t="shared" si="29"/>
        <v/>
      </c>
      <c r="AG78" s="144">
        <v>1050</v>
      </c>
      <c r="AH78" s="98"/>
      <c r="AI78" s="145">
        <v>925</v>
      </c>
      <c r="AJ78" s="98"/>
      <c r="AK78" s="95" t="str">
        <f t="shared" si="30"/>
        <v/>
      </c>
      <c r="AL78" s="145">
        <v>125</v>
      </c>
      <c r="AM78" s="98"/>
      <c r="AN78" s="96" t="str">
        <f t="shared" si="31"/>
        <v/>
      </c>
      <c r="AO78" s="106">
        <v>0</v>
      </c>
      <c r="AP78" s="106">
        <v>0</v>
      </c>
    </row>
    <row r="79" spans="1:42" x14ac:dyDescent="0.2">
      <c r="A79" s="91" t="s">
        <v>817</v>
      </c>
      <c r="B79" s="91" t="s">
        <v>818</v>
      </c>
      <c r="C79" s="91" t="s">
        <v>805</v>
      </c>
      <c r="D79" s="91" t="s">
        <v>806</v>
      </c>
      <c r="E79" s="120">
        <v>409</v>
      </c>
      <c r="F79" s="121">
        <v>391</v>
      </c>
      <c r="G79" s="121"/>
      <c r="H79" s="121"/>
      <c r="I79" s="144">
        <v>485</v>
      </c>
      <c r="J79" s="98">
        <f t="shared" si="18"/>
        <v>1.1858190709046454</v>
      </c>
      <c r="K79" s="145">
        <v>402</v>
      </c>
      <c r="L79" s="98">
        <f t="shared" si="19"/>
        <v>0.9828850855745721</v>
      </c>
      <c r="M79" s="95" t="str">
        <f t="shared" si="20"/>
        <v>96.5% - 99.2%</v>
      </c>
      <c r="N79" s="145">
        <v>83</v>
      </c>
      <c r="O79" s="98">
        <f t="shared" si="21"/>
        <v>0.20293398533007334</v>
      </c>
      <c r="P79" s="96" t="str">
        <f t="shared" si="22"/>
        <v>16.7% - 24.5%</v>
      </c>
      <c r="Q79" s="144">
        <v>493</v>
      </c>
      <c r="R79" s="98">
        <f t="shared" si="23"/>
        <v>1.2608695652173914</v>
      </c>
      <c r="S79" s="145">
        <v>407</v>
      </c>
      <c r="T79" s="98">
        <f t="shared" si="24"/>
        <v>1.040920716112532</v>
      </c>
      <c r="U79" s="95" t="e">
        <f t="shared" si="25"/>
        <v>#NUM!</v>
      </c>
      <c r="V79" s="145">
        <v>86</v>
      </c>
      <c r="W79" s="98">
        <f t="shared" si="26"/>
        <v>0.21994884910485935</v>
      </c>
      <c r="X79" s="96" t="str">
        <f t="shared" si="27"/>
        <v>18.2% - 26.4%</v>
      </c>
      <c r="Y79" s="144">
        <v>462</v>
      </c>
      <c r="Z79" s="98"/>
      <c r="AA79" s="145">
        <v>372</v>
      </c>
      <c r="AB79" s="98"/>
      <c r="AC79" s="95" t="str">
        <f t="shared" si="28"/>
        <v/>
      </c>
      <c r="AD79" s="145">
        <v>90</v>
      </c>
      <c r="AE79" s="98"/>
      <c r="AF79" s="96" t="str">
        <f t="shared" si="29"/>
        <v/>
      </c>
      <c r="AG79" s="144">
        <v>488</v>
      </c>
      <c r="AH79" s="98"/>
      <c r="AI79" s="145">
        <v>397</v>
      </c>
      <c r="AJ79" s="98"/>
      <c r="AK79" s="95" t="str">
        <f t="shared" si="30"/>
        <v/>
      </c>
      <c r="AL79" s="145">
        <v>91</v>
      </c>
      <c r="AM79" s="98"/>
      <c r="AN79" s="96" t="str">
        <f t="shared" si="31"/>
        <v/>
      </c>
      <c r="AO79" s="106">
        <v>0</v>
      </c>
      <c r="AP79" s="106">
        <v>0</v>
      </c>
    </row>
    <row r="80" spans="1:42" x14ac:dyDescent="0.2">
      <c r="A80" s="91" t="s">
        <v>819</v>
      </c>
      <c r="B80" s="91" t="s">
        <v>820</v>
      </c>
      <c r="C80" s="91" t="s">
        <v>805</v>
      </c>
      <c r="D80" s="91" t="s">
        <v>806</v>
      </c>
      <c r="E80" s="120">
        <v>679</v>
      </c>
      <c r="F80" s="121">
        <v>660</v>
      </c>
      <c r="G80" s="121"/>
      <c r="H80" s="121"/>
      <c r="I80" s="144">
        <v>698</v>
      </c>
      <c r="J80" s="98">
        <f t="shared" si="18"/>
        <v>1.027982326951399</v>
      </c>
      <c r="K80" s="145">
        <v>620</v>
      </c>
      <c r="L80" s="98">
        <f t="shared" si="19"/>
        <v>0.91310751104565535</v>
      </c>
      <c r="M80" s="95" t="str">
        <f t="shared" si="20"/>
        <v>89.0% - 93.2%</v>
      </c>
      <c r="N80" s="145">
        <v>78</v>
      </c>
      <c r="O80" s="98">
        <f t="shared" si="21"/>
        <v>0.11487481590574374</v>
      </c>
      <c r="P80" s="96" t="str">
        <f t="shared" si="22"/>
        <v>9.3% - 14.1%</v>
      </c>
      <c r="Q80" s="144">
        <v>737</v>
      </c>
      <c r="R80" s="98">
        <f t="shared" si="23"/>
        <v>1.1166666666666667</v>
      </c>
      <c r="S80" s="145">
        <v>635</v>
      </c>
      <c r="T80" s="98">
        <f t="shared" si="24"/>
        <v>0.96212121212121215</v>
      </c>
      <c r="U80" s="95" t="str">
        <f t="shared" si="25"/>
        <v>94.5% - 97.4%</v>
      </c>
      <c r="V80" s="145">
        <v>102</v>
      </c>
      <c r="W80" s="98">
        <f t="shared" si="26"/>
        <v>0.15454545454545454</v>
      </c>
      <c r="X80" s="96" t="str">
        <f t="shared" si="27"/>
        <v>12.9% - 18.4%</v>
      </c>
      <c r="Y80" s="144">
        <v>756</v>
      </c>
      <c r="Z80" s="98"/>
      <c r="AA80" s="145">
        <v>663</v>
      </c>
      <c r="AB80" s="98"/>
      <c r="AC80" s="95" t="str">
        <f t="shared" si="28"/>
        <v/>
      </c>
      <c r="AD80" s="145">
        <v>93</v>
      </c>
      <c r="AE80" s="98"/>
      <c r="AF80" s="96" t="str">
        <f t="shared" si="29"/>
        <v/>
      </c>
      <c r="AG80" s="144">
        <v>759</v>
      </c>
      <c r="AH80" s="98"/>
      <c r="AI80" s="145">
        <v>640</v>
      </c>
      <c r="AJ80" s="98"/>
      <c r="AK80" s="95" t="str">
        <f t="shared" si="30"/>
        <v/>
      </c>
      <c r="AL80" s="145">
        <v>119</v>
      </c>
      <c r="AM80" s="98"/>
      <c r="AN80" s="96" t="str">
        <f t="shared" si="31"/>
        <v/>
      </c>
      <c r="AO80" s="106">
        <v>0</v>
      </c>
      <c r="AP80" s="106">
        <v>0</v>
      </c>
    </row>
    <row r="81" spans="1:42" x14ac:dyDescent="0.2">
      <c r="A81" s="91" t="s">
        <v>821</v>
      </c>
      <c r="B81" s="91" t="s">
        <v>822</v>
      </c>
      <c r="C81" s="91" t="s">
        <v>823</v>
      </c>
      <c r="D81" s="91" t="s">
        <v>824</v>
      </c>
      <c r="E81" s="120">
        <v>676</v>
      </c>
      <c r="F81" s="121">
        <v>627</v>
      </c>
      <c r="G81" s="121"/>
      <c r="H81" s="121"/>
      <c r="I81" s="144">
        <v>703</v>
      </c>
      <c r="J81" s="98">
        <f t="shared" si="18"/>
        <v>1.0399408284023668</v>
      </c>
      <c r="K81" s="145">
        <v>652</v>
      </c>
      <c r="L81" s="98">
        <f t="shared" si="19"/>
        <v>0.96449704142011838</v>
      </c>
      <c r="M81" s="95" t="str">
        <f t="shared" si="20"/>
        <v>94.8% - 97.6%</v>
      </c>
      <c r="N81" s="145">
        <v>51</v>
      </c>
      <c r="O81" s="98">
        <f t="shared" si="21"/>
        <v>7.5443786982248517E-2</v>
      </c>
      <c r="P81" s="96" t="str">
        <f t="shared" si="22"/>
        <v>5.8% - 9.8%</v>
      </c>
      <c r="Q81" s="144">
        <v>695</v>
      </c>
      <c r="R81" s="98">
        <f t="shared" si="23"/>
        <v>1.1084529505582137</v>
      </c>
      <c r="S81" s="145">
        <v>617</v>
      </c>
      <c r="T81" s="98">
        <f t="shared" si="24"/>
        <v>0.98405103668261562</v>
      </c>
      <c r="U81" s="95" t="str">
        <f t="shared" si="25"/>
        <v>97.1% - 99.1%</v>
      </c>
      <c r="V81" s="145">
        <v>78</v>
      </c>
      <c r="W81" s="98">
        <f t="shared" si="26"/>
        <v>0.12440191387559808</v>
      </c>
      <c r="X81" s="96" t="str">
        <f t="shared" si="27"/>
        <v>10.1% - 15.3%</v>
      </c>
      <c r="Y81" s="144">
        <v>726</v>
      </c>
      <c r="Z81" s="98"/>
      <c r="AA81" s="145">
        <v>674</v>
      </c>
      <c r="AB81" s="98"/>
      <c r="AC81" s="95" t="str">
        <f t="shared" si="28"/>
        <v/>
      </c>
      <c r="AD81" s="145">
        <v>52</v>
      </c>
      <c r="AE81" s="98"/>
      <c r="AF81" s="96" t="str">
        <f t="shared" si="29"/>
        <v/>
      </c>
      <c r="AG81" s="144">
        <v>718</v>
      </c>
      <c r="AH81" s="98"/>
      <c r="AI81" s="145">
        <v>648</v>
      </c>
      <c r="AJ81" s="98"/>
      <c r="AK81" s="95" t="str">
        <f t="shared" si="30"/>
        <v/>
      </c>
      <c r="AL81" s="145">
        <v>70</v>
      </c>
      <c r="AM81" s="98"/>
      <c r="AN81" s="96" t="str">
        <f t="shared" si="31"/>
        <v/>
      </c>
      <c r="AO81" s="106">
        <v>0</v>
      </c>
      <c r="AP81" s="106">
        <v>0</v>
      </c>
    </row>
    <row r="82" spans="1:42" x14ac:dyDescent="0.2">
      <c r="A82" s="91" t="s">
        <v>825</v>
      </c>
      <c r="B82" s="91" t="s">
        <v>826</v>
      </c>
      <c r="C82" s="91" t="s">
        <v>823</v>
      </c>
      <c r="D82" s="91" t="s">
        <v>824</v>
      </c>
      <c r="E82" s="120">
        <v>304</v>
      </c>
      <c r="F82" s="121">
        <v>291</v>
      </c>
      <c r="G82" s="121"/>
      <c r="H82" s="121"/>
      <c r="I82" s="144">
        <v>263</v>
      </c>
      <c r="J82" s="98">
        <f t="shared" si="18"/>
        <v>0.86513157894736847</v>
      </c>
      <c r="K82" s="145">
        <v>231</v>
      </c>
      <c r="L82" s="98">
        <f t="shared" si="19"/>
        <v>0.75986842105263153</v>
      </c>
      <c r="M82" s="95" t="str">
        <f t="shared" si="20"/>
        <v>70.9% - 80.4%</v>
      </c>
      <c r="N82" s="145">
        <v>32</v>
      </c>
      <c r="O82" s="98">
        <f t="shared" si="21"/>
        <v>0.10526315789473684</v>
      </c>
      <c r="P82" s="96" t="str">
        <f t="shared" si="22"/>
        <v>7.6% - 14.5%</v>
      </c>
      <c r="Q82" s="144">
        <v>306</v>
      </c>
      <c r="R82" s="98">
        <f t="shared" si="23"/>
        <v>1.0515463917525774</v>
      </c>
      <c r="S82" s="145">
        <v>267</v>
      </c>
      <c r="T82" s="98">
        <f t="shared" si="24"/>
        <v>0.91752577319587625</v>
      </c>
      <c r="U82" s="95" t="str">
        <f t="shared" si="25"/>
        <v>88.0% - 94.4%</v>
      </c>
      <c r="V82" s="145">
        <v>39</v>
      </c>
      <c r="W82" s="98">
        <f t="shared" si="26"/>
        <v>0.13402061855670103</v>
      </c>
      <c r="X82" s="96" t="str">
        <f t="shared" si="27"/>
        <v>10.0% - 17.8%</v>
      </c>
      <c r="Y82" s="144">
        <v>391</v>
      </c>
      <c r="Z82" s="98"/>
      <c r="AA82" s="145">
        <v>362</v>
      </c>
      <c r="AB82" s="98"/>
      <c r="AC82" s="95" t="str">
        <f t="shared" si="28"/>
        <v/>
      </c>
      <c r="AD82" s="145">
        <v>29</v>
      </c>
      <c r="AE82" s="98"/>
      <c r="AF82" s="96" t="str">
        <f t="shared" si="29"/>
        <v/>
      </c>
      <c r="AG82" s="144">
        <v>448</v>
      </c>
      <c r="AH82" s="98"/>
      <c r="AI82" s="145">
        <v>407</v>
      </c>
      <c r="AJ82" s="98"/>
      <c r="AK82" s="95" t="str">
        <f t="shared" si="30"/>
        <v/>
      </c>
      <c r="AL82" s="145">
        <v>41</v>
      </c>
      <c r="AM82" s="98"/>
      <c r="AN82" s="96" t="str">
        <f t="shared" si="31"/>
        <v/>
      </c>
      <c r="AO82" s="106">
        <v>0</v>
      </c>
      <c r="AP82" s="106">
        <v>0</v>
      </c>
    </row>
    <row r="83" spans="1:42" x14ac:dyDescent="0.2">
      <c r="A83" s="91" t="s">
        <v>827</v>
      </c>
      <c r="B83" s="91" t="s">
        <v>828</v>
      </c>
      <c r="C83" s="91" t="s">
        <v>823</v>
      </c>
      <c r="D83" s="91" t="s">
        <v>824</v>
      </c>
      <c r="E83" s="120">
        <v>326</v>
      </c>
      <c r="F83" s="121">
        <v>342</v>
      </c>
      <c r="G83" s="121"/>
      <c r="H83" s="121"/>
      <c r="I83" s="144">
        <v>375</v>
      </c>
      <c r="J83" s="98">
        <f t="shared" si="18"/>
        <v>1.1503067484662577</v>
      </c>
      <c r="K83" s="145">
        <v>351</v>
      </c>
      <c r="L83" s="98">
        <f t="shared" si="19"/>
        <v>1.0766871165644172</v>
      </c>
      <c r="M83" s="95" t="e">
        <f t="shared" si="20"/>
        <v>#NUM!</v>
      </c>
      <c r="N83" s="145">
        <v>24</v>
      </c>
      <c r="O83" s="98">
        <f t="shared" si="21"/>
        <v>7.3619631901840496E-2</v>
      </c>
      <c r="P83" s="96" t="str">
        <f t="shared" si="22"/>
        <v>5.0% - 10.7%</v>
      </c>
      <c r="Q83" s="144">
        <v>385</v>
      </c>
      <c r="R83" s="98">
        <f t="shared" si="23"/>
        <v>1.1257309941520468</v>
      </c>
      <c r="S83" s="145">
        <v>363</v>
      </c>
      <c r="T83" s="98">
        <f t="shared" si="24"/>
        <v>1.0614035087719298</v>
      </c>
      <c r="U83" s="95" t="e">
        <f t="shared" si="25"/>
        <v>#NUM!</v>
      </c>
      <c r="V83" s="145">
        <v>22</v>
      </c>
      <c r="W83" s="98">
        <f t="shared" si="26"/>
        <v>6.4327485380116955E-2</v>
      </c>
      <c r="X83" s="96" t="str">
        <f t="shared" si="27"/>
        <v>4.3% - 9.5%</v>
      </c>
      <c r="Y83" s="144">
        <v>412</v>
      </c>
      <c r="Z83" s="98"/>
      <c r="AA83" s="145">
        <v>393</v>
      </c>
      <c r="AB83" s="98"/>
      <c r="AC83" s="95" t="str">
        <f t="shared" si="28"/>
        <v/>
      </c>
      <c r="AD83" s="145">
        <v>19</v>
      </c>
      <c r="AE83" s="98"/>
      <c r="AF83" s="96" t="str">
        <f t="shared" si="29"/>
        <v/>
      </c>
      <c r="AG83" s="144">
        <v>408</v>
      </c>
      <c r="AH83" s="98"/>
      <c r="AI83" s="145">
        <v>378</v>
      </c>
      <c r="AJ83" s="98"/>
      <c r="AK83" s="95" t="str">
        <f t="shared" si="30"/>
        <v/>
      </c>
      <c r="AL83" s="145">
        <v>30</v>
      </c>
      <c r="AM83" s="98"/>
      <c r="AN83" s="96" t="str">
        <f t="shared" si="31"/>
        <v/>
      </c>
      <c r="AO83" s="106">
        <v>0</v>
      </c>
      <c r="AP83" s="106">
        <v>0</v>
      </c>
    </row>
    <row r="84" spans="1:42" x14ac:dyDescent="0.2">
      <c r="A84" s="91" t="s">
        <v>829</v>
      </c>
      <c r="B84" s="91" t="s">
        <v>830</v>
      </c>
      <c r="C84" s="91" t="s">
        <v>823</v>
      </c>
      <c r="D84" s="91" t="s">
        <v>824</v>
      </c>
      <c r="E84" s="120">
        <v>937</v>
      </c>
      <c r="F84" s="121">
        <v>879</v>
      </c>
      <c r="G84" s="121"/>
      <c r="H84" s="121"/>
      <c r="I84" s="144">
        <v>1000</v>
      </c>
      <c r="J84" s="98">
        <f t="shared" si="18"/>
        <v>1.0672358591248665</v>
      </c>
      <c r="K84" s="145">
        <v>875</v>
      </c>
      <c r="L84" s="98">
        <f t="shared" si="19"/>
        <v>0.93383137673425831</v>
      </c>
      <c r="M84" s="95" t="str">
        <f t="shared" si="20"/>
        <v>91.6% - 94.8%</v>
      </c>
      <c r="N84" s="145">
        <v>125</v>
      </c>
      <c r="O84" s="98">
        <f t="shared" si="21"/>
        <v>0.13340448239060831</v>
      </c>
      <c r="P84" s="96" t="str">
        <f t="shared" si="22"/>
        <v>11.3% - 15.7%</v>
      </c>
      <c r="Q84" s="144">
        <v>1020</v>
      </c>
      <c r="R84" s="98">
        <f t="shared" si="23"/>
        <v>1.1604095563139931</v>
      </c>
      <c r="S84" s="145">
        <v>910</v>
      </c>
      <c r="T84" s="98">
        <f t="shared" si="24"/>
        <v>1.0352673492605233</v>
      </c>
      <c r="U84" s="95" t="e">
        <f t="shared" si="25"/>
        <v>#NUM!</v>
      </c>
      <c r="V84" s="145">
        <v>110</v>
      </c>
      <c r="W84" s="98">
        <f t="shared" si="26"/>
        <v>0.12514220705346984</v>
      </c>
      <c r="X84" s="96" t="str">
        <f t="shared" si="27"/>
        <v>10.5% - 14.9%</v>
      </c>
      <c r="Y84" s="144">
        <v>1007</v>
      </c>
      <c r="Z84" s="98"/>
      <c r="AA84" s="145">
        <v>914</v>
      </c>
      <c r="AB84" s="98"/>
      <c r="AC84" s="95" t="str">
        <f t="shared" si="28"/>
        <v/>
      </c>
      <c r="AD84" s="145">
        <v>93</v>
      </c>
      <c r="AE84" s="98"/>
      <c r="AF84" s="96" t="str">
        <f t="shared" si="29"/>
        <v/>
      </c>
      <c r="AG84" s="144">
        <v>1033</v>
      </c>
      <c r="AH84" s="98"/>
      <c r="AI84" s="145">
        <v>926</v>
      </c>
      <c r="AJ84" s="98"/>
      <c r="AK84" s="95" t="str">
        <f t="shared" si="30"/>
        <v/>
      </c>
      <c r="AL84" s="145">
        <v>107</v>
      </c>
      <c r="AM84" s="98"/>
      <c r="AN84" s="96" t="str">
        <f t="shared" si="31"/>
        <v/>
      </c>
      <c r="AO84" s="106">
        <v>0</v>
      </c>
      <c r="AP84" s="106">
        <v>0</v>
      </c>
    </row>
    <row r="85" spans="1:42" x14ac:dyDescent="0.2">
      <c r="A85" s="91" t="s">
        <v>831</v>
      </c>
      <c r="B85" s="91" t="s">
        <v>832</v>
      </c>
      <c r="C85" s="91" t="s">
        <v>823</v>
      </c>
      <c r="D85" s="91" t="s">
        <v>824</v>
      </c>
      <c r="E85" s="120">
        <v>525</v>
      </c>
      <c r="F85" s="121">
        <v>498</v>
      </c>
      <c r="G85" s="121"/>
      <c r="H85" s="121"/>
      <c r="I85" s="144">
        <v>457</v>
      </c>
      <c r="J85" s="98">
        <f t="shared" si="18"/>
        <v>0.87047619047619051</v>
      </c>
      <c r="K85" s="145">
        <v>422</v>
      </c>
      <c r="L85" s="98">
        <f t="shared" si="19"/>
        <v>0.80380952380952386</v>
      </c>
      <c r="M85" s="95" t="str">
        <f t="shared" si="20"/>
        <v>76.8% - 83.6%</v>
      </c>
      <c r="N85" s="145">
        <v>35</v>
      </c>
      <c r="O85" s="98">
        <f t="shared" si="21"/>
        <v>6.6666666666666666E-2</v>
      </c>
      <c r="P85" s="96" t="str">
        <f t="shared" si="22"/>
        <v>4.8% - 9.1%</v>
      </c>
      <c r="Q85" s="144">
        <v>499</v>
      </c>
      <c r="R85" s="98">
        <f t="shared" si="23"/>
        <v>1.0020080321285141</v>
      </c>
      <c r="S85" s="145">
        <v>443</v>
      </c>
      <c r="T85" s="98">
        <f t="shared" si="24"/>
        <v>0.88955823293172687</v>
      </c>
      <c r="U85" s="95" t="str">
        <f t="shared" si="25"/>
        <v>85.9% - 91.4%</v>
      </c>
      <c r="V85" s="145">
        <v>56</v>
      </c>
      <c r="W85" s="98">
        <f t="shared" si="26"/>
        <v>0.11244979919678715</v>
      </c>
      <c r="X85" s="96" t="str">
        <f t="shared" si="27"/>
        <v>8.8% - 14.3%</v>
      </c>
      <c r="Y85" s="144">
        <v>528</v>
      </c>
      <c r="Z85" s="98"/>
      <c r="AA85" s="145">
        <v>468</v>
      </c>
      <c r="AB85" s="98"/>
      <c r="AC85" s="95" t="str">
        <f t="shared" si="28"/>
        <v/>
      </c>
      <c r="AD85" s="145">
        <v>60</v>
      </c>
      <c r="AE85" s="98"/>
      <c r="AF85" s="96" t="str">
        <f t="shared" si="29"/>
        <v/>
      </c>
      <c r="AG85" s="144">
        <v>499</v>
      </c>
      <c r="AH85" s="98"/>
      <c r="AI85" s="145">
        <v>462</v>
      </c>
      <c r="AJ85" s="98"/>
      <c r="AK85" s="95" t="str">
        <f t="shared" si="30"/>
        <v/>
      </c>
      <c r="AL85" s="145">
        <v>37</v>
      </c>
      <c r="AM85" s="98"/>
      <c r="AN85" s="96" t="str">
        <f t="shared" si="31"/>
        <v/>
      </c>
      <c r="AO85" s="106">
        <v>0</v>
      </c>
      <c r="AP85" s="106">
        <v>0</v>
      </c>
    </row>
    <row r="86" spans="1:42" x14ac:dyDescent="0.2">
      <c r="A86" s="91" t="s">
        <v>833</v>
      </c>
      <c r="B86" s="91" t="s">
        <v>834</v>
      </c>
      <c r="C86" s="91" t="s">
        <v>823</v>
      </c>
      <c r="D86" s="91" t="s">
        <v>824</v>
      </c>
      <c r="E86" s="120">
        <v>451</v>
      </c>
      <c r="F86" s="121">
        <v>444</v>
      </c>
      <c r="G86" s="121"/>
      <c r="H86" s="121"/>
      <c r="I86" s="144">
        <v>421</v>
      </c>
      <c r="J86" s="98">
        <f t="shared" si="18"/>
        <v>0.93348115299334811</v>
      </c>
      <c r="K86" s="145">
        <v>381</v>
      </c>
      <c r="L86" s="98">
        <f t="shared" si="19"/>
        <v>0.84478935698447899</v>
      </c>
      <c r="M86" s="95" t="str">
        <f t="shared" si="20"/>
        <v>80.8% - 87.5%</v>
      </c>
      <c r="N86" s="145">
        <v>40</v>
      </c>
      <c r="O86" s="98">
        <f t="shared" si="21"/>
        <v>8.8691796008869186E-2</v>
      </c>
      <c r="P86" s="96" t="str">
        <f t="shared" si="22"/>
        <v>6.6% - 11.9%</v>
      </c>
      <c r="Q86" s="144">
        <v>437</v>
      </c>
      <c r="R86" s="98">
        <f t="shared" si="23"/>
        <v>0.98423423423423428</v>
      </c>
      <c r="S86" s="145">
        <v>376</v>
      </c>
      <c r="T86" s="98">
        <f t="shared" si="24"/>
        <v>0.84684684684684686</v>
      </c>
      <c r="U86" s="95" t="str">
        <f t="shared" si="25"/>
        <v>81.0% - 87.7%</v>
      </c>
      <c r="V86" s="145">
        <v>61</v>
      </c>
      <c r="W86" s="98">
        <f t="shared" si="26"/>
        <v>0.1373873873873874</v>
      </c>
      <c r="X86" s="96" t="str">
        <f t="shared" si="27"/>
        <v>10.8% - 17.3%</v>
      </c>
      <c r="Y86" s="144">
        <v>454</v>
      </c>
      <c r="Z86" s="98"/>
      <c r="AA86" s="145">
        <v>384</v>
      </c>
      <c r="AB86" s="98"/>
      <c r="AC86" s="95" t="str">
        <f t="shared" si="28"/>
        <v/>
      </c>
      <c r="AD86" s="145">
        <v>70</v>
      </c>
      <c r="AE86" s="98"/>
      <c r="AF86" s="96" t="str">
        <f t="shared" si="29"/>
        <v/>
      </c>
      <c r="AG86" s="144">
        <v>447</v>
      </c>
      <c r="AH86" s="98"/>
      <c r="AI86" s="145">
        <v>386</v>
      </c>
      <c r="AJ86" s="98"/>
      <c r="AK86" s="95" t="str">
        <f t="shared" si="30"/>
        <v/>
      </c>
      <c r="AL86" s="145">
        <v>61</v>
      </c>
      <c r="AM86" s="98"/>
      <c r="AN86" s="96" t="str">
        <f t="shared" si="31"/>
        <v/>
      </c>
      <c r="AO86" s="106">
        <v>0</v>
      </c>
      <c r="AP86" s="106">
        <v>0</v>
      </c>
    </row>
    <row r="87" spans="1:42" x14ac:dyDescent="0.2">
      <c r="A87" s="91" t="s">
        <v>835</v>
      </c>
      <c r="B87" s="91" t="s">
        <v>836</v>
      </c>
      <c r="C87" s="91" t="s">
        <v>823</v>
      </c>
      <c r="D87" s="91" t="s">
        <v>824</v>
      </c>
      <c r="E87" s="120">
        <v>282</v>
      </c>
      <c r="F87" s="121">
        <v>294</v>
      </c>
      <c r="G87" s="121"/>
      <c r="H87" s="121"/>
      <c r="I87" s="144">
        <v>317</v>
      </c>
      <c r="J87" s="98">
        <f t="shared" si="18"/>
        <v>1.124113475177305</v>
      </c>
      <c r="K87" s="145">
        <v>309</v>
      </c>
      <c r="L87" s="98">
        <f t="shared" si="19"/>
        <v>1.0957446808510638</v>
      </c>
      <c r="M87" s="95" t="e">
        <f t="shared" si="20"/>
        <v>#NUM!</v>
      </c>
      <c r="N87" s="145">
        <v>8</v>
      </c>
      <c r="O87" s="98">
        <f t="shared" si="21"/>
        <v>2.8368794326241134E-2</v>
      </c>
      <c r="P87" s="96" t="str">
        <f t="shared" si="22"/>
        <v>1.4% - 5.5%</v>
      </c>
      <c r="Q87" s="144">
        <v>334</v>
      </c>
      <c r="R87" s="98">
        <f t="shared" si="23"/>
        <v>1.1360544217687074</v>
      </c>
      <c r="S87" s="145">
        <v>279</v>
      </c>
      <c r="T87" s="98">
        <f t="shared" si="24"/>
        <v>0.94897959183673475</v>
      </c>
      <c r="U87" s="95" t="str">
        <f t="shared" si="25"/>
        <v>91.8% - 96.9%</v>
      </c>
      <c r="V87" s="145">
        <v>55</v>
      </c>
      <c r="W87" s="98">
        <f t="shared" si="26"/>
        <v>0.1870748299319728</v>
      </c>
      <c r="X87" s="96" t="str">
        <f t="shared" si="27"/>
        <v>14.7% - 23.6%</v>
      </c>
      <c r="Y87" s="144">
        <v>302</v>
      </c>
      <c r="Z87" s="98"/>
      <c r="AA87" s="145">
        <v>262</v>
      </c>
      <c r="AB87" s="98"/>
      <c r="AC87" s="95" t="str">
        <f t="shared" si="28"/>
        <v/>
      </c>
      <c r="AD87" s="145">
        <v>40</v>
      </c>
      <c r="AE87" s="98"/>
      <c r="AF87" s="96" t="str">
        <f t="shared" si="29"/>
        <v/>
      </c>
      <c r="AG87" s="144">
        <v>266</v>
      </c>
      <c r="AH87" s="98"/>
      <c r="AI87" s="145">
        <v>226</v>
      </c>
      <c r="AJ87" s="98"/>
      <c r="AK87" s="95" t="str">
        <f t="shared" si="30"/>
        <v/>
      </c>
      <c r="AL87" s="145">
        <v>40</v>
      </c>
      <c r="AM87" s="98"/>
      <c r="AN87" s="96" t="str">
        <f t="shared" si="31"/>
        <v/>
      </c>
      <c r="AO87" s="106">
        <v>0</v>
      </c>
      <c r="AP87" s="106">
        <v>0</v>
      </c>
    </row>
    <row r="88" spans="1:42" x14ac:dyDescent="0.2">
      <c r="A88" s="91" t="s">
        <v>837</v>
      </c>
      <c r="B88" s="91" t="s">
        <v>838</v>
      </c>
      <c r="C88" s="91" t="s">
        <v>823</v>
      </c>
      <c r="D88" s="91" t="s">
        <v>824</v>
      </c>
      <c r="E88" s="120">
        <v>823</v>
      </c>
      <c r="F88" s="121">
        <v>743</v>
      </c>
      <c r="G88" s="121"/>
      <c r="H88" s="121"/>
      <c r="I88" s="144">
        <v>799</v>
      </c>
      <c r="J88" s="98">
        <f t="shared" si="18"/>
        <v>0.97083839611178613</v>
      </c>
      <c r="K88" s="145">
        <v>766</v>
      </c>
      <c r="L88" s="98">
        <f t="shared" si="19"/>
        <v>0.93074119076549211</v>
      </c>
      <c r="M88" s="95" t="str">
        <f t="shared" si="20"/>
        <v>91.1% - 94.6%</v>
      </c>
      <c r="N88" s="145">
        <v>33</v>
      </c>
      <c r="O88" s="98">
        <f t="shared" si="21"/>
        <v>4.0097205346294046E-2</v>
      </c>
      <c r="P88" s="96" t="str">
        <f t="shared" si="22"/>
        <v>2.9% - 5.6%</v>
      </c>
      <c r="Q88" s="144">
        <v>931</v>
      </c>
      <c r="R88" s="98">
        <f t="shared" si="23"/>
        <v>1.253028263795424</v>
      </c>
      <c r="S88" s="145">
        <v>819</v>
      </c>
      <c r="T88" s="98">
        <f t="shared" si="24"/>
        <v>1.1022880215343203</v>
      </c>
      <c r="U88" s="95" t="e">
        <f t="shared" si="25"/>
        <v>#NUM!</v>
      </c>
      <c r="V88" s="145">
        <v>112</v>
      </c>
      <c r="W88" s="98">
        <f t="shared" si="26"/>
        <v>0.15074024226110364</v>
      </c>
      <c r="X88" s="96" t="str">
        <f t="shared" si="27"/>
        <v>12.7% - 17.8%</v>
      </c>
      <c r="Y88" s="144">
        <v>940</v>
      </c>
      <c r="Z88" s="98"/>
      <c r="AA88" s="145">
        <v>842</v>
      </c>
      <c r="AB88" s="98"/>
      <c r="AC88" s="95" t="str">
        <f t="shared" si="28"/>
        <v/>
      </c>
      <c r="AD88" s="145">
        <v>98</v>
      </c>
      <c r="AE88" s="98"/>
      <c r="AF88" s="96" t="str">
        <f t="shared" si="29"/>
        <v/>
      </c>
      <c r="AG88" s="144">
        <v>965</v>
      </c>
      <c r="AH88" s="98"/>
      <c r="AI88" s="145">
        <v>872</v>
      </c>
      <c r="AJ88" s="98"/>
      <c r="AK88" s="95" t="str">
        <f t="shared" si="30"/>
        <v/>
      </c>
      <c r="AL88" s="145">
        <v>93</v>
      </c>
      <c r="AM88" s="98"/>
      <c r="AN88" s="96" t="str">
        <f t="shared" si="31"/>
        <v/>
      </c>
      <c r="AO88" s="106">
        <v>0</v>
      </c>
      <c r="AP88" s="106">
        <v>0</v>
      </c>
    </row>
    <row r="89" spans="1:42" x14ac:dyDescent="0.2">
      <c r="A89" s="91" t="s">
        <v>839</v>
      </c>
      <c r="B89" s="91" t="s">
        <v>840</v>
      </c>
      <c r="C89" s="91" t="s">
        <v>841</v>
      </c>
      <c r="D89" s="91" t="s">
        <v>842</v>
      </c>
      <c r="E89" s="120">
        <v>692</v>
      </c>
      <c r="F89" s="121">
        <v>671</v>
      </c>
      <c r="G89" s="121"/>
      <c r="H89" s="121"/>
      <c r="I89" s="144">
        <v>754</v>
      </c>
      <c r="J89" s="98">
        <f t="shared" si="18"/>
        <v>1.0895953757225434</v>
      </c>
      <c r="K89" s="145">
        <v>712</v>
      </c>
      <c r="L89" s="98">
        <f t="shared" si="19"/>
        <v>1.0289017341040463</v>
      </c>
      <c r="M89" s="95" t="e">
        <f t="shared" si="20"/>
        <v>#NUM!</v>
      </c>
      <c r="N89" s="145">
        <v>42</v>
      </c>
      <c r="O89" s="98">
        <f t="shared" si="21"/>
        <v>6.0693641618497107E-2</v>
      </c>
      <c r="P89" s="96" t="str">
        <f t="shared" si="22"/>
        <v>4.5% - 8.1%</v>
      </c>
      <c r="Q89" s="144">
        <v>773</v>
      </c>
      <c r="R89" s="98">
        <f t="shared" si="23"/>
        <v>1.1520119225037257</v>
      </c>
      <c r="S89" s="145">
        <v>721</v>
      </c>
      <c r="T89" s="98">
        <f t="shared" si="24"/>
        <v>1.07451564828614</v>
      </c>
      <c r="U89" s="95" t="e">
        <f t="shared" si="25"/>
        <v>#NUM!</v>
      </c>
      <c r="V89" s="145">
        <v>52</v>
      </c>
      <c r="W89" s="98">
        <f t="shared" si="26"/>
        <v>7.7496274217585689E-2</v>
      </c>
      <c r="X89" s="96" t="str">
        <f t="shared" si="27"/>
        <v>6.0% - 10.0%</v>
      </c>
      <c r="Y89" s="144">
        <v>814</v>
      </c>
      <c r="Z89" s="98"/>
      <c r="AA89" s="145">
        <v>751</v>
      </c>
      <c r="AB89" s="98"/>
      <c r="AC89" s="95" t="str">
        <f t="shared" si="28"/>
        <v/>
      </c>
      <c r="AD89" s="145">
        <v>63</v>
      </c>
      <c r="AE89" s="98"/>
      <c r="AF89" s="96" t="str">
        <f t="shared" si="29"/>
        <v/>
      </c>
      <c r="AG89" s="144">
        <v>770</v>
      </c>
      <c r="AH89" s="98"/>
      <c r="AI89" s="145">
        <v>696</v>
      </c>
      <c r="AJ89" s="98"/>
      <c r="AK89" s="95" t="str">
        <f t="shared" si="30"/>
        <v/>
      </c>
      <c r="AL89" s="145">
        <v>74</v>
      </c>
      <c r="AM89" s="98"/>
      <c r="AN89" s="96" t="str">
        <f t="shared" si="31"/>
        <v/>
      </c>
      <c r="AO89" s="106">
        <v>0</v>
      </c>
      <c r="AP89" s="106">
        <v>0</v>
      </c>
    </row>
    <row r="90" spans="1:42" x14ac:dyDescent="0.2">
      <c r="A90" s="91" t="s">
        <v>843</v>
      </c>
      <c r="B90" s="91" t="s">
        <v>844</v>
      </c>
      <c r="C90" s="91" t="s">
        <v>841</v>
      </c>
      <c r="D90" s="91" t="s">
        <v>842</v>
      </c>
      <c r="E90" s="120">
        <v>294</v>
      </c>
      <c r="F90" s="121">
        <v>286</v>
      </c>
      <c r="G90" s="121"/>
      <c r="H90" s="121"/>
      <c r="I90" s="144">
        <v>281</v>
      </c>
      <c r="J90" s="98">
        <f t="shared" si="18"/>
        <v>0.95578231292517002</v>
      </c>
      <c r="K90" s="145">
        <v>237</v>
      </c>
      <c r="L90" s="98">
        <f t="shared" si="19"/>
        <v>0.80612244897959184</v>
      </c>
      <c r="M90" s="95" t="str">
        <f t="shared" si="20"/>
        <v>75.7% - 84.7%</v>
      </c>
      <c r="N90" s="145">
        <v>44</v>
      </c>
      <c r="O90" s="98">
        <f t="shared" si="21"/>
        <v>0.14965986394557823</v>
      </c>
      <c r="P90" s="96" t="str">
        <f t="shared" si="22"/>
        <v>11.3% - 19.5%</v>
      </c>
      <c r="Q90" s="144">
        <v>290</v>
      </c>
      <c r="R90" s="98">
        <f t="shared" si="23"/>
        <v>1.013986013986014</v>
      </c>
      <c r="S90" s="145">
        <v>228</v>
      </c>
      <c r="T90" s="98">
        <f t="shared" si="24"/>
        <v>0.79720279720279719</v>
      </c>
      <c r="U90" s="95" t="str">
        <f t="shared" si="25"/>
        <v>74.7% - 84.0%</v>
      </c>
      <c r="V90" s="145">
        <v>62</v>
      </c>
      <c r="W90" s="98">
        <f t="shared" si="26"/>
        <v>0.21678321678321677</v>
      </c>
      <c r="X90" s="96" t="str">
        <f t="shared" si="27"/>
        <v>17.3% - 26.8%</v>
      </c>
      <c r="Y90" s="144">
        <v>289</v>
      </c>
      <c r="Z90" s="98"/>
      <c r="AA90" s="145">
        <v>236</v>
      </c>
      <c r="AB90" s="98"/>
      <c r="AC90" s="95" t="str">
        <f t="shared" si="28"/>
        <v/>
      </c>
      <c r="AD90" s="145">
        <v>53</v>
      </c>
      <c r="AE90" s="98"/>
      <c r="AF90" s="96" t="str">
        <f t="shared" si="29"/>
        <v/>
      </c>
      <c r="AG90" s="144">
        <v>331</v>
      </c>
      <c r="AH90" s="98"/>
      <c r="AI90" s="145">
        <v>260</v>
      </c>
      <c r="AJ90" s="98"/>
      <c r="AK90" s="95" t="str">
        <f t="shared" si="30"/>
        <v/>
      </c>
      <c r="AL90" s="145">
        <v>71</v>
      </c>
      <c r="AM90" s="98"/>
      <c r="AN90" s="96" t="str">
        <f t="shared" si="31"/>
        <v/>
      </c>
      <c r="AO90" s="106">
        <v>0</v>
      </c>
      <c r="AP90" s="106">
        <v>0</v>
      </c>
    </row>
    <row r="91" spans="1:42" x14ac:dyDescent="0.2">
      <c r="A91" s="91" t="s">
        <v>845</v>
      </c>
      <c r="B91" s="91" t="s">
        <v>846</v>
      </c>
      <c r="C91" s="91" t="s">
        <v>841</v>
      </c>
      <c r="D91" s="91" t="s">
        <v>842</v>
      </c>
      <c r="E91" s="120">
        <v>915</v>
      </c>
      <c r="F91" s="121">
        <v>843</v>
      </c>
      <c r="G91" s="121"/>
      <c r="H91" s="121"/>
      <c r="I91" s="144">
        <v>974</v>
      </c>
      <c r="J91" s="98">
        <f t="shared" si="18"/>
        <v>1.0644808743169398</v>
      </c>
      <c r="K91" s="145">
        <v>821</v>
      </c>
      <c r="L91" s="98">
        <f t="shared" si="19"/>
        <v>0.89726775956284155</v>
      </c>
      <c r="M91" s="95" t="str">
        <f t="shared" si="20"/>
        <v>87.6% - 91.5%</v>
      </c>
      <c r="N91" s="145">
        <v>153</v>
      </c>
      <c r="O91" s="98">
        <f t="shared" si="21"/>
        <v>0.16721311475409836</v>
      </c>
      <c r="P91" s="96" t="str">
        <f t="shared" si="22"/>
        <v>14.4% - 19.3%</v>
      </c>
      <c r="Q91" s="144">
        <v>1010</v>
      </c>
      <c r="R91" s="98">
        <f t="shared" si="23"/>
        <v>1.1981020166073546</v>
      </c>
      <c r="S91" s="145">
        <v>845</v>
      </c>
      <c r="T91" s="98">
        <f t="shared" si="24"/>
        <v>1.0023724792408066</v>
      </c>
      <c r="U91" s="95" t="e">
        <f t="shared" si="25"/>
        <v>#NUM!</v>
      </c>
      <c r="V91" s="145">
        <v>165</v>
      </c>
      <c r="W91" s="98">
        <f t="shared" si="26"/>
        <v>0.19572953736654805</v>
      </c>
      <c r="X91" s="96" t="str">
        <f t="shared" si="27"/>
        <v>17.0% - 22.4%</v>
      </c>
      <c r="Y91" s="144">
        <v>916</v>
      </c>
      <c r="Z91" s="98"/>
      <c r="AA91" s="145">
        <v>781</v>
      </c>
      <c r="AB91" s="98"/>
      <c r="AC91" s="95" t="str">
        <f t="shared" si="28"/>
        <v/>
      </c>
      <c r="AD91" s="145">
        <v>135</v>
      </c>
      <c r="AE91" s="98"/>
      <c r="AF91" s="96" t="str">
        <f t="shared" si="29"/>
        <v/>
      </c>
      <c r="AG91" s="144">
        <v>1062</v>
      </c>
      <c r="AH91" s="98"/>
      <c r="AI91" s="145">
        <v>911</v>
      </c>
      <c r="AJ91" s="98"/>
      <c r="AK91" s="95" t="str">
        <f t="shared" si="30"/>
        <v/>
      </c>
      <c r="AL91" s="145">
        <v>151</v>
      </c>
      <c r="AM91" s="98"/>
      <c r="AN91" s="96" t="str">
        <f t="shared" si="31"/>
        <v/>
      </c>
      <c r="AO91" s="106">
        <v>0</v>
      </c>
      <c r="AP91" s="106">
        <v>0</v>
      </c>
    </row>
    <row r="92" spans="1:42" x14ac:dyDescent="0.2">
      <c r="A92" s="91" t="s">
        <v>847</v>
      </c>
      <c r="B92" s="91" t="s">
        <v>1472</v>
      </c>
      <c r="C92" s="91" t="s">
        <v>841</v>
      </c>
      <c r="D92" s="91" t="s">
        <v>842</v>
      </c>
      <c r="E92" s="120">
        <v>691</v>
      </c>
      <c r="F92" s="121">
        <v>687</v>
      </c>
      <c r="G92" s="121"/>
      <c r="H92" s="121"/>
      <c r="I92" s="144">
        <v>797</v>
      </c>
      <c r="J92" s="98">
        <f t="shared" si="18"/>
        <v>1.1534008683068018</v>
      </c>
      <c r="K92" s="145">
        <v>711</v>
      </c>
      <c r="L92" s="98">
        <f t="shared" si="19"/>
        <v>1.0289435600578871</v>
      </c>
      <c r="M92" s="95" t="e">
        <f t="shared" si="20"/>
        <v>#NUM!</v>
      </c>
      <c r="N92" s="145">
        <v>86</v>
      </c>
      <c r="O92" s="98">
        <f t="shared" si="21"/>
        <v>0.12445730824891461</v>
      </c>
      <c r="P92" s="96" t="str">
        <f t="shared" si="22"/>
        <v>10.2% - 15.1%</v>
      </c>
      <c r="Q92" s="144">
        <v>846</v>
      </c>
      <c r="R92" s="98">
        <f t="shared" si="23"/>
        <v>1.2314410480349345</v>
      </c>
      <c r="S92" s="145">
        <v>775</v>
      </c>
      <c r="T92" s="98">
        <f t="shared" si="24"/>
        <v>1.1280931586608443</v>
      </c>
      <c r="U92" s="95" t="e">
        <f t="shared" si="25"/>
        <v>#NUM!</v>
      </c>
      <c r="V92" s="145">
        <v>71</v>
      </c>
      <c r="W92" s="98">
        <f t="shared" si="26"/>
        <v>0.10334788937409024</v>
      </c>
      <c r="X92" s="96" t="str">
        <f t="shared" si="27"/>
        <v>8.3% - 12.8%</v>
      </c>
      <c r="Y92" s="144">
        <v>849</v>
      </c>
      <c r="Z92" s="98"/>
      <c r="AA92" s="145">
        <v>758</v>
      </c>
      <c r="AB92" s="98"/>
      <c r="AC92" s="95" t="str">
        <f t="shared" si="28"/>
        <v/>
      </c>
      <c r="AD92" s="145">
        <v>91</v>
      </c>
      <c r="AE92" s="98"/>
      <c r="AF92" s="96" t="str">
        <f t="shared" si="29"/>
        <v/>
      </c>
      <c r="AG92" s="144">
        <v>902</v>
      </c>
      <c r="AH92" s="98"/>
      <c r="AI92" s="145">
        <v>794</v>
      </c>
      <c r="AJ92" s="98"/>
      <c r="AK92" s="95" t="str">
        <f t="shared" si="30"/>
        <v/>
      </c>
      <c r="AL92" s="145">
        <v>108</v>
      </c>
      <c r="AM92" s="98"/>
      <c r="AN92" s="96" t="str">
        <f t="shared" si="31"/>
        <v/>
      </c>
      <c r="AO92" s="106">
        <v>0</v>
      </c>
      <c r="AP92" s="106">
        <v>0</v>
      </c>
    </row>
    <row r="93" spans="1:42" x14ac:dyDescent="0.2">
      <c r="A93" s="91" t="s">
        <v>848</v>
      </c>
      <c r="B93" s="91" t="s">
        <v>849</v>
      </c>
      <c r="C93" s="91" t="s">
        <v>841</v>
      </c>
      <c r="D93" s="91" t="s">
        <v>842</v>
      </c>
      <c r="E93" s="120">
        <v>1634</v>
      </c>
      <c r="F93" s="121">
        <v>1574</v>
      </c>
      <c r="G93" s="121"/>
      <c r="H93" s="121"/>
      <c r="I93" s="144">
        <v>1851</v>
      </c>
      <c r="J93" s="98">
        <f t="shared" si="18"/>
        <v>1.1328029375764994</v>
      </c>
      <c r="K93" s="145">
        <v>1678</v>
      </c>
      <c r="L93" s="98">
        <f t="shared" si="19"/>
        <v>1.0269277845777234</v>
      </c>
      <c r="M93" s="95" t="e">
        <f t="shared" si="20"/>
        <v>#NUM!</v>
      </c>
      <c r="N93" s="145">
        <v>173</v>
      </c>
      <c r="O93" s="98">
        <f t="shared" si="21"/>
        <v>0.10587515299877601</v>
      </c>
      <c r="P93" s="96" t="str">
        <f t="shared" si="22"/>
        <v>9.2% - 12.2%</v>
      </c>
      <c r="Q93" s="144">
        <v>1915</v>
      </c>
      <c r="R93" s="98">
        <f t="shared" si="23"/>
        <v>1.2166454891994918</v>
      </c>
      <c r="S93" s="145">
        <v>1722</v>
      </c>
      <c r="T93" s="98">
        <f t="shared" si="24"/>
        <v>1.0940279542566709</v>
      </c>
      <c r="U93" s="95" t="e">
        <f t="shared" si="25"/>
        <v>#NUM!</v>
      </c>
      <c r="V93" s="145">
        <v>193</v>
      </c>
      <c r="W93" s="98">
        <f t="shared" si="26"/>
        <v>0.12261753494282084</v>
      </c>
      <c r="X93" s="96" t="str">
        <f t="shared" si="27"/>
        <v>10.7% - 14.0%</v>
      </c>
      <c r="Y93" s="144">
        <v>1830</v>
      </c>
      <c r="Z93" s="98"/>
      <c r="AA93" s="145">
        <v>1673</v>
      </c>
      <c r="AB93" s="98"/>
      <c r="AC93" s="95" t="str">
        <f t="shared" si="28"/>
        <v/>
      </c>
      <c r="AD93" s="145">
        <v>157</v>
      </c>
      <c r="AE93" s="98"/>
      <c r="AF93" s="96" t="str">
        <f t="shared" si="29"/>
        <v/>
      </c>
      <c r="AG93" s="144">
        <v>1937</v>
      </c>
      <c r="AH93" s="98"/>
      <c r="AI93" s="145">
        <v>1756</v>
      </c>
      <c r="AJ93" s="98"/>
      <c r="AK93" s="95" t="str">
        <f t="shared" si="30"/>
        <v/>
      </c>
      <c r="AL93" s="145">
        <v>181</v>
      </c>
      <c r="AM93" s="98"/>
      <c r="AN93" s="96" t="str">
        <f t="shared" si="31"/>
        <v/>
      </c>
      <c r="AO93" s="106">
        <v>0</v>
      </c>
      <c r="AP93" s="106">
        <v>0</v>
      </c>
    </row>
    <row r="94" spans="1:42" x14ac:dyDescent="0.2">
      <c r="A94" s="91" t="s">
        <v>850</v>
      </c>
      <c r="B94" s="91" t="s">
        <v>851</v>
      </c>
      <c r="C94" s="91" t="s">
        <v>852</v>
      </c>
      <c r="D94" s="91" t="s">
        <v>853</v>
      </c>
      <c r="E94" s="120">
        <v>410</v>
      </c>
      <c r="F94" s="121">
        <v>387</v>
      </c>
      <c r="G94" s="121"/>
      <c r="H94" s="121"/>
      <c r="I94" s="144">
        <v>502</v>
      </c>
      <c r="J94" s="98">
        <f t="shared" si="18"/>
        <v>1.224390243902439</v>
      </c>
      <c r="K94" s="145">
        <v>450</v>
      </c>
      <c r="L94" s="98">
        <f t="shared" si="19"/>
        <v>1.0975609756097562</v>
      </c>
      <c r="M94" s="95" t="e">
        <f t="shared" si="20"/>
        <v>#NUM!</v>
      </c>
      <c r="N94" s="145">
        <v>52</v>
      </c>
      <c r="O94" s="98">
        <f t="shared" si="21"/>
        <v>0.12682926829268293</v>
      </c>
      <c r="P94" s="96" t="str">
        <f t="shared" si="22"/>
        <v>9.8% - 16.3%</v>
      </c>
      <c r="Q94" s="144">
        <v>503</v>
      </c>
      <c r="R94" s="98">
        <f t="shared" si="23"/>
        <v>1.2997416020671835</v>
      </c>
      <c r="S94" s="145">
        <v>452</v>
      </c>
      <c r="T94" s="98">
        <f t="shared" si="24"/>
        <v>1.1679586563307494</v>
      </c>
      <c r="U94" s="95" t="e">
        <f t="shared" si="25"/>
        <v>#NUM!</v>
      </c>
      <c r="V94" s="145">
        <v>51</v>
      </c>
      <c r="W94" s="98">
        <f t="shared" si="26"/>
        <v>0.13178294573643412</v>
      </c>
      <c r="X94" s="96" t="str">
        <f t="shared" si="27"/>
        <v>10.2% - 16.9%</v>
      </c>
      <c r="Y94" s="144">
        <v>518</v>
      </c>
      <c r="Z94" s="98"/>
      <c r="AA94" s="145">
        <v>471</v>
      </c>
      <c r="AB94" s="98"/>
      <c r="AC94" s="95" t="str">
        <f t="shared" si="28"/>
        <v/>
      </c>
      <c r="AD94" s="145">
        <v>47</v>
      </c>
      <c r="AE94" s="98"/>
      <c r="AF94" s="96" t="str">
        <f t="shared" si="29"/>
        <v/>
      </c>
      <c r="AG94" s="144">
        <v>504</v>
      </c>
      <c r="AH94" s="98"/>
      <c r="AI94" s="145">
        <v>437</v>
      </c>
      <c r="AJ94" s="98"/>
      <c r="AK94" s="95" t="str">
        <f t="shared" si="30"/>
        <v/>
      </c>
      <c r="AL94" s="145">
        <v>67</v>
      </c>
      <c r="AM94" s="98"/>
      <c r="AN94" s="96" t="str">
        <f t="shared" si="31"/>
        <v/>
      </c>
      <c r="AO94" s="106">
        <v>0</v>
      </c>
      <c r="AP94" s="106">
        <v>0</v>
      </c>
    </row>
    <row r="95" spans="1:42" x14ac:dyDescent="0.2">
      <c r="A95" s="91" t="s">
        <v>854</v>
      </c>
      <c r="B95" s="91" t="s">
        <v>855</v>
      </c>
      <c r="C95" s="91" t="s">
        <v>852</v>
      </c>
      <c r="D95" s="91" t="s">
        <v>853</v>
      </c>
      <c r="E95" s="120">
        <v>589</v>
      </c>
      <c r="F95" s="121">
        <v>547</v>
      </c>
      <c r="G95" s="121"/>
      <c r="H95" s="121"/>
      <c r="I95" s="144">
        <v>628</v>
      </c>
      <c r="J95" s="98"/>
      <c r="K95" s="145">
        <v>525</v>
      </c>
      <c r="L95" s="98"/>
      <c r="M95" s="95" t="str">
        <f t="shared" si="20"/>
        <v/>
      </c>
      <c r="N95" s="145">
        <v>103</v>
      </c>
      <c r="O95" s="98"/>
      <c r="P95" s="96" t="str">
        <f t="shared" si="22"/>
        <v/>
      </c>
      <c r="Q95" s="144">
        <v>558</v>
      </c>
      <c r="R95" s="98">
        <f t="shared" si="23"/>
        <v>1.0201096892138939</v>
      </c>
      <c r="S95" s="145">
        <v>450</v>
      </c>
      <c r="T95" s="98">
        <f t="shared" si="24"/>
        <v>0.82266910420475325</v>
      </c>
      <c r="U95" s="95" t="str">
        <f t="shared" si="25"/>
        <v>78.8% - 85.2%</v>
      </c>
      <c r="V95" s="145">
        <v>108</v>
      </c>
      <c r="W95" s="98">
        <f t="shared" si="26"/>
        <v>0.19744058500914077</v>
      </c>
      <c r="X95" s="96" t="str">
        <f t="shared" si="27"/>
        <v>16.6% - 23.3%</v>
      </c>
      <c r="Y95" s="144">
        <v>633</v>
      </c>
      <c r="Z95" s="98"/>
      <c r="AA95" s="145">
        <v>515</v>
      </c>
      <c r="AB95" s="98"/>
      <c r="AC95" s="95" t="str">
        <f t="shared" si="28"/>
        <v/>
      </c>
      <c r="AD95" s="145">
        <v>118</v>
      </c>
      <c r="AE95" s="98"/>
      <c r="AF95" s="96" t="str">
        <f t="shared" si="29"/>
        <v/>
      </c>
      <c r="AG95" s="144">
        <v>552</v>
      </c>
      <c r="AH95" s="98"/>
      <c r="AI95" s="145">
        <v>450</v>
      </c>
      <c r="AJ95" s="98"/>
      <c r="AK95" s="95" t="str">
        <f t="shared" si="30"/>
        <v/>
      </c>
      <c r="AL95" s="145">
        <v>102</v>
      </c>
      <c r="AM95" s="98"/>
      <c r="AN95" s="96" t="str">
        <f t="shared" si="31"/>
        <v/>
      </c>
      <c r="AO95" s="106">
        <v>1</v>
      </c>
      <c r="AP95" s="106">
        <v>0</v>
      </c>
    </row>
    <row r="96" spans="1:42" x14ac:dyDescent="0.2">
      <c r="A96" s="91" t="s">
        <v>856</v>
      </c>
      <c r="B96" s="91" t="s">
        <v>857</v>
      </c>
      <c r="C96" s="91" t="s">
        <v>852</v>
      </c>
      <c r="D96" s="91" t="s">
        <v>853</v>
      </c>
      <c r="E96" s="120">
        <v>1126</v>
      </c>
      <c r="F96" s="121">
        <v>1056</v>
      </c>
      <c r="G96" s="121"/>
      <c r="H96" s="121"/>
      <c r="I96" s="144">
        <v>1287</v>
      </c>
      <c r="J96" s="98">
        <f t="shared" si="18"/>
        <v>1.1429840142095915</v>
      </c>
      <c r="K96" s="145">
        <v>1102</v>
      </c>
      <c r="L96" s="98">
        <f t="shared" si="19"/>
        <v>0.97868561278863231</v>
      </c>
      <c r="M96" s="95" t="str">
        <f t="shared" si="20"/>
        <v>96.8% - 98.6%</v>
      </c>
      <c r="N96" s="145">
        <v>185</v>
      </c>
      <c r="O96" s="98">
        <f t="shared" si="21"/>
        <v>0.16429840142095914</v>
      </c>
      <c r="P96" s="96" t="str">
        <f t="shared" si="22"/>
        <v>14.4% - 18.7%</v>
      </c>
      <c r="Q96" s="144">
        <v>1181</v>
      </c>
      <c r="R96" s="98"/>
      <c r="S96" s="145">
        <v>1015</v>
      </c>
      <c r="T96" s="98"/>
      <c r="U96" s="95" t="str">
        <f t="shared" si="25"/>
        <v/>
      </c>
      <c r="V96" s="145">
        <v>166</v>
      </c>
      <c r="W96" s="98"/>
      <c r="X96" s="96" t="str">
        <f t="shared" si="27"/>
        <v/>
      </c>
      <c r="Y96" s="144">
        <v>1272</v>
      </c>
      <c r="Z96" s="98"/>
      <c r="AA96" s="145">
        <v>1100</v>
      </c>
      <c r="AB96" s="98"/>
      <c r="AC96" s="95" t="str">
        <f t="shared" si="28"/>
        <v/>
      </c>
      <c r="AD96" s="145">
        <v>172</v>
      </c>
      <c r="AE96" s="98"/>
      <c r="AF96" s="96" t="str">
        <f t="shared" si="29"/>
        <v/>
      </c>
      <c r="AG96" s="144">
        <v>1252</v>
      </c>
      <c r="AH96" s="98"/>
      <c r="AI96" s="145">
        <v>1061</v>
      </c>
      <c r="AJ96" s="98"/>
      <c r="AK96" s="95" t="str">
        <f t="shared" si="30"/>
        <v/>
      </c>
      <c r="AL96" s="145">
        <v>191</v>
      </c>
      <c r="AM96" s="98"/>
      <c r="AN96" s="96" t="str">
        <f t="shared" si="31"/>
        <v/>
      </c>
      <c r="AO96" s="106">
        <v>0</v>
      </c>
      <c r="AP96" s="106">
        <v>1</v>
      </c>
    </row>
    <row r="97" spans="1:42" x14ac:dyDescent="0.2">
      <c r="A97" s="91" t="s">
        <v>858</v>
      </c>
      <c r="B97" s="91" t="s">
        <v>859</v>
      </c>
      <c r="C97" s="91" t="s">
        <v>852</v>
      </c>
      <c r="D97" s="91" t="s">
        <v>853</v>
      </c>
      <c r="E97" s="120">
        <v>623</v>
      </c>
      <c r="F97" s="121">
        <v>563</v>
      </c>
      <c r="G97" s="121"/>
      <c r="H97" s="121"/>
      <c r="I97" s="144">
        <v>671</v>
      </c>
      <c r="J97" s="98">
        <f t="shared" si="18"/>
        <v>1.0770465489566614</v>
      </c>
      <c r="K97" s="145">
        <v>606</v>
      </c>
      <c r="L97" s="98">
        <f t="shared" si="19"/>
        <v>0.9727126805778491</v>
      </c>
      <c r="M97" s="95" t="str">
        <f t="shared" si="20"/>
        <v>95.7% - 98.3%</v>
      </c>
      <c r="N97" s="145">
        <v>65</v>
      </c>
      <c r="O97" s="98">
        <f t="shared" si="21"/>
        <v>0.1043338683788122</v>
      </c>
      <c r="P97" s="96" t="str">
        <f t="shared" si="22"/>
        <v>8.3% - 13.1%</v>
      </c>
      <c r="Q97" s="144">
        <v>675</v>
      </c>
      <c r="R97" s="98">
        <f t="shared" si="23"/>
        <v>1.1989342806394316</v>
      </c>
      <c r="S97" s="145">
        <v>615</v>
      </c>
      <c r="T97" s="98">
        <f t="shared" si="24"/>
        <v>1.0923623445825932</v>
      </c>
      <c r="U97" s="95" t="e">
        <f t="shared" si="25"/>
        <v>#NUM!</v>
      </c>
      <c r="V97" s="145">
        <v>60</v>
      </c>
      <c r="W97" s="98">
        <f t="shared" si="26"/>
        <v>0.10657193605683836</v>
      </c>
      <c r="X97" s="96" t="str">
        <f t="shared" si="27"/>
        <v>8.4% - 13.5%</v>
      </c>
      <c r="Y97" s="144">
        <v>705</v>
      </c>
      <c r="Z97" s="98"/>
      <c r="AA97" s="145">
        <v>648</v>
      </c>
      <c r="AB97" s="98"/>
      <c r="AC97" s="95" t="str">
        <f t="shared" si="28"/>
        <v/>
      </c>
      <c r="AD97" s="145">
        <v>57</v>
      </c>
      <c r="AE97" s="98"/>
      <c r="AF97" s="96" t="str">
        <f t="shared" si="29"/>
        <v/>
      </c>
      <c r="AG97" s="144">
        <v>721</v>
      </c>
      <c r="AH97" s="98"/>
      <c r="AI97" s="145">
        <v>645</v>
      </c>
      <c r="AJ97" s="98"/>
      <c r="AK97" s="95" t="str">
        <f t="shared" si="30"/>
        <v/>
      </c>
      <c r="AL97" s="145">
        <v>76</v>
      </c>
      <c r="AM97" s="98"/>
      <c r="AN97" s="96" t="str">
        <f t="shared" si="31"/>
        <v/>
      </c>
      <c r="AO97" s="106">
        <v>0</v>
      </c>
      <c r="AP97" s="106">
        <v>0</v>
      </c>
    </row>
    <row r="98" spans="1:42" x14ac:dyDescent="0.2">
      <c r="A98" s="91" t="s">
        <v>860</v>
      </c>
      <c r="B98" s="91" t="s">
        <v>861</v>
      </c>
      <c r="C98" s="91" t="s">
        <v>852</v>
      </c>
      <c r="D98" s="91" t="s">
        <v>853</v>
      </c>
      <c r="E98" s="120">
        <v>707</v>
      </c>
      <c r="F98" s="121">
        <v>638</v>
      </c>
      <c r="G98" s="121"/>
      <c r="H98" s="121"/>
      <c r="I98" s="144">
        <v>759</v>
      </c>
      <c r="J98" s="98">
        <f t="shared" si="18"/>
        <v>1.0735502121640736</v>
      </c>
      <c r="K98" s="145">
        <v>699</v>
      </c>
      <c r="L98" s="98">
        <f t="shared" si="19"/>
        <v>0.98868458274398874</v>
      </c>
      <c r="M98" s="95" t="str">
        <f t="shared" si="20"/>
        <v>97.8% - 99.4%</v>
      </c>
      <c r="N98" s="145">
        <v>60</v>
      </c>
      <c r="O98" s="98">
        <f t="shared" si="21"/>
        <v>8.4865629420084868E-2</v>
      </c>
      <c r="P98" s="96" t="str">
        <f t="shared" si="22"/>
        <v>6.6% - 10.8%</v>
      </c>
      <c r="Q98" s="144">
        <v>757</v>
      </c>
      <c r="R98" s="98">
        <f t="shared" si="23"/>
        <v>1.1865203761755485</v>
      </c>
      <c r="S98" s="145">
        <v>698</v>
      </c>
      <c r="T98" s="98">
        <f t="shared" si="24"/>
        <v>1.0940438871473355</v>
      </c>
      <c r="U98" s="95" t="e">
        <f t="shared" si="25"/>
        <v>#NUM!</v>
      </c>
      <c r="V98" s="145">
        <v>59</v>
      </c>
      <c r="W98" s="98">
        <f t="shared" si="26"/>
        <v>9.2476489028213163E-2</v>
      </c>
      <c r="X98" s="96" t="str">
        <f t="shared" si="27"/>
        <v>7.2% - 11.7%</v>
      </c>
      <c r="Y98" s="144">
        <v>791</v>
      </c>
      <c r="Z98" s="98"/>
      <c r="AA98" s="145">
        <v>721</v>
      </c>
      <c r="AB98" s="98"/>
      <c r="AC98" s="95" t="str">
        <f t="shared" si="28"/>
        <v/>
      </c>
      <c r="AD98" s="145">
        <v>70</v>
      </c>
      <c r="AE98" s="98"/>
      <c r="AF98" s="96" t="str">
        <f t="shared" si="29"/>
        <v/>
      </c>
      <c r="AG98" s="144">
        <v>829</v>
      </c>
      <c r="AH98" s="98"/>
      <c r="AI98" s="145">
        <v>749</v>
      </c>
      <c r="AJ98" s="98"/>
      <c r="AK98" s="95" t="str">
        <f t="shared" si="30"/>
        <v/>
      </c>
      <c r="AL98" s="145">
        <v>80</v>
      </c>
      <c r="AM98" s="98"/>
      <c r="AN98" s="96" t="str">
        <f t="shared" si="31"/>
        <v/>
      </c>
      <c r="AO98" s="106">
        <v>0</v>
      </c>
      <c r="AP98" s="106">
        <v>0</v>
      </c>
    </row>
    <row r="99" spans="1:42" x14ac:dyDescent="0.2">
      <c r="A99" s="91" t="s">
        <v>862</v>
      </c>
      <c r="B99" s="91" t="s">
        <v>863</v>
      </c>
      <c r="C99" s="91" t="s">
        <v>852</v>
      </c>
      <c r="D99" s="91" t="s">
        <v>853</v>
      </c>
      <c r="E99" s="120">
        <v>616</v>
      </c>
      <c r="F99" s="121">
        <v>607</v>
      </c>
      <c r="G99" s="121"/>
      <c r="H99" s="121"/>
      <c r="I99" s="144">
        <v>837</v>
      </c>
      <c r="J99" s="98">
        <f t="shared" si="18"/>
        <v>1.3587662337662338</v>
      </c>
      <c r="K99" s="145">
        <v>724</v>
      </c>
      <c r="L99" s="98">
        <f t="shared" si="19"/>
        <v>1.1753246753246753</v>
      </c>
      <c r="M99" s="95" t="e">
        <f t="shared" si="20"/>
        <v>#NUM!</v>
      </c>
      <c r="N99" s="145">
        <v>113</v>
      </c>
      <c r="O99" s="98">
        <f t="shared" si="21"/>
        <v>0.18344155844155843</v>
      </c>
      <c r="P99" s="96" t="str">
        <f t="shared" si="22"/>
        <v>15.5% - 21.6%</v>
      </c>
      <c r="Q99" s="144">
        <v>773</v>
      </c>
      <c r="R99" s="98">
        <f t="shared" si="23"/>
        <v>1.2734761120263591</v>
      </c>
      <c r="S99" s="145">
        <v>686</v>
      </c>
      <c r="T99" s="98">
        <f t="shared" si="24"/>
        <v>1.1301482701812191</v>
      </c>
      <c r="U99" s="95" t="e">
        <f t="shared" si="25"/>
        <v>#NUM!</v>
      </c>
      <c r="V99" s="145">
        <v>87</v>
      </c>
      <c r="W99" s="98">
        <f t="shared" si="26"/>
        <v>0.14332784184514002</v>
      </c>
      <c r="X99" s="96" t="str">
        <f t="shared" si="27"/>
        <v>11.8% - 17.3%</v>
      </c>
      <c r="Y99" s="144">
        <v>699</v>
      </c>
      <c r="Z99" s="98"/>
      <c r="AA99" s="145">
        <v>648</v>
      </c>
      <c r="AB99" s="98"/>
      <c r="AC99" s="95" t="str">
        <f t="shared" si="28"/>
        <v/>
      </c>
      <c r="AD99" s="145">
        <v>51</v>
      </c>
      <c r="AE99" s="98"/>
      <c r="AF99" s="96" t="str">
        <f t="shared" si="29"/>
        <v/>
      </c>
      <c r="AG99" s="144">
        <v>760</v>
      </c>
      <c r="AH99" s="98"/>
      <c r="AI99" s="145">
        <v>675</v>
      </c>
      <c r="AJ99" s="98"/>
      <c r="AK99" s="95" t="str">
        <f t="shared" si="30"/>
        <v/>
      </c>
      <c r="AL99" s="145">
        <v>85</v>
      </c>
      <c r="AM99" s="98"/>
      <c r="AN99" s="96" t="str">
        <f t="shared" si="31"/>
        <v/>
      </c>
      <c r="AO99" s="106">
        <v>0</v>
      </c>
      <c r="AP99" s="106">
        <v>0</v>
      </c>
    </row>
    <row r="100" spans="1:42" x14ac:dyDescent="0.2">
      <c r="A100" s="91" t="s">
        <v>864</v>
      </c>
      <c r="B100" s="91" t="s">
        <v>865</v>
      </c>
      <c r="C100" s="91" t="s">
        <v>852</v>
      </c>
      <c r="D100" s="91" t="s">
        <v>853</v>
      </c>
      <c r="E100" s="120">
        <v>933</v>
      </c>
      <c r="F100" s="121">
        <v>833</v>
      </c>
      <c r="G100" s="121"/>
      <c r="H100" s="121"/>
      <c r="I100" s="144">
        <v>1066</v>
      </c>
      <c r="J100" s="98">
        <f t="shared" si="18"/>
        <v>1.142550911039657</v>
      </c>
      <c r="K100" s="145">
        <v>932</v>
      </c>
      <c r="L100" s="98">
        <f t="shared" si="19"/>
        <v>0.99892818863879962</v>
      </c>
      <c r="M100" s="95" t="str">
        <f t="shared" si="20"/>
        <v>99.4% - 100.0%</v>
      </c>
      <c r="N100" s="145">
        <v>134</v>
      </c>
      <c r="O100" s="98">
        <f t="shared" si="21"/>
        <v>0.14362272240085744</v>
      </c>
      <c r="P100" s="96" t="str">
        <f t="shared" si="22"/>
        <v>12.3% - 16.8%</v>
      </c>
      <c r="Q100" s="144">
        <v>1014</v>
      </c>
      <c r="R100" s="98">
        <f t="shared" si="23"/>
        <v>1.2172869147659064</v>
      </c>
      <c r="S100" s="145">
        <v>862</v>
      </c>
      <c r="T100" s="98">
        <f t="shared" si="24"/>
        <v>1.034813925570228</v>
      </c>
      <c r="U100" s="95" t="e">
        <f t="shared" si="25"/>
        <v>#NUM!</v>
      </c>
      <c r="V100" s="145">
        <v>152</v>
      </c>
      <c r="W100" s="98">
        <f t="shared" si="26"/>
        <v>0.18247298919567828</v>
      </c>
      <c r="X100" s="96" t="str">
        <f t="shared" si="27"/>
        <v>15.8% - 21.0%</v>
      </c>
      <c r="Y100" s="144">
        <v>991</v>
      </c>
      <c r="Z100" s="98"/>
      <c r="AA100" s="145">
        <v>840</v>
      </c>
      <c r="AB100" s="98"/>
      <c r="AC100" s="95" t="str">
        <f t="shared" si="28"/>
        <v/>
      </c>
      <c r="AD100" s="145">
        <v>151</v>
      </c>
      <c r="AE100" s="98"/>
      <c r="AF100" s="96" t="str">
        <f t="shared" si="29"/>
        <v/>
      </c>
      <c r="AG100" s="144">
        <v>917</v>
      </c>
      <c r="AH100" s="98"/>
      <c r="AI100" s="145">
        <v>798</v>
      </c>
      <c r="AJ100" s="98"/>
      <c r="AK100" s="95" t="str">
        <f t="shared" si="30"/>
        <v/>
      </c>
      <c r="AL100" s="145">
        <v>119</v>
      </c>
      <c r="AM100" s="98"/>
      <c r="AN100" s="96" t="str">
        <f t="shared" si="31"/>
        <v/>
      </c>
      <c r="AO100" s="106">
        <v>0</v>
      </c>
      <c r="AP100" s="106">
        <v>0</v>
      </c>
    </row>
    <row r="101" spans="1:42" x14ac:dyDescent="0.2">
      <c r="A101" s="91" t="s">
        <v>866</v>
      </c>
      <c r="B101" s="91" t="s">
        <v>867</v>
      </c>
      <c r="C101" s="91" t="s">
        <v>852</v>
      </c>
      <c r="D101" s="91" t="s">
        <v>853</v>
      </c>
      <c r="E101" s="120">
        <v>937</v>
      </c>
      <c r="F101" s="121">
        <v>865</v>
      </c>
      <c r="G101" s="121"/>
      <c r="H101" s="121"/>
      <c r="I101" s="144">
        <v>1223</v>
      </c>
      <c r="J101" s="98">
        <f t="shared" ref="J101:J164" si="32">I101/E101</f>
        <v>1.3052294557097119</v>
      </c>
      <c r="K101" s="145">
        <v>1077</v>
      </c>
      <c r="L101" s="98">
        <f t="shared" ref="L101:L164" si="33">K101/E101</f>
        <v>1.1494130202774813</v>
      </c>
      <c r="M101" s="95" t="e">
        <f t="shared" ref="M101:M164" si="34">IF(ISNUMBER(L101),TEXT(((2*K101)+(1.96^2)-(1.96*((1.96^2)+(4*K101*(100%-L101)))^0.5))/(2*(E101+(1.96^2))),"0.0%")&amp;" - "&amp;TEXT(((2*K101)+(1.96^2)+(1.96*((1.96^2)+(4*K101*(100%-L101)))^0.5))/(2*(E101+(1.96^2))),"0.0%"),"")</f>
        <v>#NUM!</v>
      </c>
      <c r="N101" s="145">
        <v>146</v>
      </c>
      <c r="O101" s="98">
        <f t="shared" ref="O101:O164" si="35">N101/E101</f>
        <v>0.15581643543223053</v>
      </c>
      <c r="P101" s="96" t="str">
        <f t="shared" ref="P101:P164" si="36">IF(ISNUMBER(O101),TEXT(((2*N101)+(1.96^2)-(1.96*((1.96^2)+(4*N101*(100%-O101)))^0.5))/(2*(E101+(1.96^2))),"0.0%")&amp;" - "&amp;TEXT(((2*N101)+(1.96^2)+(1.96*((1.96^2)+(4*N101*(100%-O101)))^0.5))/(2*(E101+(1.96^2))),"0.0%"),"")</f>
        <v>13.4% - 18.0%</v>
      </c>
      <c r="Q101" s="144">
        <v>1142</v>
      </c>
      <c r="R101" s="98">
        <f t="shared" ref="R101:R164" si="37">Q101/F101</f>
        <v>1.3202312138728323</v>
      </c>
      <c r="S101" s="145">
        <v>1035</v>
      </c>
      <c r="T101" s="98">
        <f t="shared" ref="T101:T164" si="38">S101/F101</f>
        <v>1.1965317919075145</v>
      </c>
      <c r="U101" s="95" t="e">
        <f t="shared" ref="U101:U164" si="39">IF(ISNUMBER(T101),TEXT(((2*S101)+(1.96^2)-(1.96*((1.96^2)+(4*S101*(100%-T101)))^0.5))/(2*(F101+(1.96^2))),"0.0%")&amp;" - "&amp;TEXT(((2*S101)+(1.96^2)+(1.96*((1.96^2)+(4*S101*(100%-T101)))^0.5))/(2*(F101+(1.96^2))),"0.0%"),"")</f>
        <v>#NUM!</v>
      </c>
      <c r="V101" s="145">
        <v>107</v>
      </c>
      <c r="W101" s="98">
        <f t="shared" ref="W101:W164" si="40">V101/F101</f>
        <v>0.12369942196531791</v>
      </c>
      <c r="X101" s="96" t="str">
        <f t="shared" ref="X101:X164" si="41">IF(ISNUMBER(W101),TEXT(((2*V101)+(1.96^2)-(1.96*((1.96^2)+(4*V101*(100%-W101)))^0.5))/(2*(F101+(1.96^2))),"0.0%")&amp;" - "&amp;TEXT(((2*V101)+(1.96^2)+(1.96*((1.96^2)+(4*V101*(100%-W101)))^0.5))/(2*(F101+(1.96^2))),"0.0%"),"")</f>
        <v>10.3% - 14.7%</v>
      </c>
      <c r="Y101" s="144">
        <v>1252</v>
      </c>
      <c r="Z101" s="98"/>
      <c r="AA101" s="145">
        <v>1149</v>
      </c>
      <c r="AB101" s="98"/>
      <c r="AC101" s="95" t="str">
        <f t="shared" ref="AC101:AC164" si="42">IF(ISNUMBER(AB101),TEXT(((2*AA101)+(1.96^2)-(1.96*((1.96^2)+(4*AA101*(100%-AB101)))^0.5))/(2*(G101+(1.96^2))),"0.0%")&amp;" - "&amp;TEXT(((2*AA101)+(1.96^2)+(1.96*((1.96^2)+(4*AA101*(100%-AB101)))^0.5))/(2*(G101+(1.96^2))),"0.0%"),"")</f>
        <v/>
      </c>
      <c r="AD101" s="145">
        <v>103</v>
      </c>
      <c r="AE101" s="98"/>
      <c r="AF101" s="96" t="str">
        <f t="shared" ref="AF101:AF164" si="43">IF(ISNUMBER(AE101),TEXT(((2*AD101)+(1.96^2)-(1.96*((1.96^2)+(4*AD101*(100%-AE101)))^0.5))/(2*(G101+(1.96^2))),"0.0%")&amp;" - "&amp;TEXT(((2*AD101)+(1.96^2)+(1.96*((1.96^2)+(4*AD101*(100%-AE101)))^0.5))/(2*(G101+(1.96^2))),"0.0%"),"")</f>
        <v/>
      </c>
      <c r="AG101" s="144">
        <v>1223</v>
      </c>
      <c r="AH101" s="98"/>
      <c r="AI101" s="145">
        <v>1114</v>
      </c>
      <c r="AJ101" s="98"/>
      <c r="AK101" s="95" t="str">
        <f t="shared" ref="AK101:AK164" si="44">IF(ISNUMBER(AJ101),TEXT(((2*AI101)+(1.96^2)-(1.96*((1.96^2)+(4*AI101*(100%-AJ101)))^0.5))/(2*(H101+(1.96^2))),"0.0%")&amp;" - "&amp;TEXT(((2*AI101)+(1.96^2)+(1.96*((1.96^2)+(4*AI101*(100%-AJ101)))^0.5))/(2*(H101+(1.96^2))),"0.0%"),"")</f>
        <v/>
      </c>
      <c r="AL101" s="145">
        <v>109</v>
      </c>
      <c r="AM101" s="98"/>
      <c r="AN101" s="96" t="str">
        <f t="shared" ref="AN101:AN164" si="45">IF(ISNUMBER(AM101),TEXT(((2*AL101)+(1.96^2)-(1.96*((1.96^2)+(4*AL101*(100%-AM101)))^0.5))/(2*(H101+(1.96^2))),"0.0%")&amp;" - "&amp;TEXT(((2*AL101)+(1.96^2)+(1.96*((1.96^2)+(4*AL101*(100%-AM101)))^0.5))/(2*(H101+(1.96^2))),"0.0%"),"")</f>
        <v/>
      </c>
      <c r="AO101" s="106">
        <v>0</v>
      </c>
      <c r="AP101" s="106">
        <v>0</v>
      </c>
    </row>
    <row r="102" spans="1:42" x14ac:dyDescent="0.2">
      <c r="A102" s="91" t="s">
        <v>868</v>
      </c>
      <c r="B102" s="91" t="s">
        <v>869</v>
      </c>
      <c r="C102" s="91" t="s">
        <v>852</v>
      </c>
      <c r="D102" s="91" t="s">
        <v>853</v>
      </c>
      <c r="E102" s="120">
        <v>670</v>
      </c>
      <c r="F102" s="121">
        <v>634</v>
      </c>
      <c r="G102" s="121"/>
      <c r="H102" s="121"/>
      <c r="I102" s="144">
        <v>825</v>
      </c>
      <c r="J102" s="98">
        <f t="shared" si="32"/>
        <v>1.2313432835820894</v>
      </c>
      <c r="K102" s="145">
        <v>720</v>
      </c>
      <c r="L102" s="98">
        <f t="shared" si="33"/>
        <v>1.0746268656716418</v>
      </c>
      <c r="M102" s="95" t="e">
        <f t="shared" si="34"/>
        <v>#NUM!</v>
      </c>
      <c r="N102" s="145">
        <v>105</v>
      </c>
      <c r="O102" s="98">
        <f t="shared" si="35"/>
        <v>0.15671641791044777</v>
      </c>
      <c r="P102" s="96" t="str">
        <f t="shared" si="36"/>
        <v>13.1% - 18.6%</v>
      </c>
      <c r="Q102" s="144">
        <v>848</v>
      </c>
      <c r="R102" s="98">
        <f t="shared" si="37"/>
        <v>1.3375394321766561</v>
      </c>
      <c r="S102" s="145">
        <v>719</v>
      </c>
      <c r="T102" s="98">
        <f t="shared" si="38"/>
        <v>1.1340694006309149</v>
      </c>
      <c r="U102" s="95" t="e">
        <f t="shared" si="39"/>
        <v>#NUM!</v>
      </c>
      <c r="V102" s="145">
        <v>129</v>
      </c>
      <c r="W102" s="98">
        <f t="shared" si="40"/>
        <v>0.20347003154574134</v>
      </c>
      <c r="X102" s="96" t="str">
        <f t="shared" si="41"/>
        <v>17.4% - 23.7%</v>
      </c>
      <c r="Y102" s="144">
        <v>733</v>
      </c>
      <c r="Z102" s="98"/>
      <c r="AA102" s="145">
        <v>664</v>
      </c>
      <c r="AB102" s="98"/>
      <c r="AC102" s="95" t="str">
        <f t="shared" si="42"/>
        <v/>
      </c>
      <c r="AD102" s="145">
        <v>69</v>
      </c>
      <c r="AE102" s="98"/>
      <c r="AF102" s="96" t="str">
        <f t="shared" si="43"/>
        <v/>
      </c>
      <c r="AG102" s="144">
        <v>824</v>
      </c>
      <c r="AH102" s="98"/>
      <c r="AI102" s="145">
        <v>744</v>
      </c>
      <c r="AJ102" s="98"/>
      <c r="AK102" s="95" t="str">
        <f t="shared" si="44"/>
        <v/>
      </c>
      <c r="AL102" s="145">
        <v>80</v>
      </c>
      <c r="AM102" s="98"/>
      <c r="AN102" s="96" t="str">
        <f t="shared" si="45"/>
        <v/>
      </c>
      <c r="AO102" s="106">
        <v>0</v>
      </c>
      <c r="AP102" s="106">
        <v>0</v>
      </c>
    </row>
    <row r="103" spans="1:42" x14ac:dyDescent="0.2">
      <c r="A103" s="91" t="s">
        <v>870</v>
      </c>
      <c r="B103" s="91" t="s">
        <v>871</v>
      </c>
      <c r="C103" s="91" t="s">
        <v>852</v>
      </c>
      <c r="D103" s="91" t="s">
        <v>853</v>
      </c>
      <c r="E103" s="120">
        <v>995</v>
      </c>
      <c r="F103" s="121">
        <v>974</v>
      </c>
      <c r="G103" s="121"/>
      <c r="H103" s="121"/>
      <c r="I103" s="144">
        <v>1186</v>
      </c>
      <c r="J103" s="98">
        <f t="shared" si="32"/>
        <v>1.1919597989949748</v>
      </c>
      <c r="K103" s="145">
        <v>1039</v>
      </c>
      <c r="L103" s="98">
        <f t="shared" si="33"/>
        <v>1.0442211055276382</v>
      </c>
      <c r="M103" s="95" t="e">
        <f t="shared" si="34"/>
        <v>#NUM!</v>
      </c>
      <c r="N103" s="145">
        <v>147</v>
      </c>
      <c r="O103" s="98">
        <f t="shared" si="35"/>
        <v>0.14773869346733667</v>
      </c>
      <c r="P103" s="96" t="str">
        <f t="shared" si="36"/>
        <v>12.7% - 17.1%</v>
      </c>
      <c r="Q103" s="144">
        <v>1216</v>
      </c>
      <c r="R103" s="98">
        <f t="shared" si="37"/>
        <v>1.2484599589322383</v>
      </c>
      <c r="S103" s="145">
        <v>1058</v>
      </c>
      <c r="T103" s="98">
        <f t="shared" si="38"/>
        <v>1.0862422997946612</v>
      </c>
      <c r="U103" s="95" t="e">
        <f t="shared" si="39"/>
        <v>#NUM!</v>
      </c>
      <c r="V103" s="145">
        <v>158</v>
      </c>
      <c r="W103" s="98">
        <f t="shared" si="40"/>
        <v>0.16221765913757699</v>
      </c>
      <c r="X103" s="96" t="str">
        <f t="shared" si="41"/>
        <v>14.0% - 18.7%</v>
      </c>
      <c r="Y103" s="144">
        <v>1176</v>
      </c>
      <c r="Z103" s="98"/>
      <c r="AA103" s="145">
        <v>1040</v>
      </c>
      <c r="AB103" s="98"/>
      <c r="AC103" s="95" t="str">
        <f t="shared" si="42"/>
        <v/>
      </c>
      <c r="AD103" s="145">
        <v>136</v>
      </c>
      <c r="AE103" s="98"/>
      <c r="AF103" s="96" t="str">
        <f t="shared" si="43"/>
        <v/>
      </c>
      <c r="AG103" s="144">
        <v>1328</v>
      </c>
      <c r="AH103" s="98"/>
      <c r="AI103" s="145">
        <v>1185</v>
      </c>
      <c r="AJ103" s="98"/>
      <c r="AK103" s="95" t="str">
        <f t="shared" si="44"/>
        <v/>
      </c>
      <c r="AL103" s="145">
        <v>143</v>
      </c>
      <c r="AM103" s="98"/>
      <c r="AN103" s="96" t="str">
        <f t="shared" si="45"/>
        <v/>
      </c>
      <c r="AO103" s="106">
        <v>0</v>
      </c>
      <c r="AP103" s="106">
        <v>0</v>
      </c>
    </row>
    <row r="104" spans="1:42" x14ac:dyDescent="0.2">
      <c r="A104" s="91" t="s">
        <v>872</v>
      </c>
      <c r="B104" s="91" t="s">
        <v>873</v>
      </c>
      <c r="C104" s="91" t="s">
        <v>874</v>
      </c>
      <c r="D104" s="91" t="s">
        <v>875</v>
      </c>
      <c r="E104" s="120">
        <v>1480</v>
      </c>
      <c r="F104" s="121">
        <v>1377</v>
      </c>
      <c r="G104" s="121"/>
      <c r="H104" s="121"/>
      <c r="I104" s="144">
        <v>1639</v>
      </c>
      <c r="J104" s="98">
        <f t="shared" si="32"/>
        <v>1.1074324324324325</v>
      </c>
      <c r="K104" s="145">
        <v>1404</v>
      </c>
      <c r="L104" s="98">
        <f t="shared" si="33"/>
        <v>0.94864864864864862</v>
      </c>
      <c r="M104" s="95" t="str">
        <f t="shared" si="34"/>
        <v>93.6% - 95.9%</v>
      </c>
      <c r="N104" s="145">
        <v>235</v>
      </c>
      <c r="O104" s="98">
        <f t="shared" si="35"/>
        <v>0.15878378378378377</v>
      </c>
      <c r="P104" s="96" t="str">
        <f t="shared" si="36"/>
        <v>14.1% - 17.8%</v>
      </c>
      <c r="Q104" s="144">
        <v>1645</v>
      </c>
      <c r="R104" s="98">
        <f t="shared" si="37"/>
        <v>1.1946259985475671</v>
      </c>
      <c r="S104" s="145">
        <v>1403</v>
      </c>
      <c r="T104" s="98">
        <f t="shared" si="38"/>
        <v>1.018881626724764</v>
      </c>
      <c r="U104" s="95" t="e">
        <f t="shared" si="39"/>
        <v>#NUM!</v>
      </c>
      <c r="V104" s="145">
        <v>242</v>
      </c>
      <c r="W104" s="98">
        <f t="shared" si="40"/>
        <v>0.1757443718228032</v>
      </c>
      <c r="X104" s="96" t="str">
        <f t="shared" si="41"/>
        <v>15.7% - 19.7%</v>
      </c>
      <c r="Y104" s="144">
        <v>1751</v>
      </c>
      <c r="Z104" s="98"/>
      <c r="AA104" s="145">
        <v>1548</v>
      </c>
      <c r="AB104" s="98"/>
      <c r="AC104" s="95" t="str">
        <f t="shared" si="42"/>
        <v/>
      </c>
      <c r="AD104" s="145">
        <v>203</v>
      </c>
      <c r="AE104" s="98"/>
      <c r="AF104" s="96" t="str">
        <f t="shared" si="43"/>
        <v/>
      </c>
      <c r="AG104" s="144">
        <v>1693</v>
      </c>
      <c r="AH104" s="98"/>
      <c r="AI104" s="145">
        <v>1487</v>
      </c>
      <c r="AJ104" s="98"/>
      <c r="AK104" s="95" t="str">
        <f t="shared" si="44"/>
        <v/>
      </c>
      <c r="AL104" s="145">
        <v>206</v>
      </c>
      <c r="AM104" s="98"/>
      <c r="AN104" s="96" t="str">
        <f t="shared" si="45"/>
        <v/>
      </c>
      <c r="AO104" s="106">
        <v>0</v>
      </c>
      <c r="AP104" s="106">
        <v>0</v>
      </c>
    </row>
    <row r="105" spans="1:42" x14ac:dyDescent="0.2">
      <c r="A105" s="91" t="s">
        <v>876</v>
      </c>
      <c r="B105" s="91" t="s">
        <v>877</v>
      </c>
      <c r="C105" s="91" t="s">
        <v>874</v>
      </c>
      <c r="D105" s="91" t="s">
        <v>875</v>
      </c>
      <c r="E105" s="120">
        <v>407</v>
      </c>
      <c r="F105" s="121">
        <v>408</v>
      </c>
      <c r="G105" s="121"/>
      <c r="H105" s="121"/>
      <c r="I105" s="144">
        <v>545</v>
      </c>
      <c r="J105" s="98">
        <f t="shared" si="32"/>
        <v>1.3390663390663391</v>
      </c>
      <c r="K105" s="145">
        <v>446</v>
      </c>
      <c r="L105" s="98">
        <f t="shared" si="33"/>
        <v>1.0958230958230959</v>
      </c>
      <c r="M105" s="95" t="e">
        <f t="shared" si="34"/>
        <v>#NUM!</v>
      </c>
      <c r="N105" s="145">
        <v>99</v>
      </c>
      <c r="O105" s="98">
        <f t="shared" si="35"/>
        <v>0.24324324324324326</v>
      </c>
      <c r="P105" s="96" t="str">
        <f t="shared" si="36"/>
        <v>20.4% - 28.7%</v>
      </c>
      <c r="Q105" s="144">
        <v>478</v>
      </c>
      <c r="R105" s="98">
        <f t="shared" si="37"/>
        <v>1.1715686274509804</v>
      </c>
      <c r="S105" s="145">
        <v>419</v>
      </c>
      <c r="T105" s="98">
        <f t="shared" si="38"/>
        <v>1.0269607843137254</v>
      </c>
      <c r="U105" s="95" t="e">
        <f t="shared" si="39"/>
        <v>#NUM!</v>
      </c>
      <c r="V105" s="145">
        <v>59</v>
      </c>
      <c r="W105" s="98">
        <f t="shared" si="40"/>
        <v>0.14460784313725492</v>
      </c>
      <c r="X105" s="96" t="str">
        <f t="shared" si="41"/>
        <v>11.4% - 18.2%</v>
      </c>
      <c r="Y105" s="144">
        <v>510</v>
      </c>
      <c r="Z105" s="98"/>
      <c r="AA105" s="145">
        <v>470</v>
      </c>
      <c r="AB105" s="98"/>
      <c r="AC105" s="95" t="str">
        <f t="shared" si="42"/>
        <v/>
      </c>
      <c r="AD105" s="145">
        <v>40</v>
      </c>
      <c r="AE105" s="98"/>
      <c r="AF105" s="96" t="str">
        <f t="shared" si="43"/>
        <v/>
      </c>
      <c r="AG105" s="144">
        <v>509</v>
      </c>
      <c r="AH105" s="98"/>
      <c r="AI105" s="145">
        <v>444</v>
      </c>
      <c r="AJ105" s="98"/>
      <c r="AK105" s="95" t="str">
        <f t="shared" si="44"/>
        <v/>
      </c>
      <c r="AL105" s="145">
        <v>65</v>
      </c>
      <c r="AM105" s="98"/>
      <c r="AN105" s="96" t="str">
        <f t="shared" si="45"/>
        <v/>
      </c>
      <c r="AO105" s="106">
        <v>0</v>
      </c>
      <c r="AP105" s="106">
        <v>0</v>
      </c>
    </row>
    <row r="106" spans="1:42" x14ac:dyDescent="0.2">
      <c r="A106" s="91" t="s">
        <v>878</v>
      </c>
      <c r="B106" s="91" t="s">
        <v>879</v>
      </c>
      <c r="C106" s="91" t="s">
        <v>874</v>
      </c>
      <c r="D106" s="91" t="s">
        <v>875</v>
      </c>
      <c r="E106" s="120">
        <v>489</v>
      </c>
      <c r="F106" s="121">
        <v>466</v>
      </c>
      <c r="G106" s="121"/>
      <c r="H106" s="121"/>
      <c r="I106" s="144">
        <v>559</v>
      </c>
      <c r="J106" s="98">
        <f t="shared" si="32"/>
        <v>1.1431492842535786</v>
      </c>
      <c r="K106" s="145">
        <v>507</v>
      </c>
      <c r="L106" s="98">
        <f t="shared" si="33"/>
        <v>1.0368098159509203</v>
      </c>
      <c r="M106" s="95" t="e">
        <f t="shared" si="34"/>
        <v>#NUM!</v>
      </c>
      <c r="N106" s="145">
        <v>52</v>
      </c>
      <c r="O106" s="98">
        <f t="shared" si="35"/>
        <v>0.10633946830265849</v>
      </c>
      <c r="P106" s="96" t="str">
        <f t="shared" si="36"/>
        <v>8.2% - 13.7%</v>
      </c>
      <c r="Q106" s="144">
        <v>552</v>
      </c>
      <c r="R106" s="98">
        <f t="shared" si="37"/>
        <v>1.1845493562231759</v>
      </c>
      <c r="S106" s="145">
        <v>499</v>
      </c>
      <c r="T106" s="98">
        <f t="shared" si="38"/>
        <v>1.0708154506437768</v>
      </c>
      <c r="U106" s="95" t="e">
        <f t="shared" si="39"/>
        <v>#NUM!</v>
      </c>
      <c r="V106" s="145">
        <v>53</v>
      </c>
      <c r="W106" s="98">
        <f t="shared" si="40"/>
        <v>0.11373390557939914</v>
      </c>
      <c r="X106" s="96" t="str">
        <f t="shared" si="41"/>
        <v>8.8% - 14.6%</v>
      </c>
      <c r="Y106" s="144">
        <v>477</v>
      </c>
      <c r="Z106" s="98"/>
      <c r="AA106" s="145">
        <v>420</v>
      </c>
      <c r="AB106" s="98"/>
      <c r="AC106" s="95" t="str">
        <f t="shared" si="42"/>
        <v/>
      </c>
      <c r="AD106" s="145">
        <v>57</v>
      </c>
      <c r="AE106" s="98"/>
      <c r="AF106" s="96" t="str">
        <f t="shared" si="43"/>
        <v/>
      </c>
      <c r="AG106" s="144">
        <v>482</v>
      </c>
      <c r="AH106" s="98"/>
      <c r="AI106" s="145">
        <v>418</v>
      </c>
      <c r="AJ106" s="98"/>
      <c r="AK106" s="95" t="str">
        <f t="shared" si="44"/>
        <v/>
      </c>
      <c r="AL106" s="145">
        <v>64</v>
      </c>
      <c r="AM106" s="98"/>
      <c r="AN106" s="96" t="str">
        <f t="shared" si="45"/>
        <v/>
      </c>
      <c r="AO106" s="106">
        <v>0</v>
      </c>
      <c r="AP106" s="106">
        <v>0</v>
      </c>
    </row>
    <row r="107" spans="1:42" x14ac:dyDescent="0.2">
      <c r="A107" s="91" t="s">
        <v>880</v>
      </c>
      <c r="B107" s="91" t="s">
        <v>881</v>
      </c>
      <c r="C107" s="91" t="s">
        <v>874</v>
      </c>
      <c r="D107" s="91" t="s">
        <v>875</v>
      </c>
      <c r="E107" s="120">
        <v>681</v>
      </c>
      <c r="F107" s="121">
        <v>605</v>
      </c>
      <c r="G107" s="121"/>
      <c r="H107" s="121"/>
      <c r="I107" s="144">
        <v>682</v>
      </c>
      <c r="J107" s="98">
        <f t="shared" si="32"/>
        <v>1.0014684287812041</v>
      </c>
      <c r="K107" s="145">
        <v>621</v>
      </c>
      <c r="L107" s="98">
        <f t="shared" si="33"/>
        <v>0.91189427312775329</v>
      </c>
      <c r="M107" s="95" t="str">
        <f t="shared" si="34"/>
        <v>88.8% - 93.1%</v>
      </c>
      <c r="N107" s="145">
        <v>61</v>
      </c>
      <c r="O107" s="98">
        <f t="shared" si="35"/>
        <v>8.957415565345081E-2</v>
      </c>
      <c r="P107" s="96" t="str">
        <f t="shared" si="36"/>
        <v>7.0% - 11.3%</v>
      </c>
      <c r="Q107" s="144">
        <v>664</v>
      </c>
      <c r="R107" s="98">
        <f t="shared" si="37"/>
        <v>1.0975206611570247</v>
      </c>
      <c r="S107" s="145">
        <v>581</v>
      </c>
      <c r="T107" s="98">
        <f t="shared" si="38"/>
        <v>0.96033057851239667</v>
      </c>
      <c r="U107" s="95" t="str">
        <f t="shared" si="39"/>
        <v>94.2% - 97.3%</v>
      </c>
      <c r="V107" s="145">
        <v>83</v>
      </c>
      <c r="W107" s="98">
        <f t="shared" si="40"/>
        <v>0.13719008264462809</v>
      </c>
      <c r="X107" s="96" t="str">
        <f t="shared" si="41"/>
        <v>11.2% - 16.7%</v>
      </c>
      <c r="Y107" s="144">
        <v>685</v>
      </c>
      <c r="Z107" s="98"/>
      <c r="AA107" s="145">
        <v>616</v>
      </c>
      <c r="AB107" s="98"/>
      <c r="AC107" s="95" t="str">
        <f t="shared" si="42"/>
        <v/>
      </c>
      <c r="AD107" s="145">
        <v>69</v>
      </c>
      <c r="AE107" s="98"/>
      <c r="AF107" s="96" t="str">
        <f t="shared" si="43"/>
        <v/>
      </c>
      <c r="AG107" s="144">
        <v>766</v>
      </c>
      <c r="AH107" s="98"/>
      <c r="AI107" s="145">
        <v>708</v>
      </c>
      <c r="AJ107" s="98"/>
      <c r="AK107" s="95" t="str">
        <f t="shared" si="44"/>
        <v/>
      </c>
      <c r="AL107" s="145">
        <v>58</v>
      </c>
      <c r="AM107" s="98"/>
      <c r="AN107" s="96" t="str">
        <f t="shared" si="45"/>
        <v/>
      </c>
      <c r="AO107" s="106">
        <v>0</v>
      </c>
      <c r="AP107" s="106">
        <v>0</v>
      </c>
    </row>
    <row r="108" spans="1:42" x14ac:dyDescent="0.2">
      <c r="A108" s="91" t="s">
        <v>882</v>
      </c>
      <c r="B108" s="91" t="s">
        <v>883</v>
      </c>
      <c r="C108" s="91" t="s">
        <v>874</v>
      </c>
      <c r="D108" s="91" t="s">
        <v>875</v>
      </c>
      <c r="E108" s="120">
        <v>687</v>
      </c>
      <c r="F108" s="121">
        <v>653</v>
      </c>
      <c r="G108" s="121"/>
      <c r="H108" s="121"/>
      <c r="I108" s="144">
        <v>703</v>
      </c>
      <c r="J108" s="98">
        <f t="shared" si="32"/>
        <v>1.0232896652110626</v>
      </c>
      <c r="K108" s="145">
        <v>603</v>
      </c>
      <c r="L108" s="98">
        <f t="shared" si="33"/>
        <v>0.87772925764192145</v>
      </c>
      <c r="M108" s="95" t="str">
        <f t="shared" si="34"/>
        <v>85.1% - 90.0%</v>
      </c>
      <c r="N108" s="145">
        <v>100</v>
      </c>
      <c r="O108" s="98">
        <f t="shared" si="35"/>
        <v>0.14556040756914118</v>
      </c>
      <c r="P108" s="96" t="str">
        <f t="shared" si="36"/>
        <v>12.1% - 17.4%</v>
      </c>
      <c r="Q108" s="144">
        <v>746</v>
      </c>
      <c r="R108" s="98">
        <f t="shared" si="37"/>
        <v>1.1424196018376722</v>
      </c>
      <c r="S108" s="145">
        <v>628</v>
      </c>
      <c r="T108" s="98">
        <f t="shared" si="38"/>
        <v>0.96171516079632469</v>
      </c>
      <c r="U108" s="95" t="str">
        <f t="shared" si="39"/>
        <v>94.4% - 97.4%</v>
      </c>
      <c r="V108" s="145">
        <v>118</v>
      </c>
      <c r="W108" s="98">
        <f t="shared" si="40"/>
        <v>0.18070444104134761</v>
      </c>
      <c r="X108" s="96" t="str">
        <f t="shared" si="41"/>
        <v>15.3% - 21.2%</v>
      </c>
      <c r="Y108" s="144">
        <v>802</v>
      </c>
      <c r="Z108" s="98"/>
      <c r="AA108" s="145">
        <v>702</v>
      </c>
      <c r="AB108" s="98"/>
      <c r="AC108" s="95" t="str">
        <f t="shared" si="42"/>
        <v/>
      </c>
      <c r="AD108" s="145">
        <v>100</v>
      </c>
      <c r="AE108" s="98"/>
      <c r="AF108" s="96" t="str">
        <f t="shared" si="43"/>
        <v/>
      </c>
      <c r="AG108" s="144">
        <v>789</v>
      </c>
      <c r="AH108" s="98"/>
      <c r="AI108" s="145">
        <v>637</v>
      </c>
      <c r="AJ108" s="98"/>
      <c r="AK108" s="95" t="str">
        <f t="shared" si="44"/>
        <v/>
      </c>
      <c r="AL108" s="145">
        <v>152</v>
      </c>
      <c r="AM108" s="98"/>
      <c r="AN108" s="96" t="str">
        <f t="shared" si="45"/>
        <v/>
      </c>
      <c r="AO108" s="106">
        <v>0</v>
      </c>
      <c r="AP108" s="106">
        <v>0</v>
      </c>
    </row>
    <row r="109" spans="1:42" x14ac:dyDescent="0.2">
      <c r="A109" s="91" t="s">
        <v>884</v>
      </c>
      <c r="B109" s="91" t="s">
        <v>885</v>
      </c>
      <c r="C109" s="91" t="s">
        <v>874</v>
      </c>
      <c r="D109" s="91" t="s">
        <v>875</v>
      </c>
      <c r="E109" s="120">
        <v>478</v>
      </c>
      <c r="F109" s="121">
        <v>452</v>
      </c>
      <c r="G109" s="121"/>
      <c r="H109" s="121"/>
      <c r="I109" s="144">
        <v>648</v>
      </c>
      <c r="J109" s="98"/>
      <c r="K109" s="145">
        <v>586</v>
      </c>
      <c r="L109" s="98"/>
      <c r="M109" s="95" t="str">
        <f t="shared" si="34"/>
        <v/>
      </c>
      <c r="N109" s="145">
        <v>62</v>
      </c>
      <c r="O109" s="98"/>
      <c r="P109" s="96" t="str">
        <f t="shared" si="36"/>
        <v/>
      </c>
      <c r="Q109" s="144">
        <v>608</v>
      </c>
      <c r="R109" s="98"/>
      <c r="S109" s="145">
        <v>156</v>
      </c>
      <c r="T109" s="98"/>
      <c r="U109" s="95" t="str">
        <f t="shared" si="39"/>
        <v/>
      </c>
      <c r="V109" s="145">
        <v>452</v>
      </c>
      <c r="W109" s="98"/>
      <c r="X109" s="96" t="str">
        <f t="shared" si="41"/>
        <v/>
      </c>
      <c r="Y109" s="144">
        <v>651</v>
      </c>
      <c r="Z109" s="98"/>
      <c r="AA109" s="145">
        <v>196</v>
      </c>
      <c r="AB109" s="98"/>
      <c r="AC109" s="95" t="str">
        <f t="shared" si="42"/>
        <v/>
      </c>
      <c r="AD109" s="145">
        <v>455</v>
      </c>
      <c r="AE109" s="98"/>
      <c r="AF109" s="96" t="str">
        <f t="shared" si="43"/>
        <v/>
      </c>
      <c r="AG109" s="144">
        <v>559</v>
      </c>
      <c r="AH109" s="98"/>
      <c r="AI109" s="145">
        <v>84</v>
      </c>
      <c r="AJ109" s="98"/>
      <c r="AK109" s="95" t="str">
        <f t="shared" si="44"/>
        <v/>
      </c>
      <c r="AL109" s="145">
        <v>475</v>
      </c>
      <c r="AM109" s="98"/>
      <c r="AN109" s="96" t="str">
        <f t="shared" si="45"/>
        <v/>
      </c>
      <c r="AO109" s="106">
        <v>1</v>
      </c>
      <c r="AP109" s="106">
        <v>1</v>
      </c>
    </row>
    <row r="110" spans="1:42" x14ac:dyDescent="0.2">
      <c r="A110" s="91" t="s">
        <v>886</v>
      </c>
      <c r="B110" s="91" t="s">
        <v>887</v>
      </c>
      <c r="C110" s="91" t="s">
        <v>874</v>
      </c>
      <c r="D110" s="91" t="s">
        <v>875</v>
      </c>
      <c r="E110" s="120">
        <v>269</v>
      </c>
      <c r="F110" s="121">
        <v>256</v>
      </c>
      <c r="G110" s="121"/>
      <c r="H110" s="121"/>
      <c r="I110" s="144">
        <v>306</v>
      </c>
      <c r="J110" s="98">
        <f t="shared" si="32"/>
        <v>1.1375464684014871</v>
      </c>
      <c r="K110" s="145">
        <v>285</v>
      </c>
      <c r="L110" s="98">
        <f t="shared" si="33"/>
        <v>1.0594795539033457</v>
      </c>
      <c r="M110" s="95" t="e">
        <f t="shared" si="34"/>
        <v>#NUM!</v>
      </c>
      <c r="N110" s="145">
        <v>21</v>
      </c>
      <c r="O110" s="98">
        <f t="shared" si="35"/>
        <v>7.8066914498141265E-2</v>
      </c>
      <c r="P110" s="96" t="str">
        <f t="shared" si="36"/>
        <v>5.2% - 11.6%</v>
      </c>
      <c r="Q110" s="144">
        <v>292</v>
      </c>
      <c r="R110" s="98">
        <f t="shared" si="37"/>
        <v>1.140625</v>
      </c>
      <c r="S110" s="145">
        <v>270</v>
      </c>
      <c r="T110" s="98">
        <f t="shared" si="38"/>
        <v>1.0546875</v>
      </c>
      <c r="U110" s="95" t="e">
        <f t="shared" si="39"/>
        <v>#NUM!</v>
      </c>
      <c r="V110" s="145">
        <v>22</v>
      </c>
      <c r="W110" s="98">
        <f t="shared" si="40"/>
        <v>8.59375E-2</v>
      </c>
      <c r="X110" s="96" t="str">
        <f t="shared" si="41"/>
        <v>5.7% - 12.7%</v>
      </c>
      <c r="Y110" s="144">
        <v>327</v>
      </c>
      <c r="Z110" s="98"/>
      <c r="AA110" s="145">
        <v>306</v>
      </c>
      <c r="AB110" s="98"/>
      <c r="AC110" s="95" t="str">
        <f t="shared" si="42"/>
        <v/>
      </c>
      <c r="AD110" s="145">
        <v>21</v>
      </c>
      <c r="AE110" s="98"/>
      <c r="AF110" s="96" t="str">
        <f t="shared" si="43"/>
        <v/>
      </c>
      <c r="AG110" s="144">
        <v>319</v>
      </c>
      <c r="AH110" s="98"/>
      <c r="AI110" s="145">
        <v>288</v>
      </c>
      <c r="AJ110" s="98"/>
      <c r="AK110" s="95" t="str">
        <f t="shared" si="44"/>
        <v/>
      </c>
      <c r="AL110" s="145">
        <v>31</v>
      </c>
      <c r="AM110" s="98"/>
      <c r="AN110" s="96" t="str">
        <f t="shared" si="45"/>
        <v/>
      </c>
      <c r="AO110" s="106">
        <v>0</v>
      </c>
      <c r="AP110" s="106">
        <v>0</v>
      </c>
    </row>
    <row r="111" spans="1:42" x14ac:dyDescent="0.2">
      <c r="A111" s="91" t="s">
        <v>888</v>
      </c>
      <c r="B111" s="91" t="s">
        <v>889</v>
      </c>
      <c r="C111" s="91" t="s">
        <v>890</v>
      </c>
      <c r="D111" s="91" t="s">
        <v>891</v>
      </c>
      <c r="E111" s="120">
        <v>2534</v>
      </c>
      <c r="F111" s="121">
        <v>2364</v>
      </c>
      <c r="G111" s="121"/>
      <c r="H111" s="121"/>
      <c r="I111" s="144">
        <v>2679</v>
      </c>
      <c r="J111" s="98">
        <f t="shared" si="32"/>
        <v>1.0572217837411209</v>
      </c>
      <c r="K111" s="145">
        <v>2270</v>
      </c>
      <c r="L111" s="98">
        <f t="shared" si="33"/>
        <v>0.89581689029202838</v>
      </c>
      <c r="M111" s="95" t="str">
        <f t="shared" si="34"/>
        <v>88.3% - 90.7%</v>
      </c>
      <c r="N111" s="145">
        <v>409</v>
      </c>
      <c r="O111" s="98">
        <f t="shared" si="35"/>
        <v>0.16140489344909234</v>
      </c>
      <c r="P111" s="96" t="str">
        <f t="shared" si="36"/>
        <v>14.8% - 17.6%</v>
      </c>
      <c r="Q111" s="144">
        <v>2829</v>
      </c>
      <c r="R111" s="98"/>
      <c r="S111" s="145">
        <v>2398</v>
      </c>
      <c r="T111" s="98"/>
      <c r="U111" s="95" t="str">
        <f t="shared" si="39"/>
        <v/>
      </c>
      <c r="V111" s="145">
        <v>431</v>
      </c>
      <c r="W111" s="98"/>
      <c r="X111" s="96" t="str">
        <f t="shared" si="41"/>
        <v/>
      </c>
      <c r="Y111" s="144">
        <v>2915</v>
      </c>
      <c r="Z111" s="98"/>
      <c r="AA111" s="145">
        <v>2496</v>
      </c>
      <c r="AB111" s="98"/>
      <c r="AC111" s="95" t="str">
        <f t="shared" si="42"/>
        <v/>
      </c>
      <c r="AD111" s="145">
        <v>419</v>
      </c>
      <c r="AE111" s="98"/>
      <c r="AF111" s="96" t="str">
        <f t="shared" si="43"/>
        <v/>
      </c>
      <c r="AG111" s="144">
        <v>3121</v>
      </c>
      <c r="AH111" s="98"/>
      <c r="AI111" s="145">
        <v>2660</v>
      </c>
      <c r="AJ111" s="98"/>
      <c r="AK111" s="95" t="str">
        <f t="shared" si="44"/>
        <v/>
      </c>
      <c r="AL111" s="145">
        <v>461</v>
      </c>
      <c r="AM111" s="98"/>
      <c r="AN111" s="96" t="str">
        <f t="shared" si="45"/>
        <v/>
      </c>
      <c r="AO111" s="106">
        <v>0</v>
      </c>
      <c r="AP111" s="106">
        <v>1</v>
      </c>
    </row>
    <row r="112" spans="1:42" x14ac:dyDescent="0.2">
      <c r="A112" s="91" t="s">
        <v>892</v>
      </c>
      <c r="B112" s="91" t="s">
        <v>893</v>
      </c>
      <c r="C112" s="91" t="s">
        <v>890</v>
      </c>
      <c r="D112" s="91" t="s">
        <v>891</v>
      </c>
      <c r="E112" s="120">
        <v>932</v>
      </c>
      <c r="F112" s="121">
        <v>896</v>
      </c>
      <c r="G112" s="121"/>
      <c r="H112" s="121"/>
      <c r="I112" s="144">
        <v>1044</v>
      </c>
      <c r="J112" s="98">
        <f t="shared" si="32"/>
        <v>1.1201716738197425</v>
      </c>
      <c r="K112" s="145">
        <v>912</v>
      </c>
      <c r="L112" s="98">
        <f t="shared" si="33"/>
        <v>0.97854077253218885</v>
      </c>
      <c r="M112" s="95" t="str">
        <f t="shared" si="34"/>
        <v>96.7% - 98.6%</v>
      </c>
      <c r="N112" s="145">
        <v>132</v>
      </c>
      <c r="O112" s="98">
        <f t="shared" si="35"/>
        <v>0.14163090128755365</v>
      </c>
      <c r="P112" s="96" t="str">
        <f t="shared" si="36"/>
        <v>12.1% - 16.5%</v>
      </c>
      <c r="Q112" s="144">
        <v>1044</v>
      </c>
      <c r="R112" s="98">
        <f t="shared" si="37"/>
        <v>1.1651785714285714</v>
      </c>
      <c r="S112" s="145">
        <v>912</v>
      </c>
      <c r="T112" s="98">
        <f t="shared" si="38"/>
        <v>1.0178571428571428</v>
      </c>
      <c r="U112" s="95" t="e">
        <f t="shared" si="39"/>
        <v>#NUM!</v>
      </c>
      <c r="V112" s="145">
        <v>132</v>
      </c>
      <c r="W112" s="98">
        <f t="shared" si="40"/>
        <v>0.14732142857142858</v>
      </c>
      <c r="X112" s="96" t="str">
        <f t="shared" si="41"/>
        <v>12.6% - 17.2%</v>
      </c>
      <c r="Y112" s="144">
        <v>1067</v>
      </c>
      <c r="Z112" s="98"/>
      <c r="AA112" s="145">
        <v>916</v>
      </c>
      <c r="AB112" s="98"/>
      <c r="AC112" s="95" t="str">
        <f t="shared" si="42"/>
        <v/>
      </c>
      <c r="AD112" s="145">
        <v>151</v>
      </c>
      <c r="AE112" s="98"/>
      <c r="AF112" s="96" t="str">
        <f t="shared" si="43"/>
        <v/>
      </c>
      <c r="AG112" s="144">
        <v>1075</v>
      </c>
      <c r="AH112" s="98"/>
      <c r="AI112" s="145">
        <v>931</v>
      </c>
      <c r="AJ112" s="98"/>
      <c r="AK112" s="95" t="str">
        <f t="shared" si="44"/>
        <v/>
      </c>
      <c r="AL112" s="145">
        <v>144</v>
      </c>
      <c r="AM112" s="98"/>
      <c r="AN112" s="96" t="str">
        <f t="shared" si="45"/>
        <v/>
      </c>
      <c r="AO112" s="106">
        <v>0</v>
      </c>
      <c r="AP112" s="106">
        <v>0</v>
      </c>
    </row>
    <row r="113" spans="1:42" x14ac:dyDescent="0.2">
      <c r="A113" s="91" t="s">
        <v>894</v>
      </c>
      <c r="B113" s="91" t="s">
        <v>895</v>
      </c>
      <c r="C113" s="91" t="s">
        <v>890</v>
      </c>
      <c r="D113" s="91" t="s">
        <v>891</v>
      </c>
      <c r="E113" s="120">
        <v>880</v>
      </c>
      <c r="F113" s="121">
        <v>843</v>
      </c>
      <c r="G113" s="121"/>
      <c r="H113" s="121"/>
      <c r="I113" s="144">
        <v>906</v>
      </c>
      <c r="J113" s="98">
        <f t="shared" si="32"/>
        <v>1.0295454545454545</v>
      </c>
      <c r="K113" s="145">
        <v>809</v>
      </c>
      <c r="L113" s="98">
        <f t="shared" si="33"/>
        <v>0.91931818181818181</v>
      </c>
      <c r="M113" s="95" t="str">
        <f t="shared" si="34"/>
        <v>89.9% - 93.6%</v>
      </c>
      <c r="N113" s="145">
        <v>97</v>
      </c>
      <c r="O113" s="98">
        <f t="shared" si="35"/>
        <v>0.11022727272727273</v>
      </c>
      <c r="P113" s="96" t="str">
        <f t="shared" si="36"/>
        <v>9.1% - 13.3%</v>
      </c>
      <c r="Q113" s="144">
        <v>728</v>
      </c>
      <c r="R113" s="98">
        <f t="shared" si="37"/>
        <v>0.86358244365361803</v>
      </c>
      <c r="S113" s="145">
        <v>641</v>
      </c>
      <c r="T113" s="98">
        <f t="shared" si="38"/>
        <v>0.76037959667852906</v>
      </c>
      <c r="U113" s="95" t="str">
        <f t="shared" si="39"/>
        <v>73.0% - 78.8%</v>
      </c>
      <c r="V113" s="145">
        <v>87</v>
      </c>
      <c r="W113" s="98">
        <f t="shared" si="40"/>
        <v>0.10320284697508897</v>
      </c>
      <c r="X113" s="96" t="str">
        <f t="shared" si="41"/>
        <v>8.4% - 12.6%</v>
      </c>
      <c r="Y113" s="144">
        <v>985</v>
      </c>
      <c r="Z113" s="98"/>
      <c r="AA113" s="145">
        <v>882</v>
      </c>
      <c r="AB113" s="98"/>
      <c r="AC113" s="95" t="str">
        <f t="shared" si="42"/>
        <v/>
      </c>
      <c r="AD113" s="145">
        <v>103</v>
      </c>
      <c r="AE113" s="98"/>
      <c r="AF113" s="96" t="str">
        <f t="shared" si="43"/>
        <v/>
      </c>
      <c r="AG113" s="144">
        <v>1120</v>
      </c>
      <c r="AH113" s="98"/>
      <c r="AI113" s="145">
        <v>1011</v>
      </c>
      <c r="AJ113" s="98"/>
      <c r="AK113" s="95" t="str">
        <f t="shared" si="44"/>
        <v/>
      </c>
      <c r="AL113" s="145">
        <v>109</v>
      </c>
      <c r="AM113" s="98"/>
      <c r="AN113" s="96" t="str">
        <f t="shared" si="45"/>
        <v/>
      </c>
      <c r="AO113" s="106">
        <v>0</v>
      </c>
      <c r="AP113" s="106">
        <v>0</v>
      </c>
    </row>
    <row r="114" spans="1:42" x14ac:dyDescent="0.2">
      <c r="A114" s="91" t="s">
        <v>896</v>
      </c>
      <c r="B114" s="91" t="s">
        <v>897</v>
      </c>
      <c r="C114" s="91" t="s">
        <v>890</v>
      </c>
      <c r="D114" s="91" t="s">
        <v>891</v>
      </c>
      <c r="E114" s="120">
        <v>1842</v>
      </c>
      <c r="F114" s="121">
        <v>1898</v>
      </c>
      <c r="G114" s="121"/>
      <c r="H114" s="121"/>
      <c r="I114" s="144">
        <v>2534</v>
      </c>
      <c r="J114" s="98">
        <f t="shared" si="32"/>
        <v>1.3756786102062974</v>
      </c>
      <c r="K114" s="145">
        <v>2049</v>
      </c>
      <c r="L114" s="98">
        <f t="shared" si="33"/>
        <v>1.1123778501628665</v>
      </c>
      <c r="M114" s="95" t="e">
        <f t="shared" si="34"/>
        <v>#NUM!</v>
      </c>
      <c r="N114" s="145">
        <v>485</v>
      </c>
      <c r="O114" s="98">
        <f t="shared" si="35"/>
        <v>0.26330076004343106</v>
      </c>
      <c r="P114" s="96" t="str">
        <f t="shared" si="36"/>
        <v>24.4% - 28.4%</v>
      </c>
      <c r="Q114" s="144">
        <v>2735</v>
      </c>
      <c r="R114" s="98">
        <f t="shared" si="37"/>
        <v>1.4409905163329821</v>
      </c>
      <c r="S114" s="145">
        <v>2146</v>
      </c>
      <c r="T114" s="98">
        <f t="shared" si="38"/>
        <v>1.1306638566912539</v>
      </c>
      <c r="U114" s="95" t="e">
        <f t="shared" si="39"/>
        <v>#NUM!</v>
      </c>
      <c r="V114" s="145">
        <v>589</v>
      </c>
      <c r="W114" s="98">
        <f t="shared" si="40"/>
        <v>0.31032665964172812</v>
      </c>
      <c r="X114" s="96" t="str">
        <f t="shared" si="41"/>
        <v>29.0% - 33.2%</v>
      </c>
      <c r="Y114" s="144">
        <v>3039</v>
      </c>
      <c r="Z114" s="98"/>
      <c r="AA114" s="145">
        <v>2406</v>
      </c>
      <c r="AB114" s="98"/>
      <c r="AC114" s="95" t="str">
        <f t="shared" si="42"/>
        <v/>
      </c>
      <c r="AD114" s="145">
        <v>633</v>
      </c>
      <c r="AE114" s="98"/>
      <c r="AF114" s="96" t="str">
        <f t="shared" si="43"/>
        <v/>
      </c>
      <c r="AG114" s="144">
        <v>3107</v>
      </c>
      <c r="AH114" s="98"/>
      <c r="AI114" s="145">
        <v>2425</v>
      </c>
      <c r="AJ114" s="98"/>
      <c r="AK114" s="95" t="str">
        <f t="shared" si="44"/>
        <v/>
      </c>
      <c r="AL114" s="145">
        <v>682</v>
      </c>
      <c r="AM114" s="98"/>
      <c r="AN114" s="96" t="str">
        <f t="shared" si="45"/>
        <v/>
      </c>
      <c r="AO114" s="106">
        <v>0</v>
      </c>
      <c r="AP114" s="106">
        <v>0</v>
      </c>
    </row>
    <row r="115" spans="1:42" x14ac:dyDescent="0.2">
      <c r="A115" s="91" t="s">
        <v>898</v>
      </c>
      <c r="B115" s="91" t="s">
        <v>899</v>
      </c>
      <c r="C115" s="91" t="s">
        <v>890</v>
      </c>
      <c r="D115" s="91" t="s">
        <v>891</v>
      </c>
      <c r="E115" s="120">
        <v>642</v>
      </c>
      <c r="F115" s="121">
        <v>654</v>
      </c>
      <c r="G115" s="121"/>
      <c r="H115" s="121"/>
      <c r="I115" s="144">
        <v>669</v>
      </c>
      <c r="J115" s="98">
        <f t="shared" si="32"/>
        <v>1.0420560747663552</v>
      </c>
      <c r="K115" s="145">
        <v>582</v>
      </c>
      <c r="L115" s="98">
        <f t="shared" si="33"/>
        <v>0.90654205607476634</v>
      </c>
      <c r="M115" s="95" t="str">
        <f t="shared" si="34"/>
        <v>88.2% - 92.7%</v>
      </c>
      <c r="N115" s="145">
        <v>87</v>
      </c>
      <c r="O115" s="98">
        <f t="shared" si="35"/>
        <v>0.13551401869158877</v>
      </c>
      <c r="P115" s="96" t="str">
        <f t="shared" si="36"/>
        <v>11.1% - 16.4%</v>
      </c>
      <c r="Q115" s="144">
        <v>687</v>
      </c>
      <c r="R115" s="98">
        <f t="shared" si="37"/>
        <v>1.0504587155963303</v>
      </c>
      <c r="S115" s="145">
        <v>618</v>
      </c>
      <c r="T115" s="98">
        <f t="shared" si="38"/>
        <v>0.94495412844036697</v>
      </c>
      <c r="U115" s="95" t="str">
        <f t="shared" si="39"/>
        <v>92.5% - 96.0%</v>
      </c>
      <c r="V115" s="145">
        <v>69</v>
      </c>
      <c r="W115" s="98">
        <f t="shared" si="40"/>
        <v>0.10550458715596331</v>
      </c>
      <c r="X115" s="96" t="str">
        <f t="shared" si="41"/>
        <v>8.4% - 13.1%</v>
      </c>
      <c r="Y115" s="144">
        <v>693</v>
      </c>
      <c r="Z115" s="98"/>
      <c r="AA115" s="145">
        <v>626</v>
      </c>
      <c r="AB115" s="98"/>
      <c r="AC115" s="95" t="str">
        <f t="shared" si="42"/>
        <v/>
      </c>
      <c r="AD115" s="145">
        <v>67</v>
      </c>
      <c r="AE115" s="98"/>
      <c r="AF115" s="96" t="str">
        <f t="shared" si="43"/>
        <v/>
      </c>
      <c r="AG115" s="144">
        <v>736</v>
      </c>
      <c r="AH115" s="98"/>
      <c r="AI115" s="145">
        <v>653</v>
      </c>
      <c r="AJ115" s="98"/>
      <c r="AK115" s="95" t="str">
        <f t="shared" si="44"/>
        <v/>
      </c>
      <c r="AL115" s="145">
        <v>83</v>
      </c>
      <c r="AM115" s="98"/>
      <c r="AN115" s="96" t="str">
        <f t="shared" si="45"/>
        <v/>
      </c>
      <c r="AO115" s="106">
        <v>0</v>
      </c>
      <c r="AP115" s="106">
        <v>0</v>
      </c>
    </row>
    <row r="116" spans="1:42" x14ac:dyDescent="0.2">
      <c r="A116" s="91" t="s">
        <v>900</v>
      </c>
      <c r="B116" s="91" t="s">
        <v>901</v>
      </c>
      <c r="C116" s="91" t="s">
        <v>890</v>
      </c>
      <c r="D116" s="91" t="s">
        <v>891</v>
      </c>
      <c r="E116" s="120">
        <v>883</v>
      </c>
      <c r="F116" s="121">
        <v>870</v>
      </c>
      <c r="G116" s="121"/>
      <c r="H116" s="121"/>
      <c r="I116" s="144">
        <v>1108</v>
      </c>
      <c r="J116" s="98">
        <f t="shared" si="32"/>
        <v>1.2548131370328426</v>
      </c>
      <c r="K116" s="145">
        <v>987</v>
      </c>
      <c r="L116" s="98">
        <f t="shared" si="33"/>
        <v>1.1177802944507362</v>
      </c>
      <c r="M116" s="95" t="e">
        <f t="shared" si="34"/>
        <v>#NUM!</v>
      </c>
      <c r="N116" s="145">
        <v>121</v>
      </c>
      <c r="O116" s="98">
        <f t="shared" si="35"/>
        <v>0.13703284258210646</v>
      </c>
      <c r="P116" s="96" t="str">
        <f t="shared" si="36"/>
        <v>11.6% - 16.1%</v>
      </c>
      <c r="Q116" s="144">
        <v>1153</v>
      </c>
      <c r="R116" s="98">
        <f t="shared" si="37"/>
        <v>1.325287356321839</v>
      </c>
      <c r="S116" s="145">
        <v>1027</v>
      </c>
      <c r="T116" s="98">
        <f t="shared" si="38"/>
        <v>1.1804597701149426</v>
      </c>
      <c r="U116" s="95" t="e">
        <f t="shared" si="39"/>
        <v>#NUM!</v>
      </c>
      <c r="V116" s="145">
        <v>126</v>
      </c>
      <c r="W116" s="98">
        <f t="shared" si="40"/>
        <v>0.14482758620689656</v>
      </c>
      <c r="X116" s="96" t="str">
        <f t="shared" si="41"/>
        <v>12.3% - 17.0%</v>
      </c>
      <c r="Y116" s="144">
        <v>1171</v>
      </c>
      <c r="Z116" s="98"/>
      <c r="AA116" s="145">
        <v>1044</v>
      </c>
      <c r="AB116" s="98"/>
      <c r="AC116" s="95" t="str">
        <f t="shared" si="42"/>
        <v/>
      </c>
      <c r="AD116" s="145">
        <v>127</v>
      </c>
      <c r="AE116" s="98"/>
      <c r="AF116" s="96" t="str">
        <f t="shared" si="43"/>
        <v/>
      </c>
      <c r="AG116" s="144">
        <v>1219</v>
      </c>
      <c r="AH116" s="98"/>
      <c r="AI116" s="145">
        <v>1092</v>
      </c>
      <c r="AJ116" s="98"/>
      <c r="AK116" s="95" t="str">
        <f t="shared" si="44"/>
        <v/>
      </c>
      <c r="AL116" s="145">
        <v>127</v>
      </c>
      <c r="AM116" s="98"/>
      <c r="AN116" s="96" t="str">
        <f t="shared" si="45"/>
        <v/>
      </c>
      <c r="AO116" s="106">
        <v>0</v>
      </c>
      <c r="AP116" s="106">
        <v>0</v>
      </c>
    </row>
    <row r="117" spans="1:42" x14ac:dyDescent="0.2">
      <c r="A117" s="91" t="s">
        <v>902</v>
      </c>
      <c r="B117" s="91" t="s">
        <v>903</v>
      </c>
      <c r="C117" s="91" t="s">
        <v>890</v>
      </c>
      <c r="D117" s="91" t="s">
        <v>891</v>
      </c>
      <c r="E117" s="120">
        <v>862</v>
      </c>
      <c r="F117" s="121">
        <v>776</v>
      </c>
      <c r="G117" s="121"/>
      <c r="H117" s="121"/>
      <c r="I117" s="144">
        <v>838</v>
      </c>
      <c r="J117" s="98">
        <f t="shared" si="32"/>
        <v>0.97215777262180969</v>
      </c>
      <c r="K117" s="145">
        <v>727</v>
      </c>
      <c r="L117" s="98">
        <f t="shared" si="33"/>
        <v>0.84338747099767986</v>
      </c>
      <c r="M117" s="95" t="str">
        <f t="shared" si="34"/>
        <v>81.8% - 86.6%</v>
      </c>
      <c r="N117" s="145">
        <v>111</v>
      </c>
      <c r="O117" s="98">
        <f t="shared" si="35"/>
        <v>0.12877030162412992</v>
      </c>
      <c r="P117" s="96" t="str">
        <f t="shared" si="36"/>
        <v>10.8% - 15.3%</v>
      </c>
      <c r="Q117" s="144">
        <v>885</v>
      </c>
      <c r="R117" s="98">
        <f t="shared" si="37"/>
        <v>1.1404639175257731</v>
      </c>
      <c r="S117" s="145">
        <v>758</v>
      </c>
      <c r="T117" s="98">
        <f t="shared" si="38"/>
        <v>0.97680412371134018</v>
      </c>
      <c r="U117" s="95" t="str">
        <f t="shared" si="39"/>
        <v>96.4% - 98.5%</v>
      </c>
      <c r="V117" s="145">
        <v>127</v>
      </c>
      <c r="W117" s="98">
        <f t="shared" si="40"/>
        <v>0.16365979381443299</v>
      </c>
      <c r="X117" s="96" t="str">
        <f t="shared" si="41"/>
        <v>13.9% - 19.1%</v>
      </c>
      <c r="Y117" s="144">
        <v>855</v>
      </c>
      <c r="Z117" s="98"/>
      <c r="AA117" s="145">
        <v>741</v>
      </c>
      <c r="AB117" s="98"/>
      <c r="AC117" s="95" t="str">
        <f t="shared" si="42"/>
        <v/>
      </c>
      <c r="AD117" s="145">
        <v>114</v>
      </c>
      <c r="AE117" s="98"/>
      <c r="AF117" s="96" t="str">
        <f t="shared" si="43"/>
        <v/>
      </c>
      <c r="AG117" s="144">
        <v>786</v>
      </c>
      <c r="AH117" s="98"/>
      <c r="AI117" s="145">
        <v>682</v>
      </c>
      <c r="AJ117" s="98"/>
      <c r="AK117" s="95" t="str">
        <f t="shared" si="44"/>
        <v/>
      </c>
      <c r="AL117" s="145">
        <v>104</v>
      </c>
      <c r="AM117" s="98"/>
      <c r="AN117" s="96" t="str">
        <f t="shared" si="45"/>
        <v/>
      </c>
      <c r="AO117" s="106">
        <v>0</v>
      </c>
      <c r="AP117" s="106">
        <v>0</v>
      </c>
    </row>
    <row r="118" spans="1:42" x14ac:dyDescent="0.2">
      <c r="A118" s="91" t="s">
        <v>904</v>
      </c>
      <c r="B118" s="91" t="s">
        <v>905</v>
      </c>
      <c r="C118" s="91" t="s">
        <v>906</v>
      </c>
      <c r="D118" s="91" t="s">
        <v>907</v>
      </c>
      <c r="E118" s="120">
        <v>299</v>
      </c>
      <c r="F118" s="121">
        <v>277</v>
      </c>
      <c r="G118" s="121"/>
      <c r="H118" s="121"/>
      <c r="I118" s="144">
        <v>488</v>
      </c>
      <c r="J118" s="98">
        <f t="shared" si="32"/>
        <v>1.6321070234113713</v>
      </c>
      <c r="K118" s="145">
        <v>465</v>
      </c>
      <c r="L118" s="98">
        <f t="shared" si="33"/>
        <v>1.5551839464882944</v>
      </c>
      <c r="M118" s="95" t="e">
        <f t="shared" si="34"/>
        <v>#NUM!</v>
      </c>
      <c r="N118" s="145">
        <v>23</v>
      </c>
      <c r="O118" s="98">
        <f t="shared" si="35"/>
        <v>7.6923076923076927E-2</v>
      </c>
      <c r="P118" s="96" t="str">
        <f t="shared" si="36"/>
        <v>5.2% - 11.3%</v>
      </c>
      <c r="Q118" s="144">
        <v>463</v>
      </c>
      <c r="R118" s="98">
        <f t="shared" si="37"/>
        <v>1.6714801444043321</v>
      </c>
      <c r="S118" s="145">
        <v>445</v>
      </c>
      <c r="T118" s="98">
        <f t="shared" si="38"/>
        <v>1.6064981949458483</v>
      </c>
      <c r="U118" s="95" t="e">
        <f t="shared" si="39"/>
        <v>#NUM!</v>
      </c>
      <c r="V118" s="145">
        <v>18</v>
      </c>
      <c r="W118" s="98">
        <f t="shared" si="40"/>
        <v>6.4981949458483748E-2</v>
      </c>
      <c r="X118" s="96" t="str">
        <f t="shared" si="41"/>
        <v>4.1% - 10.0%</v>
      </c>
      <c r="Y118" s="144">
        <v>419</v>
      </c>
      <c r="Z118" s="98"/>
      <c r="AA118" s="145">
        <v>383</v>
      </c>
      <c r="AB118" s="98"/>
      <c r="AC118" s="95" t="str">
        <f t="shared" si="42"/>
        <v/>
      </c>
      <c r="AD118" s="145">
        <v>36</v>
      </c>
      <c r="AE118" s="98"/>
      <c r="AF118" s="96" t="str">
        <f t="shared" si="43"/>
        <v/>
      </c>
      <c r="AG118" s="144">
        <v>661</v>
      </c>
      <c r="AH118" s="98"/>
      <c r="AI118" s="145">
        <v>600</v>
      </c>
      <c r="AJ118" s="98"/>
      <c r="AK118" s="95" t="str">
        <f t="shared" si="44"/>
        <v/>
      </c>
      <c r="AL118" s="145">
        <v>61</v>
      </c>
      <c r="AM118" s="98"/>
      <c r="AN118" s="96" t="str">
        <f t="shared" si="45"/>
        <v/>
      </c>
      <c r="AO118" s="106">
        <v>0</v>
      </c>
      <c r="AP118" s="106">
        <v>0</v>
      </c>
    </row>
    <row r="119" spans="1:42" x14ac:dyDescent="0.2">
      <c r="A119" s="91" t="s">
        <v>908</v>
      </c>
      <c r="B119" s="91" t="s">
        <v>909</v>
      </c>
      <c r="C119" s="91" t="s">
        <v>906</v>
      </c>
      <c r="D119" s="91" t="s">
        <v>907</v>
      </c>
      <c r="E119" s="120">
        <v>236</v>
      </c>
      <c r="F119" s="121">
        <v>246</v>
      </c>
      <c r="G119" s="121"/>
      <c r="H119" s="121"/>
      <c r="I119" s="144">
        <v>298</v>
      </c>
      <c r="J119" s="98"/>
      <c r="K119" s="145">
        <v>251</v>
      </c>
      <c r="L119" s="98"/>
      <c r="M119" s="95" t="str">
        <f t="shared" si="34"/>
        <v/>
      </c>
      <c r="N119" s="145">
        <v>47</v>
      </c>
      <c r="O119" s="98"/>
      <c r="P119" s="96" t="str">
        <f t="shared" si="36"/>
        <v/>
      </c>
      <c r="Q119" s="144">
        <v>315</v>
      </c>
      <c r="R119" s="98"/>
      <c r="S119" s="145">
        <v>292</v>
      </c>
      <c r="T119" s="98"/>
      <c r="U119" s="95" t="str">
        <f t="shared" si="39"/>
        <v/>
      </c>
      <c r="V119" s="145">
        <v>23</v>
      </c>
      <c r="W119" s="98"/>
      <c r="X119" s="96" t="str">
        <f t="shared" si="41"/>
        <v/>
      </c>
      <c r="Y119" s="144">
        <v>325</v>
      </c>
      <c r="Z119" s="98"/>
      <c r="AA119" s="145">
        <v>301</v>
      </c>
      <c r="AB119" s="98"/>
      <c r="AC119" s="95" t="str">
        <f t="shared" si="42"/>
        <v/>
      </c>
      <c r="AD119" s="145">
        <v>24</v>
      </c>
      <c r="AE119" s="98"/>
      <c r="AF119" s="96" t="str">
        <f t="shared" si="43"/>
        <v/>
      </c>
      <c r="AG119" s="144">
        <v>302</v>
      </c>
      <c r="AH119" s="98"/>
      <c r="AI119" s="145">
        <v>277</v>
      </c>
      <c r="AJ119" s="98"/>
      <c r="AK119" s="95" t="str">
        <f t="shared" si="44"/>
        <v/>
      </c>
      <c r="AL119" s="145">
        <v>25</v>
      </c>
      <c r="AM119" s="98"/>
      <c r="AN119" s="96" t="str">
        <f t="shared" si="45"/>
        <v/>
      </c>
      <c r="AO119" s="106">
        <v>1</v>
      </c>
      <c r="AP119" s="106">
        <v>1</v>
      </c>
    </row>
    <row r="120" spans="1:42" x14ac:dyDescent="0.2">
      <c r="A120" s="91" t="s">
        <v>910</v>
      </c>
      <c r="B120" s="91" t="s">
        <v>911</v>
      </c>
      <c r="C120" s="91" t="s">
        <v>906</v>
      </c>
      <c r="D120" s="91" t="s">
        <v>907</v>
      </c>
      <c r="E120" s="120">
        <v>547</v>
      </c>
      <c r="F120" s="121">
        <v>529</v>
      </c>
      <c r="G120" s="121"/>
      <c r="H120" s="121"/>
      <c r="I120" s="144">
        <v>595</v>
      </c>
      <c r="J120" s="98">
        <f t="shared" si="32"/>
        <v>1.0877513711151736</v>
      </c>
      <c r="K120" s="145">
        <v>504</v>
      </c>
      <c r="L120" s="98">
        <f t="shared" si="33"/>
        <v>0.92138939670932363</v>
      </c>
      <c r="M120" s="95" t="str">
        <f t="shared" si="34"/>
        <v>89.6% - 94.1%</v>
      </c>
      <c r="N120" s="145">
        <v>91</v>
      </c>
      <c r="O120" s="98">
        <f t="shared" si="35"/>
        <v>0.1663619744058501</v>
      </c>
      <c r="P120" s="96" t="str">
        <f t="shared" si="36"/>
        <v>13.8% - 20.0%</v>
      </c>
      <c r="Q120" s="144">
        <v>639</v>
      </c>
      <c r="R120" s="98">
        <f t="shared" si="37"/>
        <v>1.2079395085066162</v>
      </c>
      <c r="S120" s="145">
        <v>552</v>
      </c>
      <c r="T120" s="98">
        <f t="shared" si="38"/>
        <v>1.0434782608695652</v>
      </c>
      <c r="U120" s="95" t="e">
        <f t="shared" si="39"/>
        <v>#NUM!</v>
      </c>
      <c r="V120" s="145">
        <v>87</v>
      </c>
      <c r="W120" s="98">
        <f t="shared" si="40"/>
        <v>0.16446124763705103</v>
      </c>
      <c r="X120" s="96" t="str">
        <f t="shared" si="41"/>
        <v>13.5% - 19.8%</v>
      </c>
      <c r="Y120" s="144">
        <v>626</v>
      </c>
      <c r="Z120" s="98"/>
      <c r="AA120" s="145">
        <v>543</v>
      </c>
      <c r="AB120" s="98"/>
      <c r="AC120" s="95" t="str">
        <f t="shared" si="42"/>
        <v/>
      </c>
      <c r="AD120" s="145">
        <v>83</v>
      </c>
      <c r="AE120" s="98"/>
      <c r="AF120" s="96" t="str">
        <f t="shared" si="43"/>
        <v/>
      </c>
      <c r="AG120" s="144">
        <v>620</v>
      </c>
      <c r="AH120" s="98"/>
      <c r="AI120" s="145">
        <v>551</v>
      </c>
      <c r="AJ120" s="98"/>
      <c r="AK120" s="95" t="str">
        <f t="shared" si="44"/>
        <v/>
      </c>
      <c r="AL120" s="145">
        <v>69</v>
      </c>
      <c r="AM120" s="98"/>
      <c r="AN120" s="96" t="str">
        <f t="shared" si="45"/>
        <v/>
      </c>
      <c r="AO120" s="106">
        <v>0</v>
      </c>
      <c r="AP120" s="106">
        <v>0</v>
      </c>
    </row>
    <row r="121" spans="1:42" x14ac:dyDescent="0.2">
      <c r="A121" s="91" t="s">
        <v>912</v>
      </c>
      <c r="B121" s="91" t="s">
        <v>913</v>
      </c>
      <c r="C121" s="91" t="s">
        <v>906</v>
      </c>
      <c r="D121" s="91" t="s">
        <v>907</v>
      </c>
      <c r="E121" s="120">
        <v>340</v>
      </c>
      <c r="F121" s="121">
        <v>309</v>
      </c>
      <c r="G121" s="121"/>
      <c r="H121" s="121"/>
      <c r="I121" s="144">
        <v>494</v>
      </c>
      <c r="J121" s="98">
        <f t="shared" si="32"/>
        <v>1.4529411764705882</v>
      </c>
      <c r="K121" s="145">
        <v>438</v>
      </c>
      <c r="L121" s="98">
        <f t="shared" si="33"/>
        <v>1.2882352941176471</v>
      </c>
      <c r="M121" s="95" t="e">
        <f t="shared" si="34"/>
        <v>#NUM!</v>
      </c>
      <c r="N121" s="145">
        <v>56</v>
      </c>
      <c r="O121" s="98">
        <f t="shared" si="35"/>
        <v>0.16470588235294117</v>
      </c>
      <c r="P121" s="96" t="str">
        <f t="shared" si="36"/>
        <v>12.9% - 20.8%</v>
      </c>
      <c r="Q121" s="144">
        <v>485</v>
      </c>
      <c r="R121" s="98">
        <f t="shared" si="37"/>
        <v>1.5695792880258899</v>
      </c>
      <c r="S121" s="145">
        <v>412</v>
      </c>
      <c r="T121" s="98">
        <f t="shared" si="38"/>
        <v>1.3333333333333333</v>
      </c>
      <c r="U121" s="95" t="e">
        <f t="shared" si="39"/>
        <v>#NUM!</v>
      </c>
      <c r="V121" s="145">
        <v>73</v>
      </c>
      <c r="W121" s="98">
        <f t="shared" si="40"/>
        <v>0.23624595469255663</v>
      </c>
      <c r="X121" s="96" t="str">
        <f t="shared" si="41"/>
        <v>19.2% - 28.7%</v>
      </c>
      <c r="Y121" s="144">
        <v>472</v>
      </c>
      <c r="Z121" s="98"/>
      <c r="AA121" s="145">
        <v>422</v>
      </c>
      <c r="AB121" s="98"/>
      <c r="AC121" s="95" t="str">
        <f t="shared" si="42"/>
        <v/>
      </c>
      <c r="AD121" s="145">
        <v>50</v>
      </c>
      <c r="AE121" s="98"/>
      <c r="AF121" s="96" t="str">
        <f t="shared" si="43"/>
        <v/>
      </c>
      <c r="AG121" s="144">
        <v>357</v>
      </c>
      <c r="AH121" s="98"/>
      <c r="AI121" s="145">
        <v>306</v>
      </c>
      <c r="AJ121" s="98"/>
      <c r="AK121" s="95" t="str">
        <f t="shared" si="44"/>
        <v/>
      </c>
      <c r="AL121" s="145">
        <v>51</v>
      </c>
      <c r="AM121" s="98"/>
      <c r="AN121" s="96" t="str">
        <f t="shared" si="45"/>
        <v/>
      </c>
      <c r="AO121" s="106">
        <v>0</v>
      </c>
      <c r="AP121" s="106">
        <v>0</v>
      </c>
    </row>
    <row r="122" spans="1:42" x14ac:dyDescent="0.2">
      <c r="A122" s="91" t="s">
        <v>914</v>
      </c>
      <c r="B122" s="91" t="s">
        <v>915</v>
      </c>
      <c r="C122" s="91" t="s">
        <v>906</v>
      </c>
      <c r="D122" s="91" t="s">
        <v>907</v>
      </c>
      <c r="E122" s="120">
        <v>645</v>
      </c>
      <c r="F122" s="121">
        <v>604</v>
      </c>
      <c r="G122" s="121"/>
      <c r="H122" s="121"/>
      <c r="I122" s="144">
        <v>801</v>
      </c>
      <c r="J122" s="98">
        <f t="shared" si="32"/>
        <v>1.241860465116279</v>
      </c>
      <c r="K122" s="145">
        <v>770</v>
      </c>
      <c r="L122" s="98">
        <f t="shared" si="33"/>
        <v>1.193798449612403</v>
      </c>
      <c r="M122" s="95" t="e">
        <f t="shared" si="34"/>
        <v>#NUM!</v>
      </c>
      <c r="N122" s="145">
        <v>31</v>
      </c>
      <c r="O122" s="98">
        <f t="shared" si="35"/>
        <v>4.8062015503875968E-2</v>
      </c>
      <c r="P122" s="96" t="str">
        <f t="shared" si="36"/>
        <v>3.4% - 6.7%</v>
      </c>
      <c r="Q122" s="144">
        <v>724</v>
      </c>
      <c r="R122" s="98">
        <f t="shared" si="37"/>
        <v>1.1986754966887416</v>
      </c>
      <c r="S122" s="145">
        <v>693</v>
      </c>
      <c r="T122" s="98">
        <f t="shared" si="38"/>
        <v>1.1473509933774835</v>
      </c>
      <c r="U122" s="95" t="e">
        <f t="shared" si="39"/>
        <v>#NUM!</v>
      </c>
      <c r="V122" s="145">
        <v>31</v>
      </c>
      <c r="W122" s="98">
        <f t="shared" si="40"/>
        <v>5.1324503311258277E-2</v>
      </c>
      <c r="X122" s="96" t="str">
        <f t="shared" si="41"/>
        <v>3.6% - 7.2%</v>
      </c>
      <c r="Y122" s="144">
        <v>765</v>
      </c>
      <c r="Z122" s="98"/>
      <c r="AA122" s="145">
        <v>727</v>
      </c>
      <c r="AB122" s="98"/>
      <c r="AC122" s="95" t="str">
        <f t="shared" si="42"/>
        <v/>
      </c>
      <c r="AD122" s="145">
        <v>38</v>
      </c>
      <c r="AE122" s="98"/>
      <c r="AF122" s="96" t="str">
        <f t="shared" si="43"/>
        <v/>
      </c>
      <c r="AG122" s="144">
        <v>785</v>
      </c>
      <c r="AH122" s="98"/>
      <c r="AI122" s="145">
        <v>740</v>
      </c>
      <c r="AJ122" s="98"/>
      <c r="AK122" s="95" t="str">
        <f t="shared" si="44"/>
        <v/>
      </c>
      <c r="AL122" s="145">
        <v>45</v>
      </c>
      <c r="AM122" s="98"/>
      <c r="AN122" s="96" t="str">
        <f t="shared" si="45"/>
        <v/>
      </c>
      <c r="AO122" s="106">
        <v>0</v>
      </c>
      <c r="AP122" s="106">
        <v>0</v>
      </c>
    </row>
    <row r="123" spans="1:42" x14ac:dyDescent="0.2">
      <c r="A123" s="91" t="s">
        <v>916</v>
      </c>
      <c r="B123" s="91" t="s">
        <v>917</v>
      </c>
      <c r="C123" s="91" t="s">
        <v>906</v>
      </c>
      <c r="D123" s="91" t="s">
        <v>907</v>
      </c>
      <c r="E123" s="120">
        <v>1045</v>
      </c>
      <c r="F123" s="121">
        <v>1045</v>
      </c>
      <c r="G123" s="121"/>
      <c r="H123" s="121"/>
      <c r="I123" s="144">
        <v>1062</v>
      </c>
      <c r="J123" s="98">
        <f t="shared" si="32"/>
        <v>1.016267942583732</v>
      </c>
      <c r="K123" s="145">
        <v>870</v>
      </c>
      <c r="L123" s="98">
        <f t="shared" si="33"/>
        <v>0.83253588516746413</v>
      </c>
      <c r="M123" s="95" t="str">
        <f t="shared" si="34"/>
        <v>80.9% - 85.4%</v>
      </c>
      <c r="N123" s="145">
        <v>192</v>
      </c>
      <c r="O123" s="98">
        <f t="shared" si="35"/>
        <v>0.18373205741626794</v>
      </c>
      <c r="P123" s="96" t="str">
        <f t="shared" si="36"/>
        <v>16.1% - 20.8%</v>
      </c>
      <c r="Q123" s="144">
        <v>1363</v>
      </c>
      <c r="R123" s="98">
        <f t="shared" si="37"/>
        <v>1.3043062200956939</v>
      </c>
      <c r="S123" s="145">
        <v>1055</v>
      </c>
      <c r="T123" s="98">
        <f t="shared" si="38"/>
        <v>1.0095693779904307</v>
      </c>
      <c r="U123" s="95" t="e">
        <f t="shared" si="39"/>
        <v>#NUM!</v>
      </c>
      <c r="V123" s="145">
        <v>308</v>
      </c>
      <c r="W123" s="98">
        <f t="shared" si="40"/>
        <v>0.29473684210526313</v>
      </c>
      <c r="X123" s="96" t="str">
        <f t="shared" si="41"/>
        <v>26.8% - 32.3%</v>
      </c>
      <c r="Y123" s="144">
        <v>1236</v>
      </c>
      <c r="Z123" s="98"/>
      <c r="AA123" s="145">
        <v>948</v>
      </c>
      <c r="AB123" s="98"/>
      <c r="AC123" s="95" t="str">
        <f t="shared" si="42"/>
        <v/>
      </c>
      <c r="AD123" s="145">
        <v>288</v>
      </c>
      <c r="AE123" s="98"/>
      <c r="AF123" s="96" t="str">
        <f t="shared" si="43"/>
        <v/>
      </c>
      <c r="AG123" s="144">
        <v>1442</v>
      </c>
      <c r="AH123" s="98"/>
      <c r="AI123" s="145">
        <v>1059</v>
      </c>
      <c r="AJ123" s="98"/>
      <c r="AK123" s="95" t="str">
        <f t="shared" si="44"/>
        <v/>
      </c>
      <c r="AL123" s="145">
        <v>383</v>
      </c>
      <c r="AM123" s="98"/>
      <c r="AN123" s="96" t="str">
        <f t="shared" si="45"/>
        <v/>
      </c>
      <c r="AO123" s="106">
        <v>0</v>
      </c>
      <c r="AP123" s="106">
        <v>0</v>
      </c>
    </row>
    <row r="124" spans="1:42" x14ac:dyDescent="0.2">
      <c r="A124" s="91" t="s">
        <v>918</v>
      </c>
      <c r="B124" s="91" t="s">
        <v>919</v>
      </c>
      <c r="C124" s="91" t="s">
        <v>906</v>
      </c>
      <c r="D124" s="91" t="s">
        <v>907</v>
      </c>
      <c r="E124" s="120">
        <v>406</v>
      </c>
      <c r="F124" s="121">
        <v>413</v>
      </c>
      <c r="G124" s="121"/>
      <c r="H124" s="121"/>
      <c r="I124" s="144">
        <v>389</v>
      </c>
      <c r="J124" s="98">
        <f t="shared" si="32"/>
        <v>0.95812807881773399</v>
      </c>
      <c r="K124" s="145">
        <v>337</v>
      </c>
      <c r="L124" s="98">
        <f t="shared" si="33"/>
        <v>0.83004926108374388</v>
      </c>
      <c r="M124" s="95" t="str">
        <f t="shared" si="34"/>
        <v>79.0% - 86.3%</v>
      </c>
      <c r="N124" s="145">
        <v>52</v>
      </c>
      <c r="O124" s="98">
        <f t="shared" si="35"/>
        <v>0.12807881773399016</v>
      </c>
      <c r="P124" s="96" t="str">
        <f t="shared" si="36"/>
        <v>9.9% - 16.4%</v>
      </c>
      <c r="Q124" s="144">
        <v>501</v>
      </c>
      <c r="R124" s="98">
        <f t="shared" si="37"/>
        <v>1.2130750605326877</v>
      </c>
      <c r="S124" s="145">
        <v>423</v>
      </c>
      <c r="T124" s="98">
        <f t="shared" si="38"/>
        <v>1.0242130750605327</v>
      </c>
      <c r="U124" s="95" t="e">
        <f t="shared" si="39"/>
        <v>#NUM!</v>
      </c>
      <c r="V124" s="145">
        <v>78</v>
      </c>
      <c r="W124" s="98">
        <f t="shared" si="40"/>
        <v>0.18886198547215496</v>
      </c>
      <c r="X124" s="96" t="str">
        <f t="shared" si="41"/>
        <v>15.4% - 22.9%</v>
      </c>
      <c r="Y124" s="144">
        <v>449</v>
      </c>
      <c r="Z124" s="98"/>
      <c r="AA124" s="145">
        <v>366</v>
      </c>
      <c r="AB124" s="98"/>
      <c r="AC124" s="95" t="str">
        <f t="shared" si="42"/>
        <v/>
      </c>
      <c r="AD124" s="145">
        <v>83</v>
      </c>
      <c r="AE124" s="98"/>
      <c r="AF124" s="96" t="str">
        <f t="shared" si="43"/>
        <v/>
      </c>
      <c r="AG124" s="144">
        <v>502</v>
      </c>
      <c r="AH124" s="98"/>
      <c r="AI124" s="145">
        <v>421</v>
      </c>
      <c r="AJ124" s="98"/>
      <c r="AK124" s="95" t="str">
        <f t="shared" si="44"/>
        <v/>
      </c>
      <c r="AL124" s="145">
        <v>81</v>
      </c>
      <c r="AM124" s="98"/>
      <c r="AN124" s="96" t="str">
        <f t="shared" si="45"/>
        <v/>
      </c>
      <c r="AO124" s="106">
        <v>0</v>
      </c>
      <c r="AP124" s="106">
        <v>0</v>
      </c>
    </row>
    <row r="125" spans="1:42" x14ac:dyDescent="0.2">
      <c r="A125" s="91" t="s">
        <v>920</v>
      </c>
      <c r="B125" s="91" t="s">
        <v>921</v>
      </c>
      <c r="C125" s="91" t="s">
        <v>906</v>
      </c>
      <c r="D125" s="91" t="s">
        <v>907</v>
      </c>
      <c r="E125" s="120">
        <v>241</v>
      </c>
      <c r="F125" s="121">
        <v>264</v>
      </c>
      <c r="G125" s="121"/>
      <c r="H125" s="121"/>
      <c r="I125" s="144">
        <v>255</v>
      </c>
      <c r="J125" s="98"/>
      <c r="K125" s="145">
        <v>229</v>
      </c>
      <c r="L125" s="98"/>
      <c r="M125" s="95" t="str">
        <f t="shared" si="34"/>
        <v/>
      </c>
      <c r="N125" s="145">
        <v>26</v>
      </c>
      <c r="O125" s="98"/>
      <c r="P125" s="96" t="str">
        <f t="shared" si="36"/>
        <v/>
      </c>
      <c r="Q125" s="144">
        <v>339</v>
      </c>
      <c r="R125" s="98">
        <f t="shared" si="37"/>
        <v>1.2840909090909092</v>
      </c>
      <c r="S125" s="145">
        <v>302</v>
      </c>
      <c r="T125" s="98">
        <f t="shared" si="38"/>
        <v>1.143939393939394</v>
      </c>
      <c r="U125" s="95" t="e">
        <f t="shared" si="39"/>
        <v>#NUM!</v>
      </c>
      <c r="V125" s="145">
        <v>37</v>
      </c>
      <c r="W125" s="98">
        <f t="shared" si="40"/>
        <v>0.14015151515151514</v>
      </c>
      <c r="X125" s="96" t="str">
        <f t="shared" si="41"/>
        <v>10.3% - 18.7%</v>
      </c>
      <c r="Y125" s="144">
        <v>261</v>
      </c>
      <c r="Z125" s="98"/>
      <c r="AA125" s="145">
        <v>229</v>
      </c>
      <c r="AB125" s="98"/>
      <c r="AC125" s="95" t="str">
        <f t="shared" si="42"/>
        <v/>
      </c>
      <c r="AD125" s="145">
        <v>32</v>
      </c>
      <c r="AE125" s="98"/>
      <c r="AF125" s="96" t="str">
        <f t="shared" si="43"/>
        <v/>
      </c>
      <c r="AG125" s="144">
        <v>302</v>
      </c>
      <c r="AH125" s="98"/>
      <c r="AI125" s="145">
        <v>262</v>
      </c>
      <c r="AJ125" s="98"/>
      <c r="AK125" s="95" t="str">
        <f t="shared" si="44"/>
        <v/>
      </c>
      <c r="AL125" s="145">
        <v>40</v>
      </c>
      <c r="AM125" s="98"/>
      <c r="AN125" s="96" t="str">
        <f t="shared" si="45"/>
        <v/>
      </c>
      <c r="AO125" s="106">
        <v>1</v>
      </c>
      <c r="AP125" s="106">
        <v>0</v>
      </c>
    </row>
    <row r="126" spans="1:42" x14ac:dyDescent="0.2">
      <c r="A126" s="91" t="s">
        <v>922</v>
      </c>
      <c r="B126" s="91" t="s">
        <v>923</v>
      </c>
      <c r="C126" s="91" t="s">
        <v>906</v>
      </c>
      <c r="D126" s="91" t="s">
        <v>907</v>
      </c>
      <c r="E126" s="120">
        <v>285</v>
      </c>
      <c r="F126" s="121">
        <v>240</v>
      </c>
      <c r="G126" s="121"/>
      <c r="H126" s="121"/>
      <c r="I126" s="144">
        <v>271</v>
      </c>
      <c r="J126" s="98">
        <f t="shared" si="32"/>
        <v>0.9508771929824561</v>
      </c>
      <c r="K126" s="145">
        <v>248</v>
      </c>
      <c r="L126" s="98">
        <f t="shared" si="33"/>
        <v>0.87017543859649127</v>
      </c>
      <c r="M126" s="95" t="str">
        <f t="shared" si="34"/>
        <v>82.6% - 90.4%</v>
      </c>
      <c r="N126" s="145">
        <v>23</v>
      </c>
      <c r="O126" s="98">
        <f t="shared" si="35"/>
        <v>8.0701754385964913E-2</v>
      </c>
      <c r="P126" s="96" t="str">
        <f t="shared" si="36"/>
        <v>5.4% - 11.8%</v>
      </c>
      <c r="Q126" s="144">
        <v>304</v>
      </c>
      <c r="R126" s="98">
        <f t="shared" si="37"/>
        <v>1.2666666666666666</v>
      </c>
      <c r="S126" s="145">
        <v>274</v>
      </c>
      <c r="T126" s="98">
        <f t="shared" si="38"/>
        <v>1.1416666666666666</v>
      </c>
      <c r="U126" s="95" t="e">
        <f t="shared" si="39"/>
        <v>#NUM!</v>
      </c>
      <c r="V126" s="145">
        <v>30</v>
      </c>
      <c r="W126" s="98">
        <f t="shared" si="40"/>
        <v>0.125</v>
      </c>
      <c r="X126" s="96" t="str">
        <f t="shared" si="41"/>
        <v>8.9% - 17.3%</v>
      </c>
      <c r="Y126" s="144">
        <v>336</v>
      </c>
      <c r="Z126" s="98"/>
      <c r="AA126" s="145">
        <v>298</v>
      </c>
      <c r="AB126" s="98"/>
      <c r="AC126" s="95" t="str">
        <f t="shared" si="42"/>
        <v/>
      </c>
      <c r="AD126" s="145">
        <v>38</v>
      </c>
      <c r="AE126" s="98"/>
      <c r="AF126" s="96" t="str">
        <f t="shared" si="43"/>
        <v/>
      </c>
      <c r="AG126" s="144">
        <v>338</v>
      </c>
      <c r="AH126" s="98"/>
      <c r="AI126" s="145">
        <v>293</v>
      </c>
      <c r="AJ126" s="98"/>
      <c r="AK126" s="95" t="str">
        <f t="shared" si="44"/>
        <v/>
      </c>
      <c r="AL126" s="145">
        <v>45</v>
      </c>
      <c r="AM126" s="98"/>
      <c r="AN126" s="96" t="str">
        <f t="shared" si="45"/>
        <v/>
      </c>
      <c r="AO126" s="106">
        <v>0</v>
      </c>
      <c r="AP126" s="106">
        <v>0</v>
      </c>
    </row>
    <row r="127" spans="1:42" x14ac:dyDescent="0.2">
      <c r="A127" s="91" t="s">
        <v>924</v>
      </c>
      <c r="B127" s="91" t="s">
        <v>925</v>
      </c>
      <c r="C127" s="91" t="s">
        <v>906</v>
      </c>
      <c r="D127" s="91" t="s">
        <v>907</v>
      </c>
      <c r="E127" s="120">
        <v>1548</v>
      </c>
      <c r="F127" s="121">
        <v>1376</v>
      </c>
      <c r="G127" s="121"/>
      <c r="H127" s="121"/>
      <c r="I127" s="144">
        <v>1850</v>
      </c>
      <c r="J127" s="98">
        <f t="shared" si="32"/>
        <v>1.1950904392764858</v>
      </c>
      <c r="K127" s="145">
        <v>1693</v>
      </c>
      <c r="L127" s="98">
        <f t="shared" si="33"/>
        <v>1.0936692506459949</v>
      </c>
      <c r="M127" s="95" t="e">
        <f t="shared" si="34"/>
        <v>#NUM!</v>
      </c>
      <c r="N127" s="145">
        <v>157</v>
      </c>
      <c r="O127" s="98">
        <f t="shared" si="35"/>
        <v>0.10142118863049096</v>
      </c>
      <c r="P127" s="96" t="str">
        <f t="shared" si="36"/>
        <v>8.7% - 11.7%</v>
      </c>
      <c r="Q127" s="144">
        <v>1783</v>
      </c>
      <c r="R127" s="98">
        <f t="shared" si="37"/>
        <v>1.2957848837209303</v>
      </c>
      <c r="S127" s="145">
        <v>1625</v>
      </c>
      <c r="T127" s="98">
        <f t="shared" si="38"/>
        <v>1.1809593023255813</v>
      </c>
      <c r="U127" s="95" t="e">
        <f t="shared" si="39"/>
        <v>#NUM!</v>
      </c>
      <c r="V127" s="145">
        <v>158</v>
      </c>
      <c r="W127" s="98">
        <f t="shared" si="40"/>
        <v>0.11482558139534883</v>
      </c>
      <c r="X127" s="96" t="str">
        <f t="shared" si="41"/>
        <v>9.9% - 13.3%</v>
      </c>
      <c r="Y127" s="144">
        <v>1853</v>
      </c>
      <c r="Z127" s="98"/>
      <c r="AA127" s="145">
        <v>1714</v>
      </c>
      <c r="AB127" s="98"/>
      <c r="AC127" s="95" t="str">
        <f t="shared" si="42"/>
        <v/>
      </c>
      <c r="AD127" s="145">
        <v>139</v>
      </c>
      <c r="AE127" s="98"/>
      <c r="AF127" s="96" t="str">
        <f t="shared" si="43"/>
        <v/>
      </c>
      <c r="AG127" s="144">
        <v>3351</v>
      </c>
      <c r="AH127" s="98"/>
      <c r="AI127" s="145">
        <v>3123</v>
      </c>
      <c r="AJ127" s="98"/>
      <c r="AK127" s="95" t="str">
        <f t="shared" si="44"/>
        <v/>
      </c>
      <c r="AL127" s="145">
        <v>228</v>
      </c>
      <c r="AM127" s="98"/>
      <c r="AN127" s="96" t="str">
        <f t="shared" si="45"/>
        <v/>
      </c>
      <c r="AO127" s="106">
        <v>0</v>
      </c>
      <c r="AP127" s="106">
        <v>0</v>
      </c>
    </row>
    <row r="128" spans="1:42" x14ac:dyDescent="0.2">
      <c r="A128" s="91" t="s">
        <v>926</v>
      </c>
      <c r="B128" s="91" t="s">
        <v>927</v>
      </c>
      <c r="C128" s="91" t="s">
        <v>928</v>
      </c>
      <c r="D128" s="91" t="s">
        <v>929</v>
      </c>
      <c r="E128" s="120">
        <v>1566</v>
      </c>
      <c r="F128" s="121">
        <v>1546</v>
      </c>
      <c r="G128" s="121"/>
      <c r="H128" s="121"/>
      <c r="I128" s="144">
        <v>2931</v>
      </c>
      <c r="J128" s="98"/>
      <c r="K128" s="145">
        <v>2635</v>
      </c>
      <c r="L128" s="98"/>
      <c r="M128" s="95" t="str">
        <f t="shared" si="34"/>
        <v/>
      </c>
      <c r="N128" s="145">
        <v>296</v>
      </c>
      <c r="O128" s="98"/>
      <c r="P128" s="96" t="str">
        <f t="shared" si="36"/>
        <v/>
      </c>
      <c r="Q128" s="144">
        <v>3193</v>
      </c>
      <c r="R128" s="98"/>
      <c r="S128" s="145">
        <v>2866</v>
      </c>
      <c r="T128" s="98"/>
      <c r="U128" s="95" t="str">
        <f t="shared" si="39"/>
        <v/>
      </c>
      <c r="V128" s="145">
        <v>327</v>
      </c>
      <c r="W128" s="98"/>
      <c r="X128" s="96" t="str">
        <f t="shared" si="41"/>
        <v/>
      </c>
      <c r="Y128" s="144">
        <v>1905</v>
      </c>
      <c r="Z128" s="98"/>
      <c r="AA128" s="145">
        <v>1690</v>
      </c>
      <c r="AB128" s="98"/>
      <c r="AC128" s="95" t="str">
        <f t="shared" si="42"/>
        <v/>
      </c>
      <c r="AD128" s="145">
        <v>215</v>
      </c>
      <c r="AE128" s="98"/>
      <c r="AF128" s="96" t="str">
        <f t="shared" si="43"/>
        <v/>
      </c>
      <c r="AG128" s="144">
        <v>1968</v>
      </c>
      <c r="AH128" s="98"/>
      <c r="AI128" s="145">
        <v>1760</v>
      </c>
      <c r="AJ128" s="98"/>
      <c r="AK128" s="95" t="str">
        <f t="shared" si="44"/>
        <v/>
      </c>
      <c r="AL128" s="145">
        <v>208</v>
      </c>
      <c r="AM128" s="98"/>
      <c r="AN128" s="96" t="str">
        <f t="shared" si="45"/>
        <v/>
      </c>
      <c r="AO128" s="106">
        <v>1</v>
      </c>
      <c r="AP128" s="106">
        <v>1</v>
      </c>
    </row>
    <row r="129" spans="1:42" x14ac:dyDescent="0.2">
      <c r="A129" s="91" t="s">
        <v>930</v>
      </c>
      <c r="B129" s="91" t="s">
        <v>931</v>
      </c>
      <c r="C129" s="91" t="s">
        <v>928</v>
      </c>
      <c r="D129" s="91" t="s">
        <v>929</v>
      </c>
      <c r="E129" s="120">
        <v>553</v>
      </c>
      <c r="F129" s="121">
        <v>545</v>
      </c>
      <c r="G129" s="121"/>
      <c r="H129" s="121"/>
      <c r="I129" s="144">
        <v>652</v>
      </c>
      <c r="J129" s="98">
        <f t="shared" si="32"/>
        <v>1.1790235081374323</v>
      </c>
      <c r="K129" s="145">
        <v>593</v>
      </c>
      <c r="L129" s="98">
        <f t="shared" si="33"/>
        <v>1.0723327305605788</v>
      </c>
      <c r="M129" s="95" t="e">
        <f t="shared" si="34"/>
        <v>#NUM!</v>
      </c>
      <c r="N129" s="145">
        <v>59</v>
      </c>
      <c r="O129" s="98">
        <f t="shared" si="35"/>
        <v>0.10669077757685352</v>
      </c>
      <c r="P129" s="96" t="str">
        <f t="shared" si="36"/>
        <v>8.4% - 13.5%</v>
      </c>
      <c r="Q129" s="144">
        <v>697</v>
      </c>
      <c r="R129" s="98">
        <f t="shared" si="37"/>
        <v>1.2788990825688074</v>
      </c>
      <c r="S129" s="145">
        <v>646</v>
      </c>
      <c r="T129" s="98">
        <f t="shared" si="38"/>
        <v>1.1853211009174311</v>
      </c>
      <c r="U129" s="95" t="e">
        <f t="shared" si="39"/>
        <v>#NUM!</v>
      </c>
      <c r="V129" s="145">
        <v>51</v>
      </c>
      <c r="W129" s="98">
        <f t="shared" si="40"/>
        <v>9.3577981651376152E-2</v>
      </c>
      <c r="X129" s="96" t="str">
        <f t="shared" si="41"/>
        <v>7.2% - 12.1%</v>
      </c>
      <c r="Y129" s="144">
        <v>645</v>
      </c>
      <c r="Z129" s="98"/>
      <c r="AA129" s="145">
        <v>599</v>
      </c>
      <c r="AB129" s="98"/>
      <c r="AC129" s="95" t="str">
        <f t="shared" si="42"/>
        <v/>
      </c>
      <c r="AD129" s="145">
        <v>46</v>
      </c>
      <c r="AE129" s="98"/>
      <c r="AF129" s="96" t="str">
        <f t="shared" si="43"/>
        <v/>
      </c>
      <c r="AG129" s="144">
        <v>661</v>
      </c>
      <c r="AH129" s="98"/>
      <c r="AI129" s="145">
        <v>602</v>
      </c>
      <c r="AJ129" s="98"/>
      <c r="AK129" s="95" t="str">
        <f t="shared" si="44"/>
        <v/>
      </c>
      <c r="AL129" s="145">
        <v>59</v>
      </c>
      <c r="AM129" s="98"/>
      <c r="AN129" s="96" t="str">
        <f t="shared" si="45"/>
        <v/>
      </c>
      <c r="AO129" s="106">
        <v>0</v>
      </c>
      <c r="AP129" s="106">
        <v>0</v>
      </c>
    </row>
    <row r="130" spans="1:42" x14ac:dyDescent="0.2">
      <c r="A130" s="91" t="s">
        <v>932</v>
      </c>
      <c r="B130" s="91" t="s">
        <v>933</v>
      </c>
      <c r="C130" s="91" t="s">
        <v>928</v>
      </c>
      <c r="D130" s="91" t="s">
        <v>929</v>
      </c>
      <c r="E130" s="120">
        <v>987</v>
      </c>
      <c r="F130" s="121">
        <v>1005</v>
      </c>
      <c r="G130" s="121"/>
      <c r="H130" s="121"/>
      <c r="I130" s="144">
        <v>1097</v>
      </c>
      <c r="J130" s="98">
        <f t="shared" si="32"/>
        <v>1.1114488348530902</v>
      </c>
      <c r="K130" s="145">
        <v>1071</v>
      </c>
      <c r="L130" s="98">
        <f t="shared" si="33"/>
        <v>1.0851063829787233</v>
      </c>
      <c r="M130" s="95" t="e">
        <f t="shared" si="34"/>
        <v>#NUM!</v>
      </c>
      <c r="N130" s="145">
        <v>26</v>
      </c>
      <c r="O130" s="98">
        <f t="shared" si="35"/>
        <v>2.6342451874366769E-2</v>
      </c>
      <c r="P130" s="96" t="str">
        <f t="shared" si="36"/>
        <v>1.8% - 3.8%</v>
      </c>
      <c r="Q130" s="144">
        <v>1161</v>
      </c>
      <c r="R130" s="98">
        <f t="shared" si="37"/>
        <v>1.155223880597015</v>
      </c>
      <c r="S130" s="145">
        <v>1142</v>
      </c>
      <c r="T130" s="98">
        <f t="shared" si="38"/>
        <v>1.1363184079601989</v>
      </c>
      <c r="U130" s="95" t="e">
        <f t="shared" si="39"/>
        <v>#NUM!</v>
      </c>
      <c r="V130" s="145">
        <v>19</v>
      </c>
      <c r="W130" s="98">
        <f t="shared" si="40"/>
        <v>1.8905472636815919E-2</v>
      </c>
      <c r="X130" s="96" t="str">
        <f t="shared" si="41"/>
        <v>1.2% - 2.9%</v>
      </c>
      <c r="Y130" s="144">
        <v>1208</v>
      </c>
      <c r="Z130" s="98"/>
      <c r="AA130" s="145">
        <v>1185</v>
      </c>
      <c r="AB130" s="98"/>
      <c r="AC130" s="95" t="str">
        <f t="shared" si="42"/>
        <v/>
      </c>
      <c r="AD130" s="145">
        <v>23</v>
      </c>
      <c r="AE130" s="98"/>
      <c r="AF130" s="96" t="str">
        <f t="shared" si="43"/>
        <v/>
      </c>
      <c r="AG130" s="144">
        <v>1321</v>
      </c>
      <c r="AH130" s="98"/>
      <c r="AI130" s="145">
        <v>1288</v>
      </c>
      <c r="AJ130" s="98"/>
      <c r="AK130" s="95" t="str">
        <f t="shared" si="44"/>
        <v/>
      </c>
      <c r="AL130" s="145">
        <v>33</v>
      </c>
      <c r="AM130" s="98"/>
      <c r="AN130" s="96" t="str">
        <f t="shared" si="45"/>
        <v/>
      </c>
      <c r="AO130" s="106">
        <v>0</v>
      </c>
      <c r="AP130" s="106">
        <v>0</v>
      </c>
    </row>
    <row r="131" spans="1:42" x14ac:dyDescent="0.2">
      <c r="A131" s="91" t="s">
        <v>934</v>
      </c>
      <c r="B131" s="91" t="s">
        <v>935</v>
      </c>
      <c r="C131" s="91" t="s">
        <v>928</v>
      </c>
      <c r="D131" s="91" t="s">
        <v>929</v>
      </c>
      <c r="E131" s="120">
        <v>317</v>
      </c>
      <c r="F131" s="121">
        <v>313</v>
      </c>
      <c r="G131" s="121"/>
      <c r="H131" s="121"/>
      <c r="I131" s="144">
        <v>361</v>
      </c>
      <c r="J131" s="98">
        <f t="shared" si="32"/>
        <v>1.138801261829653</v>
      </c>
      <c r="K131" s="145">
        <v>329</v>
      </c>
      <c r="L131" s="98">
        <f t="shared" si="33"/>
        <v>1.0378548895899053</v>
      </c>
      <c r="M131" s="95" t="e">
        <f t="shared" si="34"/>
        <v>#NUM!</v>
      </c>
      <c r="N131" s="145">
        <v>32</v>
      </c>
      <c r="O131" s="98">
        <f t="shared" si="35"/>
        <v>0.10094637223974763</v>
      </c>
      <c r="P131" s="96" t="str">
        <f t="shared" si="36"/>
        <v>7.2% - 13.9%</v>
      </c>
      <c r="Q131" s="144">
        <v>376</v>
      </c>
      <c r="R131" s="98">
        <f t="shared" si="37"/>
        <v>1.2012779552715656</v>
      </c>
      <c r="S131" s="145">
        <v>352</v>
      </c>
      <c r="T131" s="98">
        <f t="shared" si="38"/>
        <v>1.1246006389776357</v>
      </c>
      <c r="U131" s="95" t="e">
        <f t="shared" si="39"/>
        <v>#NUM!</v>
      </c>
      <c r="V131" s="145">
        <v>24</v>
      </c>
      <c r="W131" s="98">
        <f t="shared" si="40"/>
        <v>7.6677316293929709E-2</v>
      </c>
      <c r="X131" s="96" t="str">
        <f t="shared" si="41"/>
        <v>5.2% - 11.2%</v>
      </c>
      <c r="Y131" s="144">
        <v>378</v>
      </c>
      <c r="Z131" s="98"/>
      <c r="AA131" s="145">
        <v>357</v>
      </c>
      <c r="AB131" s="98"/>
      <c r="AC131" s="95" t="str">
        <f t="shared" si="42"/>
        <v/>
      </c>
      <c r="AD131" s="145">
        <v>21</v>
      </c>
      <c r="AE131" s="98"/>
      <c r="AF131" s="96" t="str">
        <f t="shared" si="43"/>
        <v/>
      </c>
      <c r="AG131" s="144">
        <v>360</v>
      </c>
      <c r="AH131" s="98"/>
      <c r="AI131" s="145">
        <v>359</v>
      </c>
      <c r="AJ131" s="98"/>
      <c r="AK131" s="95" t="str">
        <f t="shared" si="44"/>
        <v/>
      </c>
      <c r="AL131" s="145">
        <v>1</v>
      </c>
      <c r="AM131" s="98"/>
      <c r="AN131" s="96" t="str">
        <f t="shared" si="45"/>
        <v/>
      </c>
      <c r="AO131" s="106">
        <v>0</v>
      </c>
      <c r="AP131" s="106">
        <v>0</v>
      </c>
    </row>
    <row r="132" spans="1:42" x14ac:dyDescent="0.2">
      <c r="A132" s="91" t="s">
        <v>936</v>
      </c>
      <c r="B132" s="91" t="s">
        <v>937</v>
      </c>
      <c r="C132" s="91" t="s">
        <v>928</v>
      </c>
      <c r="D132" s="91" t="s">
        <v>929</v>
      </c>
      <c r="E132" s="120">
        <v>605</v>
      </c>
      <c r="F132" s="121">
        <v>553</v>
      </c>
      <c r="G132" s="121"/>
      <c r="H132" s="121"/>
      <c r="I132" s="144">
        <v>640</v>
      </c>
      <c r="J132" s="98">
        <f t="shared" si="32"/>
        <v>1.0578512396694215</v>
      </c>
      <c r="K132" s="145">
        <v>598</v>
      </c>
      <c r="L132" s="98">
        <f t="shared" si="33"/>
        <v>0.98842975206611572</v>
      </c>
      <c r="M132" s="95" t="str">
        <f t="shared" si="34"/>
        <v>97.6% - 99.4%</v>
      </c>
      <c r="N132" s="145">
        <v>42</v>
      </c>
      <c r="O132" s="98">
        <f t="shared" si="35"/>
        <v>6.9421487603305784E-2</v>
      </c>
      <c r="P132" s="96" t="str">
        <f t="shared" si="36"/>
        <v>5.2% - 9.3%</v>
      </c>
      <c r="Q132" s="144">
        <v>675</v>
      </c>
      <c r="R132" s="98">
        <f t="shared" si="37"/>
        <v>1.2206148282097649</v>
      </c>
      <c r="S132" s="145">
        <v>616</v>
      </c>
      <c r="T132" s="98">
        <f t="shared" si="38"/>
        <v>1.1139240506329113</v>
      </c>
      <c r="U132" s="95" t="e">
        <f t="shared" si="39"/>
        <v>#NUM!</v>
      </c>
      <c r="V132" s="145">
        <v>59</v>
      </c>
      <c r="W132" s="98">
        <f t="shared" si="40"/>
        <v>0.10669077757685352</v>
      </c>
      <c r="X132" s="96" t="str">
        <f t="shared" si="41"/>
        <v>8.4% - 13.5%</v>
      </c>
      <c r="Y132" s="144">
        <v>666</v>
      </c>
      <c r="Z132" s="98"/>
      <c r="AA132" s="145">
        <v>615</v>
      </c>
      <c r="AB132" s="98"/>
      <c r="AC132" s="95" t="str">
        <f t="shared" si="42"/>
        <v/>
      </c>
      <c r="AD132" s="145">
        <v>51</v>
      </c>
      <c r="AE132" s="98"/>
      <c r="AF132" s="96" t="str">
        <f t="shared" si="43"/>
        <v/>
      </c>
      <c r="AG132" s="144">
        <v>665</v>
      </c>
      <c r="AH132" s="98"/>
      <c r="AI132" s="145">
        <v>663</v>
      </c>
      <c r="AJ132" s="98"/>
      <c r="AK132" s="95" t="str">
        <f t="shared" si="44"/>
        <v/>
      </c>
      <c r="AL132" s="145">
        <v>2</v>
      </c>
      <c r="AM132" s="98"/>
      <c r="AN132" s="96" t="str">
        <f t="shared" si="45"/>
        <v/>
      </c>
      <c r="AO132" s="106">
        <v>0</v>
      </c>
      <c r="AP132" s="106">
        <v>0</v>
      </c>
    </row>
    <row r="133" spans="1:42" x14ac:dyDescent="0.2">
      <c r="A133" s="91" t="s">
        <v>938</v>
      </c>
      <c r="B133" s="91" t="s">
        <v>939</v>
      </c>
      <c r="C133" s="91" t="s">
        <v>928</v>
      </c>
      <c r="D133" s="91" t="s">
        <v>929</v>
      </c>
      <c r="E133" s="120">
        <v>599</v>
      </c>
      <c r="F133" s="121">
        <v>538</v>
      </c>
      <c r="G133" s="121"/>
      <c r="H133" s="121"/>
      <c r="I133" s="144">
        <v>630</v>
      </c>
      <c r="J133" s="98">
        <f t="shared" si="32"/>
        <v>1.0517529215358932</v>
      </c>
      <c r="K133" s="145">
        <v>585</v>
      </c>
      <c r="L133" s="98">
        <f t="shared" si="33"/>
        <v>0.97662771285475791</v>
      </c>
      <c r="M133" s="95" t="str">
        <f t="shared" si="34"/>
        <v>96.1% - 98.6%</v>
      </c>
      <c r="N133" s="145">
        <v>45</v>
      </c>
      <c r="O133" s="98">
        <f t="shared" si="35"/>
        <v>7.512520868113523E-2</v>
      </c>
      <c r="P133" s="96" t="str">
        <f t="shared" si="36"/>
        <v>5.7% - 9.9%</v>
      </c>
      <c r="Q133" s="144">
        <v>703</v>
      </c>
      <c r="R133" s="98">
        <f t="shared" si="37"/>
        <v>1.3066914498141264</v>
      </c>
      <c r="S133" s="145">
        <v>655</v>
      </c>
      <c r="T133" s="98">
        <f t="shared" si="38"/>
        <v>1.2174721189591078</v>
      </c>
      <c r="U133" s="95" t="e">
        <f t="shared" si="39"/>
        <v>#NUM!</v>
      </c>
      <c r="V133" s="145">
        <v>48</v>
      </c>
      <c r="W133" s="98">
        <f t="shared" si="40"/>
        <v>8.9219330855018583E-2</v>
      </c>
      <c r="X133" s="96" t="str">
        <f t="shared" si="41"/>
        <v>6.8% - 11.6%</v>
      </c>
      <c r="Y133" s="144">
        <v>696</v>
      </c>
      <c r="Z133" s="98"/>
      <c r="AA133" s="145">
        <v>649</v>
      </c>
      <c r="AB133" s="98"/>
      <c r="AC133" s="95" t="str">
        <f t="shared" si="42"/>
        <v/>
      </c>
      <c r="AD133" s="145">
        <v>47</v>
      </c>
      <c r="AE133" s="98"/>
      <c r="AF133" s="96" t="str">
        <f t="shared" si="43"/>
        <v/>
      </c>
      <c r="AG133" s="144">
        <v>675</v>
      </c>
      <c r="AH133" s="98"/>
      <c r="AI133" s="145">
        <v>668</v>
      </c>
      <c r="AJ133" s="98"/>
      <c r="AK133" s="95" t="str">
        <f t="shared" si="44"/>
        <v/>
      </c>
      <c r="AL133" s="145">
        <v>7</v>
      </c>
      <c r="AM133" s="98"/>
      <c r="AN133" s="96" t="str">
        <f t="shared" si="45"/>
        <v/>
      </c>
      <c r="AO133" s="106">
        <v>0</v>
      </c>
      <c r="AP133" s="106">
        <v>0</v>
      </c>
    </row>
    <row r="134" spans="1:42" x14ac:dyDescent="0.2">
      <c r="A134" s="91" t="s">
        <v>940</v>
      </c>
      <c r="B134" s="91" t="s">
        <v>941</v>
      </c>
      <c r="C134" s="91" t="s">
        <v>928</v>
      </c>
      <c r="D134" s="91" t="s">
        <v>929</v>
      </c>
      <c r="E134" s="120">
        <v>391</v>
      </c>
      <c r="F134" s="121">
        <v>393</v>
      </c>
      <c r="G134" s="121"/>
      <c r="H134" s="121"/>
      <c r="I134" s="144">
        <v>469</v>
      </c>
      <c r="J134" s="98">
        <f t="shared" si="32"/>
        <v>1.1994884910485935</v>
      </c>
      <c r="K134" s="145">
        <v>420</v>
      </c>
      <c r="L134" s="98">
        <f t="shared" si="33"/>
        <v>1.0741687979539642</v>
      </c>
      <c r="M134" s="95" t="e">
        <f t="shared" si="34"/>
        <v>#NUM!</v>
      </c>
      <c r="N134" s="145">
        <v>49</v>
      </c>
      <c r="O134" s="98">
        <f t="shared" si="35"/>
        <v>0.12531969309462915</v>
      </c>
      <c r="P134" s="96" t="str">
        <f t="shared" si="36"/>
        <v>9.6% - 16.2%</v>
      </c>
      <c r="Q134" s="144">
        <v>500</v>
      </c>
      <c r="R134" s="98">
        <f t="shared" si="37"/>
        <v>1.272264631043257</v>
      </c>
      <c r="S134" s="145">
        <v>447</v>
      </c>
      <c r="T134" s="98">
        <f t="shared" si="38"/>
        <v>1.1374045801526718</v>
      </c>
      <c r="U134" s="95" t="e">
        <f t="shared" si="39"/>
        <v>#NUM!</v>
      </c>
      <c r="V134" s="145">
        <v>53</v>
      </c>
      <c r="W134" s="98">
        <f t="shared" si="40"/>
        <v>0.13486005089058525</v>
      </c>
      <c r="X134" s="96" t="str">
        <f t="shared" si="41"/>
        <v>10.5% - 17.2%</v>
      </c>
      <c r="Y134" s="144">
        <v>492</v>
      </c>
      <c r="Z134" s="98"/>
      <c r="AA134" s="145">
        <v>440</v>
      </c>
      <c r="AB134" s="98"/>
      <c r="AC134" s="95" t="str">
        <f t="shared" si="42"/>
        <v/>
      </c>
      <c r="AD134" s="145">
        <v>52</v>
      </c>
      <c r="AE134" s="98"/>
      <c r="AF134" s="96" t="str">
        <f t="shared" si="43"/>
        <v/>
      </c>
      <c r="AG134" s="144">
        <v>497</v>
      </c>
      <c r="AH134" s="98"/>
      <c r="AI134" s="145">
        <v>446</v>
      </c>
      <c r="AJ134" s="98"/>
      <c r="AK134" s="95" t="str">
        <f t="shared" si="44"/>
        <v/>
      </c>
      <c r="AL134" s="145">
        <v>51</v>
      </c>
      <c r="AM134" s="98"/>
      <c r="AN134" s="96" t="str">
        <f t="shared" si="45"/>
        <v/>
      </c>
      <c r="AO134" s="106">
        <v>0</v>
      </c>
      <c r="AP134" s="106">
        <v>0</v>
      </c>
    </row>
    <row r="135" spans="1:42" x14ac:dyDescent="0.2">
      <c r="A135" s="91" t="s">
        <v>942</v>
      </c>
      <c r="B135" s="91" t="s">
        <v>943</v>
      </c>
      <c r="C135" s="91" t="s">
        <v>928</v>
      </c>
      <c r="D135" s="91" t="s">
        <v>929</v>
      </c>
      <c r="E135" s="120">
        <v>453</v>
      </c>
      <c r="F135" s="121">
        <v>448</v>
      </c>
      <c r="G135" s="121"/>
      <c r="H135" s="121"/>
      <c r="I135" s="144">
        <v>653</v>
      </c>
      <c r="J135" s="98"/>
      <c r="K135" s="145">
        <v>625</v>
      </c>
      <c r="L135" s="98"/>
      <c r="M135" s="95" t="str">
        <f t="shared" si="34"/>
        <v/>
      </c>
      <c r="N135" s="145">
        <v>28</v>
      </c>
      <c r="O135" s="98"/>
      <c r="P135" s="96" t="str">
        <f t="shared" si="36"/>
        <v/>
      </c>
      <c r="Q135" s="144">
        <v>703</v>
      </c>
      <c r="R135" s="98"/>
      <c r="S135" s="145">
        <v>676</v>
      </c>
      <c r="T135" s="98"/>
      <c r="U135" s="95" t="str">
        <f t="shared" si="39"/>
        <v/>
      </c>
      <c r="V135" s="145">
        <v>27</v>
      </c>
      <c r="W135" s="98"/>
      <c r="X135" s="96" t="str">
        <f t="shared" si="41"/>
        <v/>
      </c>
      <c r="Y135" s="144">
        <v>710</v>
      </c>
      <c r="Z135" s="98"/>
      <c r="AA135" s="145">
        <v>684</v>
      </c>
      <c r="AB135" s="98"/>
      <c r="AC135" s="95" t="str">
        <f t="shared" si="42"/>
        <v/>
      </c>
      <c r="AD135" s="145">
        <v>26</v>
      </c>
      <c r="AE135" s="98"/>
      <c r="AF135" s="96" t="str">
        <f t="shared" si="43"/>
        <v/>
      </c>
      <c r="AG135" s="144">
        <v>748</v>
      </c>
      <c r="AH135" s="98"/>
      <c r="AI135" s="145">
        <v>716</v>
      </c>
      <c r="AJ135" s="98"/>
      <c r="AK135" s="95" t="str">
        <f t="shared" si="44"/>
        <v/>
      </c>
      <c r="AL135" s="145">
        <v>32</v>
      </c>
      <c r="AM135" s="98"/>
      <c r="AN135" s="96" t="str">
        <f t="shared" si="45"/>
        <v/>
      </c>
      <c r="AO135" s="106">
        <v>1</v>
      </c>
      <c r="AP135" s="106">
        <v>1</v>
      </c>
    </row>
    <row r="136" spans="1:42" x14ac:dyDescent="0.2">
      <c r="A136" s="91" t="s">
        <v>944</v>
      </c>
      <c r="B136" s="91" t="s">
        <v>945</v>
      </c>
      <c r="C136" s="91" t="s">
        <v>946</v>
      </c>
      <c r="D136" s="91" t="s">
        <v>947</v>
      </c>
      <c r="E136" s="120">
        <v>872</v>
      </c>
      <c r="F136" s="121">
        <v>742</v>
      </c>
      <c r="G136" s="121"/>
      <c r="H136" s="121"/>
      <c r="I136" s="144">
        <v>883</v>
      </c>
      <c r="J136" s="98">
        <f t="shared" si="32"/>
        <v>1.0126146788990826</v>
      </c>
      <c r="K136" s="145">
        <v>732</v>
      </c>
      <c r="L136" s="98">
        <f t="shared" si="33"/>
        <v>0.83944954128440363</v>
      </c>
      <c r="M136" s="95" t="str">
        <f t="shared" si="34"/>
        <v>81.4% - 86.2%</v>
      </c>
      <c r="N136" s="145">
        <v>151</v>
      </c>
      <c r="O136" s="98">
        <f t="shared" si="35"/>
        <v>0.17316513761467889</v>
      </c>
      <c r="P136" s="96" t="str">
        <f t="shared" si="36"/>
        <v>14.9% - 20.0%</v>
      </c>
      <c r="Q136" s="144">
        <v>838</v>
      </c>
      <c r="R136" s="98">
        <f t="shared" si="37"/>
        <v>1.1293800539083558</v>
      </c>
      <c r="S136" s="145">
        <v>692</v>
      </c>
      <c r="T136" s="98">
        <f t="shared" si="38"/>
        <v>0.93261455525606474</v>
      </c>
      <c r="U136" s="95" t="str">
        <f t="shared" si="39"/>
        <v>91.2% - 94.9%</v>
      </c>
      <c r="V136" s="145">
        <v>146</v>
      </c>
      <c r="W136" s="98">
        <f t="shared" si="40"/>
        <v>0.19676549865229109</v>
      </c>
      <c r="X136" s="96" t="str">
        <f t="shared" si="41"/>
        <v>17.0% - 22.7%</v>
      </c>
      <c r="Y136" s="144">
        <v>931</v>
      </c>
      <c r="Z136" s="98"/>
      <c r="AA136" s="145">
        <v>760</v>
      </c>
      <c r="AB136" s="98"/>
      <c r="AC136" s="95" t="str">
        <f t="shared" si="42"/>
        <v/>
      </c>
      <c r="AD136" s="145">
        <v>171</v>
      </c>
      <c r="AE136" s="98"/>
      <c r="AF136" s="96" t="str">
        <f t="shared" si="43"/>
        <v/>
      </c>
      <c r="AG136" s="144">
        <v>913</v>
      </c>
      <c r="AH136" s="98"/>
      <c r="AI136" s="145">
        <v>772</v>
      </c>
      <c r="AJ136" s="98"/>
      <c r="AK136" s="95" t="str">
        <f t="shared" si="44"/>
        <v/>
      </c>
      <c r="AL136" s="145">
        <v>141</v>
      </c>
      <c r="AM136" s="98"/>
      <c r="AN136" s="96" t="str">
        <f t="shared" si="45"/>
        <v/>
      </c>
      <c r="AO136" s="106">
        <v>0</v>
      </c>
      <c r="AP136" s="106">
        <v>0</v>
      </c>
    </row>
    <row r="137" spans="1:42" x14ac:dyDescent="0.2">
      <c r="A137" s="91" t="s">
        <v>948</v>
      </c>
      <c r="B137" s="91" t="s">
        <v>949</v>
      </c>
      <c r="C137" s="91" t="s">
        <v>946</v>
      </c>
      <c r="D137" s="91" t="s">
        <v>947</v>
      </c>
      <c r="E137" s="120">
        <v>407</v>
      </c>
      <c r="F137" s="121">
        <v>372</v>
      </c>
      <c r="G137" s="121"/>
      <c r="H137" s="121"/>
      <c r="I137" s="144">
        <v>413</v>
      </c>
      <c r="J137" s="98">
        <f t="shared" si="32"/>
        <v>1.0147420147420148</v>
      </c>
      <c r="K137" s="145">
        <v>317</v>
      </c>
      <c r="L137" s="98">
        <f t="shared" si="33"/>
        <v>0.77886977886977882</v>
      </c>
      <c r="M137" s="95" t="str">
        <f t="shared" si="34"/>
        <v>73.6% - 81.6%</v>
      </c>
      <c r="N137" s="145">
        <v>96</v>
      </c>
      <c r="O137" s="98">
        <f t="shared" si="35"/>
        <v>0.23587223587223588</v>
      </c>
      <c r="P137" s="96" t="str">
        <f t="shared" si="36"/>
        <v>19.7% - 27.9%</v>
      </c>
      <c r="Q137" s="144">
        <v>414</v>
      </c>
      <c r="R137" s="98">
        <f t="shared" si="37"/>
        <v>1.1129032258064515</v>
      </c>
      <c r="S137" s="145">
        <v>321</v>
      </c>
      <c r="T137" s="98">
        <f t="shared" si="38"/>
        <v>0.86290322580645162</v>
      </c>
      <c r="U137" s="95" t="str">
        <f t="shared" si="39"/>
        <v>82.4% - 89.4%</v>
      </c>
      <c r="V137" s="145">
        <v>93</v>
      </c>
      <c r="W137" s="98">
        <f t="shared" si="40"/>
        <v>0.25</v>
      </c>
      <c r="X137" s="96" t="str">
        <f t="shared" si="41"/>
        <v>20.9% - 29.6%</v>
      </c>
      <c r="Y137" s="144">
        <v>456</v>
      </c>
      <c r="Z137" s="98"/>
      <c r="AA137" s="145">
        <v>418</v>
      </c>
      <c r="AB137" s="98"/>
      <c r="AC137" s="95" t="str">
        <f t="shared" si="42"/>
        <v/>
      </c>
      <c r="AD137" s="145">
        <v>38</v>
      </c>
      <c r="AE137" s="98"/>
      <c r="AF137" s="96" t="str">
        <f t="shared" si="43"/>
        <v/>
      </c>
      <c r="AG137" s="144">
        <v>469</v>
      </c>
      <c r="AH137" s="98"/>
      <c r="AI137" s="145">
        <v>415</v>
      </c>
      <c r="AJ137" s="98"/>
      <c r="AK137" s="95" t="str">
        <f t="shared" si="44"/>
        <v/>
      </c>
      <c r="AL137" s="145">
        <v>54</v>
      </c>
      <c r="AM137" s="98"/>
      <c r="AN137" s="96" t="str">
        <f t="shared" si="45"/>
        <v/>
      </c>
      <c r="AO137" s="106">
        <v>0</v>
      </c>
      <c r="AP137" s="106">
        <v>0</v>
      </c>
    </row>
    <row r="138" spans="1:42" x14ac:dyDescent="0.2">
      <c r="A138" s="91" t="s">
        <v>950</v>
      </c>
      <c r="B138" s="91" t="s">
        <v>951</v>
      </c>
      <c r="C138" s="91" t="s">
        <v>946</v>
      </c>
      <c r="D138" s="91" t="s">
        <v>947</v>
      </c>
      <c r="E138" s="120">
        <v>1002</v>
      </c>
      <c r="F138" s="121">
        <v>945</v>
      </c>
      <c r="G138" s="121"/>
      <c r="H138" s="121"/>
      <c r="I138" s="144">
        <v>1010</v>
      </c>
      <c r="J138" s="98">
        <f t="shared" si="32"/>
        <v>1.0079840319361277</v>
      </c>
      <c r="K138" s="145">
        <v>900</v>
      </c>
      <c r="L138" s="98">
        <f t="shared" si="33"/>
        <v>0.89820359281437123</v>
      </c>
      <c r="M138" s="95" t="str">
        <f t="shared" si="34"/>
        <v>87.8% - 91.5%</v>
      </c>
      <c r="N138" s="145">
        <v>110</v>
      </c>
      <c r="O138" s="98">
        <f t="shared" si="35"/>
        <v>0.10978043912175649</v>
      </c>
      <c r="P138" s="96" t="str">
        <f t="shared" si="36"/>
        <v>9.2% - 13.1%</v>
      </c>
      <c r="Q138" s="144">
        <v>1014</v>
      </c>
      <c r="R138" s="98">
        <f t="shared" si="37"/>
        <v>1.073015873015873</v>
      </c>
      <c r="S138" s="145">
        <v>897</v>
      </c>
      <c r="T138" s="98">
        <f t="shared" si="38"/>
        <v>0.94920634920634916</v>
      </c>
      <c r="U138" s="95" t="str">
        <f t="shared" si="39"/>
        <v>93.3% - 96.1%</v>
      </c>
      <c r="V138" s="145">
        <v>117</v>
      </c>
      <c r="W138" s="98">
        <f t="shared" si="40"/>
        <v>0.12380952380952381</v>
      </c>
      <c r="X138" s="96" t="str">
        <f t="shared" si="41"/>
        <v>10.4% - 14.6%</v>
      </c>
      <c r="Y138" s="144">
        <v>995</v>
      </c>
      <c r="Z138" s="98"/>
      <c r="AA138" s="145">
        <v>873</v>
      </c>
      <c r="AB138" s="98"/>
      <c r="AC138" s="95" t="str">
        <f t="shared" si="42"/>
        <v/>
      </c>
      <c r="AD138" s="145">
        <v>122</v>
      </c>
      <c r="AE138" s="98"/>
      <c r="AF138" s="96" t="str">
        <f t="shared" si="43"/>
        <v/>
      </c>
      <c r="AG138" s="144">
        <v>926</v>
      </c>
      <c r="AH138" s="98"/>
      <c r="AI138" s="145">
        <v>808</v>
      </c>
      <c r="AJ138" s="98"/>
      <c r="AK138" s="95" t="str">
        <f t="shared" si="44"/>
        <v/>
      </c>
      <c r="AL138" s="145">
        <v>118</v>
      </c>
      <c r="AM138" s="98"/>
      <c r="AN138" s="96" t="str">
        <f t="shared" si="45"/>
        <v/>
      </c>
      <c r="AO138" s="106">
        <v>0</v>
      </c>
      <c r="AP138" s="106">
        <v>0</v>
      </c>
    </row>
    <row r="139" spans="1:42" x14ac:dyDescent="0.2">
      <c r="A139" s="91" t="s">
        <v>952</v>
      </c>
      <c r="B139" s="91" t="s">
        <v>953</v>
      </c>
      <c r="C139" s="91" t="s">
        <v>946</v>
      </c>
      <c r="D139" s="91" t="s">
        <v>947</v>
      </c>
      <c r="E139" s="120">
        <v>864</v>
      </c>
      <c r="F139" s="121">
        <v>829</v>
      </c>
      <c r="G139" s="121"/>
      <c r="H139" s="121"/>
      <c r="I139" s="144">
        <v>943</v>
      </c>
      <c r="J139" s="98">
        <f t="shared" si="32"/>
        <v>1.0914351851851851</v>
      </c>
      <c r="K139" s="145">
        <v>849</v>
      </c>
      <c r="L139" s="98">
        <f t="shared" si="33"/>
        <v>0.98263888888888884</v>
      </c>
      <c r="M139" s="95" t="str">
        <f t="shared" si="34"/>
        <v>97.2% - 98.9%</v>
      </c>
      <c r="N139" s="145">
        <v>94</v>
      </c>
      <c r="O139" s="98">
        <f t="shared" si="35"/>
        <v>0.10879629629629629</v>
      </c>
      <c r="P139" s="96" t="str">
        <f t="shared" si="36"/>
        <v>9.0% - 13.1%</v>
      </c>
      <c r="Q139" s="144">
        <v>870</v>
      </c>
      <c r="R139" s="98">
        <f t="shared" si="37"/>
        <v>1.0494571773220749</v>
      </c>
      <c r="S139" s="145">
        <v>784</v>
      </c>
      <c r="T139" s="98">
        <f t="shared" si="38"/>
        <v>0.9457177322074789</v>
      </c>
      <c r="U139" s="95" t="str">
        <f t="shared" si="39"/>
        <v>92.8% - 95.9%</v>
      </c>
      <c r="V139" s="145">
        <v>86</v>
      </c>
      <c r="W139" s="98">
        <f t="shared" si="40"/>
        <v>0.1037394451145959</v>
      </c>
      <c r="X139" s="96" t="str">
        <f t="shared" si="41"/>
        <v>8.5% - 12.6%</v>
      </c>
      <c r="Y139" s="144">
        <v>969</v>
      </c>
      <c r="Z139" s="98"/>
      <c r="AA139" s="145">
        <v>896</v>
      </c>
      <c r="AB139" s="98"/>
      <c r="AC139" s="95" t="str">
        <f t="shared" si="42"/>
        <v/>
      </c>
      <c r="AD139" s="145">
        <v>73</v>
      </c>
      <c r="AE139" s="98"/>
      <c r="AF139" s="96" t="str">
        <f t="shared" si="43"/>
        <v/>
      </c>
      <c r="AG139" s="144">
        <v>976</v>
      </c>
      <c r="AH139" s="98"/>
      <c r="AI139" s="145">
        <v>887</v>
      </c>
      <c r="AJ139" s="98"/>
      <c r="AK139" s="95" t="str">
        <f t="shared" si="44"/>
        <v/>
      </c>
      <c r="AL139" s="145">
        <v>89</v>
      </c>
      <c r="AM139" s="98"/>
      <c r="AN139" s="96" t="str">
        <f t="shared" si="45"/>
        <v/>
      </c>
      <c r="AO139" s="106">
        <v>0</v>
      </c>
      <c r="AP139" s="106">
        <v>0</v>
      </c>
    </row>
    <row r="140" spans="1:42" x14ac:dyDescent="0.2">
      <c r="A140" s="91" t="s">
        <v>954</v>
      </c>
      <c r="B140" s="91" t="s">
        <v>955</v>
      </c>
      <c r="C140" s="91" t="s">
        <v>946</v>
      </c>
      <c r="D140" s="91" t="s">
        <v>947</v>
      </c>
      <c r="E140" s="120">
        <v>463</v>
      </c>
      <c r="F140" s="121">
        <v>456</v>
      </c>
      <c r="G140" s="121"/>
      <c r="H140" s="121"/>
      <c r="I140" s="144">
        <v>460</v>
      </c>
      <c r="J140" s="98">
        <f t="shared" si="32"/>
        <v>0.99352051835853128</v>
      </c>
      <c r="K140" s="145">
        <v>352</v>
      </c>
      <c r="L140" s="98">
        <f t="shared" si="33"/>
        <v>0.76025917926565878</v>
      </c>
      <c r="M140" s="95" t="str">
        <f t="shared" si="34"/>
        <v>71.9% - 79.7%</v>
      </c>
      <c r="N140" s="145">
        <v>108</v>
      </c>
      <c r="O140" s="98">
        <f t="shared" si="35"/>
        <v>0.23326133909287258</v>
      </c>
      <c r="P140" s="96" t="str">
        <f t="shared" si="36"/>
        <v>19.7% - 27.4%</v>
      </c>
      <c r="Q140" s="144">
        <v>556</v>
      </c>
      <c r="R140" s="98">
        <f t="shared" si="37"/>
        <v>1.2192982456140351</v>
      </c>
      <c r="S140" s="145">
        <v>417</v>
      </c>
      <c r="T140" s="98">
        <f t="shared" si="38"/>
        <v>0.91447368421052633</v>
      </c>
      <c r="U140" s="95" t="str">
        <f t="shared" si="39"/>
        <v>88.5% - 93.7%</v>
      </c>
      <c r="V140" s="145">
        <v>139</v>
      </c>
      <c r="W140" s="98">
        <f t="shared" si="40"/>
        <v>0.30482456140350878</v>
      </c>
      <c r="X140" s="96" t="str">
        <f t="shared" si="41"/>
        <v>26.4% - 34.9%</v>
      </c>
      <c r="Y140" s="144">
        <v>543</v>
      </c>
      <c r="Z140" s="98"/>
      <c r="AA140" s="145">
        <v>502</v>
      </c>
      <c r="AB140" s="98"/>
      <c r="AC140" s="95" t="str">
        <f t="shared" si="42"/>
        <v/>
      </c>
      <c r="AD140" s="145">
        <v>41</v>
      </c>
      <c r="AE140" s="98"/>
      <c r="AF140" s="96" t="str">
        <f t="shared" si="43"/>
        <v/>
      </c>
      <c r="AG140" s="144">
        <v>616</v>
      </c>
      <c r="AH140" s="98"/>
      <c r="AI140" s="145">
        <v>547</v>
      </c>
      <c r="AJ140" s="98"/>
      <c r="AK140" s="95" t="str">
        <f t="shared" si="44"/>
        <v/>
      </c>
      <c r="AL140" s="145">
        <v>69</v>
      </c>
      <c r="AM140" s="98"/>
      <c r="AN140" s="96" t="str">
        <f t="shared" si="45"/>
        <v/>
      </c>
      <c r="AO140" s="106">
        <v>0</v>
      </c>
      <c r="AP140" s="106">
        <v>0</v>
      </c>
    </row>
    <row r="141" spans="1:42" x14ac:dyDescent="0.2">
      <c r="A141" s="91" t="s">
        <v>956</v>
      </c>
      <c r="B141" s="91" t="s">
        <v>957</v>
      </c>
      <c r="C141" s="91" t="s">
        <v>946</v>
      </c>
      <c r="D141" s="91" t="s">
        <v>947</v>
      </c>
      <c r="E141" s="120">
        <v>498</v>
      </c>
      <c r="F141" s="121">
        <v>554</v>
      </c>
      <c r="G141" s="121"/>
      <c r="H141" s="121"/>
      <c r="I141" s="144">
        <v>601</v>
      </c>
      <c r="J141" s="98">
        <f t="shared" si="32"/>
        <v>1.2068273092369477</v>
      </c>
      <c r="K141" s="145">
        <v>464</v>
      </c>
      <c r="L141" s="98">
        <f t="shared" si="33"/>
        <v>0.93172690763052213</v>
      </c>
      <c r="M141" s="95" t="str">
        <f t="shared" si="34"/>
        <v>90.6% - 95.1%</v>
      </c>
      <c r="N141" s="145">
        <v>137</v>
      </c>
      <c r="O141" s="98">
        <f t="shared" si="35"/>
        <v>0.27510040160642568</v>
      </c>
      <c r="P141" s="96" t="str">
        <f t="shared" si="36"/>
        <v>23.8% - 31.6%</v>
      </c>
      <c r="Q141" s="144">
        <v>601</v>
      </c>
      <c r="R141" s="98">
        <f t="shared" si="37"/>
        <v>1.0848375451263539</v>
      </c>
      <c r="S141" s="145">
        <v>473</v>
      </c>
      <c r="T141" s="98">
        <f t="shared" si="38"/>
        <v>0.85379061371841158</v>
      </c>
      <c r="U141" s="95" t="str">
        <f t="shared" si="39"/>
        <v>82.2% - 88.1%</v>
      </c>
      <c r="V141" s="145">
        <v>128</v>
      </c>
      <c r="W141" s="98">
        <f t="shared" si="40"/>
        <v>0.23104693140794225</v>
      </c>
      <c r="X141" s="96" t="str">
        <f t="shared" si="41"/>
        <v>19.8% - 26.8%</v>
      </c>
      <c r="Y141" s="144">
        <v>591</v>
      </c>
      <c r="Z141" s="98"/>
      <c r="AA141" s="145">
        <v>469</v>
      </c>
      <c r="AB141" s="98"/>
      <c r="AC141" s="95" t="str">
        <f t="shared" si="42"/>
        <v/>
      </c>
      <c r="AD141" s="145">
        <v>122</v>
      </c>
      <c r="AE141" s="98"/>
      <c r="AF141" s="96" t="str">
        <f t="shared" si="43"/>
        <v/>
      </c>
      <c r="AG141" s="144">
        <v>719</v>
      </c>
      <c r="AH141" s="98"/>
      <c r="AI141" s="145">
        <v>555</v>
      </c>
      <c r="AJ141" s="98"/>
      <c r="AK141" s="95" t="str">
        <f t="shared" si="44"/>
        <v/>
      </c>
      <c r="AL141" s="145">
        <v>164</v>
      </c>
      <c r="AM141" s="98"/>
      <c r="AN141" s="96" t="str">
        <f t="shared" si="45"/>
        <v/>
      </c>
      <c r="AO141" s="106">
        <v>0</v>
      </c>
      <c r="AP141" s="106">
        <v>0</v>
      </c>
    </row>
    <row r="142" spans="1:42" x14ac:dyDescent="0.2">
      <c r="A142" s="91" t="s">
        <v>958</v>
      </c>
      <c r="B142" s="91" t="s">
        <v>959</v>
      </c>
      <c r="C142" s="91" t="s">
        <v>946</v>
      </c>
      <c r="D142" s="91" t="s">
        <v>947</v>
      </c>
      <c r="E142" s="120">
        <v>799</v>
      </c>
      <c r="F142" s="121">
        <v>682</v>
      </c>
      <c r="G142" s="121"/>
      <c r="H142" s="121"/>
      <c r="I142" s="144">
        <v>775</v>
      </c>
      <c r="J142" s="98">
        <f t="shared" si="32"/>
        <v>0.96996245306633289</v>
      </c>
      <c r="K142" s="145">
        <v>678</v>
      </c>
      <c r="L142" s="98">
        <f t="shared" si="33"/>
        <v>0.84856070087609514</v>
      </c>
      <c r="M142" s="95" t="str">
        <f t="shared" si="34"/>
        <v>82.2% - 87.2%</v>
      </c>
      <c r="N142" s="145">
        <v>97</v>
      </c>
      <c r="O142" s="98">
        <f t="shared" si="35"/>
        <v>0.1214017521902378</v>
      </c>
      <c r="P142" s="96" t="str">
        <f t="shared" si="36"/>
        <v>10.1% - 14.6%</v>
      </c>
      <c r="Q142" s="144">
        <v>820</v>
      </c>
      <c r="R142" s="98"/>
      <c r="S142" s="145">
        <v>661</v>
      </c>
      <c r="T142" s="98"/>
      <c r="U142" s="95" t="str">
        <f t="shared" si="39"/>
        <v/>
      </c>
      <c r="V142" s="145">
        <v>159</v>
      </c>
      <c r="W142" s="98"/>
      <c r="X142" s="96" t="str">
        <f t="shared" si="41"/>
        <v/>
      </c>
      <c r="Y142" s="144">
        <v>817</v>
      </c>
      <c r="Z142" s="98"/>
      <c r="AA142" s="145">
        <v>105</v>
      </c>
      <c r="AB142" s="98"/>
      <c r="AC142" s="95" t="str">
        <f t="shared" si="42"/>
        <v/>
      </c>
      <c r="AD142" s="145">
        <v>712</v>
      </c>
      <c r="AE142" s="98"/>
      <c r="AF142" s="96" t="str">
        <f t="shared" si="43"/>
        <v/>
      </c>
      <c r="AG142" s="144">
        <v>716</v>
      </c>
      <c r="AH142" s="98"/>
      <c r="AI142" s="145">
        <v>311</v>
      </c>
      <c r="AJ142" s="98"/>
      <c r="AK142" s="95" t="str">
        <f t="shared" si="44"/>
        <v/>
      </c>
      <c r="AL142" s="145">
        <v>405</v>
      </c>
      <c r="AM142" s="98"/>
      <c r="AN142" s="96" t="str">
        <f t="shared" si="45"/>
        <v/>
      </c>
      <c r="AO142" s="106">
        <v>0</v>
      </c>
      <c r="AP142" s="106">
        <v>1</v>
      </c>
    </row>
    <row r="143" spans="1:42" x14ac:dyDescent="0.2">
      <c r="A143" s="91" t="s">
        <v>960</v>
      </c>
      <c r="B143" s="91" t="s">
        <v>961</v>
      </c>
      <c r="C143" s="91" t="s">
        <v>962</v>
      </c>
      <c r="D143" s="91" t="s">
        <v>963</v>
      </c>
      <c r="E143" s="120">
        <v>1254</v>
      </c>
      <c r="F143" s="121">
        <v>1305</v>
      </c>
      <c r="G143" s="121"/>
      <c r="H143" s="121"/>
      <c r="I143" s="144">
        <v>1279</v>
      </c>
      <c r="J143" s="98">
        <f t="shared" si="32"/>
        <v>1.0199362041467304</v>
      </c>
      <c r="K143" s="145">
        <v>1142</v>
      </c>
      <c r="L143" s="98">
        <f t="shared" si="33"/>
        <v>0.91068580542264754</v>
      </c>
      <c r="M143" s="95" t="str">
        <f t="shared" si="34"/>
        <v>89.4% - 92.5%</v>
      </c>
      <c r="N143" s="145">
        <v>137</v>
      </c>
      <c r="O143" s="98">
        <f t="shared" si="35"/>
        <v>0.10925039872408293</v>
      </c>
      <c r="P143" s="96" t="str">
        <f t="shared" si="36"/>
        <v>9.3% - 12.8%</v>
      </c>
      <c r="Q143" s="144">
        <v>1328</v>
      </c>
      <c r="R143" s="98">
        <f t="shared" si="37"/>
        <v>1.017624521072797</v>
      </c>
      <c r="S143" s="145">
        <v>1170</v>
      </c>
      <c r="T143" s="98">
        <f t="shared" si="38"/>
        <v>0.89655172413793105</v>
      </c>
      <c r="U143" s="95" t="str">
        <f t="shared" si="39"/>
        <v>87.9% - 91.2%</v>
      </c>
      <c r="V143" s="145">
        <v>158</v>
      </c>
      <c r="W143" s="98">
        <f t="shared" si="40"/>
        <v>0.1210727969348659</v>
      </c>
      <c r="X143" s="96" t="str">
        <f t="shared" si="41"/>
        <v>10.4% - 14.0%</v>
      </c>
      <c r="Y143" s="144">
        <v>1434</v>
      </c>
      <c r="Z143" s="98"/>
      <c r="AA143" s="145">
        <v>1273</v>
      </c>
      <c r="AB143" s="98"/>
      <c r="AC143" s="95" t="str">
        <f t="shared" si="42"/>
        <v/>
      </c>
      <c r="AD143" s="145">
        <v>161</v>
      </c>
      <c r="AE143" s="98"/>
      <c r="AF143" s="96" t="str">
        <f t="shared" si="43"/>
        <v/>
      </c>
      <c r="AG143" s="144">
        <v>1491</v>
      </c>
      <c r="AH143" s="98"/>
      <c r="AI143" s="145">
        <v>1339</v>
      </c>
      <c r="AJ143" s="98"/>
      <c r="AK143" s="95" t="str">
        <f t="shared" si="44"/>
        <v/>
      </c>
      <c r="AL143" s="145">
        <v>152</v>
      </c>
      <c r="AM143" s="98"/>
      <c r="AN143" s="96" t="str">
        <f t="shared" si="45"/>
        <v/>
      </c>
      <c r="AO143" s="106">
        <v>0</v>
      </c>
      <c r="AP143" s="106">
        <v>0</v>
      </c>
    </row>
    <row r="144" spans="1:42" x14ac:dyDescent="0.2">
      <c r="A144" s="91" t="s">
        <v>964</v>
      </c>
      <c r="B144" s="91" t="s">
        <v>965</v>
      </c>
      <c r="C144" s="91" t="s">
        <v>962</v>
      </c>
      <c r="D144" s="91" t="s">
        <v>963</v>
      </c>
      <c r="E144" s="120">
        <v>239</v>
      </c>
      <c r="F144" s="121">
        <v>244</v>
      </c>
      <c r="G144" s="121"/>
      <c r="H144" s="121"/>
      <c r="I144" s="144">
        <v>5</v>
      </c>
      <c r="J144" s="98">
        <f t="shared" si="32"/>
        <v>2.0920502092050208E-2</v>
      </c>
      <c r="K144" s="145">
        <v>2</v>
      </c>
      <c r="L144" s="98">
        <f t="shared" si="33"/>
        <v>8.368200836820083E-3</v>
      </c>
      <c r="M144" s="95" t="str">
        <f t="shared" si="34"/>
        <v>0.2% - 3.0%</v>
      </c>
      <c r="N144" s="145">
        <v>3</v>
      </c>
      <c r="O144" s="98">
        <f t="shared" si="35"/>
        <v>1.2552301255230125E-2</v>
      </c>
      <c r="P144" s="96" t="str">
        <f t="shared" si="36"/>
        <v>0.4% - 3.6%</v>
      </c>
      <c r="Q144" s="144">
        <v>3</v>
      </c>
      <c r="R144" s="98">
        <f t="shared" si="37"/>
        <v>1.2295081967213115E-2</v>
      </c>
      <c r="S144" s="145">
        <v>2</v>
      </c>
      <c r="T144" s="98">
        <f t="shared" si="38"/>
        <v>8.1967213114754103E-3</v>
      </c>
      <c r="U144" s="95" t="str">
        <f t="shared" si="39"/>
        <v>0.2% - 2.9%</v>
      </c>
      <c r="V144" s="145">
        <v>1</v>
      </c>
      <c r="W144" s="98">
        <f t="shared" si="40"/>
        <v>4.0983606557377051E-3</v>
      </c>
      <c r="X144" s="96" t="str">
        <f t="shared" si="41"/>
        <v>0.1% - 2.3%</v>
      </c>
      <c r="Y144" s="144">
        <v>2</v>
      </c>
      <c r="Z144" s="98"/>
      <c r="AA144" s="145">
        <v>2</v>
      </c>
      <c r="AB144" s="98"/>
      <c r="AC144" s="95" t="str">
        <f t="shared" si="42"/>
        <v/>
      </c>
      <c r="AD144" s="145">
        <v>0</v>
      </c>
      <c r="AE144" s="98"/>
      <c r="AF144" s="96" t="str">
        <f t="shared" si="43"/>
        <v/>
      </c>
      <c r="AG144" s="144">
        <v>3</v>
      </c>
      <c r="AH144" s="98"/>
      <c r="AI144" s="145">
        <v>3</v>
      </c>
      <c r="AJ144" s="98"/>
      <c r="AK144" s="95" t="str">
        <f t="shared" si="44"/>
        <v/>
      </c>
      <c r="AL144" s="145">
        <v>0</v>
      </c>
      <c r="AM144" s="98"/>
      <c r="AN144" s="96" t="str">
        <f t="shared" si="45"/>
        <v/>
      </c>
      <c r="AO144" s="106">
        <v>0</v>
      </c>
      <c r="AP144" s="106">
        <v>0</v>
      </c>
    </row>
    <row r="145" spans="1:42" x14ac:dyDescent="0.2">
      <c r="A145" s="91" t="s">
        <v>966</v>
      </c>
      <c r="B145" s="91" t="s">
        <v>967</v>
      </c>
      <c r="C145" s="91" t="s">
        <v>962</v>
      </c>
      <c r="D145" s="91" t="s">
        <v>963</v>
      </c>
      <c r="E145" s="120">
        <v>1589</v>
      </c>
      <c r="F145" s="121">
        <v>1549</v>
      </c>
      <c r="G145" s="121"/>
      <c r="H145" s="121"/>
      <c r="I145" s="144">
        <v>1546</v>
      </c>
      <c r="J145" s="98">
        <f t="shared" si="32"/>
        <v>0.97293895531780994</v>
      </c>
      <c r="K145" s="145">
        <v>1260</v>
      </c>
      <c r="L145" s="98">
        <f t="shared" si="33"/>
        <v>0.79295154185022021</v>
      </c>
      <c r="M145" s="95" t="str">
        <f t="shared" si="34"/>
        <v>77.2% - 81.2%</v>
      </c>
      <c r="N145" s="145">
        <v>286</v>
      </c>
      <c r="O145" s="98">
        <f t="shared" si="35"/>
        <v>0.17998741346758967</v>
      </c>
      <c r="P145" s="96" t="str">
        <f t="shared" si="36"/>
        <v>16.2% - 20.0%</v>
      </c>
      <c r="Q145" s="144">
        <v>1406</v>
      </c>
      <c r="R145" s="98">
        <f t="shared" si="37"/>
        <v>0.90768237572627497</v>
      </c>
      <c r="S145" s="145">
        <v>1142</v>
      </c>
      <c r="T145" s="98">
        <f t="shared" si="38"/>
        <v>0.73724983860555193</v>
      </c>
      <c r="U145" s="95" t="str">
        <f t="shared" si="39"/>
        <v>71.5% - 75.9%</v>
      </c>
      <c r="V145" s="145">
        <v>264</v>
      </c>
      <c r="W145" s="98">
        <f t="shared" si="40"/>
        <v>0.17043253712072304</v>
      </c>
      <c r="X145" s="96" t="str">
        <f t="shared" si="41"/>
        <v>15.3% - 19.0%</v>
      </c>
      <c r="Y145" s="144">
        <v>1790</v>
      </c>
      <c r="Z145" s="98"/>
      <c r="AA145" s="145">
        <v>1156</v>
      </c>
      <c r="AB145" s="98"/>
      <c r="AC145" s="95" t="str">
        <f t="shared" si="42"/>
        <v/>
      </c>
      <c r="AD145" s="145">
        <v>634</v>
      </c>
      <c r="AE145" s="98"/>
      <c r="AF145" s="96" t="str">
        <f t="shared" si="43"/>
        <v/>
      </c>
      <c r="AG145" s="144">
        <v>1754</v>
      </c>
      <c r="AH145" s="98"/>
      <c r="AI145" s="145">
        <v>1172</v>
      </c>
      <c r="AJ145" s="98"/>
      <c r="AK145" s="95" t="str">
        <f t="shared" si="44"/>
        <v/>
      </c>
      <c r="AL145" s="145">
        <v>582</v>
      </c>
      <c r="AM145" s="98"/>
      <c r="AN145" s="96" t="str">
        <f t="shared" si="45"/>
        <v/>
      </c>
      <c r="AO145" s="106">
        <v>0</v>
      </c>
      <c r="AP145" s="106">
        <v>0</v>
      </c>
    </row>
    <row r="146" spans="1:42" x14ac:dyDescent="0.2">
      <c r="A146" s="91" t="s">
        <v>968</v>
      </c>
      <c r="B146" s="91" t="s">
        <v>969</v>
      </c>
      <c r="C146" s="91" t="s">
        <v>962</v>
      </c>
      <c r="D146" s="91" t="s">
        <v>963</v>
      </c>
      <c r="E146" s="120">
        <v>1836</v>
      </c>
      <c r="F146" s="121">
        <v>1787</v>
      </c>
      <c r="G146" s="121"/>
      <c r="H146" s="121"/>
      <c r="I146" s="144">
        <v>2091</v>
      </c>
      <c r="J146" s="98">
        <f t="shared" si="32"/>
        <v>1.1388888888888888</v>
      </c>
      <c r="K146" s="145">
        <v>1774</v>
      </c>
      <c r="L146" s="98">
        <f t="shared" si="33"/>
        <v>0.96623093681917216</v>
      </c>
      <c r="M146" s="95" t="str">
        <f t="shared" si="34"/>
        <v>95.7% - 97.4%</v>
      </c>
      <c r="N146" s="145">
        <v>317</v>
      </c>
      <c r="O146" s="98">
        <f t="shared" si="35"/>
        <v>0.17265795206971676</v>
      </c>
      <c r="P146" s="96" t="str">
        <f t="shared" si="36"/>
        <v>15.6% - 19.1%</v>
      </c>
      <c r="Q146" s="144">
        <v>2159</v>
      </c>
      <c r="R146" s="98">
        <f t="shared" si="37"/>
        <v>1.2081701175153889</v>
      </c>
      <c r="S146" s="145">
        <v>1814</v>
      </c>
      <c r="T146" s="98">
        <f t="shared" si="38"/>
        <v>1.0151091214325685</v>
      </c>
      <c r="U146" s="95" t="e">
        <f t="shared" si="39"/>
        <v>#NUM!</v>
      </c>
      <c r="V146" s="145">
        <v>345</v>
      </c>
      <c r="W146" s="98">
        <f t="shared" si="40"/>
        <v>0.19306099608282037</v>
      </c>
      <c r="X146" s="96" t="str">
        <f t="shared" si="41"/>
        <v>17.5% - 21.2%</v>
      </c>
      <c r="Y146" s="144">
        <v>2168</v>
      </c>
      <c r="Z146" s="98"/>
      <c r="AA146" s="145">
        <v>1863</v>
      </c>
      <c r="AB146" s="98"/>
      <c r="AC146" s="95" t="str">
        <f t="shared" si="42"/>
        <v/>
      </c>
      <c r="AD146" s="145">
        <v>305</v>
      </c>
      <c r="AE146" s="98"/>
      <c r="AF146" s="96" t="str">
        <f t="shared" si="43"/>
        <v/>
      </c>
      <c r="AG146" s="144">
        <v>2188</v>
      </c>
      <c r="AH146" s="98"/>
      <c r="AI146" s="145">
        <v>1837</v>
      </c>
      <c r="AJ146" s="98"/>
      <c r="AK146" s="95" t="str">
        <f t="shared" si="44"/>
        <v/>
      </c>
      <c r="AL146" s="145">
        <v>351</v>
      </c>
      <c r="AM146" s="98"/>
      <c r="AN146" s="96" t="str">
        <f t="shared" si="45"/>
        <v/>
      </c>
      <c r="AO146" s="106">
        <v>0</v>
      </c>
      <c r="AP146" s="106">
        <v>0</v>
      </c>
    </row>
    <row r="147" spans="1:42" x14ac:dyDescent="0.2">
      <c r="A147" s="91" t="s">
        <v>970</v>
      </c>
      <c r="B147" s="91" t="s">
        <v>971</v>
      </c>
      <c r="C147" s="91" t="s">
        <v>962</v>
      </c>
      <c r="D147" s="91" t="s">
        <v>963</v>
      </c>
      <c r="E147" s="120">
        <v>824</v>
      </c>
      <c r="F147" s="121">
        <v>847</v>
      </c>
      <c r="G147" s="121"/>
      <c r="H147" s="121"/>
      <c r="I147" s="144">
        <v>938</v>
      </c>
      <c r="J147" s="98">
        <f t="shared" si="32"/>
        <v>1.1383495145631068</v>
      </c>
      <c r="K147" s="145">
        <v>794</v>
      </c>
      <c r="L147" s="98">
        <f t="shared" si="33"/>
        <v>0.96359223300970875</v>
      </c>
      <c r="M147" s="95" t="str">
        <f t="shared" si="34"/>
        <v>94.9% - 97.4%</v>
      </c>
      <c r="N147" s="145">
        <v>144</v>
      </c>
      <c r="O147" s="98">
        <f t="shared" si="35"/>
        <v>0.17475728155339806</v>
      </c>
      <c r="P147" s="96" t="str">
        <f t="shared" si="36"/>
        <v>15.0% - 20.2%</v>
      </c>
      <c r="Q147" s="144">
        <v>971</v>
      </c>
      <c r="R147" s="98">
        <f t="shared" si="37"/>
        <v>1.1463990554899646</v>
      </c>
      <c r="S147" s="145">
        <v>798</v>
      </c>
      <c r="T147" s="98">
        <f t="shared" si="38"/>
        <v>0.94214876033057848</v>
      </c>
      <c r="U147" s="95" t="str">
        <f t="shared" si="39"/>
        <v>92.4% - 95.6%</v>
      </c>
      <c r="V147" s="145">
        <v>173</v>
      </c>
      <c r="W147" s="98">
        <f t="shared" si="40"/>
        <v>0.20425029515938606</v>
      </c>
      <c r="X147" s="96" t="str">
        <f t="shared" si="41"/>
        <v>17.8% - 23.3%</v>
      </c>
      <c r="Y147" s="144">
        <v>1028</v>
      </c>
      <c r="Z147" s="98"/>
      <c r="AA147" s="145">
        <v>838</v>
      </c>
      <c r="AB147" s="98"/>
      <c r="AC147" s="95" t="str">
        <f t="shared" si="42"/>
        <v/>
      </c>
      <c r="AD147" s="145">
        <v>190</v>
      </c>
      <c r="AE147" s="98"/>
      <c r="AF147" s="96" t="str">
        <f t="shared" si="43"/>
        <v/>
      </c>
      <c r="AG147" s="144">
        <v>998</v>
      </c>
      <c r="AH147" s="98"/>
      <c r="AI147" s="145">
        <v>801</v>
      </c>
      <c r="AJ147" s="98"/>
      <c r="AK147" s="95" t="str">
        <f t="shared" si="44"/>
        <v/>
      </c>
      <c r="AL147" s="145">
        <v>197</v>
      </c>
      <c r="AM147" s="98"/>
      <c r="AN147" s="96" t="str">
        <f t="shared" si="45"/>
        <v/>
      </c>
      <c r="AO147" s="106">
        <v>0</v>
      </c>
      <c r="AP147" s="106">
        <v>0</v>
      </c>
    </row>
    <row r="148" spans="1:42" x14ac:dyDescent="0.2">
      <c r="A148" s="91" t="s">
        <v>972</v>
      </c>
      <c r="B148" s="91" t="s">
        <v>973</v>
      </c>
      <c r="C148" s="91" t="s">
        <v>962</v>
      </c>
      <c r="D148" s="91" t="s">
        <v>963</v>
      </c>
      <c r="E148" s="120">
        <v>843</v>
      </c>
      <c r="F148" s="121">
        <v>849</v>
      </c>
      <c r="G148" s="121"/>
      <c r="H148" s="121"/>
      <c r="I148" s="144">
        <v>956</v>
      </c>
      <c r="J148" s="98">
        <f t="shared" si="32"/>
        <v>1.1340450771055752</v>
      </c>
      <c r="K148" s="145">
        <v>812</v>
      </c>
      <c r="L148" s="98">
        <f t="shared" si="33"/>
        <v>0.96322657176749704</v>
      </c>
      <c r="M148" s="95" t="str">
        <f t="shared" si="34"/>
        <v>94.8% - 97.4%</v>
      </c>
      <c r="N148" s="145">
        <v>144</v>
      </c>
      <c r="O148" s="98">
        <f t="shared" si="35"/>
        <v>0.1708185053380783</v>
      </c>
      <c r="P148" s="96" t="str">
        <f t="shared" si="36"/>
        <v>14.7% - 19.8%</v>
      </c>
      <c r="Q148" s="144">
        <v>944</v>
      </c>
      <c r="R148" s="98">
        <f t="shared" si="37"/>
        <v>1.1118963486454652</v>
      </c>
      <c r="S148" s="145">
        <v>785</v>
      </c>
      <c r="T148" s="98">
        <f t="shared" si="38"/>
        <v>0.92461719670200238</v>
      </c>
      <c r="U148" s="95" t="str">
        <f t="shared" si="39"/>
        <v>90.5% - 94.1%</v>
      </c>
      <c r="V148" s="145">
        <v>159</v>
      </c>
      <c r="W148" s="98">
        <f t="shared" si="40"/>
        <v>0.1872791519434629</v>
      </c>
      <c r="X148" s="96" t="str">
        <f t="shared" si="41"/>
        <v>16.2% - 21.5%</v>
      </c>
      <c r="Y148" s="144">
        <v>996</v>
      </c>
      <c r="Z148" s="98"/>
      <c r="AA148" s="145">
        <v>855</v>
      </c>
      <c r="AB148" s="98"/>
      <c r="AC148" s="95" t="str">
        <f t="shared" si="42"/>
        <v/>
      </c>
      <c r="AD148" s="145">
        <v>141</v>
      </c>
      <c r="AE148" s="98"/>
      <c r="AF148" s="96" t="str">
        <f t="shared" si="43"/>
        <v/>
      </c>
      <c r="AG148" s="144">
        <v>1020</v>
      </c>
      <c r="AH148" s="98"/>
      <c r="AI148" s="145">
        <v>819</v>
      </c>
      <c r="AJ148" s="98"/>
      <c r="AK148" s="95" t="str">
        <f t="shared" si="44"/>
        <v/>
      </c>
      <c r="AL148" s="145">
        <v>201</v>
      </c>
      <c r="AM148" s="98"/>
      <c r="AN148" s="96" t="str">
        <f t="shared" si="45"/>
        <v/>
      </c>
      <c r="AO148" s="106">
        <v>0</v>
      </c>
      <c r="AP148" s="106">
        <v>0</v>
      </c>
    </row>
    <row r="149" spans="1:42" x14ac:dyDescent="0.2">
      <c r="A149" s="91" t="s">
        <v>974</v>
      </c>
      <c r="B149" s="91" t="s">
        <v>975</v>
      </c>
      <c r="C149" s="91" t="s">
        <v>962</v>
      </c>
      <c r="D149" s="91" t="s">
        <v>963</v>
      </c>
      <c r="E149" s="120">
        <v>1848</v>
      </c>
      <c r="F149" s="121">
        <v>1833</v>
      </c>
      <c r="G149" s="121"/>
      <c r="H149" s="121"/>
      <c r="I149" s="144">
        <v>2357</v>
      </c>
      <c r="J149" s="98">
        <f t="shared" si="32"/>
        <v>1.2754329004329004</v>
      </c>
      <c r="K149" s="145">
        <v>2114</v>
      </c>
      <c r="L149" s="98">
        <f t="shared" si="33"/>
        <v>1.143939393939394</v>
      </c>
      <c r="M149" s="95" t="e">
        <f t="shared" si="34"/>
        <v>#NUM!</v>
      </c>
      <c r="N149" s="145">
        <v>243</v>
      </c>
      <c r="O149" s="98">
        <f t="shared" si="35"/>
        <v>0.1314935064935065</v>
      </c>
      <c r="P149" s="96" t="str">
        <f t="shared" si="36"/>
        <v>11.7% - 14.8%</v>
      </c>
      <c r="Q149" s="144">
        <v>2433</v>
      </c>
      <c r="R149" s="98">
        <f t="shared" si="37"/>
        <v>1.3273322422258593</v>
      </c>
      <c r="S149" s="145">
        <v>2164</v>
      </c>
      <c r="T149" s="98">
        <f t="shared" si="38"/>
        <v>1.1805782869612658</v>
      </c>
      <c r="U149" s="95" t="e">
        <f t="shared" si="39"/>
        <v>#NUM!</v>
      </c>
      <c r="V149" s="145">
        <v>269</v>
      </c>
      <c r="W149" s="98">
        <f t="shared" si="40"/>
        <v>0.14675395526459356</v>
      </c>
      <c r="X149" s="96" t="str">
        <f t="shared" si="41"/>
        <v>13.1% - 16.4%</v>
      </c>
      <c r="Y149" s="144">
        <v>2419</v>
      </c>
      <c r="Z149" s="98"/>
      <c r="AA149" s="145">
        <v>2227</v>
      </c>
      <c r="AB149" s="98"/>
      <c r="AC149" s="95" t="str">
        <f t="shared" si="42"/>
        <v/>
      </c>
      <c r="AD149" s="145">
        <v>192</v>
      </c>
      <c r="AE149" s="98"/>
      <c r="AF149" s="96" t="str">
        <f t="shared" si="43"/>
        <v/>
      </c>
      <c r="AG149" s="144">
        <v>2422</v>
      </c>
      <c r="AH149" s="98"/>
      <c r="AI149" s="145">
        <v>2185</v>
      </c>
      <c r="AJ149" s="98"/>
      <c r="AK149" s="95" t="str">
        <f t="shared" si="44"/>
        <v/>
      </c>
      <c r="AL149" s="145">
        <v>237</v>
      </c>
      <c r="AM149" s="98"/>
      <c r="AN149" s="96" t="str">
        <f t="shared" si="45"/>
        <v/>
      </c>
      <c r="AO149" s="106">
        <v>0</v>
      </c>
      <c r="AP149" s="106">
        <v>0</v>
      </c>
    </row>
    <row r="150" spans="1:42" x14ac:dyDescent="0.2">
      <c r="A150" s="91" t="s">
        <v>976</v>
      </c>
      <c r="B150" s="91" t="s">
        <v>977</v>
      </c>
      <c r="C150" s="91" t="s">
        <v>978</v>
      </c>
      <c r="D150" s="91" t="s">
        <v>979</v>
      </c>
      <c r="E150" s="120">
        <v>754</v>
      </c>
      <c r="F150" s="121">
        <v>729</v>
      </c>
      <c r="G150" s="121"/>
      <c r="H150" s="121"/>
      <c r="I150" s="144">
        <v>797</v>
      </c>
      <c r="J150" s="98">
        <f t="shared" si="32"/>
        <v>1.057029177718833</v>
      </c>
      <c r="K150" s="145">
        <v>546</v>
      </c>
      <c r="L150" s="98">
        <f t="shared" si="33"/>
        <v>0.72413793103448276</v>
      </c>
      <c r="M150" s="95" t="str">
        <f t="shared" si="34"/>
        <v>69.1% - 75.5%</v>
      </c>
      <c r="N150" s="145">
        <v>251</v>
      </c>
      <c r="O150" s="98">
        <f t="shared" si="35"/>
        <v>0.33289124668435011</v>
      </c>
      <c r="P150" s="96" t="str">
        <f t="shared" si="36"/>
        <v>30.0% - 36.7%</v>
      </c>
      <c r="Q150" s="144">
        <v>761</v>
      </c>
      <c r="R150" s="98">
        <f t="shared" si="37"/>
        <v>1.0438957475994513</v>
      </c>
      <c r="S150" s="145">
        <v>554</v>
      </c>
      <c r="T150" s="98">
        <f t="shared" si="38"/>
        <v>0.75994513031550071</v>
      </c>
      <c r="U150" s="95" t="str">
        <f t="shared" si="39"/>
        <v>72.8% - 79.0%</v>
      </c>
      <c r="V150" s="145">
        <v>207</v>
      </c>
      <c r="W150" s="98">
        <f t="shared" si="40"/>
        <v>0.2839506172839506</v>
      </c>
      <c r="X150" s="96" t="str">
        <f t="shared" si="41"/>
        <v>25.2% - 31.8%</v>
      </c>
      <c r="Y150" s="144">
        <v>793</v>
      </c>
      <c r="Z150" s="98"/>
      <c r="AA150" s="145">
        <v>528</v>
      </c>
      <c r="AB150" s="98"/>
      <c r="AC150" s="95" t="str">
        <f t="shared" si="42"/>
        <v/>
      </c>
      <c r="AD150" s="145">
        <v>265</v>
      </c>
      <c r="AE150" s="98"/>
      <c r="AF150" s="96" t="str">
        <f t="shared" si="43"/>
        <v/>
      </c>
      <c r="AG150" s="144">
        <v>777</v>
      </c>
      <c r="AH150" s="98"/>
      <c r="AI150" s="145">
        <v>539</v>
      </c>
      <c r="AJ150" s="98"/>
      <c r="AK150" s="95" t="str">
        <f t="shared" si="44"/>
        <v/>
      </c>
      <c r="AL150" s="145">
        <v>238</v>
      </c>
      <c r="AM150" s="98"/>
      <c r="AN150" s="96" t="str">
        <f t="shared" si="45"/>
        <v/>
      </c>
      <c r="AO150" s="106">
        <v>0</v>
      </c>
      <c r="AP150" s="106">
        <v>0</v>
      </c>
    </row>
    <row r="151" spans="1:42" x14ac:dyDescent="0.2">
      <c r="A151" s="91" t="s">
        <v>980</v>
      </c>
      <c r="B151" s="91" t="s">
        <v>981</v>
      </c>
      <c r="C151" s="91" t="s">
        <v>978</v>
      </c>
      <c r="D151" s="91" t="s">
        <v>979</v>
      </c>
      <c r="E151" s="120">
        <v>1378</v>
      </c>
      <c r="F151" s="121">
        <v>1302</v>
      </c>
      <c r="G151" s="121"/>
      <c r="H151" s="121"/>
      <c r="I151" s="144">
        <v>1479</v>
      </c>
      <c r="J151" s="98">
        <f t="shared" si="32"/>
        <v>1.0732946298984034</v>
      </c>
      <c r="K151" s="145">
        <v>931</v>
      </c>
      <c r="L151" s="98">
        <f t="shared" si="33"/>
        <v>0.67561683599419453</v>
      </c>
      <c r="M151" s="95" t="str">
        <f t="shared" si="34"/>
        <v>65.0% - 70.0%</v>
      </c>
      <c r="N151" s="145">
        <v>548</v>
      </c>
      <c r="O151" s="98">
        <f t="shared" si="35"/>
        <v>0.39767779390420899</v>
      </c>
      <c r="P151" s="96" t="str">
        <f t="shared" si="36"/>
        <v>37.2% - 42.4%</v>
      </c>
      <c r="Q151" s="144">
        <v>1462</v>
      </c>
      <c r="R151" s="98">
        <f t="shared" si="37"/>
        <v>1.1228878648233487</v>
      </c>
      <c r="S151" s="145">
        <v>960</v>
      </c>
      <c r="T151" s="98">
        <f t="shared" si="38"/>
        <v>0.73732718894009219</v>
      </c>
      <c r="U151" s="95" t="str">
        <f t="shared" si="39"/>
        <v>71.3% - 76.1%</v>
      </c>
      <c r="V151" s="145">
        <v>502</v>
      </c>
      <c r="W151" s="98">
        <f t="shared" si="40"/>
        <v>0.38556067588325654</v>
      </c>
      <c r="X151" s="96" t="str">
        <f t="shared" si="41"/>
        <v>35.9% - 41.2%</v>
      </c>
      <c r="Y151" s="144">
        <v>1502</v>
      </c>
      <c r="Z151" s="98"/>
      <c r="AA151" s="145">
        <v>884</v>
      </c>
      <c r="AB151" s="98"/>
      <c r="AC151" s="95" t="str">
        <f t="shared" si="42"/>
        <v/>
      </c>
      <c r="AD151" s="145">
        <v>618</v>
      </c>
      <c r="AE151" s="98"/>
      <c r="AF151" s="96" t="str">
        <f t="shared" si="43"/>
        <v/>
      </c>
      <c r="AG151" s="144">
        <v>1512</v>
      </c>
      <c r="AH151" s="98"/>
      <c r="AI151" s="145">
        <v>968</v>
      </c>
      <c r="AJ151" s="98"/>
      <c r="AK151" s="95" t="str">
        <f t="shared" si="44"/>
        <v/>
      </c>
      <c r="AL151" s="145">
        <v>544</v>
      </c>
      <c r="AM151" s="98"/>
      <c r="AN151" s="96" t="str">
        <f t="shared" si="45"/>
        <v/>
      </c>
      <c r="AO151" s="106">
        <v>0</v>
      </c>
      <c r="AP151" s="106">
        <v>0</v>
      </c>
    </row>
    <row r="152" spans="1:42" x14ac:dyDescent="0.2">
      <c r="A152" s="91" t="s">
        <v>982</v>
      </c>
      <c r="B152" s="91" t="s">
        <v>983</v>
      </c>
      <c r="C152" s="91" t="s">
        <v>978</v>
      </c>
      <c r="D152" s="91" t="s">
        <v>979</v>
      </c>
      <c r="E152" s="120">
        <v>569</v>
      </c>
      <c r="F152" s="121">
        <v>548</v>
      </c>
      <c r="G152" s="121"/>
      <c r="H152" s="121"/>
      <c r="I152" s="144">
        <v>659</v>
      </c>
      <c r="J152" s="98">
        <f t="shared" si="32"/>
        <v>1.1581722319859402</v>
      </c>
      <c r="K152" s="145">
        <v>435</v>
      </c>
      <c r="L152" s="98">
        <f t="shared" si="33"/>
        <v>0.76449912126537789</v>
      </c>
      <c r="M152" s="95" t="str">
        <f t="shared" si="34"/>
        <v>72.8% - 79.8%</v>
      </c>
      <c r="N152" s="145">
        <v>224</v>
      </c>
      <c r="O152" s="98">
        <f t="shared" si="35"/>
        <v>0.39367311072056238</v>
      </c>
      <c r="P152" s="96" t="str">
        <f t="shared" si="36"/>
        <v>35.4% - 43.4%</v>
      </c>
      <c r="Q152" s="144">
        <v>651</v>
      </c>
      <c r="R152" s="98">
        <f t="shared" si="37"/>
        <v>1.187956204379562</v>
      </c>
      <c r="S152" s="145">
        <v>487</v>
      </c>
      <c r="T152" s="98">
        <f t="shared" si="38"/>
        <v>0.88868613138686137</v>
      </c>
      <c r="U152" s="95" t="str">
        <f t="shared" si="39"/>
        <v>86.0% - 91.2%</v>
      </c>
      <c r="V152" s="145">
        <v>164</v>
      </c>
      <c r="W152" s="98">
        <f t="shared" si="40"/>
        <v>0.29927007299270075</v>
      </c>
      <c r="X152" s="96" t="str">
        <f t="shared" si="41"/>
        <v>26.2% - 33.9%</v>
      </c>
      <c r="Y152" s="144">
        <v>599</v>
      </c>
      <c r="Z152" s="98"/>
      <c r="AA152" s="145">
        <v>461</v>
      </c>
      <c r="AB152" s="98"/>
      <c r="AC152" s="95" t="str">
        <f t="shared" si="42"/>
        <v/>
      </c>
      <c r="AD152" s="145">
        <v>138</v>
      </c>
      <c r="AE152" s="98"/>
      <c r="AF152" s="96" t="str">
        <f t="shared" si="43"/>
        <v/>
      </c>
      <c r="AG152" s="144">
        <v>618</v>
      </c>
      <c r="AH152" s="98"/>
      <c r="AI152" s="145">
        <v>484</v>
      </c>
      <c r="AJ152" s="98"/>
      <c r="AK152" s="95" t="str">
        <f t="shared" si="44"/>
        <v/>
      </c>
      <c r="AL152" s="145">
        <v>134</v>
      </c>
      <c r="AM152" s="98"/>
      <c r="AN152" s="96" t="str">
        <f t="shared" si="45"/>
        <v/>
      </c>
      <c r="AO152" s="106">
        <v>0</v>
      </c>
      <c r="AP152" s="106">
        <v>0</v>
      </c>
    </row>
    <row r="153" spans="1:42" x14ac:dyDescent="0.2">
      <c r="A153" s="91" t="s">
        <v>984</v>
      </c>
      <c r="B153" s="91" t="s">
        <v>985</v>
      </c>
      <c r="C153" s="91" t="s">
        <v>978</v>
      </c>
      <c r="D153" s="91" t="s">
        <v>979</v>
      </c>
      <c r="E153" s="120">
        <v>614</v>
      </c>
      <c r="F153" s="121">
        <v>574</v>
      </c>
      <c r="G153" s="121"/>
      <c r="H153" s="121"/>
      <c r="I153" s="144">
        <v>714</v>
      </c>
      <c r="J153" s="98">
        <f t="shared" si="32"/>
        <v>1.1628664495114007</v>
      </c>
      <c r="K153" s="145">
        <v>586</v>
      </c>
      <c r="L153" s="98">
        <f t="shared" si="33"/>
        <v>0.9543973941368078</v>
      </c>
      <c r="M153" s="95" t="str">
        <f t="shared" si="34"/>
        <v>93.5% - 96.8%</v>
      </c>
      <c r="N153" s="145">
        <v>128</v>
      </c>
      <c r="O153" s="98">
        <f t="shared" si="35"/>
        <v>0.20846905537459284</v>
      </c>
      <c r="P153" s="96" t="str">
        <f t="shared" si="36"/>
        <v>17.8% - 24.2%</v>
      </c>
      <c r="Q153" s="144">
        <v>647</v>
      </c>
      <c r="R153" s="98">
        <f t="shared" si="37"/>
        <v>1.127177700348432</v>
      </c>
      <c r="S153" s="145">
        <v>521</v>
      </c>
      <c r="T153" s="98">
        <f t="shared" si="38"/>
        <v>0.90766550522648082</v>
      </c>
      <c r="U153" s="95" t="str">
        <f t="shared" si="39"/>
        <v>88.1% - 92.9%</v>
      </c>
      <c r="V153" s="145">
        <v>126</v>
      </c>
      <c r="W153" s="98">
        <f t="shared" si="40"/>
        <v>0.21951219512195122</v>
      </c>
      <c r="X153" s="96" t="str">
        <f t="shared" si="41"/>
        <v>18.8% - 25.5%</v>
      </c>
      <c r="Y153" s="144">
        <v>641</v>
      </c>
      <c r="Z153" s="98"/>
      <c r="AA153" s="145">
        <v>531</v>
      </c>
      <c r="AB153" s="98"/>
      <c r="AC153" s="95" t="str">
        <f t="shared" si="42"/>
        <v/>
      </c>
      <c r="AD153" s="145">
        <v>110</v>
      </c>
      <c r="AE153" s="98"/>
      <c r="AF153" s="96" t="str">
        <f t="shared" si="43"/>
        <v/>
      </c>
      <c r="AG153" s="144">
        <v>698</v>
      </c>
      <c r="AH153" s="98"/>
      <c r="AI153" s="145">
        <v>556</v>
      </c>
      <c r="AJ153" s="98"/>
      <c r="AK153" s="95" t="str">
        <f t="shared" si="44"/>
        <v/>
      </c>
      <c r="AL153" s="145">
        <v>142</v>
      </c>
      <c r="AM153" s="98"/>
      <c r="AN153" s="96" t="str">
        <f t="shared" si="45"/>
        <v/>
      </c>
      <c r="AO153" s="106">
        <v>0</v>
      </c>
      <c r="AP153" s="106">
        <v>0</v>
      </c>
    </row>
    <row r="154" spans="1:42" x14ac:dyDescent="0.2">
      <c r="A154" s="91" t="s">
        <v>986</v>
      </c>
      <c r="B154" s="91" t="s">
        <v>987</v>
      </c>
      <c r="C154" s="91" t="s">
        <v>978</v>
      </c>
      <c r="D154" s="91" t="s">
        <v>979</v>
      </c>
      <c r="E154" s="120">
        <v>404</v>
      </c>
      <c r="F154" s="121">
        <v>388</v>
      </c>
      <c r="G154" s="121"/>
      <c r="H154" s="121"/>
      <c r="I154" s="144">
        <v>653</v>
      </c>
      <c r="J154" s="98">
        <f t="shared" si="32"/>
        <v>1.6163366336633664</v>
      </c>
      <c r="K154" s="145">
        <v>499</v>
      </c>
      <c r="L154" s="98">
        <f t="shared" si="33"/>
        <v>1.2351485148514851</v>
      </c>
      <c r="M154" s="95" t="e">
        <f t="shared" si="34"/>
        <v>#NUM!</v>
      </c>
      <c r="N154" s="145">
        <v>154</v>
      </c>
      <c r="O154" s="98">
        <f t="shared" si="35"/>
        <v>0.38118811881188119</v>
      </c>
      <c r="P154" s="96" t="str">
        <f t="shared" si="36"/>
        <v>33.5% - 42.9%</v>
      </c>
      <c r="Q154" s="144">
        <v>639</v>
      </c>
      <c r="R154" s="98">
        <f t="shared" si="37"/>
        <v>1.6469072164948453</v>
      </c>
      <c r="S154" s="145">
        <v>537</v>
      </c>
      <c r="T154" s="98">
        <f t="shared" si="38"/>
        <v>1.384020618556701</v>
      </c>
      <c r="U154" s="95" t="e">
        <f t="shared" si="39"/>
        <v>#NUM!</v>
      </c>
      <c r="V154" s="145">
        <v>102</v>
      </c>
      <c r="W154" s="98">
        <f t="shared" si="40"/>
        <v>0.26288659793814434</v>
      </c>
      <c r="X154" s="96" t="str">
        <f t="shared" si="41"/>
        <v>22.2% - 30.9%</v>
      </c>
      <c r="Y154" s="144">
        <v>721</v>
      </c>
      <c r="Z154" s="98"/>
      <c r="AA154" s="145">
        <v>632</v>
      </c>
      <c r="AB154" s="98"/>
      <c r="AC154" s="95" t="str">
        <f t="shared" si="42"/>
        <v/>
      </c>
      <c r="AD154" s="145">
        <v>89</v>
      </c>
      <c r="AE154" s="98"/>
      <c r="AF154" s="96" t="str">
        <f t="shared" si="43"/>
        <v/>
      </c>
      <c r="AG154" s="144">
        <v>670</v>
      </c>
      <c r="AH154" s="98"/>
      <c r="AI154" s="145">
        <v>552</v>
      </c>
      <c r="AJ154" s="98"/>
      <c r="AK154" s="95" t="str">
        <f t="shared" si="44"/>
        <v/>
      </c>
      <c r="AL154" s="145">
        <v>118</v>
      </c>
      <c r="AM154" s="98"/>
      <c r="AN154" s="96" t="str">
        <f t="shared" si="45"/>
        <v/>
      </c>
      <c r="AO154" s="106">
        <v>0</v>
      </c>
      <c r="AP154" s="106">
        <v>0</v>
      </c>
    </row>
    <row r="155" spans="1:42" x14ac:dyDescent="0.2">
      <c r="A155" s="91" t="s">
        <v>988</v>
      </c>
      <c r="B155" s="91" t="s">
        <v>989</v>
      </c>
      <c r="C155" s="91" t="s">
        <v>978</v>
      </c>
      <c r="D155" s="91" t="s">
        <v>979</v>
      </c>
      <c r="E155" s="120">
        <v>301</v>
      </c>
      <c r="F155" s="121">
        <v>306</v>
      </c>
      <c r="G155" s="121"/>
      <c r="H155" s="121"/>
      <c r="I155" s="144">
        <v>456</v>
      </c>
      <c r="J155" s="98">
        <f t="shared" si="32"/>
        <v>1.5149501661129567</v>
      </c>
      <c r="K155" s="145">
        <v>367</v>
      </c>
      <c r="L155" s="98">
        <f t="shared" si="33"/>
        <v>1.2192691029900333</v>
      </c>
      <c r="M155" s="95" t="e">
        <f t="shared" si="34"/>
        <v>#NUM!</v>
      </c>
      <c r="N155" s="145">
        <v>89</v>
      </c>
      <c r="O155" s="98">
        <f t="shared" si="35"/>
        <v>0.29568106312292358</v>
      </c>
      <c r="P155" s="96" t="str">
        <f t="shared" si="36"/>
        <v>24.7% - 35.0%</v>
      </c>
      <c r="Q155" s="144">
        <v>451</v>
      </c>
      <c r="R155" s="98">
        <f t="shared" si="37"/>
        <v>1.4738562091503269</v>
      </c>
      <c r="S155" s="145">
        <v>373</v>
      </c>
      <c r="T155" s="98">
        <f t="shared" si="38"/>
        <v>1.2189542483660132</v>
      </c>
      <c r="U155" s="95" t="e">
        <f t="shared" si="39"/>
        <v>#NUM!</v>
      </c>
      <c r="V155" s="145">
        <v>78</v>
      </c>
      <c r="W155" s="98">
        <f t="shared" si="40"/>
        <v>0.25490196078431371</v>
      </c>
      <c r="X155" s="96" t="str">
        <f t="shared" si="41"/>
        <v>20.9% - 30.7%</v>
      </c>
      <c r="Y155" s="144">
        <v>407</v>
      </c>
      <c r="Z155" s="98"/>
      <c r="AA155" s="145">
        <v>350</v>
      </c>
      <c r="AB155" s="98"/>
      <c r="AC155" s="95" t="str">
        <f t="shared" si="42"/>
        <v/>
      </c>
      <c r="AD155" s="145">
        <v>57</v>
      </c>
      <c r="AE155" s="98"/>
      <c r="AF155" s="96" t="str">
        <f t="shared" si="43"/>
        <v/>
      </c>
      <c r="AG155" s="144">
        <v>401</v>
      </c>
      <c r="AH155" s="98"/>
      <c r="AI155" s="145">
        <v>332</v>
      </c>
      <c r="AJ155" s="98"/>
      <c r="AK155" s="95" t="str">
        <f t="shared" si="44"/>
        <v/>
      </c>
      <c r="AL155" s="145">
        <v>69</v>
      </c>
      <c r="AM155" s="98"/>
      <c r="AN155" s="96" t="str">
        <f t="shared" si="45"/>
        <v/>
      </c>
      <c r="AO155" s="106">
        <v>0</v>
      </c>
      <c r="AP155" s="106">
        <v>0</v>
      </c>
    </row>
    <row r="156" spans="1:42" x14ac:dyDescent="0.2">
      <c r="A156" s="91" t="s">
        <v>990</v>
      </c>
      <c r="B156" s="91" t="s">
        <v>991</v>
      </c>
      <c r="C156" s="91" t="s">
        <v>978</v>
      </c>
      <c r="D156" s="91" t="s">
        <v>979</v>
      </c>
      <c r="E156" s="120">
        <v>946</v>
      </c>
      <c r="F156" s="121">
        <v>890</v>
      </c>
      <c r="G156" s="121"/>
      <c r="H156" s="121"/>
      <c r="I156" s="144">
        <v>884</v>
      </c>
      <c r="J156" s="98">
        <f t="shared" si="32"/>
        <v>0.93446088794926008</v>
      </c>
      <c r="K156" s="145">
        <v>610</v>
      </c>
      <c r="L156" s="98">
        <f t="shared" si="33"/>
        <v>0.64482029598308666</v>
      </c>
      <c r="M156" s="95" t="str">
        <f t="shared" si="34"/>
        <v>61.4% - 67.5%</v>
      </c>
      <c r="N156" s="145">
        <v>274</v>
      </c>
      <c r="O156" s="98">
        <f t="shared" si="35"/>
        <v>0.28964059196617337</v>
      </c>
      <c r="P156" s="96" t="str">
        <f t="shared" si="36"/>
        <v>26.2% - 31.9%</v>
      </c>
      <c r="Q156" s="144">
        <v>1005</v>
      </c>
      <c r="R156" s="98">
        <f t="shared" si="37"/>
        <v>1.1292134831460674</v>
      </c>
      <c r="S156" s="145">
        <v>641</v>
      </c>
      <c r="T156" s="98">
        <f t="shared" si="38"/>
        <v>0.72022471910112362</v>
      </c>
      <c r="U156" s="95" t="str">
        <f t="shared" si="39"/>
        <v>69.0% - 74.9%</v>
      </c>
      <c r="V156" s="145">
        <v>364</v>
      </c>
      <c r="W156" s="98">
        <f t="shared" si="40"/>
        <v>0.40898876404494383</v>
      </c>
      <c r="X156" s="96" t="str">
        <f t="shared" si="41"/>
        <v>37.7% - 44.2%</v>
      </c>
      <c r="Y156" s="144">
        <v>1011</v>
      </c>
      <c r="Z156" s="98"/>
      <c r="AA156" s="145">
        <v>615</v>
      </c>
      <c r="AB156" s="98"/>
      <c r="AC156" s="95" t="str">
        <f t="shared" si="42"/>
        <v/>
      </c>
      <c r="AD156" s="145">
        <v>396</v>
      </c>
      <c r="AE156" s="98"/>
      <c r="AF156" s="96" t="str">
        <f t="shared" si="43"/>
        <v/>
      </c>
      <c r="AG156" s="144">
        <v>1018</v>
      </c>
      <c r="AH156" s="98"/>
      <c r="AI156" s="145">
        <v>690</v>
      </c>
      <c r="AJ156" s="98"/>
      <c r="AK156" s="95" t="str">
        <f t="shared" si="44"/>
        <v/>
      </c>
      <c r="AL156" s="145">
        <v>328</v>
      </c>
      <c r="AM156" s="98"/>
      <c r="AN156" s="96" t="str">
        <f t="shared" si="45"/>
        <v/>
      </c>
      <c r="AO156" s="106">
        <v>0</v>
      </c>
      <c r="AP156" s="106">
        <v>0</v>
      </c>
    </row>
    <row r="157" spans="1:42" x14ac:dyDescent="0.2">
      <c r="A157" s="91" t="s">
        <v>992</v>
      </c>
      <c r="B157" s="91" t="s">
        <v>993</v>
      </c>
      <c r="C157" s="91" t="s">
        <v>994</v>
      </c>
      <c r="D157" s="91" t="s">
        <v>995</v>
      </c>
      <c r="E157" s="120">
        <v>209</v>
      </c>
      <c r="F157" s="121">
        <v>304</v>
      </c>
      <c r="G157" s="121"/>
      <c r="H157" s="121"/>
      <c r="I157" s="144">
        <v>137</v>
      </c>
      <c r="J157" s="98"/>
      <c r="K157" s="145">
        <v>97</v>
      </c>
      <c r="L157" s="98"/>
      <c r="M157" s="95" t="str">
        <f t="shared" si="34"/>
        <v/>
      </c>
      <c r="N157" s="145">
        <v>40</v>
      </c>
      <c r="O157" s="98"/>
      <c r="P157" s="96" t="str">
        <f t="shared" si="36"/>
        <v/>
      </c>
      <c r="Q157" s="144">
        <v>150</v>
      </c>
      <c r="R157" s="98"/>
      <c r="S157" s="145">
        <v>107</v>
      </c>
      <c r="T157" s="98"/>
      <c r="U157" s="95" t="str">
        <f t="shared" si="39"/>
        <v/>
      </c>
      <c r="V157" s="145">
        <v>43</v>
      </c>
      <c r="W157" s="98"/>
      <c r="X157" s="96" t="str">
        <f t="shared" si="41"/>
        <v/>
      </c>
      <c r="Y157" s="144">
        <v>277</v>
      </c>
      <c r="Z157" s="98"/>
      <c r="AA157" s="145">
        <v>177</v>
      </c>
      <c r="AB157" s="98"/>
      <c r="AC157" s="95" t="str">
        <f t="shared" si="42"/>
        <v/>
      </c>
      <c r="AD157" s="145">
        <v>100</v>
      </c>
      <c r="AE157" s="98"/>
      <c r="AF157" s="96" t="str">
        <f t="shared" si="43"/>
        <v/>
      </c>
      <c r="AG157" s="144">
        <v>286</v>
      </c>
      <c r="AH157" s="98"/>
      <c r="AI157" s="145">
        <v>213</v>
      </c>
      <c r="AJ157" s="98"/>
      <c r="AK157" s="95" t="str">
        <f t="shared" si="44"/>
        <v/>
      </c>
      <c r="AL157" s="145">
        <v>73</v>
      </c>
      <c r="AM157" s="98"/>
      <c r="AN157" s="96" t="str">
        <f t="shared" si="45"/>
        <v/>
      </c>
      <c r="AO157" s="106">
        <v>1</v>
      </c>
      <c r="AP157" s="106">
        <v>1</v>
      </c>
    </row>
    <row r="158" spans="1:42" x14ac:dyDescent="0.2">
      <c r="A158" s="91" t="s">
        <v>996</v>
      </c>
      <c r="B158" s="91" t="s">
        <v>997</v>
      </c>
      <c r="C158" s="91" t="s">
        <v>994</v>
      </c>
      <c r="D158" s="91" t="s">
        <v>995</v>
      </c>
      <c r="E158" s="120">
        <v>379</v>
      </c>
      <c r="F158" s="121">
        <v>349</v>
      </c>
      <c r="G158" s="121"/>
      <c r="H158" s="121"/>
      <c r="I158" s="144">
        <v>336</v>
      </c>
      <c r="J158" s="98">
        <f t="shared" si="32"/>
        <v>0.88654353562005273</v>
      </c>
      <c r="K158" s="145">
        <v>312</v>
      </c>
      <c r="L158" s="98">
        <f t="shared" si="33"/>
        <v>0.82321899736147752</v>
      </c>
      <c r="M158" s="95" t="str">
        <f t="shared" si="34"/>
        <v>78.2% - 85.8%</v>
      </c>
      <c r="N158" s="145">
        <v>24</v>
      </c>
      <c r="O158" s="98">
        <f t="shared" si="35"/>
        <v>6.3324538258575203E-2</v>
      </c>
      <c r="P158" s="96" t="str">
        <f t="shared" si="36"/>
        <v>4.3% - 9.2%</v>
      </c>
      <c r="Q158" s="144">
        <v>339</v>
      </c>
      <c r="R158" s="98">
        <f t="shared" si="37"/>
        <v>0.97134670487106012</v>
      </c>
      <c r="S158" s="145">
        <v>306</v>
      </c>
      <c r="T158" s="98">
        <f t="shared" si="38"/>
        <v>0.87679083094555876</v>
      </c>
      <c r="U158" s="95" t="str">
        <f t="shared" si="39"/>
        <v>83.8% - 90.7%</v>
      </c>
      <c r="V158" s="145">
        <v>33</v>
      </c>
      <c r="W158" s="98">
        <f t="shared" si="40"/>
        <v>9.4555873925501438E-2</v>
      </c>
      <c r="X158" s="96" t="str">
        <f t="shared" si="41"/>
        <v>6.8% - 13.0%</v>
      </c>
      <c r="Y158" s="144">
        <v>386</v>
      </c>
      <c r="Z158" s="98"/>
      <c r="AA158" s="145">
        <v>357</v>
      </c>
      <c r="AB158" s="98"/>
      <c r="AC158" s="95" t="str">
        <f t="shared" si="42"/>
        <v/>
      </c>
      <c r="AD158" s="145">
        <v>29</v>
      </c>
      <c r="AE158" s="98"/>
      <c r="AF158" s="96" t="str">
        <f t="shared" si="43"/>
        <v/>
      </c>
      <c r="AG158" s="144">
        <v>381</v>
      </c>
      <c r="AH158" s="98"/>
      <c r="AI158" s="145">
        <v>343</v>
      </c>
      <c r="AJ158" s="98"/>
      <c r="AK158" s="95" t="str">
        <f t="shared" si="44"/>
        <v/>
      </c>
      <c r="AL158" s="145">
        <v>38</v>
      </c>
      <c r="AM158" s="98"/>
      <c r="AN158" s="96" t="str">
        <f t="shared" si="45"/>
        <v/>
      </c>
      <c r="AO158" s="106">
        <v>0</v>
      </c>
      <c r="AP158" s="106">
        <v>0</v>
      </c>
    </row>
    <row r="159" spans="1:42" x14ac:dyDescent="0.2">
      <c r="A159" s="91" t="s">
        <v>998</v>
      </c>
      <c r="B159" s="91" t="s">
        <v>999</v>
      </c>
      <c r="C159" s="91" t="s">
        <v>994</v>
      </c>
      <c r="D159" s="91" t="s">
        <v>995</v>
      </c>
      <c r="E159" s="120">
        <v>523</v>
      </c>
      <c r="F159" s="121">
        <v>461</v>
      </c>
      <c r="G159" s="121"/>
      <c r="H159" s="121"/>
      <c r="I159" s="144">
        <v>586</v>
      </c>
      <c r="J159" s="98">
        <f t="shared" si="32"/>
        <v>1.1204588910133844</v>
      </c>
      <c r="K159" s="145">
        <v>564</v>
      </c>
      <c r="L159" s="98">
        <f t="shared" si="33"/>
        <v>1.0783938814531548</v>
      </c>
      <c r="M159" s="95" t="e">
        <f t="shared" si="34"/>
        <v>#NUM!</v>
      </c>
      <c r="N159" s="145">
        <v>22</v>
      </c>
      <c r="O159" s="98">
        <f t="shared" si="35"/>
        <v>4.2065009560229447E-2</v>
      </c>
      <c r="P159" s="96" t="str">
        <f t="shared" si="36"/>
        <v>2.8% - 6.3%</v>
      </c>
      <c r="Q159" s="144">
        <v>605</v>
      </c>
      <c r="R159" s="98">
        <f t="shared" si="37"/>
        <v>1.3123644251626898</v>
      </c>
      <c r="S159" s="145">
        <v>580</v>
      </c>
      <c r="T159" s="98">
        <f t="shared" si="38"/>
        <v>1.2581344902386118</v>
      </c>
      <c r="U159" s="95" t="e">
        <f t="shared" si="39"/>
        <v>#NUM!</v>
      </c>
      <c r="V159" s="145">
        <v>25</v>
      </c>
      <c r="W159" s="98">
        <f t="shared" si="40"/>
        <v>5.4229934924078092E-2</v>
      </c>
      <c r="X159" s="96" t="str">
        <f t="shared" si="41"/>
        <v>3.7% - 7.9%</v>
      </c>
      <c r="Y159" s="144">
        <v>612</v>
      </c>
      <c r="Z159" s="98"/>
      <c r="AA159" s="145">
        <v>582</v>
      </c>
      <c r="AB159" s="98"/>
      <c r="AC159" s="95" t="str">
        <f t="shared" si="42"/>
        <v/>
      </c>
      <c r="AD159" s="145">
        <v>30</v>
      </c>
      <c r="AE159" s="98"/>
      <c r="AF159" s="96" t="str">
        <f t="shared" si="43"/>
        <v/>
      </c>
      <c r="AG159" s="144">
        <v>626</v>
      </c>
      <c r="AH159" s="98"/>
      <c r="AI159" s="145">
        <v>603</v>
      </c>
      <c r="AJ159" s="98"/>
      <c r="AK159" s="95" t="str">
        <f t="shared" si="44"/>
        <v/>
      </c>
      <c r="AL159" s="145">
        <v>23</v>
      </c>
      <c r="AM159" s="98"/>
      <c r="AN159" s="96" t="str">
        <f t="shared" si="45"/>
        <v/>
      </c>
      <c r="AO159" s="106">
        <v>0</v>
      </c>
      <c r="AP159" s="106">
        <v>0</v>
      </c>
    </row>
    <row r="160" spans="1:42" x14ac:dyDescent="0.2">
      <c r="A160" s="91" t="s">
        <v>1000</v>
      </c>
      <c r="B160" s="91" t="s">
        <v>1001</v>
      </c>
      <c r="C160" s="91" t="s">
        <v>994</v>
      </c>
      <c r="D160" s="91" t="s">
        <v>995</v>
      </c>
      <c r="E160" s="120">
        <v>638</v>
      </c>
      <c r="F160" s="121">
        <v>548</v>
      </c>
      <c r="G160" s="121"/>
      <c r="H160" s="121"/>
      <c r="I160" s="144">
        <v>779</v>
      </c>
      <c r="J160" s="98">
        <f t="shared" si="32"/>
        <v>1.2210031347962382</v>
      </c>
      <c r="K160" s="145">
        <v>712</v>
      </c>
      <c r="L160" s="98">
        <f t="shared" si="33"/>
        <v>1.1159874608150471</v>
      </c>
      <c r="M160" s="95" t="e">
        <f t="shared" si="34"/>
        <v>#NUM!</v>
      </c>
      <c r="N160" s="145">
        <v>67</v>
      </c>
      <c r="O160" s="98">
        <f t="shared" si="35"/>
        <v>0.10501567398119123</v>
      </c>
      <c r="P160" s="96" t="str">
        <f t="shared" si="36"/>
        <v>8.4% - 13.1%</v>
      </c>
      <c r="Q160" s="144">
        <v>748</v>
      </c>
      <c r="R160" s="98"/>
      <c r="S160" s="145">
        <v>697</v>
      </c>
      <c r="T160" s="98"/>
      <c r="U160" s="95" t="str">
        <f t="shared" si="39"/>
        <v/>
      </c>
      <c r="V160" s="145">
        <v>51</v>
      </c>
      <c r="W160" s="98"/>
      <c r="X160" s="96" t="str">
        <f t="shared" si="41"/>
        <v/>
      </c>
      <c r="Y160" s="144">
        <v>779</v>
      </c>
      <c r="Z160" s="98"/>
      <c r="AA160" s="145">
        <v>716</v>
      </c>
      <c r="AB160" s="98"/>
      <c r="AC160" s="95" t="str">
        <f t="shared" si="42"/>
        <v/>
      </c>
      <c r="AD160" s="145">
        <v>63</v>
      </c>
      <c r="AE160" s="98"/>
      <c r="AF160" s="96" t="str">
        <f t="shared" si="43"/>
        <v/>
      </c>
      <c r="AG160" s="144">
        <v>784</v>
      </c>
      <c r="AH160" s="98"/>
      <c r="AI160" s="145">
        <v>730</v>
      </c>
      <c r="AJ160" s="98"/>
      <c r="AK160" s="95" t="str">
        <f t="shared" si="44"/>
        <v/>
      </c>
      <c r="AL160" s="145">
        <v>54</v>
      </c>
      <c r="AM160" s="98"/>
      <c r="AN160" s="96" t="str">
        <f t="shared" si="45"/>
        <v/>
      </c>
      <c r="AO160" s="106">
        <v>0</v>
      </c>
      <c r="AP160" s="106">
        <v>1</v>
      </c>
    </row>
    <row r="161" spans="1:42" x14ac:dyDescent="0.2">
      <c r="A161" s="91" t="s">
        <v>1002</v>
      </c>
      <c r="B161" s="91" t="s">
        <v>1003</v>
      </c>
      <c r="C161" s="91" t="s">
        <v>994</v>
      </c>
      <c r="D161" s="91" t="s">
        <v>995</v>
      </c>
      <c r="E161" s="120">
        <v>510</v>
      </c>
      <c r="F161" s="121">
        <v>511</v>
      </c>
      <c r="G161" s="121"/>
      <c r="H161" s="121"/>
      <c r="I161" s="144">
        <v>535</v>
      </c>
      <c r="J161" s="98">
        <f t="shared" si="32"/>
        <v>1.0490196078431373</v>
      </c>
      <c r="K161" s="145">
        <v>478</v>
      </c>
      <c r="L161" s="98">
        <f t="shared" si="33"/>
        <v>0.93725490196078431</v>
      </c>
      <c r="M161" s="95" t="str">
        <f t="shared" si="34"/>
        <v>91.3% - 95.5%</v>
      </c>
      <c r="N161" s="145">
        <v>57</v>
      </c>
      <c r="O161" s="98">
        <f t="shared" si="35"/>
        <v>0.11176470588235295</v>
      </c>
      <c r="P161" s="96" t="str">
        <f t="shared" si="36"/>
        <v>8.7% - 14.2%</v>
      </c>
      <c r="Q161" s="144">
        <v>475</v>
      </c>
      <c r="R161" s="98">
        <f t="shared" si="37"/>
        <v>0.92954990215264188</v>
      </c>
      <c r="S161" s="145">
        <v>417</v>
      </c>
      <c r="T161" s="98">
        <f t="shared" si="38"/>
        <v>0.81604696673189825</v>
      </c>
      <c r="U161" s="95" t="str">
        <f t="shared" si="39"/>
        <v>78.0% - 84.7%</v>
      </c>
      <c r="V161" s="145">
        <v>58</v>
      </c>
      <c r="W161" s="98">
        <f t="shared" si="40"/>
        <v>0.11350293542074363</v>
      </c>
      <c r="X161" s="96" t="str">
        <f t="shared" si="41"/>
        <v>8.9% - 14.4%</v>
      </c>
      <c r="Y161" s="144">
        <v>490</v>
      </c>
      <c r="Z161" s="98"/>
      <c r="AA161" s="145">
        <v>443</v>
      </c>
      <c r="AB161" s="98"/>
      <c r="AC161" s="95" t="str">
        <f t="shared" si="42"/>
        <v/>
      </c>
      <c r="AD161" s="145">
        <v>47</v>
      </c>
      <c r="AE161" s="98"/>
      <c r="AF161" s="96" t="str">
        <f t="shared" si="43"/>
        <v/>
      </c>
      <c r="AG161" s="144">
        <v>542</v>
      </c>
      <c r="AH161" s="98"/>
      <c r="AI161" s="145">
        <v>490</v>
      </c>
      <c r="AJ161" s="98"/>
      <c r="AK161" s="95" t="str">
        <f t="shared" si="44"/>
        <v/>
      </c>
      <c r="AL161" s="145">
        <v>52</v>
      </c>
      <c r="AM161" s="98"/>
      <c r="AN161" s="96" t="str">
        <f t="shared" si="45"/>
        <v/>
      </c>
      <c r="AO161" s="106">
        <v>0</v>
      </c>
      <c r="AP161" s="106">
        <v>0</v>
      </c>
    </row>
    <row r="162" spans="1:42" x14ac:dyDescent="0.2">
      <c r="A162" s="91" t="s">
        <v>1004</v>
      </c>
      <c r="B162" s="91" t="s">
        <v>1005</v>
      </c>
      <c r="C162" s="91" t="s">
        <v>994</v>
      </c>
      <c r="D162" s="91" t="s">
        <v>995</v>
      </c>
      <c r="E162" s="120">
        <v>229</v>
      </c>
      <c r="F162" s="121">
        <v>267</v>
      </c>
      <c r="G162" s="121"/>
      <c r="H162" s="121"/>
      <c r="I162" s="144">
        <v>879</v>
      </c>
      <c r="J162" s="98"/>
      <c r="K162" s="145">
        <v>827</v>
      </c>
      <c r="L162" s="98"/>
      <c r="M162" s="95" t="str">
        <f t="shared" si="34"/>
        <v/>
      </c>
      <c r="N162" s="145">
        <v>52</v>
      </c>
      <c r="O162" s="98"/>
      <c r="P162" s="96" t="str">
        <f t="shared" si="36"/>
        <v/>
      </c>
      <c r="Q162" s="144">
        <v>880</v>
      </c>
      <c r="R162" s="98"/>
      <c r="S162" s="145">
        <v>838</v>
      </c>
      <c r="T162" s="98"/>
      <c r="U162" s="95" t="str">
        <f t="shared" si="39"/>
        <v/>
      </c>
      <c r="V162" s="145">
        <v>42</v>
      </c>
      <c r="W162" s="98"/>
      <c r="X162" s="96" t="str">
        <f t="shared" si="41"/>
        <v/>
      </c>
      <c r="Y162" s="144">
        <v>831</v>
      </c>
      <c r="Z162" s="98"/>
      <c r="AA162" s="145">
        <v>816</v>
      </c>
      <c r="AB162" s="98"/>
      <c r="AC162" s="95" t="str">
        <f t="shared" si="42"/>
        <v/>
      </c>
      <c r="AD162" s="145">
        <v>15</v>
      </c>
      <c r="AE162" s="98"/>
      <c r="AF162" s="96" t="str">
        <f t="shared" si="43"/>
        <v/>
      </c>
      <c r="AG162" s="144">
        <v>271</v>
      </c>
      <c r="AH162" s="98"/>
      <c r="AI162" s="145">
        <v>260</v>
      </c>
      <c r="AJ162" s="98"/>
      <c r="AK162" s="95" t="str">
        <f t="shared" si="44"/>
        <v/>
      </c>
      <c r="AL162" s="145">
        <v>11</v>
      </c>
      <c r="AM162" s="98"/>
      <c r="AN162" s="96" t="str">
        <f t="shared" si="45"/>
        <v/>
      </c>
      <c r="AO162" s="106">
        <v>1</v>
      </c>
      <c r="AP162" s="106">
        <v>1</v>
      </c>
    </row>
    <row r="163" spans="1:42" x14ac:dyDescent="0.2">
      <c r="A163" s="91" t="s">
        <v>1006</v>
      </c>
      <c r="B163" s="91" t="s">
        <v>1007</v>
      </c>
      <c r="C163" s="91" t="s">
        <v>994</v>
      </c>
      <c r="D163" s="91" t="s">
        <v>995</v>
      </c>
      <c r="E163" s="120">
        <v>917</v>
      </c>
      <c r="F163" s="121">
        <v>839</v>
      </c>
      <c r="G163" s="121"/>
      <c r="H163" s="121"/>
      <c r="I163" s="144">
        <v>981</v>
      </c>
      <c r="J163" s="98">
        <f t="shared" si="32"/>
        <v>1.0697928026172301</v>
      </c>
      <c r="K163" s="145">
        <v>935</v>
      </c>
      <c r="L163" s="98">
        <f t="shared" si="33"/>
        <v>1.0196292257360959</v>
      </c>
      <c r="M163" s="95" t="e">
        <f t="shared" si="34"/>
        <v>#NUM!</v>
      </c>
      <c r="N163" s="145">
        <v>46</v>
      </c>
      <c r="O163" s="98">
        <f t="shared" si="35"/>
        <v>5.0163576881134132E-2</v>
      </c>
      <c r="P163" s="96" t="str">
        <f t="shared" si="36"/>
        <v>3.8% - 6.6%</v>
      </c>
      <c r="Q163" s="144">
        <v>914</v>
      </c>
      <c r="R163" s="98">
        <f t="shared" si="37"/>
        <v>1.0893921334922527</v>
      </c>
      <c r="S163" s="145">
        <v>844</v>
      </c>
      <c r="T163" s="98">
        <f t="shared" si="38"/>
        <v>1.0059594755661503</v>
      </c>
      <c r="U163" s="95" t="e">
        <f t="shared" si="39"/>
        <v>#NUM!</v>
      </c>
      <c r="V163" s="145">
        <v>70</v>
      </c>
      <c r="W163" s="98">
        <f t="shared" si="40"/>
        <v>8.3432657926102508E-2</v>
      </c>
      <c r="X163" s="96" t="str">
        <f t="shared" si="41"/>
        <v>6.7% - 10.4%</v>
      </c>
      <c r="Y163" s="144">
        <v>963</v>
      </c>
      <c r="Z163" s="98"/>
      <c r="AA163" s="145">
        <v>906</v>
      </c>
      <c r="AB163" s="98"/>
      <c r="AC163" s="95" t="str">
        <f t="shared" si="42"/>
        <v/>
      </c>
      <c r="AD163" s="145">
        <v>57</v>
      </c>
      <c r="AE163" s="98"/>
      <c r="AF163" s="96" t="str">
        <f t="shared" si="43"/>
        <v/>
      </c>
      <c r="AG163" s="144">
        <v>1030</v>
      </c>
      <c r="AH163" s="98"/>
      <c r="AI163" s="145">
        <v>959</v>
      </c>
      <c r="AJ163" s="98"/>
      <c r="AK163" s="95" t="str">
        <f t="shared" si="44"/>
        <v/>
      </c>
      <c r="AL163" s="145">
        <v>71</v>
      </c>
      <c r="AM163" s="98"/>
      <c r="AN163" s="96" t="str">
        <f t="shared" si="45"/>
        <v/>
      </c>
      <c r="AO163" s="106">
        <v>0</v>
      </c>
      <c r="AP163" s="106">
        <v>0</v>
      </c>
    </row>
    <row r="164" spans="1:42" x14ac:dyDescent="0.2">
      <c r="A164" s="91" t="s">
        <v>1008</v>
      </c>
      <c r="B164" s="91" t="s">
        <v>1009</v>
      </c>
      <c r="C164" s="91" t="s">
        <v>994</v>
      </c>
      <c r="D164" s="91" t="s">
        <v>995</v>
      </c>
      <c r="E164" s="120">
        <v>491</v>
      </c>
      <c r="F164" s="121">
        <v>507</v>
      </c>
      <c r="G164" s="121"/>
      <c r="H164" s="121"/>
      <c r="I164" s="144">
        <v>552</v>
      </c>
      <c r="J164" s="98">
        <f t="shared" si="32"/>
        <v>1.1242362525458249</v>
      </c>
      <c r="K164" s="145">
        <v>490</v>
      </c>
      <c r="L164" s="98">
        <f t="shared" si="33"/>
        <v>0.99796334012219956</v>
      </c>
      <c r="M164" s="95" t="str">
        <f t="shared" si="34"/>
        <v>98.9% - 100.0%</v>
      </c>
      <c r="N164" s="145">
        <v>62</v>
      </c>
      <c r="O164" s="98">
        <f t="shared" si="35"/>
        <v>0.12627291242362526</v>
      </c>
      <c r="P164" s="96" t="str">
        <f t="shared" si="36"/>
        <v>10.0% - 15.9%</v>
      </c>
      <c r="Q164" s="144">
        <v>540</v>
      </c>
      <c r="R164" s="98">
        <f t="shared" si="37"/>
        <v>1.0650887573964498</v>
      </c>
      <c r="S164" s="145">
        <v>491</v>
      </c>
      <c r="T164" s="98">
        <f t="shared" si="38"/>
        <v>0.9684418145956607</v>
      </c>
      <c r="U164" s="95" t="str">
        <f t="shared" si="39"/>
        <v>94.9% - 98.0%</v>
      </c>
      <c r="V164" s="145">
        <v>49</v>
      </c>
      <c r="W164" s="98">
        <f t="shared" si="40"/>
        <v>9.6646942800788949E-2</v>
      </c>
      <c r="X164" s="96" t="str">
        <f t="shared" si="41"/>
        <v>7.4% - 12.5%</v>
      </c>
      <c r="Y164" s="144">
        <v>569</v>
      </c>
      <c r="Z164" s="98"/>
      <c r="AA164" s="145">
        <v>507</v>
      </c>
      <c r="AB164" s="98"/>
      <c r="AC164" s="95" t="str">
        <f t="shared" si="42"/>
        <v/>
      </c>
      <c r="AD164" s="145">
        <v>62</v>
      </c>
      <c r="AE164" s="98"/>
      <c r="AF164" s="96" t="str">
        <f t="shared" si="43"/>
        <v/>
      </c>
      <c r="AG164" s="144">
        <v>613</v>
      </c>
      <c r="AH164" s="98"/>
      <c r="AI164" s="145">
        <v>524</v>
      </c>
      <c r="AJ164" s="98"/>
      <c r="AK164" s="95" t="str">
        <f t="shared" si="44"/>
        <v/>
      </c>
      <c r="AL164" s="145">
        <v>89</v>
      </c>
      <c r="AM164" s="98"/>
      <c r="AN164" s="96" t="str">
        <f t="shared" si="45"/>
        <v/>
      </c>
      <c r="AO164" s="106">
        <v>0</v>
      </c>
      <c r="AP164" s="106">
        <v>0</v>
      </c>
    </row>
    <row r="165" spans="1:42" x14ac:dyDescent="0.2">
      <c r="A165" s="91" t="s">
        <v>1010</v>
      </c>
      <c r="B165" s="91" t="s">
        <v>1011</v>
      </c>
      <c r="C165" s="91" t="s">
        <v>1012</v>
      </c>
      <c r="D165" s="91" t="s">
        <v>1013</v>
      </c>
      <c r="E165" s="120">
        <v>451</v>
      </c>
      <c r="F165" s="121">
        <v>411</v>
      </c>
      <c r="G165" s="121"/>
      <c r="H165" s="121"/>
      <c r="I165" s="144">
        <v>521</v>
      </c>
      <c r="J165" s="98">
        <f t="shared" ref="J165:J228" si="46">I165/E165</f>
        <v>1.1552106430155211</v>
      </c>
      <c r="K165" s="145">
        <v>471</v>
      </c>
      <c r="L165" s="98">
        <f t="shared" ref="L165:L228" si="47">K165/E165</f>
        <v>1.0443458980044347</v>
      </c>
      <c r="M165" s="95" t="e">
        <f t="shared" ref="M165:M228" si="48">IF(ISNUMBER(L165),TEXT(((2*K165)+(1.96^2)-(1.96*((1.96^2)+(4*K165*(100%-L165)))^0.5))/(2*(E165+(1.96^2))),"0.0%")&amp;" - "&amp;TEXT(((2*K165)+(1.96^2)+(1.96*((1.96^2)+(4*K165*(100%-L165)))^0.5))/(2*(E165+(1.96^2))),"0.0%"),"")</f>
        <v>#NUM!</v>
      </c>
      <c r="N165" s="145">
        <v>50</v>
      </c>
      <c r="O165" s="98">
        <f t="shared" ref="O165:O228" si="49">N165/E165</f>
        <v>0.11086474501108648</v>
      </c>
      <c r="P165" s="96" t="str">
        <f t="shared" ref="P165:P228" si="50">IF(ISNUMBER(O165),TEXT(((2*N165)+(1.96^2)-(1.96*((1.96^2)+(4*N165*(100%-O165)))^0.5))/(2*(E165+(1.96^2))),"0.0%")&amp;" - "&amp;TEXT(((2*N165)+(1.96^2)+(1.96*((1.96^2)+(4*N165*(100%-O165)))^0.5))/(2*(E165+(1.96^2))),"0.0%"),"")</f>
        <v>8.5% - 14.3%</v>
      </c>
      <c r="Q165" s="144">
        <v>502</v>
      </c>
      <c r="R165" s="98">
        <f t="shared" ref="R165:R228" si="51">Q165/F165</f>
        <v>1.221411192214112</v>
      </c>
      <c r="S165" s="145">
        <v>454</v>
      </c>
      <c r="T165" s="98">
        <f t="shared" ref="T165:T228" si="52">S165/F165</f>
        <v>1.1046228710462287</v>
      </c>
      <c r="U165" s="95" t="e">
        <f t="shared" ref="U165:U228" si="53">IF(ISNUMBER(T165),TEXT(((2*S165)+(1.96^2)-(1.96*((1.96^2)+(4*S165*(100%-T165)))^0.5))/(2*(F165+(1.96^2))),"0.0%")&amp;" - "&amp;TEXT(((2*S165)+(1.96^2)+(1.96*((1.96^2)+(4*S165*(100%-T165)))^0.5))/(2*(F165+(1.96^2))),"0.0%"),"")</f>
        <v>#NUM!</v>
      </c>
      <c r="V165" s="145">
        <v>48</v>
      </c>
      <c r="W165" s="98">
        <f t="shared" ref="W165:W228" si="54">V165/F165</f>
        <v>0.11678832116788321</v>
      </c>
      <c r="X165" s="96" t="str">
        <f t="shared" ref="X165:X228" si="55">IF(ISNUMBER(W165),TEXT(((2*V165)+(1.96^2)-(1.96*((1.96^2)+(4*V165*(100%-W165)))^0.5))/(2*(F165+(1.96^2))),"0.0%")&amp;" - "&amp;TEXT(((2*V165)+(1.96^2)+(1.96*((1.96^2)+(4*V165*(100%-W165)))^0.5))/(2*(F165+(1.96^2))),"0.0%"),"")</f>
        <v>8.9% - 15.1%</v>
      </c>
      <c r="Y165" s="144">
        <v>542</v>
      </c>
      <c r="Z165" s="98"/>
      <c r="AA165" s="145">
        <v>489</v>
      </c>
      <c r="AB165" s="98"/>
      <c r="AC165" s="95" t="str">
        <f t="shared" ref="AC165:AC228" si="56">IF(ISNUMBER(AB165),TEXT(((2*AA165)+(1.96^2)-(1.96*((1.96^2)+(4*AA165*(100%-AB165)))^0.5))/(2*(G165+(1.96^2))),"0.0%")&amp;" - "&amp;TEXT(((2*AA165)+(1.96^2)+(1.96*((1.96^2)+(4*AA165*(100%-AB165)))^0.5))/(2*(G165+(1.96^2))),"0.0%"),"")</f>
        <v/>
      </c>
      <c r="AD165" s="145">
        <v>53</v>
      </c>
      <c r="AE165" s="98"/>
      <c r="AF165" s="96" t="str">
        <f t="shared" ref="AF165:AF228" si="57">IF(ISNUMBER(AE165),TEXT(((2*AD165)+(1.96^2)-(1.96*((1.96^2)+(4*AD165*(100%-AE165)))^0.5))/(2*(G165+(1.96^2))),"0.0%")&amp;" - "&amp;TEXT(((2*AD165)+(1.96^2)+(1.96*((1.96^2)+(4*AD165*(100%-AE165)))^0.5))/(2*(G165+(1.96^2))),"0.0%"),"")</f>
        <v/>
      </c>
      <c r="AG165" s="144">
        <v>576</v>
      </c>
      <c r="AH165" s="98"/>
      <c r="AI165" s="145">
        <v>525</v>
      </c>
      <c r="AJ165" s="98"/>
      <c r="AK165" s="95" t="str">
        <f t="shared" ref="AK165:AK228" si="58">IF(ISNUMBER(AJ165),TEXT(((2*AI165)+(1.96^2)-(1.96*((1.96^2)+(4*AI165*(100%-AJ165)))^0.5))/(2*(H165+(1.96^2))),"0.0%")&amp;" - "&amp;TEXT(((2*AI165)+(1.96^2)+(1.96*((1.96^2)+(4*AI165*(100%-AJ165)))^0.5))/(2*(H165+(1.96^2))),"0.0%"),"")</f>
        <v/>
      </c>
      <c r="AL165" s="145">
        <v>51</v>
      </c>
      <c r="AM165" s="98"/>
      <c r="AN165" s="96" t="str">
        <f t="shared" ref="AN165:AN228" si="59">IF(ISNUMBER(AM165),TEXT(((2*AL165)+(1.96^2)-(1.96*((1.96^2)+(4*AL165*(100%-AM165)))^0.5))/(2*(H165+(1.96^2))),"0.0%")&amp;" - "&amp;TEXT(((2*AL165)+(1.96^2)+(1.96*((1.96^2)+(4*AL165*(100%-AM165)))^0.5))/(2*(H165+(1.96^2))),"0.0%"),"")</f>
        <v/>
      </c>
      <c r="AO165" s="106">
        <v>0</v>
      </c>
      <c r="AP165" s="106">
        <v>0</v>
      </c>
    </row>
    <row r="166" spans="1:42" x14ac:dyDescent="0.2">
      <c r="A166" s="91" t="s">
        <v>1014</v>
      </c>
      <c r="B166" s="91" t="s">
        <v>1473</v>
      </c>
      <c r="C166" s="91" t="s">
        <v>1012</v>
      </c>
      <c r="D166" s="91" t="s">
        <v>1013</v>
      </c>
      <c r="E166" s="120">
        <v>1606</v>
      </c>
      <c r="F166" s="121">
        <v>1572</v>
      </c>
      <c r="G166" s="121"/>
      <c r="H166" s="121"/>
      <c r="I166" s="144">
        <v>1727</v>
      </c>
      <c r="J166" s="98">
        <f t="shared" si="46"/>
        <v>1.0753424657534247</v>
      </c>
      <c r="K166" s="145">
        <v>1578</v>
      </c>
      <c r="L166" s="98">
        <f t="shared" si="47"/>
        <v>0.98256537982565384</v>
      </c>
      <c r="M166" s="95" t="str">
        <f t="shared" si="48"/>
        <v>97.5% - 98.8%</v>
      </c>
      <c r="N166" s="145">
        <v>149</v>
      </c>
      <c r="O166" s="98">
        <f t="shared" si="49"/>
        <v>9.2777085927770855E-2</v>
      </c>
      <c r="P166" s="96" t="str">
        <f t="shared" si="50"/>
        <v>8.0% - 10.8%</v>
      </c>
      <c r="Q166" s="144">
        <v>1780</v>
      </c>
      <c r="R166" s="98">
        <f t="shared" si="51"/>
        <v>1.1323155216284988</v>
      </c>
      <c r="S166" s="145">
        <v>1629</v>
      </c>
      <c r="T166" s="98">
        <f t="shared" si="52"/>
        <v>1.0362595419847329</v>
      </c>
      <c r="U166" s="95" t="e">
        <f t="shared" si="53"/>
        <v>#NUM!</v>
      </c>
      <c r="V166" s="145">
        <v>151</v>
      </c>
      <c r="W166" s="98">
        <f t="shared" si="54"/>
        <v>9.6055979643765901E-2</v>
      </c>
      <c r="X166" s="96" t="str">
        <f t="shared" si="55"/>
        <v>8.2% - 11.2%</v>
      </c>
      <c r="Y166" s="144">
        <v>1842</v>
      </c>
      <c r="Z166" s="98"/>
      <c r="AA166" s="145">
        <v>1669</v>
      </c>
      <c r="AB166" s="98"/>
      <c r="AC166" s="95" t="str">
        <f t="shared" si="56"/>
        <v/>
      </c>
      <c r="AD166" s="145">
        <v>173</v>
      </c>
      <c r="AE166" s="98"/>
      <c r="AF166" s="96" t="str">
        <f t="shared" si="57"/>
        <v/>
      </c>
      <c r="AG166" s="144">
        <v>1895</v>
      </c>
      <c r="AH166" s="98"/>
      <c r="AI166" s="145">
        <v>1710</v>
      </c>
      <c r="AJ166" s="98"/>
      <c r="AK166" s="95" t="str">
        <f t="shared" si="58"/>
        <v/>
      </c>
      <c r="AL166" s="145">
        <v>185</v>
      </c>
      <c r="AM166" s="98"/>
      <c r="AN166" s="96" t="str">
        <f t="shared" si="59"/>
        <v/>
      </c>
      <c r="AO166" s="106">
        <v>0</v>
      </c>
      <c r="AP166" s="106">
        <v>0</v>
      </c>
    </row>
    <row r="167" spans="1:42" x14ac:dyDescent="0.2">
      <c r="A167" s="91" t="s">
        <v>1015</v>
      </c>
      <c r="B167" s="91" t="s">
        <v>1016</v>
      </c>
      <c r="C167" s="91" t="s">
        <v>1012</v>
      </c>
      <c r="D167" s="91" t="s">
        <v>1013</v>
      </c>
      <c r="E167" s="120">
        <v>725</v>
      </c>
      <c r="F167" s="121">
        <v>696</v>
      </c>
      <c r="G167" s="121"/>
      <c r="H167" s="121"/>
      <c r="I167" s="144">
        <v>681</v>
      </c>
      <c r="J167" s="98">
        <f t="shared" si="46"/>
        <v>0.93931034482758624</v>
      </c>
      <c r="K167" s="145">
        <v>618</v>
      </c>
      <c r="L167" s="98">
        <f t="shared" si="47"/>
        <v>0.85241379310344823</v>
      </c>
      <c r="M167" s="95" t="str">
        <f t="shared" si="48"/>
        <v>82.5% - 87.6%</v>
      </c>
      <c r="N167" s="145">
        <v>63</v>
      </c>
      <c r="O167" s="98">
        <f t="shared" si="49"/>
        <v>8.6896551724137933E-2</v>
      </c>
      <c r="P167" s="96" t="str">
        <f t="shared" si="50"/>
        <v>6.9% - 11.0%</v>
      </c>
      <c r="Q167" s="144">
        <v>797</v>
      </c>
      <c r="R167" s="98">
        <f t="shared" si="51"/>
        <v>1.1451149425287357</v>
      </c>
      <c r="S167" s="145">
        <v>715</v>
      </c>
      <c r="T167" s="98">
        <f t="shared" si="52"/>
        <v>1.0272988505747127</v>
      </c>
      <c r="U167" s="95" t="e">
        <f t="shared" si="53"/>
        <v>#NUM!</v>
      </c>
      <c r="V167" s="145">
        <v>82</v>
      </c>
      <c r="W167" s="98">
        <f t="shared" si="54"/>
        <v>0.11781609195402298</v>
      </c>
      <c r="X167" s="96" t="str">
        <f t="shared" si="55"/>
        <v>9.6% - 14.4%</v>
      </c>
      <c r="Y167" s="144">
        <v>777</v>
      </c>
      <c r="Z167" s="98"/>
      <c r="AA167" s="145">
        <v>691</v>
      </c>
      <c r="AB167" s="98"/>
      <c r="AC167" s="95" t="str">
        <f t="shared" si="56"/>
        <v/>
      </c>
      <c r="AD167" s="145">
        <v>86</v>
      </c>
      <c r="AE167" s="98"/>
      <c r="AF167" s="96" t="str">
        <f t="shared" si="57"/>
        <v/>
      </c>
      <c r="AG167" s="144">
        <v>576</v>
      </c>
      <c r="AH167" s="98"/>
      <c r="AI167" s="145">
        <v>522</v>
      </c>
      <c r="AJ167" s="98"/>
      <c r="AK167" s="95" t="str">
        <f t="shared" si="58"/>
        <v/>
      </c>
      <c r="AL167" s="145">
        <v>54</v>
      </c>
      <c r="AM167" s="98"/>
      <c r="AN167" s="96" t="str">
        <f t="shared" si="59"/>
        <v/>
      </c>
      <c r="AO167" s="106">
        <v>0</v>
      </c>
      <c r="AP167" s="106">
        <v>0</v>
      </c>
    </row>
    <row r="168" spans="1:42" x14ac:dyDescent="0.2">
      <c r="A168" s="91" t="s">
        <v>1017</v>
      </c>
      <c r="B168" s="91" t="s">
        <v>1018</v>
      </c>
      <c r="C168" s="91" t="s">
        <v>1012</v>
      </c>
      <c r="D168" s="91" t="s">
        <v>1013</v>
      </c>
      <c r="E168" s="120">
        <v>1216</v>
      </c>
      <c r="F168" s="121">
        <v>1101</v>
      </c>
      <c r="G168" s="121"/>
      <c r="H168" s="121"/>
      <c r="I168" s="144">
        <v>1474</v>
      </c>
      <c r="J168" s="98">
        <f t="shared" si="46"/>
        <v>1.212171052631579</v>
      </c>
      <c r="K168" s="145">
        <v>1345</v>
      </c>
      <c r="L168" s="98">
        <f t="shared" si="47"/>
        <v>1.1060855263157894</v>
      </c>
      <c r="M168" s="95" t="e">
        <f t="shared" si="48"/>
        <v>#NUM!</v>
      </c>
      <c r="N168" s="145">
        <v>129</v>
      </c>
      <c r="O168" s="98">
        <f t="shared" si="49"/>
        <v>0.10608552631578948</v>
      </c>
      <c r="P168" s="96" t="str">
        <f t="shared" si="50"/>
        <v>9.0% - 12.5%</v>
      </c>
      <c r="Q168" s="144">
        <v>1424</v>
      </c>
      <c r="R168" s="98">
        <f t="shared" si="51"/>
        <v>1.293369663941871</v>
      </c>
      <c r="S168" s="145">
        <v>1292</v>
      </c>
      <c r="T168" s="98">
        <f t="shared" si="52"/>
        <v>1.1734786557674841</v>
      </c>
      <c r="U168" s="95" t="e">
        <f t="shared" si="53"/>
        <v>#NUM!</v>
      </c>
      <c r="V168" s="145">
        <v>132</v>
      </c>
      <c r="W168" s="98">
        <f t="shared" si="54"/>
        <v>0.11989100817438691</v>
      </c>
      <c r="X168" s="96" t="str">
        <f t="shared" si="55"/>
        <v>10.2% - 14.0%</v>
      </c>
      <c r="Y168" s="144">
        <v>1441</v>
      </c>
      <c r="Z168" s="98"/>
      <c r="AA168" s="145">
        <v>1323</v>
      </c>
      <c r="AB168" s="98"/>
      <c r="AC168" s="95" t="str">
        <f t="shared" si="56"/>
        <v/>
      </c>
      <c r="AD168" s="145">
        <v>118</v>
      </c>
      <c r="AE168" s="98"/>
      <c r="AF168" s="96" t="str">
        <f t="shared" si="57"/>
        <v/>
      </c>
      <c r="AG168" s="144">
        <v>1414</v>
      </c>
      <c r="AH168" s="98"/>
      <c r="AI168" s="145">
        <v>1308</v>
      </c>
      <c r="AJ168" s="98"/>
      <c r="AK168" s="95" t="str">
        <f t="shared" si="58"/>
        <v/>
      </c>
      <c r="AL168" s="145">
        <v>106</v>
      </c>
      <c r="AM168" s="98"/>
      <c r="AN168" s="96" t="str">
        <f t="shared" si="59"/>
        <v/>
      </c>
      <c r="AO168" s="106">
        <v>0</v>
      </c>
      <c r="AP168" s="106">
        <v>0</v>
      </c>
    </row>
    <row r="169" spans="1:42" x14ac:dyDescent="0.2">
      <c r="A169" s="91" t="s">
        <v>1019</v>
      </c>
      <c r="B169" s="91" t="s">
        <v>1020</v>
      </c>
      <c r="C169" s="91" t="s">
        <v>1021</v>
      </c>
      <c r="D169" s="91" t="s">
        <v>1022</v>
      </c>
      <c r="E169" s="120">
        <v>1648</v>
      </c>
      <c r="F169" s="121">
        <v>1543</v>
      </c>
      <c r="G169" s="121"/>
      <c r="H169" s="121"/>
      <c r="I169" s="144">
        <v>1812</v>
      </c>
      <c r="J169" s="98">
        <f t="shared" si="46"/>
        <v>1.0995145631067962</v>
      </c>
      <c r="K169" s="145">
        <v>1643</v>
      </c>
      <c r="L169" s="98">
        <f t="shared" si="47"/>
        <v>0.99696601941747576</v>
      </c>
      <c r="M169" s="95" t="str">
        <f t="shared" si="48"/>
        <v>99.3% - 99.9%</v>
      </c>
      <c r="N169" s="145">
        <v>169</v>
      </c>
      <c r="O169" s="98">
        <f t="shared" si="49"/>
        <v>0.10254854368932038</v>
      </c>
      <c r="P169" s="96" t="str">
        <f t="shared" si="50"/>
        <v>8.9% - 11.8%</v>
      </c>
      <c r="Q169" s="144">
        <v>1816</v>
      </c>
      <c r="R169" s="98">
        <f t="shared" si="51"/>
        <v>1.1769280622164615</v>
      </c>
      <c r="S169" s="145">
        <v>1610</v>
      </c>
      <c r="T169" s="98">
        <f t="shared" si="52"/>
        <v>1.0434219053791316</v>
      </c>
      <c r="U169" s="95" t="e">
        <f t="shared" si="53"/>
        <v>#NUM!</v>
      </c>
      <c r="V169" s="145">
        <v>206</v>
      </c>
      <c r="W169" s="98">
        <f t="shared" si="54"/>
        <v>0.13350615683732989</v>
      </c>
      <c r="X169" s="96" t="str">
        <f t="shared" si="55"/>
        <v>11.7% - 15.1%</v>
      </c>
      <c r="Y169" s="144">
        <v>1783</v>
      </c>
      <c r="Z169" s="98"/>
      <c r="AA169" s="145">
        <v>1585</v>
      </c>
      <c r="AB169" s="98"/>
      <c r="AC169" s="95" t="str">
        <f t="shared" si="56"/>
        <v/>
      </c>
      <c r="AD169" s="145">
        <v>198</v>
      </c>
      <c r="AE169" s="98"/>
      <c r="AF169" s="96" t="str">
        <f t="shared" si="57"/>
        <v/>
      </c>
      <c r="AG169" s="144">
        <v>1885</v>
      </c>
      <c r="AH169" s="98"/>
      <c r="AI169" s="145">
        <v>1706</v>
      </c>
      <c r="AJ169" s="98"/>
      <c r="AK169" s="95" t="str">
        <f t="shared" si="58"/>
        <v/>
      </c>
      <c r="AL169" s="145">
        <v>179</v>
      </c>
      <c r="AM169" s="98"/>
      <c r="AN169" s="96" t="str">
        <f t="shared" si="59"/>
        <v/>
      </c>
      <c r="AO169" s="106">
        <v>0</v>
      </c>
      <c r="AP169" s="106">
        <v>0</v>
      </c>
    </row>
    <row r="170" spans="1:42" x14ac:dyDescent="0.2">
      <c r="A170" s="91" t="s">
        <v>1023</v>
      </c>
      <c r="B170" s="91" t="s">
        <v>1024</v>
      </c>
      <c r="C170" s="91" t="s">
        <v>1021</v>
      </c>
      <c r="D170" s="91" t="s">
        <v>1022</v>
      </c>
      <c r="E170" s="120">
        <v>539</v>
      </c>
      <c r="F170" s="121">
        <v>558</v>
      </c>
      <c r="G170" s="121"/>
      <c r="H170" s="121"/>
      <c r="I170" s="144">
        <v>661</v>
      </c>
      <c r="J170" s="98">
        <f t="shared" si="46"/>
        <v>1.2263450834879406</v>
      </c>
      <c r="K170" s="145">
        <v>544</v>
      </c>
      <c r="L170" s="98">
        <f t="shared" si="47"/>
        <v>1.0092764378478665</v>
      </c>
      <c r="M170" s="95" t="e">
        <f t="shared" si="48"/>
        <v>#NUM!</v>
      </c>
      <c r="N170" s="145">
        <v>117</v>
      </c>
      <c r="O170" s="98">
        <f t="shared" si="49"/>
        <v>0.21706864564007422</v>
      </c>
      <c r="P170" s="96" t="str">
        <f t="shared" si="50"/>
        <v>18.4% - 25.4%</v>
      </c>
      <c r="Q170" s="144">
        <v>637</v>
      </c>
      <c r="R170" s="98">
        <f t="shared" si="51"/>
        <v>1.1415770609318996</v>
      </c>
      <c r="S170" s="145">
        <v>541</v>
      </c>
      <c r="T170" s="98">
        <f t="shared" si="52"/>
        <v>0.96953405017921146</v>
      </c>
      <c r="U170" s="95" t="str">
        <f t="shared" si="53"/>
        <v>95.2% - 98.1%</v>
      </c>
      <c r="V170" s="145">
        <v>96</v>
      </c>
      <c r="W170" s="98">
        <f t="shared" si="54"/>
        <v>0.17204301075268819</v>
      </c>
      <c r="X170" s="96" t="str">
        <f t="shared" si="55"/>
        <v>14.3% - 20.6%</v>
      </c>
      <c r="Y170" s="144">
        <v>652</v>
      </c>
      <c r="Z170" s="98"/>
      <c r="AA170" s="145">
        <v>560</v>
      </c>
      <c r="AB170" s="98"/>
      <c r="AC170" s="95" t="str">
        <f t="shared" si="56"/>
        <v/>
      </c>
      <c r="AD170" s="145">
        <v>92</v>
      </c>
      <c r="AE170" s="98"/>
      <c r="AF170" s="96" t="str">
        <f t="shared" si="57"/>
        <v/>
      </c>
      <c r="AG170" s="144">
        <v>674</v>
      </c>
      <c r="AH170" s="98"/>
      <c r="AI170" s="145">
        <v>599</v>
      </c>
      <c r="AJ170" s="98"/>
      <c r="AK170" s="95" t="str">
        <f t="shared" si="58"/>
        <v/>
      </c>
      <c r="AL170" s="145">
        <v>75</v>
      </c>
      <c r="AM170" s="98"/>
      <c r="AN170" s="96" t="str">
        <f t="shared" si="59"/>
        <v/>
      </c>
      <c r="AO170" s="106">
        <v>0</v>
      </c>
      <c r="AP170" s="106">
        <v>0</v>
      </c>
    </row>
    <row r="171" spans="1:42" x14ac:dyDescent="0.2">
      <c r="A171" s="91" t="s">
        <v>1025</v>
      </c>
      <c r="B171" s="91" t="s">
        <v>1026</v>
      </c>
      <c r="C171" s="91" t="s">
        <v>1021</v>
      </c>
      <c r="D171" s="91" t="s">
        <v>1022</v>
      </c>
      <c r="E171" s="120">
        <v>1298</v>
      </c>
      <c r="F171" s="121">
        <v>1332</v>
      </c>
      <c r="G171" s="121"/>
      <c r="H171" s="121"/>
      <c r="I171" s="144">
        <v>1677</v>
      </c>
      <c r="J171" s="98">
        <f t="shared" si="46"/>
        <v>1.2919876733436055</v>
      </c>
      <c r="K171" s="145">
        <v>1470</v>
      </c>
      <c r="L171" s="98">
        <f t="shared" si="47"/>
        <v>1.1325115562403698</v>
      </c>
      <c r="M171" s="95" t="e">
        <f t="shared" si="48"/>
        <v>#NUM!</v>
      </c>
      <c r="N171" s="145">
        <v>207</v>
      </c>
      <c r="O171" s="98">
        <f t="shared" si="49"/>
        <v>0.15947611710323575</v>
      </c>
      <c r="P171" s="96" t="str">
        <f t="shared" si="50"/>
        <v>14.1% - 18.0%</v>
      </c>
      <c r="Q171" s="144">
        <v>1640</v>
      </c>
      <c r="R171" s="98">
        <f t="shared" si="51"/>
        <v>1.2312312312312312</v>
      </c>
      <c r="S171" s="145">
        <v>1409</v>
      </c>
      <c r="T171" s="98">
        <f t="shared" si="52"/>
        <v>1.0578078078078077</v>
      </c>
      <c r="U171" s="95" t="e">
        <f t="shared" si="53"/>
        <v>#NUM!</v>
      </c>
      <c r="V171" s="145">
        <v>231</v>
      </c>
      <c r="W171" s="98">
        <f t="shared" si="54"/>
        <v>0.17342342342342343</v>
      </c>
      <c r="X171" s="96" t="str">
        <f t="shared" si="55"/>
        <v>15.4% - 19.5%</v>
      </c>
      <c r="Y171" s="144">
        <v>1645</v>
      </c>
      <c r="Z171" s="98"/>
      <c r="AA171" s="145">
        <v>1427</v>
      </c>
      <c r="AB171" s="98"/>
      <c r="AC171" s="95" t="str">
        <f t="shared" si="56"/>
        <v/>
      </c>
      <c r="AD171" s="145">
        <v>218</v>
      </c>
      <c r="AE171" s="98"/>
      <c r="AF171" s="96" t="str">
        <f t="shared" si="57"/>
        <v/>
      </c>
      <c r="AG171" s="144">
        <v>1700</v>
      </c>
      <c r="AH171" s="98"/>
      <c r="AI171" s="145">
        <v>1514</v>
      </c>
      <c r="AJ171" s="98"/>
      <c r="AK171" s="95" t="str">
        <f t="shared" si="58"/>
        <v/>
      </c>
      <c r="AL171" s="145">
        <v>186</v>
      </c>
      <c r="AM171" s="98"/>
      <c r="AN171" s="96" t="str">
        <f t="shared" si="59"/>
        <v/>
      </c>
      <c r="AO171" s="106">
        <v>0</v>
      </c>
      <c r="AP171" s="106">
        <v>0</v>
      </c>
    </row>
    <row r="172" spans="1:42" x14ac:dyDescent="0.2">
      <c r="A172" s="91" t="s">
        <v>1027</v>
      </c>
      <c r="B172" s="91" t="s">
        <v>1028</v>
      </c>
      <c r="C172" s="91" t="s">
        <v>1021</v>
      </c>
      <c r="D172" s="91" t="s">
        <v>1022</v>
      </c>
      <c r="E172" s="120">
        <v>668</v>
      </c>
      <c r="F172" s="121">
        <v>644</v>
      </c>
      <c r="G172" s="121"/>
      <c r="H172" s="121"/>
      <c r="I172" s="144">
        <v>662</v>
      </c>
      <c r="J172" s="98">
        <f t="shared" si="46"/>
        <v>0.99101796407185627</v>
      </c>
      <c r="K172" s="145">
        <v>597</v>
      </c>
      <c r="L172" s="98">
        <f t="shared" si="47"/>
        <v>0.89371257485029942</v>
      </c>
      <c r="M172" s="95" t="str">
        <f t="shared" si="48"/>
        <v>86.8% - 91.5%</v>
      </c>
      <c r="N172" s="145">
        <v>65</v>
      </c>
      <c r="O172" s="98">
        <f t="shared" si="49"/>
        <v>9.730538922155689E-2</v>
      </c>
      <c r="P172" s="96" t="str">
        <f t="shared" si="50"/>
        <v>7.7% - 12.2%</v>
      </c>
      <c r="Q172" s="144">
        <v>661</v>
      </c>
      <c r="R172" s="98"/>
      <c r="S172" s="145">
        <v>600</v>
      </c>
      <c r="T172" s="98"/>
      <c r="U172" s="95" t="str">
        <f t="shared" si="53"/>
        <v/>
      </c>
      <c r="V172" s="145">
        <v>61</v>
      </c>
      <c r="W172" s="98"/>
      <c r="X172" s="96" t="str">
        <f t="shared" si="55"/>
        <v/>
      </c>
      <c r="Y172" s="144">
        <v>674</v>
      </c>
      <c r="Z172" s="98"/>
      <c r="AA172" s="145">
        <v>622</v>
      </c>
      <c r="AB172" s="98"/>
      <c r="AC172" s="95" t="str">
        <f t="shared" si="56"/>
        <v/>
      </c>
      <c r="AD172" s="145">
        <v>52</v>
      </c>
      <c r="AE172" s="98"/>
      <c r="AF172" s="96" t="str">
        <f t="shared" si="57"/>
        <v/>
      </c>
      <c r="AG172" s="144">
        <v>714</v>
      </c>
      <c r="AH172" s="98"/>
      <c r="AI172" s="145">
        <v>647</v>
      </c>
      <c r="AJ172" s="98"/>
      <c r="AK172" s="95" t="str">
        <f t="shared" si="58"/>
        <v/>
      </c>
      <c r="AL172" s="145">
        <v>67</v>
      </c>
      <c r="AM172" s="98"/>
      <c r="AN172" s="96" t="str">
        <f t="shared" si="59"/>
        <v/>
      </c>
      <c r="AO172" s="106">
        <v>0</v>
      </c>
      <c r="AP172" s="106">
        <v>1</v>
      </c>
    </row>
    <row r="173" spans="1:42" x14ac:dyDescent="0.2">
      <c r="A173" s="91" t="s">
        <v>1029</v>
      </c>
      <c r="B173" s="91" t="s">
        <v>1474</v>
      </c>
      <c r="C173" s="91" t="s">
        <v>1030</v>
      </c>
      <c r="D173" s="91" t="s">
        <v>1031</v>
      </c>
      <c r="E173" s="120">
        <v>1299</v>
      </c>
      <c r="F173" s="121">
        <v>1247</v>
      </c>
      <c r="G173" s="121"/>
      <c r="H173" s="121"/>
      <c r="I173" s="144">
        <v>1359</v>
      </c>
      <c r="J173" s="98">
        <f t="shared" si="46"/>
        <v>1.046189376443418</v>
      </c>
      <c r="K173" s="145">
        <v>1205</v>
      </c>
      <c r="L173" s="98">
        <f t="shared" si="47"/>
        <v>0.92763664357197839</v>
      </c>
      <c r="M173" s="95" t="str">
        <f t="shared" si="48"/>
        <v>91.2% - 94.1%</v>
      </c>
      <c r="N173" s="145">
        <v>154</v>
      </c>
      <c r="O173" s="98">
        <f t="shared" si="49"/>
        <v>0.11855273287143957</v>
      </c>
      <c r="P173" s="96" t="str">
        <f t="shared" si="50"/>
        <v>10.2% - 13.7%</v>
      </c>
      <c r="Q173" s="144">
        <v>1457</v>
      </c>
      <c r="R173" s="98">
        <f t="shared" si="51"/>
        <v>1.1684041700080192</v>
      </c>
      <c r="S173" s="145">
        <v>1302</v>
      </c>
      <c r="T173" s="98">
        <f t="shared" si="52"/>
        <v>1.0441058540497192</v>
      </c>
      <c r="U173" s="95" t="e">
        <f t="shared" si="53"/>
        <v>#NUM!</v>
      </c>
      <c r="V173" s="145">
        <v>155</v>
      </c>
      <c r="W173" s="98">
        <f t="shared" si="54"/>
        <v>0.12429831595829992</v>
      </c>
      <c r="X173" s="96" t="str">
        <f t="shared" si="55"/>
        <v>10.7% - 14.4%</v>
      </c>
      <c r="Y173" s="144">
        <v>1366</v>
      </c>
      <c r="Z173" s="98"/>
      <c r="AA173" s="145">
        <v>1211</v>
      </c>
      <c r="AB173" s="98"/>
      <c r="AC173" s="95" t="str">
        <f t="shared" si="56"/>
        <v/>
      </c>
      <c r="AD173" s="145">
        <v>155</v>
      </c>
      <c r="AE173" s="98"/>
      <c r="AF173" s="96" t="str">
        <f t="shared" si="57"/>
        <v/>
      </c>
      <c r="AG173" s="144">
        <v>1297</v>
      </c>
      <c r="AH173" s="98"/>
      <c r="AI173" s="145">
        <v>1150</v>
      </c>
      <c r="AJ173" s="98"/>
      <c r="AK173" s="95" t="str">
        <f t="shared" si="58"/>
        <v/>
      </c>
      <c r="AL173" s="145">
        <v>147</v>
      </c>
      <c r="AM173" s="98"/>
      <c r="AN173" s="96" t="str">
        <f t="shared" si="59"/>
        <v/>
      </c>
      <c r="AO173" s="106">
        <v>0</v>
      </c>
      <c r="AP173" s="106">
        <v>0</v>
      </c>
    </row>
    <row r="174" spans="1:42" x14ac:dyDescent="0.2">
      <c r="A174" s="91" t="s">
        <v>1032</v>
      </c>
      <c r="B174" s="91" t="s">
        <v>1475</v>
      </c>
      <c r="C174" s="91" t="s">
        <v>1030</v>
      </c>
      <c r="D174" s="91" t="s">
        <v>1031</v>
      </c>
      <c r="E174" s="120">
        <v>2097</v>
      </c>
      <c r="F174" s="121">
        <v>2015</v>
      </c>
      <c r="G174" s="121"/>
      <c r="H174" s="121"/>
      <c r="I174" s="144">
        <v>2499</v>
      </c>
      <c r="J174" s="98">
        <f t="shared" si="46"/>
        <v>1.1917024320457796</v>
      </c>
      <c r="K174" s="145">
        <v>2220</v>
      </c>
      <c r="L174" s="98">
        <f t="shared" si="47"/>
        <v>1.0586552217453504</v>
      </c>
      <c r="M174" s="95" t="e">
        <f t="shared" si="48"/>
        <v>#NUM!</v>
      </c>
      <c r="N174" s="145">
        <v>279</v>
      </c>
      <c r="O174" s="98">
        <f t="shared" si="49"/>
        <v>0.13304721030042918</v>
      </c>
      <c r="P174" s="96" t="str">
        <f t="shared" si="50"/>
        <v>11.9% - 14.8%</v>
      </c>
      <c r="Q174" s="144">
        <v>2449</v>
      </c>
      <c r="R174" s="98">
        <f t="shared" si="51"/>
        <v>1.2153846153846153</v>
      </c>
      <c r="S174" s="145">
        <v>2173</v>
      </c>
      <c r="T174" s="98">
        <f t="shared" si="52"/>
        <v>1.0784119106699752</v>
      </c>
      <c r="U174" s="95" t="e">
        <f t="shared" si="53"/>
        <v>#NUM!</v>
      </c>
      <c r="V174" s="145">
        <v>276</v>
      </c>
      <c r="W174" s="98">
        <f t="shared" si="54"/>
        <v>0.13697270471464021</v>
      </c>
      <c r="X174" s="96" t="str">
        <f t="shared" si="55"/>
        <v>12.3% - 15.3%</v>
      </c>
      <c r="Y174" s="144">
        <v>2595</v>
      </c>
      <c r="Z174" s="98"/>
      <c r="AA174" s="145">
        <v>2330</v>
      </c>
      <c r="AB174" s="98"/>
      <c r="AC174" s="95" t="str">
        <f t="shared" si="56"/>
        <v/>
      </c>
      <c r="AD174" s="145">
        <v>265</v>
      </c>
      <c r="AE174" s="98"/>
      <c r="AF174" s="96" t="str">
        <f t="shared" si="57"/>
        <v/>
      </c>
      <c r="AG174" s="144">
        <v>2654</v>
      </c>
      <c r="AH174" s="98"/>
      <c r="AI174" s="145">
        <v>2403</v>
      </c>
      <c r="AJ174" s="98"/>
      <c r="AK174" s="95" t="str">
        <f t="shared" si="58"/>
        <v/>
      </c>
      <c r="AL174" s="145">
        <v>251</v>
      </c>
      <c r="AM174" s="98"/>
      <c r="AN174" s="96" t="str">
        <f t="shared" si="59"/>
        <v/>
      </c>
      <c r="AO174" s="106">
        <v>0</v>
      </c>
      <c r="AP174" s="106">
        <v>0</v>
      </c>
    </row>
    <row r="175" spans="1:42" x14ac:dyDescent="0.2">
      <c r="A175" s="91" t="s">
        <v>1033</v>
      </c>
      <c r="B175" s="91" t="s">
        <v>1034</v>
      </c>
      <c r="C175" s="91" t="s">
        <v>1030</v>
      </c>
      <c r="D175" s="91" t="s">
        <v>1031</v>
      </c>
      <c r="E175" s="120">
        <v>673</v>
      </c>
      <c r="F175" s="121">
        <v>55</v>
      </c>
      <c r="G175" s="121"/>
      <c r="H175" s="121"/>
      <c r="I175" s="144">
        <v>2387</v>
      </c>
      <c r="J175" s="98">
        <f t="shared" si="46"/>
        <v>3.5468053491827636</v>
      </c>
      <c r="K175" s="145">
        <v>609</v>
      </c>
      <c r="L175" s="98">
        <f t="shared" si="47"/>
        <v>0.9049034175334324</v>
      </c>
      <c r="M175" s="95" t="str">
        <f t="shared" si="48"/>
        <v>88.0% - 92.5%</v>
      </c>
      <c r="N175" s="145">
        <v>1778</v>
      </c>
      <c r="O175" s="98">
        <f t="shared" si="49"/>
        <v>2.6419019316493313</v>
      </c>
      <c r="P175" s="96" t="e">
        <f t="shared" si="50"/>
        <v>#NUM!</v>
      </c>
      <c r="Q175" s="144">
        <v>5300</v>
      </c>
      <c r="R175" s="98"/>
      <c r="S175" s="145">
        <v>4561</v>
      </c>
      <c r="T175" s="98"/>
      <c r="U175" s="95" t="str">
        <f t="shared" si="53"/>
        <v/>
      </c>
      <c r="V175" s="145">
        <v>739</v>
      </c>
      <c r="W175" s="98"/>
      <c r="X175" s="96" t="str">
        <f t="shared" si="55"/>
        <v/>
      </c>
      <c r="Y175" s="144">
        <v>1938</v>
      </c>
      <c r="Z175" s="98"/>
      <c r="AA175" s="145">
        <v>390</v>
      </c>
      <c r="AB175" s="98"/>
      <c r="AC175" s="95" t="str">
        <f t="shared" si="56"/>
        <v/>
      </c>
      <c r="AD175" s="145">
        <v>1548</v>
      </c>
      <c r="AE175" s="98"/>
      <c r="AF175" s="96" t="str">
        <f t="shared" si="57"/>
        <v/>
      </c>
      <c r="AG175" s="144">
        <v>84</v>
      </c>
      <c r="AH175" s="98"/>
      <c r="AI175" s="145">
        <v>62</v>
      </c>
      <c r="AJ175" s="98"/>
      <c r="AK175" s="95" t="str">
        <f t="shared" si="58"/>
        <v/>
      </c>
      <c r="AL175" s="145">
        <v>22</v>
      </c>
      <c r="AM175" s="98"/>
      <c r="AN175" s="96" t="str">
        <f t="shared" si="59"/>
        <v/>
      </c>
      <c r="AO175" s="106">
        <v>0</v>
      </c>
      <c r="AP175" s="106">
        <v>1</v>
      </c>
    </row>
    <row r="176" spans="1:42" x14ac:dyDescent="0.2">
      <c r="A176" s="91" t="s">
        <v>1035</v>
      </c>
      <c r="B176" s="91" t="s">
        <v>1036</v>
      </c>
      <c r="C176" s="91" t="s">
        <v>1037</v>
      </c>
      <c r="D176" s="91" t="s">
        <v>1038</v>
      </c>
      <c r="E176" s="120">
        <v>362</v>
      </c>
      <c r="F176" s="121">
        <v>380</v>
      </c>
      <c r="G176" s="121"/>
      <c r="H176" s="121"/>
      <c r="I176" s="144">
        <v>389</v>
      </c>
      <c r="J176" s="98">
        <f t="shared" si="46"/>
        <v>1.0745856353591161</v>
      </c>
      <c r="K176" s="145">
        <v>285</v>
      </c>
      <c r="L176" s="98">
        <f t="shared" si="47"/>
        <v>0.78729281767955805</v>
      </c>
      <c r="M176" s="95" t="str">
        <f t="shared" si="48"/>
        <v>74.2% - 82.6%</v>
      </c>
      <c r="N176" s="145">
        <v>104</v>
      </c>
      <c r="O176" s="98">
        <f t="shared" si="49"/>
        <v>0.287292817679558</v>
      </c>
      <c r="P176" s="96" t="str">
        <f t="shared" si="50"/>
        <v>24.3% - 33.6%</v>
      </c>
      <c r="Q176" s="144">
        <v>384</v>
      </c>
      <c r="R176" s="98">
        <f t="shared" si="51"/>
        <v>1.0105263157894737</v>
      </c>
      <c r="S176" s="145">
        <v>283</v>
      </c>
      <c r="T176" s="98">
        <f t="shared" si="52"/>
        <v>0.74473684210526314</v>
      </c>
      <c r="U176" s="95" t="str">
        <f t="shared" si="53"/>
        <v>69.9% - 78.6%</v>
      </c>
      <c r="V176" s="145">
        <v>101</v>
      </c>
      <c r="W176" s="98">
        <f t="shared" si="54"/>
        <v>0.26578947368421052</v>
      </c>
      <c r="X176" s="96" t="str">
        <f t="shared" si="55"/>
        <v>22.4% - 31.2%</v>
      </c>
      <c r="Y176" s="144">
        <v>358</v>
      </c>
      <c r="Z176" s="98"/>
      <c r="AA176" s="145">
        <v>272</v>
      </c>
      <c r="AB176" s="98"/>
      <c r="AC176" s="95" t="str">
        <f t="shared" si="56"/>
        <v/>
      </c>
      <c r="AD176" s="145">
        <v>86</v>
      </c>
      <c r="AE176" s="98"/>
      <c r="AF176" s="96" t="str">
        <f t="shared" si="57"/>
        <v/>
      </c>
      <c r="AG176" s="144">
        <v>329</v>
      </c>
      <c r="AH176" s="98"/>
      <c r="AI176" s="145">
        <v>256</v>
      </c>
      <c r="AJ176" s="98"/>
      <c r="AK176" s="95" t="str">
        <f t="shared" si="58"/>
        <v/>
      </c>
      <c r="AL176" s="145">
        <v>73</v>
      </c>
      <c r="AM176" s="98"/>
      <c r="AN176" s="96" t="str">
        <f t="shared" si="59"/>
        <v/>
      </c>
      <c r="AO176" s="106">
        <v>0</v>
      </c>
      <c r="AP176" s="106">
        <v>0</v>
      </c>
    </row>
    <row r="177" spans="1:42" x14ac:dyDescent="0.2">
      <c r="A177" s="91" t="s">
        <v>1039</v>
      </c>
      <c r="B177" s="91" t="s">
        <v>1040</v>
      </c>
      <c r="C177" s="91" t="s">
        <v>1037</v>
      </c>
      <c r="D177" s="91" t="s">
        <v>1038</v>
      </c>
      <c r="E177" s="120">
        <v>439</v>
      </c>
      <c r="F177" s="121">
        <v>464</v>
      </c>
      <c r="G177" s="121"/>
      <c r="H177" s="121"/>
      <c r="I177" s="144">
        <v>488</v>
      </c>
      <c r="J177" s="98">
        <f t="shared" si="46"/>
        <v>1.1116173120728929</v>
      </c>
      <c r="K177" s="145">
        <v>394</v>
      </c>
      <c r="L177" s="98">
        <f t="shared" si="47"/>
        <v>0.89749430523917995</v>
      </c>
      <c r="M177" s="95" t="str">
        <f t="shared" si="48"/>
        <v>86.6% - 92.3%</v>
      </c>
      <c r="N177" s="145">
        <v>94</v>
      </c>
      <c r="O177" s="98">
        <f t="shared" si="49"/>
        <v>0.21412300683371299</v>
      </c>
      <c r="P177" s="96" t="str">
        <f t="shared" si="50"/>
        <v>17.8% - 25.5%</v>
      </c>
      <c r="Q177" s="144">
        <v>525</v>
      </c>
      <c r="R177" s="98">
        <f t="shared" si="51"/>
        <v>1.1314655172413792</v>
      </c>
      <c r="S177" s="145">
        <v>383</v>
      </c>
      <c r="T177" s="98">
        <f t="shared" si="52"/>
        <v>0.82543103448275867</v>
      </c>
      <c r="U177" s="95" t="str">
        <f t="shared" si="53"/>
        <v>78.8% - 85.7%</v>
      </c>
      <c r="V177" s="145">
        <v>142</v>
      </c>
      <c r="W177" s="98">
        <f t="shared" si="54"/>
        <v>0.30603448275862066</v>
      </c>
      <c r="X177" s="96" t="str">
        <f t="shared" si="55"/>
        <v>26.6% - 34.9%</v>
      </c>
      <c r="Y177" s="144">
        <v>515</v>
      </c>
      <c r="Z177" s="98"/>
      <c r="AA177" s="145">
        <v>399</v>
      </c>
      <c r="AB177" s="98"/>
      <c r="AC177" s="95" t="str">
        <f t="shared" si="56"/>
        <v/>
      </c>
      <c r="AD177" s="145">
        <v>116</v>
      </c>
      <c r="AE177" s="98"/>
      <c r="AF177" s="96" t="str">
        <f t="shared" si="57"/>
        <v/>
      </c>
      <c r="AG177" s="144">
        <v>451</v>
      </c>
      <c r="AH177" s="98"/>
      <c r="AI177" s="145">
        <v>365</v>
      </c>
      <c r="AJ177" s="98"/>
      <c r="AK177" s="95" t="str">
        <f t="shared" si="58"/>
        <v/>
      </c>
      <c r="AL177" s="145">
        <v>86</v>
      </c>
      <c r="AM177" s="98"/>
      <c r="AN177" s="96" t="str">
        <f t="shared" si="59"/>
        <v/>
      </c>
      <c r="AO177" s="106">
        <v>0</v>
      </c>
      <c r="AP177" s="106">
        <v>0</v>
      </c>
    </row>
    <row r="178" spans="1:42" x14ac:dyDescent="0.2">
      <c r="A178" s="91" t="s">
        <v>1041</v>
      </c>
      <c r="B178" s="91" t="s">
        <v>1042</v>
      </c>
      <c r="C178" s="91" t="s">
        <v>1037</v>
      </c>
      <c r="D178" s="91" t="s">
        <v>1038</v>
      </c>
      <c r="E178" s="120">
        <v>825</v>
      </c>
      <c r="F178" s="121">
        <v>773</v>
      </c>
      <c r="G178" s="121"/>
      <c r="H178" s="121"/>
      <c r="I178" s="144">
        <v>1067</v>
      </c>
      <c r="J178" s="98">
        <f t="shared" si="46"/>
        <v>1.2933333333333332</v>
      </c>
      <c r="K178" s="145">
        <v>50</v>
      </c>
      <c r="L178" s="98">
        <f t="shared" si="47"/>
        <v>6.0606060606060608E-2</v>
      </c>
      <c r="M178" s="95" t="str">
        <f t="shared" si="48"/>
        <v>4.6% - 7.9%</v>
      </c>
      <c r="N178" s="145">
        <v>1017</v>
      </c>
      <c r="O178" s="98">
        <f t="shared" si="49"/>
        <v>1.2327272727272727</v>
      </c>
      <c r="P178" s="96" t="e">
        <f t="shared" si="50"/>
        <v>#NUM!</v>
      </c>
      <c r="Q178" s="144">
        <v>1060</v>
      </c>
      <c r="R178" s="98">
        <f t="shared" si="51"/>
        <v>1.3712807244501941</v>
      </c>
      <c r="S178" s="145">
        <v>637</v>
      </c>
      <c r="T178" s="98">
        <f t="shared" si="52"/>
        <v>0.82406209573091849</v>
      </c>
      <c r="U178" s="95" t="str">
        <f t="shared" si="53"/>
        <v>79.6% - 84.9%</v>
      </c>
      <c r="V178" s="145">
        <v>423</v>
      </c>
      <c r="W178" s="98">
        <f t="shared" si="54"/>
        <v>0.54721862871927551</v>
      </c>
      <c r="X178" s="96" t="str">
        <f t="shared" si="55"/>
        <v>51.2% - 58.2%</v>
      </c>
      <c r="Y178" s="144">
        <v>1046</v>
      </c>
      <c r="Z178" s="98"/>
      <c r="AA178" s="145">
        <v>659</v>
      </c>
      <c r="AB178" s="98"/>
      <c r="AC178" s="95" t="str">
        <f t="shared" si="56"/>
        <v/>
      </c>
      <c r="AD178" s="145">
        <v>387</v>
      </c>
      <c r="AE178" s="98"/>
      <c r="AF178" s="96" t="str">
        <f t="shared" si="57"/>
        <v/>
      </c>
      <c r="AG178" s="144">
        <v>1132</v>
      </c>
      <c r="AH178" s="98"/>
      <c r="AI178" s="145">
        <v>645</v>
      </c>
      <c r="AJ178" s="98"/>
      <c r="AK178" s="95" t="str">
        <f t="shared" si="58"/>
        <v/>
      </c>
      <c r="AL178" s="145">
        <v>487</v>
      </c>
      <c r="AM178" s="98"/>
      <c r="AN178" s="96" t="str">
        <f t="shared" si="59"/>
        <v/>
      </c>
      <c r="AO178" s="106">
        <v>0</v>
      </c>
      <c r="AP178" s="106">
        <v>0</v>
      </c>
    </row>
    <row r="179" spans="1:42" x14ac:dyDescent="0.2">
      <c r="A179" s="91" t="s">
        <v>1043</v>
      </c>
      <c r="B179" s="91" t="s">
        <v>1044</v>
      </c>
      <c r="C179" s="91" t="s">
        <v>1037</v>
      </c>
      <c r="D179" s="91" t="s">
        <v>1038</v>
      </c>
      <c r="E179" s="120">
        <v>887</v>
      </c>
      <c r="F179" s="121">
        <v>862</v>
      </c>
      <c r="G179" s="121"/>
      <c r="H179" s="121"/>
      <c r="I179" s="144">
        <v>988</v>
      </c>
      <c r="J179" s="98">
        <f t="shared" si="46"/>
        <v>1.1138669673055241</v>
      </c>
      <c r="K179" s="145">
        <v>818</v>
      </c>
      <c r="L179" s="98">
        <f t="shared" si="47"/>
        <v>0.92220969560315669</v>
      </c>
      <c r="M179" s="95" t="str">
        <f t="shared" si="48"/>
        <v>90.3% - 93.8%</v>
      </c>
      <c r="N179" s="145">
        <v>170</v>
      </c>
      <c r="O179" s="98">
        <f t="shared" si="49"/>
        <v>0.19165727170236754</v>
      </c>
      <c r="P179" s="96" t="str">
        <f t="shared" si="50"/>
        <v>16.7% - 21.9%</v>
      </c>
      <c r="Q179" s="144">
        <v>982</v>
      </c>
      <c r="R179" s="98">
        <f t="shared" si="51"/>
        <v>1.1392111368909512</v>
      </c>
      <c r="S179" s="145">
        <v>833</v>
      </c>
      <c r="T179" s="98">
        <f t="shared" si="52"/>
        <v>0.96635730858468682</v>
      </c>
      <c r="U179" s="95" t="str">
        <f t="shared" si="53"/>
        <v>95.2% - 97.6%</v>
      </c>
      <c r="V179" s="145">
        <v>149</v>
      </c>
      <c r="W179" s="98">
        <f t="shared" si="54"/>
        <v>0.1728538283062645</v>
      </c>
      <c r="X179" s="96" t="str">
        <f t="shared" si="55"/>
        <v>14.9% - 20.0%</v>
      </c>
      <c r="Y179" s="144">
        <v>1003</v>
      </c>
      <c r="Z179" s="98"/>
      <c r="AA179" s="145">
        <v>841</v>
      </c>
      <c r="AB179" s="98"/>
      <c r="AC179" s="95" t="str">
        <f t="shared" si="56"/>
        <v/>
      </c>
      <c r="AD179" s="145">
        <v>162</v>
      </c>
      <c r="AE179" s="98"/>
      <c r="AF179" s="96" t="str">
        <f t="shared" si="57"/>
        <v/>
      </c>
      <c r="AG179" s="144">
        <v>1142</v>
      </c>
      <c r="AH179" s="98"/>
      <c r="AI179" s="145">
        <v>923</v>
      </c>
      <c r="AJ179" s="98"/>
      <c r="AK179" s="95" t="str">
        <f t="shared" si="58"/>
        <v/>
      </c>
      <c r="AL179" s="145">
        <v>219</v>
      </c>
      <c r="AM179" s="98"/>
      <c r="AN179" s="96" t="str">
        <f t="shared" si="59"/>
        <v/>
      </c>
      <c r="AO179" s="106">
        <v>0</v>
      </c>
      <c r="AP179" s="106">
        <v>0</v>
      </c>
    </row>
    <row r="180" spans="1:42" x14ac:dyDescent="0.2">
      <c r="A180" s="91" t="s">
        <v>1045</v>
      </c>
      <c r="B180" s="91" t="s">
        <v>1046</v>
      </c>
      <c r="C180" s="91" t="s">
        <v>1037</v>
      </c>
      <c r="D180" s="91" t="s">
        <v>1038</v>
      </c>
      <c r="E180" s="120">
        <v>491</v>
      </c>
      <c r="F180" s="121">
        <v>444</v>
      </c>
      <c r="G180" s="121"/>
      <c r="H180" s="121"/>
      <c r="I180" s="144">
        <v>509</v>
      </c>
      <c r="J180" s="98">
        <f t="shared" si="46"/>
        <v>1.0366598778004072</v>
      </c>
      <c r="K180" s="145">
        <v>393</v>
      </c>
      <c r="L180" s="98">
        <f t="shared" si="47"/>
        <v>0.80040733197556013</v>
      </c>
      <c r="M180" s="95" t="str">
        <f t="shared" si="48"/>
        <v>76.3% - 83.3%</v>
      </c>
      <c r="N180" s="145">
        <v>116</v>
      </c>
      <c r="O180" s="98">
        <f t="shared" si="49"/>
        <v>0.23625254582484725</v>
      </c>
      <c r="P180" s="96" t="str">
        <f t="shared" si="50"/>
        <v>20.1% - 27.6%</v>
      </c>
      <c r="Q180" s="144">
        <v>593</v>
      </c>
      <c r="R180" s="98">
        <f t="shared" si="51"/>
        <v>1.3355855855855856</v>
      </c>
      <c r="S180" s="145">
        <v>452</v>
      </c>
      <c r="T180" s="98">
        <f t="shared" si="52"/>
        <v>1.0180180180180181</v>
      </c>
      <c r="U180" s="95" t="e">
        <f t="shared" si="53"/>
        <v>#NUM!</v>
      </c>
      <c r="V180" s="145">
        <v>141</v>
      </c>
      <c r="W180" s="98">
        <f t="shared" si="54"/>
        <v>0.31756756756756754</v>
      </c>
      <c r="X180" s="96" t="str">
        <f t="shared" si="55"/>
        <v>27.6% - 36.2%</v>
      </c>
      <c r="Y180" s="144">
        <v>563</v>
      </c>
      <c r="Z180" s="98"/>
      <c r="AA180" s="145">
        <v>431</v>
      </c>
      <c r="AB180" s="98"/>
      <c r="AC180" s="95" t="str">
        <f t="shared" si="56"/>
        <v/>
      </c>
      <c r="AD180" s="145">
        <v>132</v>
      </c>
      <c r="AE180" s="98"/>
      <c r="AF180" s="96" t="str">
        <f t="shared" si="57"/>
        <v/>
      </c>
      <c r="AG180" s="144">
        <v>486</v>
      </c>
      <c r="AH180" s="98"/>
      <c r="AI180" s="145">
        <v>410</v>
      </c>
      <c r="AJ180" s="98"/>
      <c r="AK180" s="95" t="str">
        <f t="shared" si="58"/>
        <v/>
      </c>
      <c r="AL180" s="145">
        <v>76</v>
      </c>
      <c r="AM180" s="98"/>
      <c r="AN180" s="96" t="str">
        <f t="shared" si="59"/>
        <v/>
      </c>
      <c r="AO180" s="106">
        <v>0</v>
      </c>
      <c r="AP180" s="106">
        <v>0</v>
      </c>
    </row>
    <row r="181" spans="1:42" x14ac:dyDescent="0.2">
      <c r="A181" s="91" t="s">
        <v>1047</v>
      </c>
      <c r="B181" s="91" t="s">
        <v>1048</v>
      </c>
      <c r="C181" s="91" t="s">
        <v>1037</v>
      </c>
      <c r="D181" s="91" t="s">
        <v>1038</v>
      </c>
      <c r="E181" s="120">
        <v>323</v>
      </c>
      <c r="F181" s="121">
        <v>287</v>
      </c>
      <c r="G181" s="121"/>
      <c r="H181" s="121"/>
      <c r="I181" s="144">
        <v>324</v>
      </c>
      <c r="J181" s="98">
        <f t="shared" si="46"/>
        <v>1.0030959752321982</v>
      </c>
      <c r="K181" s="145">
        <v>287</v>
      </c>
      <c r="L181" s="98">
        <f t="shared" si="47"/>
        <v>0.88854489164086692</v>
      </c>
      <c r="M181" s="95" t="str">
        <f t="shared" si="48"/>
        <v>85.0% - 91.8%</v>
      </c>
      <c r="N181" s="145">
        <v>37</v>
      </c>
      <c r="O181" s="98">
        <f t="shared" si="49"/>
        <v>0.11455108359133127</v>
      </c>
      <c r="P181" s="96" t="str">
        <f t="shared" si="50"/>
        <v>8.4% - 15.4%</v>
      </c>
      <c r="Q181" s="144">
        <v>350</v>
      </c>
      <c r="R181" s="98"/>
      <c r="S181" s="145">
        <v>310</v>
      </c>
      <c r="T181" s="98"/>
      <c r="U181" s="95" t="str">
        <f t="shared" si="53"/>
        <v/>
      </c>
      <c r="V181" s="145">
        <v>40</v>
      </c>
      <c r="W181" s="98"/>
      <c r="X181" s="96" t="str">
        <f t="shared" si="55"/>
        <v/>
      </c>
      <c r="Y181" s="144">
        <v>367</v>
      </c>
      <c r="Z181" s="98"/>
      <c r="AA181" s="145">
        <v>303</v>
      </c>
      <c r="AB181" s="98"/>
      <c r="AC181" s="95" t="str">
        <f t="shared" si="56"/>
        <v/>
      </c>
      <c r="AD181" s="145">
        <v>64</v>
      </c>
      <c r="AE181" s="98"/>
      <c r="AF181" s="96" t="str">
        <f t="shared" si="57"/>
        <v/>
      </c>
      <c r="AG181" s="144">
        <v>363</v>
      </c>
      <c r="AH181" s="98"/>
      <c r="AI181" s="145">
        <v>307</v>
      </c>
      <c r="AJ181" s="98"/>
      <c r="AK181" s="95" t="str">
        <f t="shared" si="58"/>
        <v/>
      </c>
      <c r="AL181" s="145">
        <v>56</v>
      </c>
      <c r="AM181" s="98"/>
      <c r="AN181" s="96" t="str">
        <f t="shared" si="59"/>
        <v/>
      </c>
      <c r="AO181" s="106">
        <v>0</v>
      </c>
      <c r="AP181" s="106">
        <v>1</v>
      </c>
    </row>
    <row r="182" spans="1:42" x14ac:dyDescent="0.2">
      <c r="A182" s="91" t="s">
        <v>1049</v>
      </c>
      <c r="B182" s="91" t="s">
        <v>1050</v>
      </c>
      <c r="C182" s="91" t="s">
        <v>1037</v>
      </c>
      <c r="D182" s="91" t="s">
        <v>1038</v>
      </c>
      <c r="E182" s="120">
        <v>375</v>
      </c>
      <c r="F182" s="121">
        <v>404</v>
      </c>
      <c r="G182" s="121"/>
      <c r="H182" s="121"/>
      <c r="I182" s="144">
        <v>394</v>
      </c>
      <c r="J182" s="98">
        <f t="shared" si="46"/>
        <v>1.0506666666666666</v>
      </c>
      <c r="K182" s="145">
        <v>315</v>
      </c>
      <c r="L182" s="98">
        <f t="shared" si="47"/>
        <v>0.84</v>
      </c>
      <c r="M182" s="95" t="str">
        <f t="shared" si="48"/>
        <v>79.9% - 87.4%</v>
      </c>
      <c r="N182" s="145">
        <v>79</v>
      </c>
      <c r="O182" s="98">
        <f t="shared" si="49"/>
        <v>0.21066666666666667</v>
      </c>
      <c r="P182" s="96" t="str">
        <f t="shared" si="50"/>
        <v>17.2% - 25.5%</v>
      </c>
      <c r="Q182" s="144">
        <v>452</v>
      </c>
      <c r="R182" s="98">
        <f t="shared" si="51"/>
        <v>1.1188118811881189</v>
      </c>
      <c r="S182" s="145">
        <v>379</v>
      </c>
      <c r="T182" s="98">
        <f t="shared" si="52"/>
        <v>0.93811881188118806</v>
      </c>
      <c r="U182" s="95" t="str">
        <f t="shared" si="53"/>
        <v>91.0% - 95.8%</v>
      </c>
      <c r="V182" s="145">
        <v>73</v>
      </c>
      <c r="W182" s="98">
        <f t="shared" si="54"/>
        <v>0.18069306930693069</v>
      </c>
      <c r="X182" s="96" t="str">
        <f t="shared" si="55"/>
        <v>14.6% - 22.1%</v>
      </c>
      <c r="Y182" s="144">
        <v>412</v>
      </c>
      <c r="Z182" s="98"/>
      <c r="AA182" s="145">
        <v>324</v>
      </c>
      <c r="AB182" s="98"/>
      <c r="AC182" s="95" t="str">
        <f t="shared" si="56"/>
        <v/>
      </c>
      <c r="AD182" s="145">
        <v>88</v>
      </c>
      <c r="AE182" s="98"/>
      <c r="AF182" s="96" t="str">
        <f t="shared" si="57"/>
        <v/>
      </c>
      <c r="AG182" s="144">
        <v>403</v>
      </c>
      <c r="AH182" s="98"/>
      <c r="AI182" s="145">
        <v>314</v>
      </c>
      <c r="AJ182" s="98"/>
      <c r="AK182" s="95" t="str">
        <f t="shared" si="58"/>
        <v/>
      </c>
      <c r="AL182" s="145">
        <v>89</v>
      </c>
      <c r="AM182" s="98"/>
      <c r="AN182" s="96" t="str">
        <f t="shared" si="59"/>
        <v/>
      </c>
      <c r="AO182" s="106">
        <v>0</v>
      </c>
      <c r="AP182" s="106">
        <v>0</v>
      </c>
    </row>
    <row r="183" spans="1:42" x14ac:dyDescent="0.2">
      <c r="A183" s="91" t="s">
        <v>1051</v>
      </c>
      <c r="B183" s="91" t="s">
        <v>1052</v>
      </c>
      <c r="C183" s="91" t="s">
        <v>1037</v>
      </c>
      <c r="D183" s="91" t="s">
        <v>1038</v>
      </c>
      <c r="E183" s="120">
        <v>1299</v>
      </c>
      <c r="F183" s="121">
        <v>1289</v>
      </c>
      <c r="G183" s="121"/>
      <c r="H183" s="121"/>
      <c r="I183" s="144">
        <v>1433</v>
      </c>
      <c r="J183" s="98">
        <f t="shared" si="46"/>
        <v>1.1031562740569669</v>
      </c>
      <c r="K183" s="145">
        <v>1169</v>
      </c>
      <c r="L183" s="98">
        <f t="shared" si="47"/>
        <v>0.89992301770592764</v>
      </c>
      <c r="M183" s="95" t="str">
        <f t="shared" si="48"/>
        <v>88.2% - 91.5%</v>
      </c>
      <c r="N183" s="145">
        <v>264</v>
      </c>
      <c r="O183" s="98">
        <f t="shared" si="49"/>
        <v>0.20323325635103925</v>
      </c>
      <c r="P183" s="96" t="str">
        <f t="shared" si="50"/>
        <v>18.2% - 22.6%</v>
      </c>
      <c r="Q183" s="144">
        <v>1459</v>
      </c>
      <c r="R183" s="98">
        <f t="shared" si="51"/>
        <v>1.1318851823118696</v>
      </c>
      <c r="S183" s="145">
        <v>1192</v>
      </c>
      <c r="T183" s="98">
        <f t="shared" si="52"/>
        <v>0.92474786656322727</v>
      </c>
      <c r="U183" s="95" t="str">
        <f t="shared" si="53"/>
        <v>90.9% - 93.8%</v>
      </c>
      <c r="V183" s="145">
        <v>267</v>
      </c>
      <c r="W183" s="98">
        <f t="shared" si="54"/>
        <v>0.20713731574864236</v>
      </c>
      <c r="X183" s="96" t="str">
        <f t="shared" si="55"/>
        <v>18.6% - 23.0%</v>
      </c>
      <c r="Y183" s="144">
        <v>1425</v>
      </c>
      <c r="Z183" s="98"/>
      <c r="AA183" s="145">
        <v>1240</v>
      </c>
      <c r="AB183" s="98"/>
      <c r="AC183" s="95" t="str">
        <f t="shared" si="56"/>
        <v/>
      </c>
      <c r="AD183" s="145">
        <v>185</v>
      </c>
      <c r="AE183" s="98"/>
      <c r="AF183" s="96" t="str">
        <f t="shared" si="57"/>
        <v/>
      </c>
      <c r="AG183" s="144">
        <v>1422</v>
      </c>
      <c r="AH183" s="98"/>
      <c r="AI183" s="145">
        <v>1215</v>
      </c>
      <c r="AJ183" s="98"/>
      <c r="AK183" s="95" t="str">
        <f t="shared" si="58"/>
        <v/>
      </c>
      <c r="AL183" s="145">
        <v>207</v>
      </c>
      <c r="AM183" s="98"/>
      <c r="AN183" s="96" t="str">
        <f t="shared" si="59"/>
        <v/>
      </c>
      <c r="AO183" s="106">
        <v>0</v>
      </c>
      <c r="AP183" s="106">
        <v>0</v>
      </c>
    </row>
    <row r="184" spans="1:42" x14ac:dyDescent="0.2">
      <c r="A184" s="91" t="s">
        <v>1053</v>
      </c>
      <c r="B184" s="91" t="s">
        <v>1054</v>
      </c>
      <c r="C184" s="91" t="s">
        <v>1055</v>
      </c>
      <c r="D184" s="91" t="s">
        <v>1056</v>
      </c>
      <c r="E184" s="120">
        <v>726</v>
      </c>
      <c r="F184" s="121">
        <v>767</v>
      </c>
      <c r="G184" s="121"/>
      <c r="H184" s="121"/>
      <c r="I184" s="144">
        <v>755</v>
      </c>
      <c r="J184" s="98">
        <f t="shared" si="46"/>
        <v>1.0399449035812671</v>
      </c>
      <c r="K184" s="145">
        <v>685</v>
      </c>
      <c r="L184" s="98">
        <f t="shared" si="47"/>
        <v>0.94352617079889811</v>
      </c>
      <c r="M184" s="95" t="str">
        <f t="shared" si="48"/>
        <v>92.4% - 95.8%</v>
      </c>
      <c r="N184" s="145">
        <v>70</v>
      </c>
      <c r="O184" s="98">
        <f t="shared" si="49"/>
        <v>9.6418732782369149E-2</v>
      </c>
      <c r="P184" s="96" t="str">
        <f t="shared" si="50"/>
        <v>7.7% - 12.0%</v>
      </c>
      <c r="Q184" s="144">
        <v>777</v>
      </c>
      <c r="R184" s="98">
        <f t="shared" si="51"/>
        <v>1.0130378096479791</v>
      </c>
      <c r="S184" s="145">
        <v>722</v>
      </c>
      <c r="T184" s="98">
        <f t="shared" si="52"/>
        <v>0.94132985658409385</v>
      </c>
      <c r="U184" s="95" t="str">
        <f t="shared" si="53"/>
        <v>92.2% - 95.6%</v>
      </c>
      <c r="V184" s="145">
        <v>55</v>
      </c>
      <c r="W184" s="98">
        <f t="shared" si="54"/>
        <v>7.1707953063885263E-2</v>
      </c>
      <c r="X184" s="96" t="str">
        <f t="shared" si="55"/>
        <v>5.6% - 9.2%</v>
      </c>
      <c r="Y184" s="144">
        <v>708</v>
      </c>
      <c r="Z184" s="98"/>
      <c r="AA184" s="145">
        <v>666</v>
      </c>
      <c r="AB184" s="98"/>
      <c r="AC184" s="95" t="str">
        <f t="shared" si="56"/>
        <v/>
      </c>
      <c r="AD184" s="145">
        <v>42</v>
      </c>
      <c r="AE184" s="98"/>
      <c r="AF184" s="96" t="str">
        <f t="shared" si="57"/>
        <v/>
      </c>
      <c r="AG184" s="144">
        <v>725</v>
      </c>
      <c r="AH184" s="98"/>
      <c r="AI184" s="145">
        <v>668</v>
      </c>
      <c r="AJ184" s="98"/>
      <c r="AK184" s="95" t="str">
        <f t="shared" si="58"/>
        <v/>
      </c>
      <c r="AL184" s="145">
        <v>57</v>
      </c>
      <c r="AM184" s="98"/>
      <c r="AN184" s="96" t="str">
        <f t="shared" si="59"/>
        <v/>
      </c>
      <c r="AO184" s="106">
        <v>0</v>
      </c>
      <c r="AP184" s="106">
        <v>0</v>
      </c>
    </row>
    <row r="185" spans="1:42" x14ac:dyDescent="0.2">
      <c r="A185" s="91" t="s">
        <v>1057</v>
      </c>
      <c r="B185" s="91" t="s">
        <v>1058</v>
      </c>
      <c r="C185" s="91" t="s">
        <v>1055</v>
      </c>
      <c r="D185" s="91" t="s">
        <v>1056</v>
      </c>
      <c r="E185" s="120">
        <v>1109</v>
      </c>
      <c r="F185" s="121">
        <v>1119</v>
      </c>
      <c r="G185" s="121"/>
      <c r="H185" s="121"/>
      <c r="I185" s="144">
        <v>1139</v>
      </c>
      <c r="J185" s="98">
        <f t="shared" si="46"/>
        <v>1.0270513976555455</v>
      </c>
      <c r="K185" s="145">
        <v>1023</v>
      </c>
      <c r="L185" s="98">
        <f t="shared" si="47"/>
        <v>0.92245266005410276</v>
      </c>
      <c r="M185" s="95" t="str">
        <f t="shared" si="48"/>
        <v>90.5% - 93.7%</v>
      </c>
      <c r="N185" s="145">
        <v>116</v>
      </c>
      <c r="O185" s="98">
        <f t="shared" si="49"/>
        <v>0.10459873760144274</v>
      </c>
      <c r="P185" s="96" t="str">
        <f t="shared" si="50"/>
        <v>8.8% - 12.4%</v>
      </c>
      <c r="Q185" s="144">
        <v>1228</v>
      </c>
      <c r="R185" s="98">
        <f t="shared" si="51"/>
        <v>1.097408400357462</v>
      </c>
      <c r="S185" s="145">
        <v>1086</v>
      </c>
      <c r="T185" s="98">
        <f t="shared" si="52"/>
        <v>0.97050938337801607</v>
      </c>
      <c r="U185" s="95" t="str">
        <f t="shared" si="53"/>
        <v>95.9% - 97.9%</v>
      </c>
      <c r="V185" s="145">
        <v>142</v>
      </c>
      <c r="W185" s="98">
        <f t="shared" si="54"/>
        <v>0.12689901697944594</v>
      </c>
      <c r="X185" s="96" t="str">
        <f t="shared" si="55"/>
        <v>10.9% - 14.8%</v>
      </c>
      <c r="Y185" s="144">
        <v>1317</v>
      </c>
      <c r="Z185" s="98"/>
      <c r="AA185" s="145">
        <v>1200</v>
      </c>
      <c r="AB185" s="98"/>
      <c r="AC185" s="95" t="str">
        <f t="shared" si="56"/>
        <v/>
      </c>
      <c r="AD185" s="145">
        <v>117</v>
      </c>
      <c r="AE185" s="98"/>
      <c r="AF185" s="96" t="str">
        <f t="shared" si="57"/>
        <v/>
      </c>
      <c r="AG185" s="144">
        <v>1296</v>
      </c>
      <c r="AH185" s="98"/>
      <c r="AI185" s="145">
        <v>1173</v>
      </c>
      <c r="AJ185" s="98"/>
      <c r="AK185" s="95" t="str">
        <f t="shared" si="58"/>
        <v/>
      </c>
      <c r="AL185" s="145">
        <v>123</v>
      </c>
      <c r="AM185" s="98"/>
      <c r="AN185" s="96" t="str">
        <f t="shared" si="59"/>
        <v/>
      </c>
      <c r="AO185" s="106">
        <v>0</v>
      </c>
      <c r="AP185" s="106">
        <v>0</v>
      </c>
    </row>
    <row r="186" spans="1:42" x14ac:dyDescent="0.2">
      <c r="A186" s="91" t="s">
        <v>1059</v>
      </c>
      <c r="B186" s="91" t="s">
        <v>1060</v>
      </c>
      <c r="C186" s="91" t="s">
        <v>1055</v>
      </c>
      <c r="D186" s="91" t="s">
        <v>1056</v>
      </c>
      <c r="E186" s="120">
        <v>452</v>
      </c>
      <c r="F186" s="121">
        <v>390</v>
      </c>
      <c r="G186" s="121"/>
      <c r="H186" s="121"/>
      <c r="I186" s="144">
        <v>496</v>
      </c>
      <c r="J186" s="98">
        <f t="shared" si="46"/>
        <v>1.0973451327433628</v>
      </c>
      <c r="K186" s="145">
        <v>395</v>
      </c>
      <c r="L186" s="98">
        <f t="shared" si="47"/>
        <v>0.87389380530973448</v>
      </c>
      <c r="M186" s="95" t="str">
        <f t="shared" si="48"/>
        <v>84.0% - 90.1%</v>
      </c>
      <c r="N186" s="145">
        <v>101</v>
      </c>
      <c r="O186" s="98">
        <f t="shared" si="49"/>
        <v>0.22345132743362831</v>
      </c>
      <c r="P186" s="96" t="str">
        <f t="shared" si="50"/>
        <v>18.7% - 26.4%</v>
      </c>
      <c r="Q186" s="144">
        <v>486</v>
      </c>
      <c r="R186" s="98">
        <f t="shared" si="51"/>
        <v>1.2461538461538462</v>
      </c>
      <c r="S186" s="145">
        <v>426</v>
      </c>
      <c r="T186" s="98">
        <f t="shared" si="52"/>
        <v>1.0923076923076922</v>
      </c>
      <c r="U186" s="95" t="e">
        <f t="shared" si="53"/>
        <v>#NUM!</v>
      </c>
      <c r="V186" s="145">
        <v>60</v>
      </c>
      <c r="W186" s="98">
        <f t="shared" si="54"/>
        <v>0.15384615384615385</v>
      </c>
      <c r="X186" s="96" t="str">
        <f t="shared" si="55"/>
        <v>12.1% - 19.3%</v>
      </c>
      <c r="Y186" s="144">
        <v>554</v>
      </c>
      <c r="Z186" s="98"/>
      <c r="AA186" s="145">
        <v>466</v>
      </c>
      <c r="AB186" s="98"/>
      <c r="AC186" s="95" t="str">
        <f t="shared" si="56"/>
        <v/>
      </c>
      <c r="AD186" s="145">
        <v>88</v>
      </c>
      <c r="AE186" s="98"/>
      <c r="AF186" s="96" t="str">
        <f t="shared" si="57"/>
        <v/>
      </c>
      <c r="AG186" s="144">
        <v>514</v>
      </c>
      <c r="AH186" s="98"/>
      <c r="AI186" s="145">
        <v>443</v>
      </c>
      <c r="AJ186" s="98"/>
      <c r="AK186" s="95" t="str">
        <f t="shared" si="58"/>
        <v/>
      </c>
      <c r="AL186" s="145">
        <v>71</v>
      </c>
      <c r="AM186" s="98"/>
      <c r="AN186" s="96" t="str">
        <f t="shared" si="59"/>
        <v/>
      </c>
      <c r="AO186" s="106">
        <v>0</v>
      </c>
      <c r="AP186" s="106">
        <v>0</v>
      </c>
    </row>
    <row r="187" spans="1:42" x14ac:dyDescent="0.2">
      <c r="A187" s="91" t="s">
        <v>1061</v>
      </c>
      <c r="B187" s="91" t="s">
        <v>1062</v>
      </c>
      <c r="C187" s="91" t="s">
        <v>1055</v>
      </c>
      <c r="D187" s="91" t="s">
        <v>1056</v>
      </c>
      <c r="E187" s="120">
        <v>541</v>
      </c>
      <c r="F187" s="121">
        <v>514</v>
      </c>
      <c r="G187" s="121"/>
      <c r="H187" s="121"/>
      <c r="I187" s="144">
        <v>580</v>
      </c>
      <c r="J187" s="98">
        <f t="shared" si="46"/>
        <v>1.0720887245841035</v>
      </c>
      <c r="K187" s="145">
        <v>497</v>
      </c>
      <c r="L187" s="98">
        <f t="shared" si="47"/>
        <v>0.91866913123844729</v>
      </c>
      <c r="M187" s="95" t="str">
        <f t="shared" si="48"/>
        <v>89.3% - 93.9%</v>
      </c>
      <c r="N187" s="145">
        <v>83</v>
      </c>
      <c r="O187" s="98">
        <f t="shared" si="49"/>
        <v>0.15341959334565619</v>
      </c>
      <c r="P187" s="96" t="str">
        <f t="shared" si="50"/>
        <v>12.6% - 18.6%</v>
      </c>
      <c r="Q187" s="144">
        <v>587</v>
      </c>
      <c r="R187" s="98">
        <f t="shared" si="51"/>
        <v>1.1420233463035019</v>
      </c>
      <c r="S187" s="145">
        <v>491</v>
      </c>
      <c r="T187" s="98">
        <f t="shared" si="52"/>
        <v>0.95525291828793779</v>
      </c>
      <c r="U187" s="95" t="str">
        <f t="shared" si="53"/>
        <v>93.4% - 97.0%</v>
      </c>
      <c r="V187" s="145">
        <v>96</v>
      </c>
      <c r="W187" s="98">
        <f t="shared" si="54"/>
        <v>0.1867704280155642</v>
      </c>
      <c r="X187" s="96" t="str">
        <f t="shared" si="55"/>
        <v>15.5% - 22.3%</v>
      </c>
      <c r="Y187" s="144">
        <v>573</v>
      </c>
      <c r="Z187" s="98"/>
      <c r="AA187" s="145">
        <v>490</v>
      </c>
      <c r="AB187" s="98"/>
      <c r="AC187" s="95" t="str">
        <f t="shared" si="56"/>
        <v/>
      </c>
      <c r="AD187" s="145">
        <v>83</v>
      </c>
      <c r="AE187" s="98"/>
      <c r="AF187" s="96" t="str">
        <f t="shared" si="57"/>
        <v/>
      </c>
      <c r="AG187" s="144">
        <v>552</v>
      </c>
      <c r="AH187" s="98"/>
      <c r="AI187" s="145">
        <v>469</v>
      </c>
      <c r="AJ187" s="98"/>
      <c r="AK187" s="95" t="str">
        <f t="shared" si="58"/>
        <v/>
      </c>
      <c r="AL187" s="145">
        <v>83</v>
      </c>
      <c r="AM187" s="98"/>
      <c r="AN187" s="96" t="str">
        <f t="shared" si="59"/>
        <v/>
      </c>
      <c r="AO187" s="106">
        <v>0</v>
      </c>
      <c r="AP187" s="106">
        <v>0</v>
      </c>
    </row>
    <row r="188" spans="1:42" x14ac:dyDescent="0.2">
      <c r="A188" s="91" t="s">
        <v>1063</v>
      </c>
      <c r="B188" s="91" t="s">
        <v>1064</v>
      </c>
      <c r="C188" s="91" t="s">
        <v>1055</v>
      </c>
      <c r="D188" s="91" t="s">
        <v>1056</v>
      </c>
      <c r="E188" s="120">
        <v>366</v>
      </c>
      <c r="F188" s="121">
        <v>441</v>
      </c>
      <c r="G188" s="121"/>
      <c r="H188" s="121"/>
      <c r="I188" s="144">
        <v>442</v>
      </c>
      <c r="J188" s="98"/>
      <c r="K188" s="145">
        <v>399</v>
      </c>
      <c r="L188" s="98"/>
      <c r="M188" s="95" t="str">
        <f t="shared" si="48"/>
        <v/>
      </c>
      <c r="N188" s="145">
        <v>43</v>
      </c>
      <c r="O188" s="98"/>
      <c r="P188" s="96" t="str">
        <f t="shared" si="50"/>
        <v/>
      </c>
      <c r="Q188" s="144">
        <v>496</v>
      </c>
      <c r="R188" s="98">
        <f t="shared" si="51"/>
        <v>1.1247165532879819</v>
      </c>
      <c r="S188" s="145">
        <v>348</v>
      </c>
      <c r="T188" s="98">
        <f t="shared" si="52"/>
        <v>0.78911564625850339</v>
      </c>
      <c r="U188" s="95" t="str">
        <f t="shared" si="53"/>
        <v>74.9% - 82.5%</v>
      </c>
      <c r="V188" s="145">
        <v>148</v>
      </c>
      <c r="W188" s="98">
        <f t="shared" si="54"/>
        <v>0.33560090702947848</v>
      </c>
      <c r="X188" s="96" t="str">
        <f t="shared" si="55"/>
        <v>29.3% - 38.1%</v>
      </c>
      <c r="Y188" s="144">
        <v>373</v>
      </c>
      <c r="Z188" s="98"/>
      <c r="AA188" s="145">
        <v>290</v>
      </c>
      <c r="AB188" s="98"/>
      <c r="AC188" s="95" t="str">
        <f t="shared" si="56"/>
        <v/>
      </c>
      <c r="AD188" s="145">
        <v>83</v>
      </c>
      <c r="AE188" s="98"/>
      <c r="AF188" s="96" t="str">
        <f t="shared" si="57"/>
        <v/>
      </c>
      <c r="AG188" s="144">
        <v>358</v>
      </c>
      <c r="AH188" s="98"/>
      <c r="AI188" s="145">
        <v>288</v>
      </c>
      <c r="AJ188" s="98"/>
      <c r="AK188" s="95" t="str">
        <f t="shared" si="58"/>
        <v/>
      </c>
      <c r="AL188" s="145">
        <v>70</v>
      </c>
      <c r="AM188" s="98"/>
      <c r="AN188" s="96" t="str">
        <f t="shared" si="59"/>
        <v/>
      </c>
      <c r="AO188" s="106">
        <v>1</v>
      </c>
      <c r="AP188" s="106">
        <v>0</v>
      </c>
    </row>
    <row r="189" spans="1:42" x14ac:dyDescent="0.2">
      <c r="A189" s="91" t="s">
        <v>1065</v>
      </c>
      <c r="B189" s="91" t="s">
        <v>1066</v>
      </c>
      <c r="C189" s="91" t="s">
        <v>1055</v>
      </c>
      <c r="D189" s="91" t="s">
        <v>1056</v>
      </c>
      <c r="E189" s="120">
        <v>493</v>
      </c>
      <c r="F189" s="121">
        <v>469</v>
      </c>
      <c r="G189" s="121"/>
      <c r="H189" s="121"/>
      <c r="I189" s="144">
        <v>579</v>
      </c>
      <c r="J189" s="98">
        <f t="shared" si="46"/>
        <v>1.1744421906693712</v>
      </c>
      <c r="K189" s="145">
        <v>521</v>
      </c>
      <c r="L189" s="98">
        <f t="shared" si="47"/>
        <v>1.0567951318458417</v>
      </c>
      <c r="M189" s="95" t="e">
        <f t="shared" si="48"/>
        <v>#NUM!</v>
      </c>
      <c r="N189" s="145">
        <v>58</v>
      </c>
      <c r="O189" s="98">
        <f t="shared" si="49"/>
        <v>0.11764705882352941</v>
      </c>
      <c r="P189" s="96" t="str">
        <f t="shared" si="50"/>
        <v>9.2% - 14.9%</v>
      </c>
      <c r="Q189" s="144">
        <v>602</v>
      </c>
      <c r="R189" s="98">
        <f t="shared" si="51"/>
        <v>1.2835820895522387</v>
      </c>
      <c r="S189" s="145">
        <v>528</v>
      </c>
      <c r="T189" s="98">
        <f t="shared" si="52"/>
        <v>1.1257995735607675</v>
      </c>
      <c r="U189" s="95" t="e">
        <f t="shared" si="53"/>
        <v>#NUM!</v>
      </c>
      <c r="V189" s="145">
        <v>74</v>
      </c>
      <c r="W189" s="98">
        <f t="shared" si="54"/>
        <v>0.15778251599147122</v>
      </c>
      <c r="X189" s="96" t="str">
        <f t="shared" si="55"/>
        <v>12.8% - 19.4%</v>
      </c>
      <c r="Y189" s="144">
        <v>606</v>
      </c>
      <c r="Z189" s="98"/>
      <c r="AA189" s="145">
        <v>559</v>
      </c>
      <c r="AB189" s="98"/>
      <c r="AC189" s="95" t="str">
        <f t="shared" si="56"/>
        <v/>
      </c>
      <c r="AD189" s="145">
        <v>47</v>
      </c>
      <c r="AE189" s="98"/>
      <c r="AF189" s="96" t="str">
        <f t="shared" si="57"/>
        <v/>
      </c>
      <c r="AG189" s="144">
        <v>597</v>
      </c>
      <c r="AH189" s="98"/>
      <c r="AI189" s="145">
        <v>541</v>
      </c>
      <c r="AJ189" s="98"/>
      <c r="AK189" s="95" t="str">
        <f t="shared" si="58"/>
        <v/>
      </c>
      <c r="AL189" s="145">
        <v>56</v>
      </c>
      <c r="AM189" s="98"/>
      <c r="AN189" s="96" t="str">
        <f t="shared" si="59"/>
        <v/>
      </c>
      <c r="AO189" s="106">
        <v>0</v>
      </c>
      <c r="AP189" s="106">
        <v>0</v>
      </c>
    </row>
    <row r="190" spans="1:42" x14ac:dyDescent="0.2">
      <c r="A190" s="91" t="s">
        <v>1067</v>
      </c>
      <c r="B190" s="91" t="s">
        <v>1068</v>
      </c>
      <c r="C190" s="91" t="s">
        <v>1055</v>
      </c>
      <c r="D190" s="91" t="s">
        <v>1056</v>
      </c>
      <c r="E190" s="120">
        <v>358</v>
      </c>
      <c r="F190" s="121">
        <v>459</v>
      </c>
      <c r="G190" s="121"/>
      <c r="H190" s="121"/>
      <c r="I190" s="144">
        <v>428</v>
      </c>
      <c r="J190" s="98"/>
      <c r="K190" s="145">
        <v>353</v>
      </c>
      <c r="L190" s="98"/>
      <c r="M190" s="95" t="str">
        <f t="shared" si="48"/>
        <v/>
      </c>
      <c r="N190" s="145">
        <v>75</v>
      </c>
      <c r="O190" s="98"/>
      <c r="P190" s="96" t="str">
        <f t="shared" si="50"/>
        <v/>
      </c>
      <c r="Q190" s="144">
        <v>478</v>
      </c>
      <c r="R190" s="98">
        <f t="shared" si="51"/>
        <v>1.0413943355119826</v>
      </c>
      <c r="S190" s="145">
        <v>323</v>
      </c>
      <c r="T190" s="98">
        <f t="shared" si="52"/>
        <v>0.70370370370370372</v>
      </c>
      <c r="U190" s="95" t="str">
        <f t="shared" si="53"/>
        <v>66.0% - 74.4%</v>
      </c>
      <c r="V190" s="145">
        <v>155</v>
      </c>
      <c r="W190" s="98">
        <f t="shared" si="54"/>
        <v>0.33769063180827885</v>
      </c>
      <c r="X190" s="96" t="str">
        <f t="shared" si="55"/>
        <v>29.6% - 38.2%</v>
      </c>
      <c r="Y190" s="144">
        <v>290</v>
      </c>
      <c r="Z190" s="98"/>
      <c r="AA190" s="145">
        <v>157</v>
      </c>
      <c r="AB190" s="98"/>
      <c r="AC190" s="95" t="str">
        <f t="shared" si="56"/>
        <v/>
      </c>
      <c r="AD190" s="145">
        <v>133</v>
      </c>
      <c r="AE190" s="98"/>
      <c r="AF190" s="96" t="str">
        <f t="shared" si="57"/>
        <v/>
      </c>
      <c r="AG190" s="144">
        <v>380</v>
      </c>
      <c r="AH190" s="98"/>
      <c r="AI190" s="145">
        <v>320</v>
      </c>
      <c r="AJ190" s="98"/>
      <c r="AK190" s="95" t="str">
        <f t="shared" si="58"/>
        <v/>
      </c>
      <c r="AL190" s="145">
        <v>60</v>
      </c>
      <c r="AM190" s="98"/>
      <c r="AN190" s="96" t="str">
        <f t="shared" si="59"/>
        <v/>
      </c>
      <c r="AO190" s="106">
        <v>1</v>
      </c>
      <c r="AP190" s="106">
        <v>0</v>
      </c>
    </row>
    <row r="191" spans="1:42" x14ac:dyDescent="0.2">
      <c r="A191" s="91" t="s">
        <v>1069</v>
      </c>
      <c r="B191" s="91" t="s">
        <v>1070</v>
      </c>
      <c r="C191" s="91" t="s">
        <v>1055</v>
      </c>
      <c r="D191" s="91" t="s">
        <v>1056</v>
      </c>
      <c r="E191" s="120">
        <v>359</v>
      </c>
      <c r="F191" s="121">
        <v>353</v>
      </c>
      <c r="G191" s="121"/>
      <c r="H191" s="121"/>
      <c r="I191" s="144">
        <v>381</v>
      </c>
      <c r="J191" s="98">
        <f t="shared" si="46"/>
        <v>1.0612813370473537</v>
      </c>
      <c r="K191" s="145">
        <v>330</v>
      </c>
      <c r="L191" s="98">
        <f t="shared" si="47"/>
        <v>0.91922005571030641</v>
      </c>
      <c r="M191" s="95" t="str">
        <f t="shared" si="48"/>
        <v>88.6% - 94.3%</v>
      </c>
      <c r="N191" s="145">
        <v>51</v>
      </c>
      <c r="O191" s="98">
        <f t="shared" si="49"/>
        <v>0.14206128133704735</v>
      </c>
      <c r="P191" s="96" t="str">
        <f t="shared" si="50"/>
        <v>11.0% - 18.2%</v>
      </c>
      <c r="Q191" s="144">
        <v>354</v>
      </c>
      <c r="R191" s="98">
        <f t="shared" si="51"/>
        <v>1.0028328611898016</v>
      </c>
      <c r="S191" s="145">
        <v>297</v>
      </c>
      <c r="T191" s="98">
        <f t="shared" si="52"/>
        <v>0.84135977337110479</v>
      </c>
      <c r="U191" s="95" t="str">
        <f t="shared" si="53"/>
        <v>80.0% - 87.6%</v>
      </c>
      <c r="V191" s="145">
        <v>57</v>
      </c>
      <c r="W191" s="98">
        <f t="shared" si="54"/>
        <v>0.16147308781869688</v>
      </c>
      <c r="X191" s="96" t="str">
        <f t="shared" si="55"/>
        <v>12.7% - 20.3%</v>
      </c>
      <c r="Y191" s="144">
        <v>379</v>
      </c>
      <c r="Z191" s="98"/>
      <c r="AA191" s="145">
        <v>308</v>
      </c>
      <c r="AB191" s="98"/>
      <c r="AC191" s="95" t="str">
        <f t="shared" si="56"/>
        <v/>
      </c>
      <c r="AD191" s="145">
        <v>71</v>
      </c>
      <c r="AE191" s="98"/>
      <c r="AF191" s="96" t="str">
        <f t="shared" si="57"/>
        <v/>
      </c>
      <c r="AG191" s="144">
        <v>362</v>
      </c>
      <c r="AH191" s="98"/>
      <c r="AI191" s="145">
        <v>314</v>
      </c>
      <c r="AJ191" s="98"/>
      <c r="AK191" s="95" t="str">
        <f t="shared" si="58"/>
        <v/>
      </c>
      <c r="AL191" s="145">
        <v>48</v>
      </c>
      <c r="AM191" s="98"/>
      <c r="AN191" s="96" t="str">
        <f t="shared" si="59"/>
        <v/>
      </c>
      <c r="AO191" s="106">
        <v>0</v>
      </c>
      <c r="AP191" s="106">
        <v>0</v>
      </c>
    </row>
    <row r="192" spans="1:42" x14ac:dyDescent="0.2">
      <c r="A192" s="91" t="s">
        <v>1071</v>
      </c>
      <c r="B192" s="91" t="s">
        <v>1072</v>
      </c>
      <c r="C192" s="91" t="s">
        <v>1055</v>
      </c>
      <c r="D192" s="91" t="s">
        <v>1056</v>
      </c>
      <c r="E192" s="120">
        <v>538</v>
      </c>
      <c r="F192" s="121">
        <v>558</v>
      </c>
      <c r="G192" s="121"/>
      <c r="H192" s="121"/>
      <c r="I192" s="144">
        <v>569</v>
      </c>
      <c r="J192" s="98">
        <f t="shared" si="46"/>
        <v>1.0576208178438662</v>
      </c>
      <c r="K192" s="145">
        <v>521</v>
      </c>
      <c r="L192" s="98">
        <f t="shared" si="47"/>
        <v>0.96840148698884754</v>
      </c>
      <c r="M192" s="95" t="str">
        <f t="shared" si="48"/>
        <v>95.0% - 98.0%</v>
      </c>
      <c r="N192" s="145">
        <v>48</v>
      </c>
      <c r="O192" s="98">
        <f t="shared" si="49"/>
        <v>8.9219330855018583E-2</v>
      </c>
      <c r="P192" s="96" t="str">
        <f t="shared" si="50"/>
        <v>6.8% - 11.6%</v>
      </c>
      <c r="Q192" s="144">
        <v>598</v>
      </c>
      <c r="R192" s="98">
        <f t="shared" si="51"/>
        <v>1.0716845878136201</v>
      </c>
      <c r="S192" s="145">
        <v>564</v>
      </c>
      <c r="T192" s="98">
        <f t="shared" si="52"/>
        <v>1.010752688172043</v>
      </c>
      <c r="U192" s="95" t="e">
        <f t="shared" si="53"/>
        <v>#NUM!</v>
      </c>
      <c r="V192" s="145">
        <v>34</v>
      </c>
      <c r="W192" s="98">
        <f t="shared" si="54"/>
        <v>6.093189964157706E-2</v>
      </c>
      <c r="X192" s="96" t="str">
        <f t="shared" si="55"/>
        <v>4.4% - 8.4%</v>
      </c>
      <c r="Y192" s="144">
        <v>620</v>
      </c>
      <c r="Z192" s="98"/>
      <c r="AA192" s="145">
        <v>579</v>
      </c>
      <c r="AB192" s="98"/>
      <c r="AC192" s="95" t="str">
        <f t="shared" si="56"/>
        <v/>
      </c>
      <c r="AD192" s="145">
        <v>41</v>
      </c>
      <c r="AE192" s="98"/>
      <c r="AF192" s="96" t="str">
        <f t="shared" si="57"/>
        <v/>
      </c>
      <c r="AG192" s="144">
        <v>678</v>
      </c>
      <c r="AH192" s="98"/>
      <c r="AI192" s="145">
        <v>628</v>
      </c>
      <c r="AJ192" s="98"/>
      <c r="AK192" s="95" t="str">
        <f t="shared" si="58"/>
        <v/>
      </c>
      <c r="AL192" s="145">
        <v>50</v>
      </c>
      <c r="AM192" s="98"/>
      <c r="AN192" s="96" t="str">
        <f t="shared" si="59"/>
        <v/>
      </c>
      <c r="AO192" s="106">
        <v>0</v>
      </c>
      <c r="AP192" s="106">
        <v>0</v>
      </c>
    </row>
    <row r="193" spans="1:42" x14ac:dyDescent="0.2">
      <c r="A193" s="91" t="s">
        <v>1073</v>
      </c>
      <c r="B193" s="91" t="s">
        <v>1074</v>
      </c>
      <c r="C193" s="91" t="s">
        <v>1055</v>
      </c>
      <c r="D193" s="91" t="s">
        <v>1056</v>
      </c>
      <c r="E193" s="120">
        <v>1004</v>
      </c>
      <c r="F193" s="121">
        <v>1050</v>
      </c>
      <c r="G193" s="121"/>
      <c r="H193" s="121"/>
      <c r="I193" s="144">
        <v>1052</v>
      </c>
      <c r="J193" s="98">
        <f t="shared" si="46"/>
        <v>1.047808764940239</v>
      </c>
      <c r="K193" s="145">
        <v>792</v>
      </c>
      <c r="L193" s="98">
        <f t="shared" si="47"/>
        <v>0.78884462151394419</v>
      </c>
      <c r="M193" s="95" t="str">
        <f t="shared" si="48"/>
        <v>76.3% - 81.3%</v>
      </c>
      <c r="N193" s="145">
        <v>260</v>
      </c>
      <c r="O193" s="98">
        <f t="shared" si="49"/>
        <v>0.25896414342629481</v>
      </c>
      <c r="P193" s="96" t="str">
        <f t="shared" si="50"/>
        <v>23.3% - 28.7%</v>
      </c>
      <c r="Q193" s="144">
        <v>1251</v>
      </c>
      <c r="R193" s="98">
        <f t="shared" si="51"/>
        <v>1.1914285714285715</v>
      </c>
      <c r="S193" s="145">
        <v>1050</v>
      </c>
      <c r="T193" s="98">
        <f t="shared" si="52"/>
        <v>1</v>
      </c>
      <c r="U193" s="95" t="str">
        <f t="shared" si="53"/>
        <v>99.6% - 100.0%</v>
      </c>
      <c r="V193" s="145">
        <v>201</v>
      </c>
      <c r="W193" s="98">
        <f t="shared" si="54"/>
        <v>0.19142857142857142</v>
      </c>
      <c r="X193" s="96" t="str">
        <f t="shared" si="55"/>
        <v>16.9% - 21.6%</v>
      </c>
      <c r="Y193" s="144">
        <v>1162</v>
      </c>
      <c r="Z193" s="98"/>
      <c r="AA193" s="145">
        <v>993</v>
      </c>
      <c r="AB193" s="98"/>
      <c r="AC193" s="95" t="str">
        <f t="shared" si="56"/>
        <v/>
      </c>
      <c r="AD193" s="145">
        <v>169</v>
      </c>
      <c r="AE193" s="98"/>
      <c r="AF193" s="96" t="str">
        <f t="shared" si="57"/>
        <v/>
      </c>
      <c r="AG193" s="144">
        <v>855</v>
      </c>
      <c r="AH193" s="98"/>
      <c r="AI193" s="145">
        <v>705</v>
      </c>
      <c r="AJ193" s="98"/>
      <c r="AK193" s="95" t="str">
        <f t="shared" si="58"/>
        <v/>
      </c>
      <c r="AL193" s="145">
        <v>150</v>
      </c>
      <c r="AM193" s="98"/>
      <c r="AN193" s="96" t="str">
        <f t="shared" si="59"/>
        <v/>
      </c>
      <c r="AO193" s="106">
        <v>0</v>
      </c>
      <c r="AP193" s="106">
        <v>0</v>
      </c>
    </row>
    <row r="194" spans="1:42" x14ac:dyDescent="0.2">
      <c r="A194" s="91" t="s">
        <v>1075</v>
      </c>
      <c r="B194" s="91" t="s">
        <v>1076</v>
      </c>
      <c r="C194" s="91" t="s">
        <v>1055</v>
      </c>
      <c r="D194" s="91" t="s">
        <v>1056</v>
      </c>
      <c r="E194" s="120">
        <v>722</v>
      </c>
      <c r="F194" s="121">
        <v>695</v>
      </c>
      <c r="G194" s="121"/>
      <c r="H194" s="121"/>
      <c r="I194" s="144">
        <v>786</v>
      </c>
      <c r="J194" s="98">
        <f t="shared" si="46"/>
        <v>1.0886426592797784</v>
      </c>
      <c r="K194" s="145">
        <v>675</v>
      </c>
      <c r="L194" s="98">
        <f t="shared" si="47"/>
        <v>0.9349030470914127</v>
      </c>
      <c r="M194" s="95" t="str">
        <f t="shared" si="48"/>
        <v>91.5% - 95.1%</v>
      </c>
      <c r="N194" s="145">
        <v>111</v>
      </c>
      <c r="O194" s="98">
        <f t="shared" si="49"/>
        <v>0.15373961218836565</v>
      </c>
      <c r="P194" s="96" t="str">
        <f t="shared" si="50"/>
        <v>12.9% - 18.2%</v>
      </c>
      <c r="Q194" s="144">
        <v>780</v>
      </c>
      <c r="R194" s="98">
        <f t="shared" si="51"/>
        <v>1.1223021582733812</v>
      </c>
      <c r="S194" s="145">
        <v>682</v>
      </c>
      <c r="T194" s="98">
        <f t="shared" si="52"/>
        <v>0.98129496402877703</v>
      </c>
      <c r="U194" s="95" t="str">
        <f t="shared" si="53"/>
        <v>96.8% - 98.9%</v>
      </c>
      <c r="V194" s="145">
        <v>98</v>
      </c>
      <c r="W194" s="98">
        <f t="shared" si="54"/>
        <v>0.14100719424460431</v>
      </c>
      <c r="X194" s="96" t="str">
        <f t="shared" si="55"/>
        <v>11.7% - 16.9%</v>
      </c>
      <c r="Y194" s="144">
        <v>806</v>
      </c>
      <c r="Z194" s="98"/>
      <c r="AA194" s="145">
        <v>719</v>
      </c>
      <c r="AB194" s="98"/>
      <c r="AC194" s="95" t="str">
        <f t="shared" si="56"/>
        <v/>
      </c>
      <c r="AD194" s="145">
        <v>87</v>
      </c>
      <c r="AE194" s="98"/>
      <c r="AF194" s="96" t="str">
        <f t="shared" si="57"/>
        <v/>
      </c>
      <c r="AG194" s="144">
        <v>814</v>
      </c>
      <c r="AH194" s="98"/>
      <c r="AI194" s="145">
        <v>712</v>
      </c>
      <c r="AJ194" s="98"/>
      <c r="AK194" s="95" t="str">
        <f t="shared" si="58"/>
        <v/>
      </c>
      <c r="AL194" s="145">
        <v>102</v>
      </c>
      <c r="AM194" s="98"/>
      <c r="AN194" s="96" t="str">
        <f t="shared" si="59"/>
        <v/>
      </c>
      <c r="AO194" s="106">
        <v>0</v>
      </c>
      <c r="AP194" s="106">
        <v>0</v>
      </c>
    </row>
    <row r="195" spans="1:42" x14ac:dyDescent="0.2">
      <c r="A195" s="91" t="s">
        <v>1077</v>
      </c>
      <c r="B195" s="91" t="s">
        <v>1078</v>
      </c>
      <c r="C195" s="91" t="s">
        <v>1055</v>
      </c>
      <c r="D195" s="91" t="s">
        <v>1056</v>
      </c>
      <c r="E195" s="120">
        <v>220</v>
      </c>
      <c r="F195" s="121">
        <v>224</v>
      </c>
      <c r="G195" s="121"/>
      <c r="H195" s="121"/>
      <c r="I195" s="144">
        <v>241</v>
      </c>
      <c r="J195" s="98"/>
      <c r="K195" s="145">
        <v>226</v>
      </c>
      <c r="L195" s="98"/>
      <c r="M195" s="95" t="str">
        <f t="shared" si="48"/>
        <v/>
      </c>
      <c r="N195" s="145">
        <v>15</v>
      </c>
      <c r="O195" s="98"/>
      <c r="P195" s="96" t="str">
        <f t="shared" si="50"/>
        <v/>
      </c>
      <c r="Q195" s="144">
        <v>273</v>
      </c>
      <c r="R195" s="98"/>
      <c r="S195" s="145">
        <v>251</v>
      </c>
      <c r="T195" s="98"/>
      <c r="U195" s="95" t="str">
        <f t="shared" si="53"/>
        <v/>
      </c>
      <c r="V195" s="145">
        <v>22</v>
      </c>
      <c r="W195" s="98"/>
      <c r="X195" s="96" t="str">
        <f t="shared" si="55"/>
        <v/>
      </c>
      <c r="Y195" s="144">
        <v>279</v>
      </c>
      <c r="Z195" s="98"/>
      <c r="AA195" s="145">
        <v>261</v>
      </c>
      <c r="AB195" s="98"/>
      <c r="AC195" s="95" t="str">
        <f t="shared" si="56"/>
        <v/>
      </c>
      <c r="AD195" s="145">
        <v>18</v>
      </c>
      <c r="AE195" s="98"/>
      <c r="AF195" s="96" t="str">
        <f t="shared" si="57"/>
        <v/>
      </c>
      <c r="AG195" s="144">
        <v>300</v>
      </c>
      <c r="AH195" s="98"/>
      <c r="AI195" s="145">
        <v>285</v>
      </c>
      <c r="AJ195" s="98"/>
      <c r="AK195" s="95" t="str">
        <f t="shared" si="58"/>
        <v/>
      </c>
      <c r="AL195" s="145">
        <v>15</v>
      </c>
      <c r="AM195" s="98"/>
      <c r="AN195" s="96" t="str">
        <f t="shared" si="59"/>
        <v/>
      </c>
      <c r="AO195" s="106">
        <v>1</v>
      </c>
      <c r="AP195" s="106">
        <v>1</v>
      </c>
    </row>
    <row r="196" spans="1:42" x14ac:dyDescent="0.2">
      <c r="A196" s="91" t="s">
        <v>1079</v>
      </c>
      <c r="B196" s="91" t="s">
        <v>1080</v>
      </c>
      <c r="C196" s="91" t="s">
        <v>1081</v>
      </c>
      <c r="D196" s="91" t="s">
        <v>1082</v>
      </c>
      <c r="E196" s="120">
        <v>571</v>
      </c>
      <c r="F196" s="121">
        <v>559</v>
      </c>
      <c r="G196" s="121"/>
      <c r="H196" s="121"/>
      <c r="I196" s="144">
        <v>593</v>
      </c>
      <c r="J196" s="98">
        <f t="shared" si="46"/>
        <v>1.0385288966725044</v>
      </c>
      <c r="K196" s="145">
        <v>523</v>
      </c>
      <c r="L196" s="98">
        <f t="shared" si="47"/>
        <v>0.9159369527145359</v>
      </c>
      <c r="M196" s="95" t="str">
        <f t="shared" si="48"/>
        <v>89.0% - 93.6%</v>
      </c>
      <c r="N196" s="145">
        <v>70</v>
      </c>
      <c r="O196" s="98">
        <f t="shared" si="49"/>
        <v>0.12259194395796848</v>
      </c>
      <c r="P196" s="96" t="str">
        <f t="shared" si="50"/>
        <v>9.8% - 15.2%</v>
      </c>
      <c r="Q196" s="144">
        <v>649</v>
      </c>
      <c r="R196" s="98">
        <f t="shared" si="51"/>
        <v>1.1610017889087656</v>
      </c>
      <c r="S196" s="145">
        <v>572</v>
      </c>
      <c r="T196" s="98">
        <f t="shared" si="52"/>
        <v>1.0232558139534884</v>
      </c>
      <c r="U196" s="95" t="e">
        <f t="shared" si="53"/>
        <v>#NUM!</v>
      </c>
      <c r="V196" s="145">
        <v>77</v>
      </c>
      <c r="W196" s="98">
        <f t="shared" si="54"/>
        <v>0.13774597495527727</v>
      </c>
      <c r="X196" s="96" t="str">
        <f t="shared" si="55"/>
        <v>11.2% - 16.9%</v>
      </c>
      <c r="Y196" s="144">
        <v>663</v>
      </c>
      <c r="Z196" s="98"/>
      <c r="AA196" s="145">
        <v>592</v>
      </c>
      <c r="AB196" s="98"/>
      <c r="AC196" s="95" t="str">
        <f t="shared" si="56"/>
        <v/>
      </c>
      <c r="AD196" s="145">
        <v>71</v>
      </c>
      <c r="AE196" s="98"/>
      <c r="AF196" s="96" t="str">
        <f t="shared" si="57"/>
        <v/>
      </c>
      <c r="AG196" s="144">
        <v>607</v>
      </c>
      <c r="AH196" s="98"/>
      <c r="AI196" s="145">
        <v>559</v>
      </c>
      <c r="AJ196" s="98"/>
      <c r="AK196" s="95" t="str">
        <f t="shared" si="58"/>
        <v/>
      </c>
      <c r="AL196" s="145">
        <v>48</v>
      </c>
      <c r="AM196" s="98"/>
      <c r="AN196" s="96" t="str">
        <f t="shared" si="59"/>
        <v/>
      </c>
      <c r="AO196" s="106">
        <v>0</v>
      </c>
      <c r="AP196" s="106">
        <v>0</v>
      </c>
    </row>
    <row r="197" spans="1:42" x14ac:dyDescent="0.2">
      <c r="A197" s="91" t="s">
        <v>1083</v>
      </c>
      <c r="B197" s="91" t="s">
        <v>1084</v>
      </c>
      <c r="C197" s="91" t="s">
        <v>1081</v>
      </c>
      <c r="D197" s="91" t="s">
        <v>1082</v>
      </c>
      <c r="E197" s="120">
        <v>357</v>
      </c>
      <c r="F197" s="121">
        <v>349</v>
      </c>
      <c r="G197" s="121"/>
      <c r="H197" s="121"/>
      <c r="I197" s="144">
        <v>412</v>
      </c>
      <c r="J197" s="98">
        <f t="shared" si="46"/>
        <v>1.1540616246498598</v>
      </c>
      <c r="K197" s="145">
        <v>392</v>
      </c>
      <c r="L197" s="98">
        <f t="shared" si="47"/>
        <v>1.0980392156862746</v>
      </c>
      <c r="M197" s="95" t="e">
        <f t="shared" si="48"/>
        <v>#NUM!</v>
      </c>
      <c r="N197" s="145">
        <v>20</v>
      </c>
      <c r="O197" s="98">
        <f t="shared" si="49"/>
        <v>5.6022408963585436E-2</v>
      </c>
      <c r="P197" s="96" t="str">
        <f t="shared" si="50"/>
        <v>3.7% - 8.5%</v>
      </c>
      <c r="Q197" s="144">
        <v>440</v>
      </c>
      <c r="R197" s="98">
        <f t="shared" si="51"/>
        <v>1.2607449856733524</v>
      </c>
      <c r="S197" s="145">
        <v>416</v>
      </c>
      <c r="T197" s="98">
        <f t="shared" si="52"/>
        <v>1.1919770773638969</v>
      </c>
      <c r="U197" s="95" t="e">
        <f t="shared" si="53"/>
        <v>#NUM!</v>
      </c>
      <c r="V197" s="145">
        <v>24</v>
      </c>
      <c r="W197" s="98">
        <f t="shared" si="54"/>
        <v>6.8767908309455589E-2</v>
      </c>
      <c r="X197" s="96" t="str">
        <f t="shared" si="55"/>
        <v>4.7% - 10.0%</v>
      </c>
      <c r="Y197" s="144">
        <v>475</v>
      </c>
      <c r="Z197" s="98"/>
      <c r="AA197" s="145">
        <v>451</v>
      </c>
      <c r="AB197" s="98"/>
      <c r="AC197" s="95" t="str">
        <f t="shared" si="56"/>
        <v/>
      </c>
      <c r="AD197" s="145">
        <v>24</v>
      </c>
      <c r="AE197" s="98"/>
      <c r="AF197" s="96" t="str">
        <f t="shared" si="57"/>
        <v/>
      </c>
      <c r="AG197" s="144">
        <v>468</v>
      </c>
      <c r="AH197" s="98"/>
      <c r="AI197" s="145">
        <v>439</v>
      </c>
      <c r="AJ197" s="98"/>
      <c r="AK197" s="95" t="str">
        <f t="shared" si="58"/>
        <v/>
      </c>
      <c r="AL197" s="145">
        <v>29</v>
      </c>
      <c r="AM197" s="98"/>
      <c r="AN197" s="96" t="str">
        <f t="shared" si="59"/>
        <v/>
      </c>
      <c r="AO197" s="106">
        <v>0</v>
      </c>
      <c r="AP197" s="106">
        <v>0</v>
      </c>
    </row>
    <row r="198" spans="1:42" x14ac:dyDescent="0.2">
      <c r="A198" s="91" t="s">
        <v>1085</v>
      </c>
      <c r="B198" s="91" t="s">
        <v>1086</v>
      </c>
      <c r="C198" s="91" t="s">
        <v>1081</v>
      </c>
      <c r="D198" s="91" t="s">
        <v>1082</v>
      </c>
      <c r="E198" s="120">
        <v>888</v>
      </c>
      <c r="F198" s="121">
        <v>818</v>
      </c>
      <c r="G198" s="121"/>
      <c r="H198" s="121"/>
      <c r="I198" s="144">
        <v>890</v>
      </c>
      <c r="J198" s="98">
        <f t="shared" si="46"/>
        <v>1.0022522522522523</v>
      </c>
      <c r="K198" s="145">
        <v>798</v>
      </c>
      <c r="L198" s="98">
        <f t="shared" si="47"/>
        <v>0.89864864864864868</v>
      </c>
      <c r="M198" s="95" t="str">
        <f t="shared" si="48"/>
        <v>87.7% - 91.7%</v>
      </c>
      <c r="N198" s="145">
        <v>92</v>
      </c>
      <c r="O198" s="98">
        <f t="shared" si="49"/>
        <v>0.1036036036036036</v>
      </c>
      <c r="P198" s="96" t="str">
        <f t="shared" si="50"/>
        <v>8.5% - 12.5%</v>
      </c>
      <c r="Q198" s="144">
        <v>905</v>
      </c>
      <c r="R198" s="98">
        <f t="shared" si="51"/>
        <v>1.1063569682151588</v>
      </c>
      <c r="S198" s="145">
        <v>815</v>
      </c>
      <c r="T198" s="98">
        <f t="shared" si="52"/>
        <v>0.99633251833740832</v>
      </c>
      <c r="U198" s="95" t="str">
        <f t="shared" si="53"/>
        <v>98.9% - 99.9%</v>
      </c>
      <c r="V198" s="145">
        <v>90</v>
      </c>
      <c r="W198" s="98">
        <f t="shared" si="54"/>
        <v>0.1100244498777506</v>
      </c>
      <c r="X198" s="96" t="str">
        <f t="shared" si="55"/>
        <v>9.0% - 13.3%</v>
      </c>
      <c r="Y198" s="144">
        <v>909</v>
      </c>
      <c r="Z198" s="98"/>
      <c r="AA198" s="145">
        <v>812</v>
      </c>
      <c r="AB198" s="98"/>
      <c r="AC198" s="95" t="str">
        <f t="shared" si="56"/>
        <v/>
      </c>
      <c r="AD198" s="145">
        <v>97</v>
      </c>
      <c r="AE198" s="98"/>
      <c r="AF198" s="96" t="str">
        <f t="shared" si="57"/>
        <v/>
      </c>
      <c r="AG198" s="144">
        <v>914</v>
      </c>
      <c r="AH198" s="98"/>
      <c r="AI198" s="145">
        <v>834</v>
      </c>
      <c r="AJ198" s="98"/>
      <c r="AK198" s="95" t="str">
        <f t="shared" si="58"/>
        <v/>
      </c>
      <c r="AL198" s="145">
        <v>80</v>
      </c>
      <c r="AM198" s="98"/>
      <c r="AN198" s="96" t="str">
        <f t="shared" si="59"/>
        <v/>
      </c>
      <c r="AO198" s="106">
        <v>0</v>
      </c>
      <c r="AP198" s="106">
        <v>0</v>
      </c>
    </row>
    <row r="199" spans="1:42" x14ac:dyDescent="0.2">
      <c r="A199" s="91" t="s">
        <v>1087</v>
      </c>
      <c r="B199" s="91" t="s">
        <v>1088</v>
      </c>
      <c r="C199" s="91" t="s">
        <v>1081</v>
      </c>
      <c r="D199" s="91" t="s">
        <v>1082</v>
      </c>
      <c r="E199" s="120">
        <v>339</v>
      </c>
      <c r="F199" s="121">
        <v>294</v>
      </c>
      <c r="G199" s="121"/>
      <c r="H199" s="121"/>
      <c r="I199" s="144">
        <v>415</v>
      </c>
      <c r="J199" s="98">
        <f t="shared" si="46"/>
        <v>1.224188790560472</v>
      </c>
      <c r="K199" s="145">
        <v>365</v>
      </c>
      <c r="L199" s="98">
        <f t="shared" si="47"/>
        <v>1.0766961651917404</v>
      </c>
      <c r="M199" s="95" t="e">
        <f t="shared" si="48"/>
        <v>#NUM!</v>
      </c>
      <c r="N199" s="145">
        <v>50</v>
      </c>
      <c r="O199" s="98">
        <f t="shared" si="49"/>
        <v>0.14749262536873156</v>
      </c>
      <c r="P199" s="96" t="str">
        <f t="shared" si="50"/>
        <v>11.4% - 18.9%</v>
      </c>
      <c r="Q199" s="144">
        <v>411</v>
      </c>
      <c r="R199" s="98">
        <f t="shared" si="51"/>
        <v>1.3979591836734695</v>
      </c>
      <c r="S199" s="145">
        <v>389</v>
      </c>
      <c r="T199" s="98">
        <f t="shared" si="52"/>
        <v>1.3231292517006803</v>
      </c>
      <c r="U199" s="95" t="e">
        <f t="shared" si="53"/>
        <v>#NUM!</v>
      </c>
      <c r="V199" s="145">
        <v>22</v>
      </c>
      <c r="W199" s="98">
        <f t="shared" si="54"/>
        <v>7.4829931972789115E-2</v>
      </c>
      <c r="X199" s="96" t="str">
        <f t="shared" si="55"/>
        <v>5.0% - 11.1%</v>
      </c>
      <c r="Y199" s="144">
        <v>358</v>
      </c>
      <c r="Z199" s="98"/>
      <c r="AA199" s="145">
        <v>343</v>
      </c>
      <c r="AB199" s="98"/>
      <c r="AC199" s="95" t="str">
        <f t="shared" si="56"/>
        <v/>
      </c>
      <c r="AD199" s="145">
        <v>15</v>
      </c>
      <c r="AE199" s="98"/>
      <c r="AF199" s="96" t="str">
        <f t="shared" si="57"/>
        <v/>
      </c>
      <c r="AG199" s="144">
        <v>428</v>
      </c>
      <c r="AH199" s="98"/>
      <c r="AI199" s="145">
        <v>401</v>
      </c>
      <c r="AJ199" s="98"/>
      <c r="AK199" s="95" t="str">
        <f t="shared" si="58"/>
        <v/>
      </c>
      <c r="AL199" s="145">
        <v>27</v>
      </c>
      <c r="AM199" s="98"/>
      <c r="AN199" s="96" t="str">
        <f t="shared" si="59"/>
        <v/>
      </c>
      <c r="AO199" s="106">
        <v>0</v>
      </c>
      <c r="AP199" s="106">
        <v>0</v>
      </c>
    </row>
    <row r="200" spans="1:42" x14ac:dyDescent="0.2">
      <c r="A200" s="91" t="s">
        <v>1089</v>
      </c>
      <c r="B200" s="91" t="s">
        <v>1090</v>
      </c>
      <c r="C200" s="91" t="s">
        <v>1081</v>
      </c>
      <c r="D200" s="91" t="s">
        <v>1082</v>
      </c>
      <c r="E200" s="120">
        <v>322</v>
      </c>
      <c r="F200" s="121">
        <v>318</v>
      </c>
      <c r="G200" s="121"/>
      <c r="H200" s="121"/>
      <c r="I200" s="144">
        <v>374</v>
      </c>
      <c r="J200" s="98">
        <f t="shared" si="46"/>
        <v>1.1614906832298137</v>
      </c>
      <c r="K200" s="145">
        <v>359</v>
      </c>
      <c r="L200" s="98">
        <f t="shared" si="47"/>
        <v>1.1149068322981366</v>
      </c>
      <c r="M200" s="95" t="e">
        <f t="shared" si="48"/>
        <v>#NUM!</v>
      </c>
      <c r="N200" s="145">
        <v>15</v>
      </c>
      <c r="O200" s="98">
        <f t="shared" si="49"/>
        <v>4.6583850931677016E-2</v>
      </c>
      <c r="P200" s="96" t="str">
        <f t="shared" si="50"/>
        <v>2.8% - 7.5%</v>
      </c>
      <c r="Q200" s="144">
        <v>354</v>
      </c>
      <c r="R200" s="98">
        <f t="shared" si="51"/>
        <v>1.1132075471698113</v>
      </c>
      <c r="S200" s="145">
        <v>325</v>
      </c>
      <c r="T200" s="98">
        <f t="shared" si="52"/>
        <v>1.0220125786163523</v>
      </c>
      <c r="U200" s="95" t="e">
        <f t="shared" si="53"/>
        <v>#NUM!</v>
      </c>
      <c r="V200" s="145">
        <v>29</v>
      </c>
      <c r="W200" s="98">
        <f t="shared" si="54"/>
        <v>9.1194968553459113E-2</v>
      </c>
      <c r="X200" s="96" t="str">
        <f t="shared" si="55"/>
        <v>6.4% - 12.8%</v>
      </c>
      <c r="Y200" s="144">
        <v>331</v>
      </c>
      <c r="Z200" s="98"/>
      <c r="AA200" s="145">
        <v>313</v>
      </c>
      <c r="AB200" s="98"/>
      <c r="AC200" s="95" t="str">
        <f t="shared" si="56"/>
        <v/>
      </c>
      <c r="AD200" s="145">
        <v>18</v>
      </c>
      <c r="AE200" s="98"/>
      <c r="AF200" s="96" t="str">
        <f t="shared" si="57"/>
        <v/>
      </c>
      <c r="AG200" s="144">
        <v>392</v>
      </c>
      <c r="AH200" s="98"/>
      <c r="AI200" s="145">
        <v>363</v>
      </c>
      <c r="AJ200" s="98"/>
      <c r="AK200" s="95" t="str">
        <f t="shared" si="58"/>
        <v/>
      </c>
      <c r="AL200" s="145">
        <v>29</v>
      </c>
      <c r="AM200" s="98"/>
      <c r="AN200" s="96" t="str">
        <f t="shared" si="59"/>
        <v/>
      </c>
      <c r="AO200" s="106">
        <v>0</v>
      </c>
      <c r="AP200" s="106">
        <v>0</v>
      </c>
    </row>
    <row r="201" spans="1:42" x14ac:dyDescent="0.2">
      <c r="A201" s="91" t="s">
        <v>1091</v>
      </c>
      <c r="B201" s="91" t="s">
        <v>1092</v>
      </c>
      <c r="C201" s="91" t="s">
        <v>1081</v>
      </c>
      <c r="D201" s="91" t="s">
        <v>1082</v>
      </c>
      <c r="E201" s="120">
        <v>1862</v>
      </c>
      <c r="F201" s="121">
        <v>1833</v>
      </c>
      <c r="G201" s="121"/>
      <c r="H201" s="121"/>
      <c r="I201" s="144">
        <v>1975</v>
      </c>
      <c r="J201" s="98">
        <f t="shared" si="46"/>
        <v>1.0606874328678839</v>
      </c>
      <c r="K201" s="145">
        <v>1784</v>
      </c>
      <c r="L201" s="98">
        <f t="shared" si="47"/>
        <v>0.95810955961331901</v>
      </c>
      <c r="M201" s="95" t="str">
        <f t="shared" si="48"/>
        <v>94.8% - 96.6%</v>
      </c>
      <c r="N201" s="145">
        <v>191</v>
      </c>
      <c r="O201" s="98">
        <f t="shared" si="49"/>
        <v>0.10257787325456498</v>
      </c>
      <c r="P201" s="96" t="str">
        <f t="shared" si="50"/>
        <v>9.0% - 11.7%</v>
      </c>
      <c r="Q201" s="144">
        <v>2100</v>
      </c>
      <c r="R201" s="98">
        <f t="shared" si="51"/>
        <v>1.1456628477905073</v>
      </c>
      <c r="S201" s="145">
        <v>1904</v>
      </c>
      <c r="T201" s="98">
        <f t="shared" si="52"/>
        <v>1.0387343153300601</v>
      </c>
      <c r="U201" s="95" t="e">
        <f t="shared" si="53"/>
        <v>#NUM!</v>
      </c>
      <c r="V201" s="145">
        <v>196</v>
      </c>
      <c r="W201" s="98">
        <f t="shared" si="54"/>
        <v>0.10692853246044735</v>
      </c>
      <c r="X201" s="96" t="str">
        <f t="shared" si="55"/>
        <v>9.4% - 12.2%</v>
      </c>
      <c r="Y201" s="144">
        <v>2167</v>
      </c>
      <c r="Z201" s="98"/>
      <c r="AA201" s="145">
        <v>1956</v>
      </c>
      <c r="AB201" s="98"/>
      <c r="AC201" s="95" t="str">
        <f t="shared" si="56"/>
        <v/>
      </c>
      <c r="AD201" s="145">
        <v>211</v>
      </c>
      <c r="AE201" s="98"/>
      <c r="AF201" s="96" t="str">
        <f t="shared" si="57"/>
        <v/>
      </c>
      <c r="AG201" s="144">
        <v>2098</v>
      </c>
      <c r="AH201" s="98"/>
      <c r="AI201" s="145">
        <v>1851</v>
      </c>
      <c r="AJ201" s="98"/>
      <c r="AK201" s="95" t="str">
        <f t="shared" si="58"/>
        <v/>
      </c>
      <c r="AL201" s="145">
        <v>247</v>
      </c>
      <c r="AM201" s="98"/>
      <c r="AN201" s="96" t="str">
        <f t="shared" si="59"/>
        <v/>
      </c>
      <c r="AO201" s="106">
        <v>0</v>
      </c>
      <c r="AP201" s="106">
        <v>0</v>
      </c>
    </row>
    <row r="202" spans="1:42" x14ac:dyDescent="0.2">
      <c r="A202" s="91" t="s">
        <v>1093</v>
      </c>
      <c r="B202" s="91" t="s">
        <v>1094</v>
      </c>
      <c r="C202" s="91" t="s">
        <v>1081</v>
      </c>
      <c r="D202" s="91" t="s">
        <v>1082</v>
      </c>
      <c r="E202" s="120">
        <v>596</v>
      </c>
      <c r="F202" s="121">
        <v>563</v>
      </c>
      <c r="G202" s="121"/>
      <c r="H202" s="121"/>
      <c r="I202" s="144">
        <v>592</v>
      </c>
      <c r="J202" s="98">
        <f t="shared" si="46"/>
        <v>0.99328859060402686</v>
      </c>
      <c r="K202" s="145">
        <v>557</v>
      </c>
      <c r="L202" s="98">
        <f t="shared" si="47"/>
        <v>0.93456375838926176</v>
      </c>
      <c r="M202" s="95" t="str">
        <f t="shared" si="48"/>
        <v>91.2% - 95.2%</v>
      </c>
      <c r="N202" s="145">
        <v>35</v>
      </c>
      <c r="O202" s="98">
        <f t="shared" si="49"/>
        <v>5.8724832214765099E-2</v>
      </c>
      <c r="P202" s="96" t="str">
        <f t="shared" si="50"/>
        <v>4.3% - 8.1%</v>
      </c>
      <c r="Q202" s="144">
        <v>602</v>
      </c>
      <c r="R202" s="98">
        <f t="shared" si="51"/>
        <v>1.0692717584369449</v>
      </c>
      <c r="S202" s="145">
        <v>581</v>
      </c>
      <c r="T202" s="98">
        <f t="shared" si="52"/>
        <v>1.0319715808170515</v>
      </c>
      <c r="U202" s="95" t="e">
        <f t="shared" si="53"/>
        <v>#NUM!</v>
      </c>
      <c r="V202" s="145">
        <v>21</v>
      </c>
      <c r="W202" s="98">
        <f t="shared" si="54"/>
        <v>3.7300177619893425E-2</v>
      </c>
      <c r="X202" s="96" t="str">
        <f t="shared" si="55"/>
        <v>2.5% - 5.6%</v>
      </c>
      <c r="Y202" s="144">
        <v>637</v>
      </c>
      <c r="Z202" s="98"/>
      <c r="AA202" s="145">
        <v>617</v>
      </c>
      <c r="AB202" s="98"/>
      <c r="AC202" s="95" t="str">
        <f t="shared" si="56"/>
        <v/>
      </c>
      <c r="AD202" s="145">
        <v>20</v>
      </c>
      <c r="AE202" s="98"/>
      <c r="AF202" s="96" t="str">
        <f t="shared" si="57"/>
        <v/>
      </c>
      <c r="AG202" s="144">
        <v>608</v>
      </c>
      <c r="AH202" s="98"/>
      <c r="AI202" s="145">
        <v>583</v>
      </c>
      <c r="AJ202" s="98"/>
      <c r="AK202" s="95" t="str">
        <f t="shared" si="58"/>
        <v/>
      </c>
      <c r="AL202" s="145">
        <v>25</v>
      </c>
      <c r="AM202" s="98"/>
      <c r="AN202" s="96" t="str">
        <f t="shared" si="59"/>
        <v/>
      </c>
      <c r="AO202" s="106">
        <v>0</v>
      </c>
      <c r="AP202" s="106">
        <v>0</v>
      </c>
    </row>
    <row r="203" spans="1:42" x14ac:dyDescent="0.2">
      <c r="A203" s="91" t="s">
        <v>1095</v>
      </c>
      <c r="B203" s="91" t="s">
        <v>1096</v>
      </c>
      <c r="C203" s="91" t="s">
        <v>1081</v>
      </c>
      <c r="D203" s="91" t="s">
        <v>1082</v>
      </c>
      <c r="E203" s="120">
        <v>454</v>
      </c>
      <c r="F203" s="121">
        <v>429</v>
      </c>
      <c r="G203" s="121"/>
      <c r="H203" s="121"/>
      <c r="I203" s="144">
        <v>527</v>
      </c>
      <c r="J203" s="98">
        <f t="shared" si="46"/>
        <v>1.1607929515418502</v>
      </c>
      <c r="K203" s="145">
        <v>472</v>
      </c>
      <c r="L203" s="98">
        <f t="shared" si="47"/>
        <v>1.0396475770925111</v>
      </c>
      <c r="M203" s="95" t="e">
        <f t="shared" si="48"/>
        <v>#NUM!</v>
      </c>
      <c r="N203" s="145">
        <v>55</v>
      </c>
      <c r="O203" s="98">
        <f t="shared" si="49"/>
        <v>0.1211453744493392</v>
      </c>
      <c r="P203" s="96" t="str">
        <f t="shared" si="50"/>
        <v>9.4% - 15.4%</v>
      </c>
      <c r="Q203" s="144">
        <v>557</v>
      </c>
      <c r="R203" s="98">
        <f t="shared" si="51"/>
        <v>1.2983682983682985</v>
      </c>
      <c r="S203" s="145">
        <v>481</v>
      </c>
      <c r="T203" s="98">
        <f t="shared" si="52"/>
        <v>1.1212121212121211</v>
      </c>
      <c r="U203" s="95" t="e">
        <f t="shared" si="53"/>
        <v>#NUM!</v>
      </c>
      <c r="V203" s="145">
        <v>76</v>
      </c>
      <c r="W203" s="98">
        <f t="shared" si="54"/>
        <v>0.17715617715617715</v>
      </c>
      <c r="X203" s="96" t="str">
        <f t="shared" si="55"/>
        <v>14.4% - 21.6%</v>
      </c>
      <c r="Y203" s="144">
        <v>552</v>
      </c>
      <c r="Z203" s="98"/>
      <c r="AA203" s="145">
        <v>492</v>
      </c>
      <c r="AB203" s="98"/>
      <c r="AC203" s="95" t="str">
        <f t="shared" si="56"/>
        <v/>
      </c>
      <c r="AD203" s="145">
        <v>60</v>
      </c>
      <c r="AE203" s="98"/>
      <c r="AF203" s="96" t="str">
        <f t="shared" si="57"/>
        <v/>
      </c>
      <c r="AG203" s="144">
        <v>598</v>
      </c>
      <c r="AH203" s="98"/>
      <c r="AI203" s="145">
        <v>537</v>
      </c>
      <c r="AJ203" s="98"/>
      <c r="AK203" s="95" t="str">
        <f t="shared" si="58"/>
        <v/>
      </c>
      <c r="AL203" s="145">
        <v>61</v>
      </c>
      <c r="AM203" s="98"/>
      <c r="AN203" s="96" t="str">
        <f t="shared" si="59"/>
        <v/>
      </c>
      <c r="AO203" s="106">
        <v>0</v>
      </c>
      <c r="AP203" s="106">
        <v>0</v>
      </c>
    </row>
    <row r="204" spans="1:42" x14ac:dyDescent="0.2">
      <c r="A204" s="91" t="s">
        <v>1097</v>
      </c>
      <c r="B204" s="91" t="s">
        <v>1098</v>
      </c>
      <c r="C204" s="91" t="s">
        <v>1081</v>
      </c>
      <c r="D204" s="91" t="s">
        <v>1082</v>
      </c>
      <c r="E204" s="120">
        <v>426</v>
      </c>
      <c r="F204" s="121">
        <v>392</v>
      </c>
      <c r="G204" s="121"/>
      <c r="H204" s="121"/>
      <c r="I204" s="144">
        <v>502</v>
      </c>
      <c r="J204" s="98">
        <f t="shared" si="46"/>
        <v>1.1784037558685445</v>
      </c>
      <c r="K204" s="145">
        <v>466</v>
      </c>
      <c r="L204" s="98">
        <f t="shared" si="47"/>
        <v>1.0938967136150235</v>
      </c>
      <c r="M204" s="95" t="e">
        <f t="shared" si="48"/>
        <v>#NUM!</v>
      </c>
      <c r="N204" s="145">
        <v>36</v>
      </c>
      <c r="O204" s="98">
        <f t="shared" si="49"/>
        <v>8.4507042253521125E-2</v>
      </c>
      <c r="P204" s="96" t="str">
        <f t="shared" si="50"/>
        <v>6.2% - 11.5%</v>
      </c>
      <c r="Q204" s="144">
        <v>500</v>
      </c>
      <c r="R204" s="98">
        <f t="shared" si="51"/>
        <v>1.2755102040816326</v>
      </c>
      <c r="S204" s="145">
        <v>459</v>
      </c>
      <c r="T204" s="98">
        <f t="shared" si="52"/>
        <v>1.1709183673469388</v>
      </c>
      <c r="U204" s="95" t="e">
        <f t="shared" si="53"/>
        <v>#NUM!</v>
      </c>
      <c r="V204" s="145">
        <v>41</v>
      </c>
      <c r="W204" s="98">
        <f t="shared" si="54"/>
        <v>0.10459183673469388</v>
      </c>
      <c r="X204" s="96" t="str">
        <f t="shared" si="55"/>
        <v>7.8% - 13.9%</v>
      </c>
      <c r="Y204" s="144">
        <v>486</v>
      </c>
      <c r="Z204" s="98"/>
      <c r="AA204" s="145">
        <v>461</v>
      </c>
      <c r="AB204" s="98"/>
      <c r="AC204" s="95" t="str">
        <f t="shared" si="56"/>
        <v/>
      </c>
      <c r="AD204" s="145">
        <v>25</v>
      </c>
      <c r="AE204" s="98"/>
      <c r="AF204" s="96" t="str">
        <f t="shared" si="57"/>
        <v/>
      </c>
      <c r="AG204" s="144">
        <v>550</v>
      </c>
      <c r="AH204" s="98"/>
      <c r="AI204" s="145">
        <v>526</v>
      </c>
      <c r="AJ204" s="98"/>
      <c r="AK204" s="95" t="str">
        <f t="shared" si="58"/>
        <v/>
      </c>
      <c r="AL204" s="145">
        <v>24</v>
      </c>
      <c r="AM204" s="98"/>
      <c r="AN204" s="96" t="str">
        <f t="shared" si="59"/>
        <v/>
      </c>
      <c r="AO204" s="106">
        <v>0</v>
      </c>
      <c r="AP204" s="106">
        <v>0</v>
      </c>
    </row>
    <row r="205" spans="1:42" x14ac:dyDescent="0.2">
      <c r="A205" s="91" t="s">
        <v>1099</v>
      </c>
      <c r="B205" s="91" t="s">
        <v>1100</v>
      </c>
      <c r="C205" s="91" t="s">
        <v>1081</v>
      </c>
      <c r="D205" s="91" t="s">
        <v>1082</v>
      </c>
      <c r="E205" s="120">
        <v>409</v>
      </c>
      <c r="F205" s="121">
        <v>378</v>
      </c>
      <c r="G205" s="121"/>
      <c r="H205" s="121"/>
      <c r="I205" s="144">
        <v>443</v>
      </c>
      <c r="J205" s="98">
        <f t="shared" si="46"/>
        <v>1.0831295843520783</v>
      </c>
      <c r="K205" s="145">
        <v>408</v>
      </c>
      <c r="L205" s="98">
        <f t="shared" si="47"/>
        <v>0.99755501222493892</v>
      </c>
      <c r="M205" s="95" t="str">
        <f t="shared" si="48"/>
        <v>98.6% - 100.0%</v>
      </c>
      <c r="N205" s="145">
        <v>35</v>
      </c>
      <c r="O205" s="98">
        <f t="shared" si="49"/>
        <v>8.557457212713937E-2</v>
      </c>
      <c r="P205" s="96" t="str">
        <f t="shared" si="50"/>
        <v>6.2% - 11.7%</v>
      </c>
      <c r="Q205" s="144">
        <v>433</v>
      </c>
      <c r="R205" s="98"/>
      <c r="S205" s="145">
        <v>386</v>
      </c>
      <c r="T205" s="98"/>
      <c r="U205" s="95" t="str">
        <f t="shared" si="53"/>
        <v/>
      </c>
      <c r="V205" s="145">
        <v>47</v>
      </c>
      <c r="W205" s="98"/>
      <c r="X205" s="96" t="str">
        <f t="shared" si="55"/>
        <v/>
      </c>
      <c r="Y205" s="144">
        <v>473</v>
      </c>
      <c r="Z205" s="98"/>
      <c r="AA205" s="145">
        <v>446</v>
      </c>
      <c r="AB205" s="98"/>
      <c r="AC205" s="95" t="str">
        <f t="shared" si="56"/>
        <v/>
      </c>
      <c r="AD205" s="145">
        <v>27</v>
      </c>
      <c r="AE205" s="98"/>
      <c r="AF205" s="96" t="str">
        <f t="shared" si="57"/>
        <v/>
      </c>
      <c r="AG205" s="144">
        <v>502</v>
      </c>
      <c r="AH205" s="98"/>
      <c r="AI205" s="145">
        <v>482</v>
      </c>
      <c r="AJ205" s="98"/>
      <c r="AK205" s="95" t="str">
        <f t="shared" si="58"/>
        <v/>
      </c>
      <c r="AL205" s="145">
        <v>20</v>
      </c>
      <c r="AM205" s="98"/>
      <c r="AN205" s="96" t="str">
        <f t="shared" si="59"/>
        <v/>
      </c>
      <c r="AO205" s="106">
        <v>0</v>
      </c>
      <c r="AP205" s="106">
        <v>1</v>
      </c>
    </row>
    <row r="206" spans="1:42" x14ac:dyDescent="0.2">
      <c r="A206" s="91" t="s">
        <v>1101</v>
      </c>
      <c r="B206" s="91" t="s">
        <v>1102</v>
      </c>
      <c r="C206" s="91" t="s">
        <v>1103</v>
      </c>
      <c r="D206" s="91" t="s">
        <v>1104</v>
      </c>
      <c r="E206" s="120">
        <v>1818</v>
      </c>
      <c r="F206" s="121">
        <v>1658</v>
      </c>
      <c r="G206" s="121"/>
      <c r="H206" s="121"/>
      <c r="I206" s="144">
        <v>2168</v>
      </c>
      <c r="J206" s="98">
        <f t="shared" si="46"/>
        <v>1.1925192519251926</v>
      </c>
      <c r="K206" s="145">
        <v>1866</v>
      </c>
      <c r="L206" s="98">
        <f t="shared" si="47"/>
        <v>1.0264026402640265</v>
      </c>
      <c r="M206" s="95" t="e">
        <f t="shared" si="48"/>
        <v>#NUM!</v>
      </c>
      <c r="N206" s="145">
        <v>302</v>
      </c>
      <c r="O206" s="98">
        <f t="shared" si="49"/>
        <v>0.16611661166116612</v>
      </c>
      <c r="P206" s="96" t="str">
        <f t="shared" si="50"/>
        <v>15.0% - 18.4%</v>
      </c>
      <c r="Q206" s="144">
        <v>2025</v>
      </c>
      <c r="R206" s="98">
        <f t="shared" si="51"/>
        <v>1.221351025331725</v>
      </c>
      <c r="S206" s="145">
        <v>1690</v>
      </c>
      <c r="T206" s="98">
        <f t="shared" si="52"/>
        <v>1.0193003618817853</v>
      </c>
      <c r="U206" s="95" t="e">
        <f t="shared" si="53"/>
        <v>#NUM!</v>
      </c>
      <c r="V206" s="145">
        <v>335</v>
      </c>
      <c r="W206" s="98">
        <f t="shared" si="54"/>
        <v>0.20205066344993969</v>
      </c>
      <c r="X206" s="96" t="str">
        <f t="shared" si="55"/>
        <v>18.3% - 22.2%</v>
      </c>
      <c r="Y206" s="144">
        <v>2086</v>
      </c>
      <c r="Z206" s="98"/>
      <c r="AA206" s="145">
        <v>1817</v>
      </c>
      <c r="AB206" s="98"/>
      <c r="AC206" s="95" t="str">
        <f t="shared" si="56"/>
        <v/>
      </c>
      <c r="AD206" s="145">
        <v>269</v>
      </c>
      <c r="AE206" s="98"/>
      <c r="AF206" s="96" t="str">
        <f t="shared" si="57"/>
        <v/>
      </c>
      <c r="AG206" s="144">
        <v>2227</v>
      </c>
      <c r="AH206" s="98"/>
      <c r="AI206" s="145">
        <v>1937</v>
      </c>
      <c r="AJ206" s="98"/>
      <c r="AK206" s="95" t="str">
        <f t="shared" si="58"/>
        <v/>
      </c>
      <c r="AL206" s="145">
        <v>290</v>
      </c>
      <c r="AM206" s="98"/>
      <c r="AN206" s="96" t="str">
        <f t="shared" si="59"/>
        <v/>
      </c>
      <c r="AO206" s="106">
        <v>0</v>
      </c>
      <c r="AP206" s="106">
        <v>0</v>
      </c>
    </row>
    <row r="207" spans="1:42" x14ac:dyDescent="0.2">
      <c r="A207" s="91" t="s">
        <v>1105</v>
      </c>
      <c r="B207" s="91" t="s">
        <v>1106</v>
      </c>
      <c r="C207" s="91" t="s">
        <v>1103</v>
      </c>
      <c r="D207" s="91" t="s">
        <v>1104</v>
      </c>
      <c r="E207" s="120">
        <v>505</v>
      </c>
      <c r="F207" s="121">
        <v>515</v>
      </c>
      <c r="G207" s="121"/>
      <c r="H207" s="121"/>
      <c r="I207" s="144">
        <v>535</v>
      </c>
      <c r="J207" s="98">
        <f t="shared" si="46"/>
        <v>1.0594059405940595</v>
      </c>
      <c r="K207" s="145">
        <v>448</v>
      </c>
      <c r="L207" s="98">
        <f t="shared" si="47"/>
        <v>0.88712871287128714</v>
      </c>
      <c r="M207" s="95" t="str">
        <f t="shared" si="48"/>
        <v>85.7% - 91.2%</v>
      </c>
      <c r="N207" s="145">
        <v>87</v>
      </c>
      <c r="O207" s="98">
        <f t="shared" si="49"/>
        <v>0.17227722772277226</v>
      </c>
      <c r="P207" s="96" t="str">
        <f t="shared" si="50"/>
        <v>14.2% - 20.8%</v>
      </c>
      <c r="Q207" s="144">
        <v>632</v>
      </c>
      <c r="R207" s="98">
        <f t="shared" si="51"/>
        <v>1.2271844660194176</v>
      </c>
      <c r="S207" s="145">
        <v>534</v>
      </c>
      <c r="T207" s="98">
        <f t="shared" si="52"/>
        <v>1.036893203883495</v>
      </c>
      <c r="U207" s="95" t="e">
        <f t="shared" si="53"/>
        <v>#NUM!</v>
      </c>
      <c r="V207" s="145">
        <v>98</v>
      </c>
      <c r="W207" s="98">
        <f t="shared" si="54"/>
        <v>0.19029126213592232</v>
      </c>
      <c r="X207" s="96" t="str">
        <f t="shared" si="55"/>
        <v>15.9% - 22.6%</v>
      </c>
      <c r="Y207" s="144">
        <v>585</v>
      </c>
      <c r="Z207" s="98"/>
      <c r="AA207" s="145">
        <v>474</v>
      </c>
      <c r="AB207" s="98"/>
      <c r="AC207" s="95" t="str">
        <f t="shared" si="56"/>
        <v/>
      </c>
      <c r="AD207" s="145">
        <v>111</v>
      </c>
      <c r="AE207" s="98"/>
      <c r="AF207" s="96" t="str">
        <f t="shared" si="57"/>
        <v/>
      </c>
      <c r="AG207" s="144">
        <v>596</v>
      </c>
      <c r="AH207" s="98"/>
      <c r="AI207" s="145">
        <v>486</v>
      </c>
      <c r="AJ207" s="98"/>
      <c r="AK207" s="95" t="str">
        <f t="shared" si="58"/>
        <v/>
      </c>
      <c r="AL207" s="145">
        <v>110</v>
      </c>
      <c r="AM207" s="98"/>
      <c r="AN207" s="96" t="str">
        <f t="shared" si="59"/>
        <v/>
      </c>
      <c r="AO207" s="106">
        <v>0</v>
      </c>
      <c r="AP207" s="106">
        <v>0</v>
      </c>
    </row>
    <row r="208" spans="1:42" x14ac:dyDescent="0.2">
      <c r="A208" s="91" t="s">
        <v>1107</v>
      </c>
      <c r="B208" s="91" t="s">
        <v>1108</v>
      </c>
      <c r="C208" s="91" t="s">
        <v>1103</v>
      </c>
      <c r="D208" s="91" t="s">
        <v>1104</v>
      </c>
      <c r="E208" s="120">
        <v>333</v>
      </c>
      <c r="F208" s="121">
        <v>324</v>
      </c>
      <c r="G208" s="121"/>
      <c r="H208" s="121"/>
      <c r="I208" s="144">
        <v>356</v>
      </c>
      <c r="J208" s="98">
        <f t="shared" si="46"/>
        <v>1.0690690690690692</v>
      </c>
      <c r="K208" s="145">
        <v>331</v>
      </c>
      <c r="L208" s="98">
        <f t="shared" si="47"/>
        <v>0.99399399399399402</v>
      </c>
      <c r="M208" s="95" t="str">
        <f t="shared" si="48"/>
        <v>97.8% - 99.8%</v>
      </c>
      <c r="N208" s="145">
        <v>25</v>
      </c>
      <c r="O208" s="98">
        <f t="shared" si="49"/>
        <v>7.5075075075075076E-2</v>
      </c>
      <c r="P208" s="96" t="str">
        <f t="shared" si="50"/>
        <v>5.1% - 10.8%</v>
      </c>
      <c r="Q208" s="144">
        <v>335</v>
      </c>
      <c r="R208" s="98">
        <f t="shared" si="51"/>
        <v>1.0339506172839505</v>
      </c>
      <c r="S208" s="145">
        <v>310</v>
      </c>
      <c r="T208" s="98">
        <f t="shared" si="52"/>
        <v>0.95679012345679015</v>
      </c>
      <c r="U208" s="95" t="str">
        <f t="shared" si="53"/>
        <v>92.9% - 97.4%</v>
      </c>
      <c r="V208" s="145">
        <v>25</v>
      </c>
      <c r="W208" s="98">
        <f t="shared" si="54"/>
        <v>7.716049382716049E-2</v>
      </c>
      <c r="X208" s="96" t="str">
        <f t="shared" si="55"/>
        <v>5.3% - 11.1%</v>
      </c>
      <c r="Y208" s="144">
        <v>383</v>
      </c>
      <c r="Z208" s="98"/>
      <c r="AA208" s="145">
        <v>343</v>
      </c>
      <c r="AB208" s="98"/>
      <c r="AC208" s="95" t="str">
        <f t="shared" si="56"/>
        <v/>
      </c>
      <c r="AD208" s="145">
        <v>40</v>
      </c>
      <c r="AE208" s="98"/>
      <c r="AF208" s="96" t="str">
        <f t="shared" si="57"/>
        <v/>
      </c>
      <c r="AG208" s="144">
        <v>383</v>
      </c>
      <c r="AH208" s="98"/>
      <c r="AI208" s="145">
        <v>344</v>
      </c>
      <c r="AJ208" s="98"/>
      <c r="AK208" s="95" t="str">
        <f t="shared" si="58"/>
        <v/>
      </c>
      <c r="AL208" s="145">
        <v>39</v>
      </c>
      <c r="AM208" s="98"/>
      <c r="AN208" s="96" t="str">
        <f t="shared" si="59"/>
        <v/>
      </c>
      <c r="AO208" s="106">
        <v>0</v>
      </c>
      <c r="AP208" s="106">
        <v>0</v>
      </c>
    </row>
    <row r="209" spans="1:42" x14ac:dyDescent="0.2">
      <c r="A209" s="91" t="s">
        <v>1109</v>
      </c>
      <c r="B209" s="91" t="s">
        <v>1110</v>
      </c>
      <c r="C209" s="91" t="s">
        <v>1103</v>
      </c>
      <c r="D209" s="91" t="s">
        <v>1104</v>
      </c>
      <c r="E209" s="120">
        <v>659</v>
      </c>
      <c r="F209" s="121">
        <v>608</v>
      </c>
      <c r="G209" s="121"/>
      <c r="H209" s="121"/>
      <c r="I209" s="144">
        <v>705</v>
      </c>
      <c r="J209" s="98">
        <f t="shared" si="46"/>
        <v>1.0698027314112291</v>
      </c>
      <c r="K209" s="145">
        <v>654</v>
      </c>
      <c r="L209" s="98">
        <f t="shared" si="47"/>
        <v>0.99241274658573597</v>
      </c>
      <c r="M209" s="95" t="str">
        <f t="shared" si="48"/>
        <v>98.2% - 99.7%</v>
      </c>
      <c r="N209" s="145">
        <v>51</v>
      </c>
      <c r="O209" s="98">
        <f t="shared" si="49"/>
        <v>7.7389984825493169E-2</v>
      </c>
      <c r="P209" s="96" t="str">
        <f t="shared" si="50"/>
        <v>5.9% - 10.0%</v>
      </c>
      <c r="Q209" s="144">
        <v>688</v>
      </c>
      <c r="R209" s="98">
        <f t="shared" si="51"/>
        <v>1.131578947368421</v>
      </c>
      <c r="S209" s="145">
        <v>640</v>
      </c>
      <c r="T209" s="98">
        <f t="shared" si="52"/>
        <v>1.0526315789473684</v>
      </c>
      <c r="U209" s="95" t="e">
        <f t="shared" si="53"/>
        <v>#NUM!</v>
      </c>
      <c r="V209" s="145">
        <v>48</v>
      </c>
      <c r="W209" s="98">
        <f t="shared" si="54"/>
        <v>7.8947368421052627E-2</v>
      </c>
      <c r="X209" s="96" t="str">
        <f t="shared" si="55"/>
        <v>6.0% - 10.3%</v>
      </c>
      <c r="Y209" s="144">
        <v>690</v>
      </c>
      <c r="Z209" s="98"/>
      <c r="AA209" s="145">
        <v>648</v>
      </c>
      <c r="AB209" s="98"/>
      <c r="AC209" s="95" t="str">
        <f t="shared" si="56"/>
        <v/>
      </c>
      <c r="AD209" s="145">
        <v>42</v>
      </c>
      <c r="AE209" s="98"/>
      <c r="AF209" s="96" t="str">
        <f t="shared" si="57"/>
        <v/>
      </c>
      <c r="AG209" s="144">
        <v>695</v>
      </c>
      <c r="AH209" s="98"/>
      <c r="AI209" s="145">
        <v>652</v>
      </c>
      <c r="AJ209" s="98"/>
      <c r="AK209" s="95" t="str">
        <f t="shared" si="58"/>
        <v/>
      </c>
      <c r="AL209" s="145">
        <v>43</v>
      </c>
      <c r="AM209" s="98"/>
      <c r="AN209" s="96" t="str">
        <f t="shared" si="59"/>
        <v/>
      </c>
      <c r="AO209" s="106">
        <v>0</v>
      </c>
      <c r="AP209" s="106">
        <v>0</v>
      </c>
    </row>
    <row r="210" spans="1:42" x14ac:dyDescent="0.2">
      <c r="A210" s="91" t="s">
        <v>1111</v>
      </c>
      <c r="B210" s="91" t="s">
        <v>1112</v>
      </c>
      <c r="C210" s="91" t="s">
        <v>1103</v>
      </c>
      <c r="D210" s="91" t="s">
        <v>1104</v>
      </c>
      <c r="E210" s="120">
        <v>601</v>
      </c>
      <c r="F210" s="121">
        <v>614</v>
      </c>
      <c r="G210" s="121"/>
      <c r="H210" s="121"/>
      <c r="I210" s="144">
        <v>663</v>
      </c>
      <c r="J210" s="98">
        <f t="shared" si="46"/>
        <v>1.103161397670549</v>
      </c>
      <c r="K210" s="145">
        <v>588</v>
      </c>
      <c r="L210" s="98">
        <f t="shared" si="47"/>
        <v>0.97836938435940102</v>
      </c>
      <c r="M210" s="95" t="str">
        <f t="shared" si="48"/>
        <v>96.3% - 98.7%</v>
      </c>
      <c r="N210" s="145">
        <v>75</v>
      </c>
      <c r="O210" s="98">
        <f t="shared" si="49"/>
        <v>0.12479201331114809</v>
      </c>
      <c r="P210" s="96" t="str">
        <f t="shared" si="50"/>
        <v>10.1% - 15.4%</v>
      </c>
      <c r="Q210" s="144">
        <v>694</v>
      </c>
      <c r="R210" s="98">
        <f t="shared" si="51"/>
        <v>1.1302931596091206</v>
      </c>
      <c r="S210" s="145">
        <v>667</v>
      </c>
      <c r="T210" s="98">
        <f t="shared" si="52"/>
        <v>1.0863192182410424</v>
      </c>
      <c r="U210" s="95" t="e">
        <f t="shared" si="53"/>
        <v>#NUM!</v>
      </c>
      <c r="V210" s="145">
        <v>27</v>
      </c>
      <c r="W210" s="98">
        <f t="shared" si="54"/>
        <v>4.3973941368078175E-2</v>
      </c>
      <c r="X210" s="96" t="str">
        <f t="shared" si="55"/>
        <v>3.0% - 6.3%</v>
      </c>
      <c r="Y210" s="144">
        <v>571</v>
      </c>
      <c r="Z210" s="98"/>
      <c r="AA210" s="145">
        <v>531</v>
      </c>
      <c r="AB210" s="98"/>
      <c r="AC210" s="95" t="str">
        <f t="shared" si="56"/>
        <v/>
      </c>
      <c r="AD210" s="145">
        <v>40</v>
      </c>
      <c r="AE210" s="98"/>
      <c r="AF210" s="96" t="str">
        <f t="shared" si="57"/>
        <v/>
      </c>
      <c r="AG210" s="144">
        <v>661</v>
      </c>
      <c r="AH210" s="98"/>
      <c r="AI210" s="145">
        <v>626</v>
      </c>
      <c r="AJ210" s="98"/>
      <c r="AK210" s="95" t="str">
        <f t="shared" si="58"/>
        <v/>
      </c>
      <c r="AL210" s="145">
        <v>35</v>
      </c>
      <c r="AM210" s="98"/>
      <c r="AN210" s="96" t="str">
        <f t="shared" si="59"/>
        <v/>
      </c>
      <c r="AO210" s="106">
        <v>0</v>
      </c>
      <c r="AP210" s="106">
        <v>0</v>
      </c>
    </row>
    <row r="211" spans="1:42" x14ac:dyDescent="0.2">
      <c r="A211" s="91" t="s">
        <v>1113</v>
      </c>
      <c r="B211" s="91" t="s">
        <v>1114</v>
      </c>
      <c r="C211" s="91" t="s">
        <v>1103</v>
      </c>
      <c r="D211" s="91" t="s">
        <v>1104</v>
      </c>
      <c r="E211" s="120">
        <v>662</v>
      </c>
      <c r="F211" s="121">
        <v>714</v>
      </c>
      <c r="G211" s="121"/>
      <c r="H211" s="121"/>
      <c r="I211" s="144">
        <v>681</v>
      </c>
      <c r="J211" s="98">
        <f t="shared" si="46"/>
        <v>1.0287009063444108</v>
      </c>
      <c r="K211" s="145">
        <v>559</v>
      </c>
      <c r="L211" s="98">
        <f t="shared" si="47"/>
        <v>0.84441087613293053</v>
      </c>
      <c r="M211" s="95" t="str">
        <f t="shared" si="48"/>
        <v>81.5% - 87.0%</v>
      </c>
      <c r="N211" s="145">
        <v>122</v>
      </c>
      <c r="O211" s="98">
        <f t="shared" si="49"/>
        <v>0.18429003021148035</v>
      </c>
      <c r="P211" s="96" t="str">
        <f t="shared" si="50"/>
        <v>15.7% - 21.6%</v>
      </c>
      <c r="Q211" s="144">
        <v>778</v>
      </c>
      <c r="R211" s="98">
        <f t="shared" si="51"/>
        <v>1.0896358543417366</v>
      </c>
      <c r="S211" s="145">
        <v>635</v>
      </c>
      <c r="T211" s="98">
        <f t="shared" si="52"/>
        <v>0.88935574229691872</v>
      </c>
      <c r="U211" s="95" t="str">
        <f t="shared" si="53"/>
        <v>86.4% - 91.0%</v>
      </c>
      <c r="V211" s="145">
        <v>143</v>
      </c>
      <c r="W211" s="98">
        <f t="shared" si="54"/>
        <v>0.20028011204481794</v>
      </c>
      <c r="X211" s="96" t="str">
        <f t="shared" si="55"/>
        <v>17.3% - 23.1%</v>
      </c>
      <c r="Y211" s="144">
        <v>729</v>
      </c>
      <c r="Z211" s="98"/>
      <c r="AA211" s="145">
        <v>558</v>
      </c>
      <c r="AB211" s="98"/>
      <c r="AC211" s="95" t="str">
        <f t="shared" si="56"/>
        <v/>
      </c>
      <c r="AD211" s="145">
        <v>171</v>
      </c>
      <c r="AE211" s="98"/>
      <c r="AF211" s="96" t="str">
        <f t="shared" si="57"/>
        <v/>
      </c>
      <c r="AG211" s="144">
        <v>759</v>
      </c>
      <c r="AH211" s="98"/>
      <c r="AI211" s="145">
        <v>602</v>
      </c>
      <c r="AJ211" s="98"/>
      <c r="AK211" s="95" t="str">
        <f t="shared" si="58"/>
        <v/>
      </c>
      <c r="AL211" s="145">
        <v>157</v>
      </c>
      <c r="AM211" s="98"/>
      <c r="AN211" s="96" t="str">
        <f t="shared" si="59"/>
        <v/>
      </c>
      <c r="AO211" s="106">
        <v>0</v>
      </c>
      <c r="AP211" s="106">
        <v>0</v>
      </c>
    </row>
    <row r="212" spans="1:42" x14ac:dyDescent="0.2">
      <c r="A212" s="91" t="s">
        <v>1115</v>
      </c>
      <c r="B212" s="91" t="s">
        <v>1116</v>
      </c>
      <c r="C212" s="91" t="s">
        <v>1103</v>
      </c>
      <c r="D212" s="91" t="s">
        <v>1104</v>
      </c>
      <c r="E212" s="120">
        <v>499</v>
      </c>
      <c r="F212" s="121">
        <v>499</v>
      </c>
      <c r="G212" s="121"/>
      <c r="H212" s="121"/>
      <c r="I212" s="144">
        <v>542</v>
      </c>
      <c r="J212" s="98">
        <f t="shared" si="46"/>
        <v>1.0861723446893787</v>
      </c>
      <c r="K212" s="145">
        <v>444</v>
      </c>
      <c r="L212" s="98">
        <f t="shared" si="47"/>
        <v>0.88977955911823647</v>
      </c>
      <c r="M212" s="95" t="str">
        <f t="shared" si="48"/>
        <v>85.9% - 91.4%</v>
      </c>
      <c r="N212" s="145">
        <v>98</v>
      </c>
      <c r="O212" s="98">
        <f t="shared" si="49"/>
        <v>0.19639278557114229</v>
      </c>
      <c r="P212" s="96" t="str">
        <f t="shared" si="50"/>
        <v>16.4% - 23.4%</v>
      </c>
      <c r="Q212" s="144">
        <v>526</v>
      </c>
      <c r="R212" s="98">
        <f t="shared" si="51"/>
        <v>1.0541082164328657</v>
      </c>
      <c r="S212" s="145">
        <v>418</v>
      </c>
      <c r="T212" s="98">
        <f t="shared" si="52"/>
        <v>0.83767535070140275</v>
      </c>
      <c r="U212" s="95" t="str">
        <f t="shared" si="53"/>
        <v>80.3% - 86.7%</v>
      </c>
      <c r="V212" s="145">
        <v>108</v>
      </c>
      <c r="W212" s="98">
        <f t="shared" si="54"/>
        <v>0.21643286573146292</v>
      </c>
      <c r="X212" s="96" t="str">
        <f t="shared" si="55"/>
        <v>18.3% - 25.5%</v>
      </c>
      <c r="Y212" s="144">
        <v>550</v>
      </c>
      <c r="Z212" s="98"/>
      <c r="AA212" s="145">
        <v>428</v>
      </c>
      <c r="AB212" s="98"/>
      <c r="AC212" s="95" t="str">
        <f t="shared" si="56"/>
        <v/>
      </c>
      <c r="AD212" s="145">
        <v>122</v>
      </c>
      <c r="AE212" s="98"/>
      <c r="AF212" s="96" t="str">
        <f t="shared" si="57"/>
        <v/>
      </c>
      <c r="AG212" s="144">
        <v>587</v>
      </c>
      <c r="AH212" s="98"/>
      <c r="AI212" s="145">
        <v>469</v>
      </c>
      <c r="AJ212" s="98"/>
      <c r="AK212" s="95" t="str">
        <f t="shared" si="58"/>
        <v/>
      </c>
      <c r="AL212" s="145">
        <v>118</v>
      </c>
      <c r="AM212" s="98"/>
      <c r="AN212" s="96" t="str">
        <f t="shared" si="59"/>
        <v/>
      </c>
      <c r="AO212" s="106">
        <v>0</v>
      </c>
      <c r="AP212" s="106">
        <v>0</v>
      </c>
    </row>
    <row r="213" spans="1:42" x14ac:dyDescent="0.2">
      <c r="A213" s="91" t="s">
        <v>1117</v>
      </c>
      <c r="B213" s="91" t="s">
        <v>1118</v>
      </c>
      <c r="C213" s="91" t="s">
        <v>1103</v>
      </c>
      <c r="D213" s="91" t="s">
        <v>1104</v>
      </c>
      <c r="E213" s="120">
        <v>851</v>
      </c>
      <c r="F213" s="121">
        <v>824</v>
      </c>
      <c r="G213" s="121"/>
      <c r="H213" s="121"/>
      <c r="I213" s="144">
        <v>979</v>
      </c>
      <c r="J213" s="98">
        <f t="shared" si="46"/>
        <v>1.1504112808460634</v>
      </c>
      <c r="K213" s="145">
        <v>800</v>
      </c>
      <c r="L213" s="98">
        <f t="shared" si="47"/>
        <v>0.9400705052878966</v>
      </c>
      <c r="M213" s="95" t="str">
        <f t="shared" si="48"/>
        <v>92.2% - 95.4%</v>
      </c>
      <c r="N213" s="145">
        <v>179</v>
      </c>
      <c r="O213" s="98">
        <f t="shared" si="49"/>
        <v>0.21034077555816685</v>
      </c>
      <c r="P213" s="96" t="str">
        <f t="shared" si="50"/>
        <v>18.4% - 23.9%</v>
      </c>
      <c r="Q213" s="144">
        <v>965</v>
      </c>
      <c r="R213" s="98">
        <f t="shared" si="51"/>
        <v>1.171116504854369</v>
      </c>
      <c r="S213" s="145">
        <v>785</v>
      </c>
      <c r="T213" s="98">
        <f t="shared" si="52"/>
        <v>0.95266990291262132</v>
      </c>
      <c r="U213" s="95" t="str">
        <f t="shared" si="53"/>
        <v>93.6% - 96.5%</v>
      </c>
      <c r="V213" s="145">
        <v>180</v>
      </c>
      <c r="W213" s="98">
        <f t="shared" si="54"/>
        <v>0.21844660194174756</v>
      </c>
      <c r="X213" s="96" t="str">
        <f t="shared" si="55"/>
        <v>19.2% - 24.8%</v>
      </c>
      <c r="Y213" s="144">
        <v>985</v>
      </c>
      <c r="Z213" s="98"/>
      <c r="AA213" s="145">
        <v>803</v>
      </c>
      <c r="AB213" s="98"/>
      <c r="AC213" s="95" t="str">
        <f t="shared" si="56"/>
        <v/>
      </c>
      <c r="AD213" s="145">
        <v>182</v>
      </c>
      <c r="AE213" s="98"/>
      <c r="AF213" s="96" t="str">
        <f t="shared" si="57"/>
        <v/>
      </c>
      <c r="AG213" s="144">
        <v>955</v>
      </c>
      <c r="AH213" s="98"/>
      <c r="AI213" s="145">
        <v>774</v>
      </c>
      <c r="AJ213" s="98"/>
      <c r="AK213" s="95" t="str">
        <f t="shared" si="58"/>
        <v/>
      </c>
      <c r="AL213" s="145">
        <v>181</v>
      </c>
      <c r="AM213" s="98"/>
      <c r="AN213" s="96" t="str">
        <f t="shared" si="59"/>
        <v/>
      </c>
      <c r="AO213" s="106">
        <v>0</v>
      </c>
      <c r="AP213" s="106">
        <v>0</v>
      </c>
    </row>
    <row r="214" spans="1:42" x14ac:dyDescent="0.2">
      <c r="A214" s="91" t="s">
        <v>1119</v>
      </c>
      <c r="B214" s="91" t="s">
        <v>1120</v>
      </c>
      <c r="C214" s="91" t="s">
        <v>1103</v>
      </c>
      <c r="D214" s="91" t="s">
        <v>1104</v>
      </c>
      <c r="E214" s="120">
        <v>1287</v>
      </c>
      <c r="F214" s="121">
        <v>1230</v>
      </c>
      <c r="G214" s="121"/>
      <c r="H214" s="121"/>
      <c r="I214" s="144">
        <v>1492</v>
      </c>
      <c r="J214" s="98">
        <f t="shared" si="46"/>
        <v>1.1592851592851592</v>
      </c>
      <c r="K214" s="145">
        <v>1219</v>
      </c>
      <c r="L214" s="98">
        <f t="shared" si="47"/>
        <v>0.94716394716394714</v>
      </c>
      <c r="M214" s="95" t="str">
        <f t="shared" si="48"/>
        <v>93.4% - 95.8%</v>
      </c>
      <c r="N214" s="145">
        <v>273</v>
      </c>
      <c r="O214" s="98">
        <f t="shared" si="49"/>
        <v>0.21212121212121213</v>
      </c>
      <c r="P214" s="96" t="str">
        <f t="shared" si="50"/>
        <v>19.1% - 23.5%</v>
      </c>
      <c r="Q214" s="144">
        <v>1486</v>
      </c>
      <c r="R214" s="98">
        <f t="shared" si="51"/>
        <v>1.2081300813008131</v>
      </c>
      <c r="S214" s="145">
        <v>1194</v>
      </c>
      <c r="T214" s="98">
        <f t="shared" si="52"/>
        <v>0.97073170731707314</v>
      </c>
      <c r="U214" s="95" t="str">
        <f t="shared" si="53"/>
        <v>96.0% - 97.9%</v>
      </c>
      <c r="V214" s="145">
        <v>292</v>
      </c>
      <c r="W214" s="98">
        <f t="shared" si="54"/>
        <v>0.23739837398373984</v>
      </c>
      <c r="X214" s="96" t="str">
        <f t="shared" si="55"/>
        <v>21.4% - 26.2%</v>
      </c>
      <c r="Y214" s="144">
        <v>1472</v>
      </c>
      <c r="Z214" s="98"/>
      <c r="AA214" s="145">
        <v>1259</v>
      </c>
      <c r="AB214" s="98"/>
      <c r="AC214" s="95" t="str">
        <f t="shared" si="56"/>
        <v/>
      </c>
      <c r="AD214" s="145">
        <v>213</v>
      </c>
      <c r="AE214" s="98"/>
      <c r="AF214" s="96" t="str">
        <f t="shared" si="57"/>
        <v/>
      </c>
      <c r="AG214" s="144">
        <v>1392</v>
      </c>
      <c r="AH214" s="98"/>
      <c r="AI214" s="145">
        <v>1210</v>
      </c>
      <c r="AJ214" s="98"/>
      <c r="AK214" s="95" t="str">
        <f t="shared" si="58"/>
        <v/>
      </c>
      <c r="AL214" s="145">
        <v>182</v>
      </c>
      <c r="AM214" s="98"/>
      <c r="AN214" s="96" t="str">
        <f t="shared" si="59"/>
        <v/>
      </c>
      <c r="AO214" s="106">
        <v>0</v>
      </c>
      <c r="AP214" s="106">
        <v>0</v>
      </c>
    </row>
    <row r="215" spans="1:42" x14ac:dyDescent="0.2">
      <c r="A215" s="91" t="s">
        <v>1121</v>
      </c>
      <c r="B215" s="91" t="s">
        <v>1122</v>
      </c>
      <c r="C215" s="91" t="s">
        <v>1123</v>
      </c>
      <c r="D215" s="91" t="s">
        <v>5</v>
      </c>
      <c r="E215" s="120">
        <v>844</v>
      </c>
      <c r="F215" s="121">
        <v>862</v>
      </c>
      <c r="G215" s="121"/>
      <c r="H215" s="121"/>
      <c r="I215" s="144">
        <v>968</v>
      </c>
      <c r="J215" s="98">
        <f t="shared" si="46"/>
        <v>1.1469194312796209</v>
      </c>
      <c r="K215" s="145">
        <v>712</v>
      </c>
      <c r="L215" s="98">
        <f t="shared" si="47"/>
        <v>0.84360189573459721</v>
      </c>
      <c r="M215" s="95" t="str">
        <f t="shared" si="48"/>
        <v>81.8% - 86.7%</v>
      </c>
      <c r="N215" s="145">
        <v>256</v>
      </c>
      <c r="O215" s="98">
        <f t="shared" si="49"/>
        <v>0.30331753554502372</v>
      </c>
      <c r="P215" s="96" t="str">
        <f t="shared" si="50"/>
        <v>27.3% - 33.5%</v>
      </c>
      <c r="Q215" s="144">
        <v>1028</v>
      </c>
      <c r="R215" s="98">
        <f t="shared" si="51"/>
        <v>1.1925754060324827</v>
      </c>
      <c r="S215" s="145">
        <v>738</v>
      </c>
      <c r="T215" s="98">
        <f t="shared" si="52"/>
        <v>0.85614849187935038</v>
      </c>
      <c r="U215" s="95" t="str">
        <f t="shared" si="53"/>
        <v>83.1% - 87.8%</v>
      </c>
      <c r="V215" s="145">
        <v>290</v>
      </c>
      <c r="W215" s="98">
        <f t="shared" si="54"/>
        <v>0.33642691415313225</v>
      </c>
      <c r="X215" s="96" t="str">
        <f t="shared" si="55"/>
        <v>30.6% - 36.9%</v>
      </c>
      <c r="Y215" s="144">
        <v>1043</v>
      </c>
      <c r="Z215" s="98"/>
      <c r="AA215" s="145">
        <v>747</v>
      </c>
      <c r="AB215" s="98"/>
      <c r="AC215" s="95" t="str">
        <f t="shared" si="56"/>
        <v/>
      </c>
      <c r="AD215" s="145">
        <v>296</v>
      </c>
      <c r="AE215" s="98"/>
      <c r="AF215" s="96" t="str">
        <f t="shared" si="57"/>
        <v/>
      </c>
      <c r="AG215" s="144">
        <v>1152</v>
      </c>
      <c r="AH215" s="98"/>
      <c r="AI215" s="145">
        <v>740</v>
      </c>
      <c r="AJ215" s="98"/>
      <c r="AK215" s="95" t="str">
        <f t="shared" si="58"/>
        <v/>
      </c>
      <c r="AL215" s="145">
        <v>412</v>
      </c>
      <c r="AM215" s="98"/>
      <c r="AN215" s="96" t="str">
        <f t="shared" si="59"/>
        <v/>
      </c>
      <c r="AO215" s="106">
        <v>0</v>
      </c>
      <c r="AP215" s="106">
        <v>0</v>
      </c>
    </row>
    <row r="216" spans="1:42" x14ac:dyDescent="0.2">
      <c r="A216" s="91" t="s">
        <v>1124</v>
      </c>
      <c r="B216" s="91" t="s">
        <v>1125</v>
      </c>
      <c r="C216" s="91" t="s">
        <v>1123</v>
      </c>
      <c r="D216" s="91" t="s">
        <v>5</v>
      </c>
      <c r="E216" s="120">
        <v>1314</v>
      </c>
      <c r="F216" s="121">
        <v>1260</v>
      </c>
      <c r="G216" s="121"/>
      <c r="H216" s="121"/>
      <c r="I216" s="144">
        <v>1330</v>
      </c>
      <c r="J216" s="98">
        <f t="shared" si="46"/>
        <v>1.0121765601217656</v>
      </c>
      <c r="K216" s="145">
        <v>985</v>
      </c>
      <c r="L216" s="98">
        <f t="shared" si="47"/>
        <v>0.74961948249619481</v>
      </c>
      <c r="M216" s="95" t="str">
        <f t="shared" si="48"/>
        <v>72.5% - 77.2%</v>
      </c>
      <c r="N216" s="145">
        <v>345</v>
      </c>
      <c r="O216" s="98">
        <f t="shared" si="49"/>
        <v>0.26255707762557079</v>
      </c>
      <c r="P216" s="96" t="str">
        <f t="shared" si="50"/>
        <v>23.9% - 28.7%</v>
      </c>
      <c r="Q216" s="144">
        <v>1313</v>
      </c>
      <c r="R216" s="98">
        <f t="shared" si="51"/>
        <v>1.0420634920634921</v>
      </c>
      <c r="S216" s="145">
        <v>963</v>
      </c>
      <c r="T216" s="98">
        <f t="shared" si="52"/>
        <v>0.76428571428571423</v>
      </c>
      <c r="U216" s="95" t="str">
        <f t="shared" si="53"/>
        <v>74.0% - 78.7%</v>
      </c>
      <c r="V216" s="145">
        <v>350</v>
      </c>
      <c r="W216" s="98">
        <f t="shared" si="54"/>
        <v>0.27777777777777779</v>
      </c>
      <c r="X216" s="96" t="str">
        <f t="shared" si="55"/>
        <v>25.4% - 30.3%</v>
      </c>
      <c r="Y216" s="144">
        <v>1345</v>
      </c>
      <c r="Z216" s="98"/>
      <c r="AA216" s="145">
        <v>999</v>
      </c>
      <c r="AB216" s="98"/>
      <c r="AC216" s="95" t="str">
        <f t="shared" si="56"/>
        <v/>
      </c>
      <c r="AD216" s="145">
        <v>346</v>
      </c>
      <c r="AE216" s="98"/>
      <c r="AF216" s="96" t="str">
        <f t="shared" si="57"/>
        <v/>
      </c>
      <c r="AG216" s="144">
        <v>1440</v>
      </c>
      <c r="AH216" s="98"/>
      <c r="AI216" s="145">
        <v>1046</v>
      </c>
      <c r="AJ216" s="98"/>
      <c r="AK216" s="95" t="str">
        <f t="shared" si="58"/>
        <v/>
      </c>
      <c r="AL216" s="145">
        <v>394</v>
      </c>
      <c r="AM216" s="98"/>
      <c r="AN216" s="96" t="str">
        <f t="shared" si="59"/>
        <v/>
      </c>
      <c r="AO216" s="106">
        <v>0</v>
      </c>
      <c r="AP216" s="106">
        <v>0</v>
      </c>
    </row>
    <row r="217" spans="1:42" x14ac:dyDescent="0.2">
      <c r="A217" s="91" t="s">
        <v>1126</v>
      </c>
      <c r="B217" s="91" t="s">
        <v>1127</v>
      </c>
      <c r="C217" s="91" t="s">
        <v>1123</v>
      </c>
      <c r="D217" s="91" t="s">
        <v>5</v>
      </c>
      <c r="E217" s="120">
        <v>632</v>
      </c>
      <c r="F217" s="121">
        <v>614</v>
      </c>
      <c r="G217" s="121"/>
      <c r="H217" s="121"/>
      <c r="I217" s="144">
        <v>711</v>
      </c>
      <c r="J217" s="98"/>
      <c r="K217" s="145">
        <v>214</v>
      </c>
      <c r="L217" s="98"/>
      <c r="M217" s="95" t="str">
        <f t="shared" si="48"/>
        <v/>
      </c>
      <c r="N217" s="145">
        <v>497</v>
      </c>
      <c r="O217" s="98"/>
      <c r="P217" s="96" t="str">
        <f t="shared" si="50"/>
        <v/>
      </c>
      <c r="Q217" s="144">
        <v>737</v>
      </c>
      <c r="R217" s="98"/>
      <c r="S217" s="145">
        <v>488</v>
      </c>
      <c r="T217" s="98"/>
      <c r="U217" s="95" t="str">
        <f t="shared" si="53"/>
        <v/>
      </c>
      <c r="V217" s="145">
        <v>249</v>
      </c>
      <c r="W217" s="98"/>
      <c r="X217" s="96" t="str">
        <f t="shared" si="55"/>
        <v/>
      </c>
      <c r="Y217" s="144">
        <v>741</v>
      </c>
      <c r="Z217" s="98"/>
      <c r="AA217" s="145">
        <v>491</v>
      </c>
      <c r="AB217" s="98"/>
      <c r="AC217" s="95" t="str">
        <f t="shared" si="56"/>
        <v/>
      </c>
      <c r="AD217" s="145">
        <v>250</v>
      </c>
      <c r="AE217" s="98"/>
      <c r="AF217" s="96" t="str">
        <f t="shared" si="57"/>
        <v/>
      </c>
      <c r="AG217" s="144">
        <v>813</v>
      </c>
      <c r="AH217" s="98"/>
      <c r="AI217" s="145">
        <v>465</v>
      </c>
      <c r="AJ217" s="98"/>
      <c r="AK217" s="95" t="str">
        <f t="shared" si="58"/>
        <v/>
      </c>
      <c r="AL217" s="145">
        <v>348</v>
      </c>
      <c r="AM217" s="98"/>
      <c r="AN217" s="96" t="str">
        <f t="shared" si="59"/>
        <v/>
      </c>
      <c r="AO217" s="106">
        <v>1</v>
      </c>
      <c r="AP217" s="106">
        <v>1</v>
      </c>
    </row>
    <row r="218" spans="1:42" x14ac:dyDescent="0.2">
      <c r="A218" s="91" t="s">
        <v>1128</v>
      </c>
      <c r="B218" s="91" t="s">
        <v>1129</v>
      </c>
      <c r="C218" s="91" t="s">
        <v>1123</v>
      </c>
      <c r="D218" s="91" t="s">
        <v>5</v>
      </c>
      <c r="E218" s="120">
        <v>1192</v>
      </c>
      <c r="F218" s="121">
        <v>1189</v>
      </c>
      <c r="G218" s="121"/>
      <c r="H218" s="121"/>
      <c r="I218" s="144">
        <v>1199</v>
      </c>
      <c r="J218" s="98">
        <f t="shared" si="46"/>
        <v>1.0058724832214765</v>
      </c>
      <c r="K218" s="145">
        <v>934</v>
      </c>
      <c r="L218" s="98">
        <f t="shared" si="47"/>
        <v>0.78355704697986572</v>
      </c>
      <c r="M218" s="95" t="str">
        <f t="shared" si="48"/>
        <v>75.9% - 80.6%</v>
      </c>
      <c r="N218" s="145">
        <v>265</v>
      </c>
      <c r="O218" s="98">
        <f t="shared" si="49"/>
        <v>0.22231543624161074</v>
      </c>
      <c r="P218" s="96" t="str">
        <f t="shared" si="50"/>
        <v>20.0% - 24.7%</v>
      </c>
      <c r="Q218" s="144">
        <v>1345</v>
      </c>
      <c r="R218" s="98">
        <f t="shared" si="51"/>
        <v>1.1312026913372581</v>
      </c>
      <c r="S218" s="145">
        <v>901</v>
      </c>
      <c r="T218" s="98">
        <f t="shared" si="52"/>
        <v>0.75777964676198484</v>
      </c>
      <c r="U218" s="95" t="str">
        <f t="shared" si="53"/>
        <v>73.3% - 78.1%</v>
      </c>
      <c r="V218" s="145">
        <v>444</v>
      </c>
      <c r="W218" s="98">
        <f t="shared" si="54"/>
        <v>0.37342304457527337</v>
      </c>
      <c r="X218" s="96" t="str">
        <f t="shared" si="55"/>
        <v>34.6% - 40.1%</v>
      </c>
      <c r="Y218" s="144">
        <v>1517</v>
      </c>
      <c r="Z218" s="98"/>
      <c r="AA218" s="145">
        <v>1110</v>
      </c>
      <c r="AB218" s="98"/>
      <c r="AC218" s="95" t="str">
        <f t="shared" si="56"/>
        <v/>
      </c>
      <c r="AD218" s="145">
        <v>407</v>
      </c>
      <c r="AE218" s="98"/>
      <c r="AF218" s="96" t="str">
        <f t="shared" si="57"/>
        <v/>
      </c>
      <c r="AG218" s="144">
        <v>1323</v>
      </c>
      <c r="AH218" s="98"/>
      <c r="AI218" s="145">
        <v>921</v>
      </c>
      <c r="AJ218" s="98"/>
      <c r="AK218" s="95" t="str">
        <f t="shared" si="58"/>
        <v/>
      </c>
      <c r="AL218" s="145">
        <v>402</v>
      </c>
      <c r="AM218" s="98"/>
      <c r="AN218" s="96" t="str">
        <f t="shared" si="59"/>
        <v/>
      </c>
      <c r="AO218" s="106">
        <v>0</v>
      </c>
      <c r="AP218" s="106">
        <v>0</v>
      </c>
    </row>
    <row r="219" spans="1:42" x14ac:dyDescent="0.2">
      <c r="A219" s="91" t="s">
        <v>1130</v>
      </c>
      <c r="B219" s="91" t="s">
        <v>1131</v>
      </c>
      <c r="C219" s="91" t="s">
        <v>1123</v>
      </c>
      <c r="D219" s="91" t="s">
        <v>5</v>
      </c>
      <c r="E219" s="120">
        <v>112</v>
      </c>
      <c r="F219" s="121">
        <v>114</v>
      </c>
      <c r="G219" s="121"/>
      <c r="H219" s="121"/>
      <c r="I219" s="144">
        <v>106</v>
      </c>
      <c r="J219" s="98"/>
      <c r="K219" s="145">
        <v>63</v>
      </c>
      <c r="L219" s="98"/>
      <c r="M219" s="95" t="str">
        <f t="shared" si="48"/>
        <v/>
      </c>
      <c r="N219" s="145">
        <v>43</v>
      </c>
      <c r="O219" s="98"/>
      <c r="P219" s="96" t="str">
        <f t="shared" si="50"/>
        <v/>
      </c>
      <c r="Q219" s="144">
        <v>87</v>
      </c>
      <c r="R219" s="98"/>
      <c r="S219" s="145">
        <v>62</v>
      </c>
      <c r="T219" s="98"/>
      <c r="U219" s="95" t="str">
        <f t="shared" si="53"/>
        <v/>
      </c>
      <c r="V219" s="145">
        <v>25</v>
      </c>
      <c r="W219" s="98"/>
      <c r="X219" s="96" t="str">
        <f t="shared" si="55"/>
        <v/>
      </c>
      <c r="Y219" s="144">
        <v>110</v>
      </c>
      <c r="Z219" s="98"/>
      <c r="AA219" s="145">
        <v>58</v>
      </c>
      <c r="AB219" s="98"/>
      <c r="AC219" s="95" t="str">
        <f t="shared" si="56"/>
        <v/>
      </c>
      <c r="AD219" s="145">
        <v>52</v>
      </c>
      <c r="AE219" s="98"/>
      <c r="AF219" s="96" t="str">
        <f t="shared" si="57"/>
        <v/>
      </c>
      <c r="AG219" s="144">
        <v>127</v>
      </c>
      <c r="AH219" s="98"/>
      <c r="AI219" s="145">
        <v>65</v>
      </c>
      <c r="AJ219" s="98"/>
      <c r="AK219" s="95" t="str">
        <f t="shared" si="58"/>
        <v/>
      </c>
      <c r="AL219" s="145">
        <v>62</v>
      </c>
      <c r="AM219" s="98"/>
      <c r="AN219" s="96" t="str">
        <f t="shared" si="59"/>
        <v/>
      </c>
      <c r="AO219" s="106">
        <v>1</v>
      </c>
      <c r="AP219" s="106">
        <v>1</v>
      </c>
    </row>
    <row r="220" spans="1:42" x14ac:dyDescent="0.2">
      <c r="A220" s="91" t="s">
        <v>1132</v>
      </c>
      <c r="B220" s="91" t="s">
        <v>1133</v>
      </c>
      <c r="C220" s="91" t="s">
        <v>1123</v>
      </c>
      <c r="D220" s="91" t="s">
        <v>5</v>
      </c>
      <c r="E220" s="120">
        <v>655</v>
      </c>
      <c r="F220" s="121">
        <v>621</v>
      </c>
      <c r="G220" s="121"/>
      <c r="H220" s="121"/>
      <c r="I220" s="144">
        <v>843</v>
      </c>
      <c r="J220" s="98">
        <f t="shared" si="46"/>
        <v>1.2870229007633587</v>
      </c>
      <c r="K220" s="145">
        <v>657</v>
      </c>
      <c r="L220" s="98">
        <f t="shared" si="47"/>
        <v>1.0030534351145037</v>
      </c>
      <c r="M220" s="95" t="e">
        <f t="shared" si="48"/>
        <v>#NUM!</v>
      </c>
      <c r="N220" s="145">
        <v>186</v>
      </c>
      <c r="O220" s="98">
        <f t="shared" si="49"/>
        <v>0.28396946564885495</v>
      </c>
      <c r="P220" s="96" t="str">
        <f t="shared" si="50"/>
        <v>25.1% - 32.0%</v>
      </c>
      <c r="Q220" s="144">
        <v>882</v>
      </c>
      <c r="R220" s="98">
        <f t="shared" si="51"/>
        <v>1.4202898550724639</v>
      </c>
      <c r="S220" s="145">
        <v>672</v>
      </c>
      <c r="T220" s="98">
        <f t="shared" si="52"/>
        <v>1.0821256038647342</v>
      </c>
      <c r="U220" s="95" t="e">
        <f t="shared" si="53"/>
        <v>#NUM!</v>
      </c>
      <c r="V220" s="145">
        <v>210</v>
      </c>
      <c r="W220" s="98">
        <f t="shared" si="54"/>
        <v>0.33816425120772947</v>
      </c>
      <c r="X220" s="96" t="str">
        <f t="shared" si="55"/>
        <v>30.2% - 37.6%</v>
      </c>
      <c r="Y220" s="144">
        <v>811</v>
      </c>
      <c r="Z220" s="98"/>
      <c r="AA220" s="145">
        <v>642</v>
      </c>
      <c r="AB220" s="98"/>
      <c r="AC220" s="95" t="str">
        <f t="shared" si="56"/>
        <v/>
      </c>
      <c r="AD220" s="145">
        <v>169</v>
      </c>
      <c r="AE220" s="98"/>
      <c r="AF220" s="96" t="str">
        <f t="shared" si="57"/>
        <v/>
      </c>
      <c r="AG220" s="144">
        <v>872</v>
      </c>
      <c r="AH220" s="98"/>
      <c r="AI220" s="145">
        <v>661</v>
      </c>
      <c r="AJ220" s="98"/>
      <c r="AK220" s="95" t="str">
        <f t="shared" si="58"/>
        <v/>
      </c>
      <c r="AL220" s="145">
        <v>211</v>
      </c>
      <c r="AM220" s="98"/>
      <c r="AN220" s="96" t="str">
        <f t="shared" si="59"/>
        <v/>
      </c>
      <c r="AO220" s="106">
        <v>0</v>
      </c>
      <c r="AP220" s="106">
        <v>0</v>
      </c>
    </row>
    <row r="221" spans="1:42" x14ac:dyDescent="0.2">
      <c r="A221" s="91" t="s">
        <v>1134</v>
      </c>
      <c r="B221" s="91" t="s">
        <v>1135</v>
      </c>
      <c r="C221" s="91" t="s">
        <v>1123</v>
      </c>
      <c r="D221" s="91" t="s">
        <v>5</v>
      </c>
      <c r="E221" s="120">
        <v>456</v>
      </c>
      <c r="F221" s="121">
        <v>442</v>
      </c>
      <c r="G221" s="121"/>
      <c r="H221" s="121"/>
      <c r="I221" s="144">
        <v>574</v>
      </c>
      <c r="J221" s="98">
        <f t="shared" si="46"/>
        <v>1.2587719298245614</v>
      </c>
      <c r="K221" s="145">
        <v>431</v>
      </c>
      <c r="L221" s="98">
        <f t="shared" si="47"/>
        <v>0.94517543859649122</v>
      </c>
      <c r="M221" s="95" t="str">
        <f t="shared" si="48"/>
        <v>92.0% - 96.3%</v>
      </c>
      <c r="N221" s="145">
        <v>143</v>
      </c>
      <c r="O221" s="98">
        <f t="shared" si="49"/>
        <v>0.31359649122807015</v>
      </c>
      <c r="P221" s="96" t="str">
        <f t="shared" si="50"/>
        <v>27.3% - 35.8%</v>
      </c>
      <c r="Q221" s="144">
        <v>554</v>
      </c>
      <c r="R221" s="98">
        <f t="shared" si="51"/>
        <v>1.253393665158371</v>
      </c>
      <c r="S221" s="145">
        <v>376</v>
      </c>
      <c r="T221" s="98">
        <f t="shared" si="52"/>
        <v>0.85067873303167418</v>
      </c>
      <c r="U221" s="95" t="str">
        <f t="shared" si="53"/>
        <v>81.4% - 88.1%</v>
      </c>
      <c r="V221" s="145">
        <v>178</v>
      </c>
      <c r="W221" s="98">
        <f t="shared" si="54"/>
        <v>0.40271493212669685</v>
      </c>
      <c r="X221" s="96" t="str">
        <f t="shared" si="55"/>
        <v>35.8% - 44.9%</v>
      </c>
      <c r="Y221" s="144">
        <v>534</v>
      </c>
      <c r="Z221" s="98"/>
      <c r="AA221" s="145">
        <v>373</v>
      </c>
      <c r="AB221" s="98"/>
      <c r="AC221" s="95" t="str">
        <f t="shared" si="56"/>
        <v/>
      </c>
      <c r="AD221" s="145">
        <v>161</v>
      </c>
      <c r="AE221" s="98"/>
      <c r="AF221" s="96" t="str">
        <f t="shared" si="57"/>
        <v/>
      </c>
      <c r="AG221" s="144">
        <v>600</v>
      </c>
      <c r="AH221" s="98"/>
      <c r="AI221" s="145">
        <v>425</v>
      </c>
      <c r="AJ221" s="98"/>
      <c r="AK221" s="95" t="str">
        <f t="shared" si="58"/>
        <v/>
      </c>
      <c r="AL221" s="145">
        <v>175</v>
      </c>
      <c r="AM221" s="98"/>
      <c r="AN221" s="96" t="str">
        <f t="shared" si="59"/>
        <v/>
      </c>
      <c r="AO221" s="106">
        <v>0</v>
      </c>
      <c r="AP221" s="106">
        <v>0</v>
      </c>
    </row>
    <row r="222" spans="1:42" x14ac:dyDescent="0.2">
      <c r="A222" s="91" t="s">
        <v>1136</v>
      </c>
      <c r="B222" s="91" t="s">
        <v>1137</v>
      </c>
      <c r="C222" s="91" t="s">
        <v>1123</v>
      </c>
      <c r="D222" s="91" t="s">
        <v>5</v>
      </c>
      <c r="E222" s="120">
        <v>1102</v>
      </c>
      <c r="F222" s="121">
        <v>1125</v>
      </c>
      <c r="G222" s="121"/>
      <c r="H222" s="121"/>
      <c r="I222" s="144">
        <v>1268</v>
      </c>
      <c r="J222" s="98">
        <f t="shared" si="46"/>
        <v>1.1506352087114338</v>
      </c>
      <c r="K222" s="145">
        <v>855</v>
      </c>
      <c r="L222" s="98">
        <f t="shared" si="47"/>
        <v>0.77586206896551724</v>
      </c>
      <c r="M222" s="95" t="str">
        <f t="shared" si="48"/>
        <v>75.0% - 80.0%</v>
      </c>
      <c r="N222" s="145">
        <v>413</v>
      </c>
      <c r="O222" s="98">
        <f t="shared" si="49"/>
        <v>0.37477313974591653</v>
      </c>
      <c r="P222" s="96" t="str">
        <f t="shared" si="50"/>
        <v>34.7% - 40.4%</v>
      </c>
      <c r="Q222" s="144">
        <v>1443</v>
      </c>
      <c r="R222" s="98">
        <f t="shared" si="51"/>
        <v>1.2826666666666666</v>
      </c>
      <c r="S222" s="145">
        <v>1002</v>
      </c>
      <c r="T222" s="98">
        <f t="shared" si="52"/>
        <v>0.89066666666666672</v>
      </c>
      <c r="U222" s="95" t="str">
        <f t="shared" si="53"/>
        <v>87.1% - 90.8%</v>
      </c>
      <c r="V222" s="145">
        <v>441</v>
      </c>
      <c r="W222" s="98">
        <f t="shared" si="54"/>
        <v>0.39200000000000002</v>
      </c>
      <c r="X222" s="96" t="str">
        <f t="shared" si="55"/>
        <v>36.4% - 42.1%</v>
      </c>
      <c r="Y222" s="144">
        <v>1309</v>
      </c>
      <c r="Z222" s="98"/>
      <c r="AA222" s="145">
        <v>851</v>
      </c>
      <c r="AB222" s="98"/>
      <c r="AC222" s="95" t="str">
        <f t="shared" si="56"/>
        <v/>
      </c>
      <c r="AD222" s="145">
        <v>458</v>
      </c>
      <c r="AE222" s="98"/>
      <c r="AF222" s="96" t="str">
        <f t="shared" si="57"/>
        <v/>
      </c>
      <c r="AG222" s="144">
        <v>1463</v>
      </c>
      <c r="AH222" s="98"/>
      <c r="AI222" s="145">
        <v>1018</v>
      </c>
      <c r="AJ222" s="98"/>
      <c r="AK222" s="95" t="str">
        <f t="shared" si="58"/>
        <v/>
      </c>
      <c r="AL222" s="145">
        <v>445</v>
      </c>
      <c r="AM222" s="98"/>
      <c r="AN222" s="96" t="str">
        <f t="shared" si="59"/>
        <v/>
      </c>
      <c r="AO222" s="106">
        <v>0</v>
      </c>
      <c r="AP222" s="106">
        <v>0</v>
      </c>
    </row>
    <row r="223" spans="1:42" x14ac:dyDescent="0.2">
      <c r="A223" s="91" t="s">
        <v>1138</v>
      </c>
      <c r="B223" s="91" t="s">
        <v>1139</v>
      </c>
      <c r="C223" s="91" t="s">
        <v>1123</v>
      </c>
      <c r="D223" s="91" t="s">
        <v>5</v>
      </c>
      <c r="E223" s="120">
        <v>1177</v>
      </c>
      <c r="F223" s="121">
        <v>1170</v>
      </c>
      <c r="G223" s="121"/>
      <c r="H223" s="121"/>
      <c r="I223" s="144">
        <v>1388</v>
      </c>
      <c r="J223" s="98">
        <f t="shared" si="46"/>
        <v>1.1792693288020391</v>
      </c>
      <c r="K223" s="145">
        <v>986</v>
      </c>
      <c r="L223" s="98">
        <f t="shared" si="47"/>
        <v>0.83772302463891246</v>
      </c>
      <c r="M223" s="95" t="str">
        <f t="shared" si="48"/>
        <v>81.6% - 85.8%</v>
      </c>
      <c r="N223" s="145">
        <v>402</v>
      </c>
      <c r="O223" s="98">
        <f t="shared" si="49"/>
        <v>0.34154630416312659</v>
      </c>
      <c r="P223" s="96" t="str">
        <f t="shared" si="50"/>
        <v>31.5% - 36.9%</v>
      </c>
      <c r="Q223" s="144">
        <v>1512</v>
      </c>
      <c r="R223" s="98"/>
      <c r="S223" s="145">
        <v>1046</v>
      </c>
      <c r="T223" s="98"/>
      <c r="U223" s="95" t="str">
        <f t="shared" si="53"/>
        <v/>
      </c>
      <c r="V223" s="145">
        <v>466</v>
      </c>
      <c r="W223" s="98"/>
      <c r="X223" s="96" t="str">
        <f t="shared" si="55"/>
        <v/>
      </c>
      <c r="Y223" s="144">
        <v>1638</v>
      </c>
      <c r="Z223" s="98"/>
      <c r="AA223" s="145">
        <v>1159</v>
      </c>
      <c r="AB223" s="98"/>
      <c r="AC223" s="95" t="str">
        <f t="shared" si="56"/>
        <v/>
      </c>
      <c r="AD223" s="145">
        <v>479</v>
      </c>
      <c r="AE223" s="98"/>
      <c r="AF223" s="96" t="str">
        <f t="shared" si="57"/>
        <v/>
      </c>
      <c r="AG223" s="144">
        <v>1728</v>
      </c>
      <c r="AH223" s="98"/>
      <c r="AI223" s="145">
        <v>1130</v>
      </c>
      <c r="AJ223" s="98"/>
      <c r="AK223" s="95" t="str">
        <f t="shared" si="58"/>
        <v/>
      </c>
      <c r="AL223" s="145">
        <v>598</v>
      </c>
      <c r="AM223" s="98"/>
      <c r="AN223" s="96" t="str">
        <f t="shared" si="59"/>
        <v/>
      </c>
      <c r="AO223" s="106">
        <v>0</v>
      </c>
      <c r="AP223" s="106">
        <v>1</v>
      </c>
    </row>
    <row r="224" spans="1:42" x14ac:dyDescent="0.2">
      <c r="A224" s="91" t="s">
        <v>1140</v>
      </c>
      <c r="B224" s="91" t="s">
        <v>1141</v>
      </c>
      <c r="C224" s="91" t="s">
        <v>1123</v>
      </c>
      <c r="D224" s="91" t="s">
        <v>5</v>
      </c>
      <c r="E224" s="120">
        <v>1359</v>
      </c>
      <c r="F224" s="121">
        <v>1346</v>
      </c>
      <c r="G224" s="121"/>
      <c r="H224" s="121"/>
      <c r="I224" s="144">
        <v>1508</v>
      </c>
      <c r="J224" s="98">
        <f t="shared" si="46"/>
        <v>1.1096394407652685</v>
      </c>
      <c r="K224" s="145">
        <v>1205</v>
      </c>
      <c r="L224" s="98">
        <f t="shared" si="47"/>
        <v>0.88668138337012514</v>
      </c>
      <c r="M224" s="95" t="str">
        <f t="shared" si="48"/>
        <v>86.9% - 90.2%</v>
      </c>
      <c r="N224" s="145">
        <v>303</v>
      </c>
      <c r="O224" s="98">
        <f t="shared" si="49"/>
        <v>0.22295805739514349</v>
      </c>
      <c r="P224" s="96" t="str">
        <f t="shared" si="50"/>
        <v>20.2% - 24.6%</v>
      </c>
      <c r="Q224" s="144">
        <v>1591</v>
      </c>
      <c r="R224" s="98">
        <f t="shared" si="51"/>
        <v>1.1820208023774146</v>
      </c>
      <c r="S224" s="145">
        <v>1241</v>
      </c>
      <c r="T224" s="98">
        <f t="shared" si="52"/>
        <v>0.92199108469539381</v>
      </c>
      <c r="U224" s="95" t="str">
        <f t="shared" si="53"/>
        <v>90.6% - 93.5%</v>
      </c>
      <c r="V224" s="145">
        <v>350</v>
      </c>
      <c r="W224" s="98">
        <f t="shared" si="54"/>
        <v>0.26002971768202082</v>
      </c>
      <c r="X224" s="96" t="str">
        <f t="shared" si="55"/>
        <v>23.7% - 28.4%</v>
      </c>
      <c r="Y224" s="144">
        <v>1553</v>
      </c>
      <c r="Z224" s="98"/>
      <c r="AA224" s="145">
        <v>1220</v>
      </c>
      <c r="AB224" s="98"/>
      <c r="AC224" s="95" t="str">
        <f t="shared" si="56"/>
        <v/>
      </c>
      <c r="AD224" s="145">
        <v>333</v>
      </c>
      <c r="AE224" s="98"/>
      <c r="AF224" s="96" t="str">
        <f t="shared" si="57"/>
        <v/>
      </c>
      <c r="AG224" s="144">
        <v>1597</v>
      </c>
      <c r="AH224" s="98"/>
      <c r="AI224" s="145">
        <v>1208</v>
      </c>
      <c r="AJ224" s="98"/>
      <c r="AK224" s="95" t="str">
        <f t="shared" si="58"/>
        <v/>
      </c>
      <c r="AL224" s="145">
        <v>389</v>
      </c>
      <c r="AM224" s="98"/>
      <c r="AN224" s="96" t="str">
        <f t="shared" si="59"/>
        <v/>
      </c>
      <c r="AO224" s="106">
        <v>0</v>
      </c>
      <c r="AP224" s="106">
        <v>0</v>
      </c>
    </row>
    <row r="225" spans="1:42" x14ac:dyDescent="0.2">
      <c r="A225" s="91" t="s">
        <v>1142</v>
      </c>
      <c r="B225" s="91" t="s">
        <v>1143</v>
      </c>
      <c r="C225" s="91" t="s">
        <v>1123</v>
      </c>
      <c r="D225" s="91" t="s">
        <v>5</v>
      </c>
      <c r="E225" s="120">
        <v>1112</v>
      </c>
      <c r="F225" s="121">
        <v>1060</v>
      </c>
      <c r="G225" s="121"/>
      <c r="H225" s="121"/>
      <c r="I225" s="144">
        <v>1217</v>
      </c>
      <c r="J225" s="98">
        <f t="shared" si="46"/>
        <v>1.0944244604316546</v>
      </c>
      <c r="K225" s="145">
        <v>816</v>
      </c>
      <c r="L225" s="98">
        <f t="shared" si="47"/>
        <v>0.73381294964028776</v>
      </c>
      <c r="M225" s="95" t="str">
        <f t="shared" si="48"/>
        <v>70.7% - 75.9%</v>
      </c>
      <c r="N225" s="145">
        <v>401</v>
      </c>
      <c r="O225" s="98">
        <f t="shared" si="49"/>
        <v>0.36061151079136688</v>
      </c>
      <c r="P225" s="96" t="str">
        <f t="shared" si="50"/>
        <v>33.3% - 38.9%</v>
      </c>
      <c r="Q225" s="144">
        <v>1261</v>
      </c>
      <c r="R225" s="98">
        <f t="shared" si="51"/>
        <v>1.189622641509434</v>
      </c>
      <c r="S225" s="145">
        <v>895</v>
      </c>
      <c r="T225" s="98">
        <f t="shared" si="52"/>
        <v>0.84433962264150941</v>
      </c>
      <c r="U225" s="95" t="str">
        <f t="shared" si="53"/>
        <v>82.1% - 86.5%</v>
      </c>
      <c r="V225" s="145">
        <v>366</v>
      </c>
      <c r="W225" s="98">
        <f t="shared" si="54"/>
        <v>0.34528301886792451</v>
      </c>
      <c r="X225" s="96" t="str">
        <f t="shared" si="55"/>
        <v>31.7% - 37.4%</v>
      </c>
      <c r="Y225" s="144">
        <v>1286</v>
      </c>
      <c r="Z225" s="98"/>
      <c r="AA225" s="145">
        <v>931</v>
      </c>
      <c r="AB225" s="98"/>
      <c r="AC225" s="95" t="str">
        <f t="shared" si="56"/>
        <v/>
      </c>
      <c r="AD225" s="145">
        <v>355</v>
      </c>
      <c r="AE225" s="98"/>
      <c r="AF225" s="96" t="str">
        <f t="shared" si="57"/>
        <v/>
      </c>
      <c r="AG225" s="144">
        <v>1341</v>
      </c>
      <c r="AH225" s="98"/>
      <c r="AI225" s="145">
        <v>1092</v>
      </c>
      <c r="AJ225" s="98"/>
      <c r="AK225" s="95" t="str">
        <f t="shared" si="58"/>
        <v/>
      </c>
      <c r="AL225" s="145">
        <v>249</v>
      </c>
      <c r="AM225" s="98"/>
      <c r="AN225" s="96" t="str">
        <f t="shared" si="59"/>
        <v/>
      </c>
      <c r="AO225" s="106">
        <v>0</v>
      </c>
      <c r="AP225" s="106">
        <v>0</v>
      </c>
    </row>
    <row r="226" spans="1:42" x14ac:dyDescent="0.2">
      <c r="A226" s="91" t="s">
        <v>1144</v>
      </c>
      <c r="B226" s="91" t="s">
        <v>1145</v>
      </c>
      <c r="C226" s="91" t="s">
        <v>1123</v>
      </c>
      <c r="D226" s="91" t="s">
        <v>5</v>
      </c>
      <c r="E226" s="120">
        <v>1059</v>
      </c>
      <c r="F226" s="121">
        <v>1015</v>
      </c>
      <c r="G226" s="121"/>
      <c r="H226" s="121"/>
      <c r="I226" s="144">
        <v>1279</v>
      </c>
      <c r="J226" s="98">
        <f t="shared" si="46"/>
        <v>1.2077431539187913</v>
      </c>
      <c r="K226" s="145">
        <v>956</v>
      </c>
      <c r="L226" s="98">
        <f t="shared" si="47"/>
        <v>0.90273843248347496</v>
      </c>
      <c r="M226" s="95" t="str">
        <f t="shared" si="48"/>
        <v>88.3% - 91.9%</v>
      </c>
      <c r="N226" s="145">
        <v>323</v>
      </c>
      <c r="O226" s="98">
        <f t="shared" si="49"/>
        <v>0.30500472143531632</v>
      </c>
      <c r="P226" s="96" t="str">
        <f t="shared" si="50"/>
        <v>27.8% - 33.3%</v>
      </c>
      <c r="Q226" s="144">
        <v>1132</v>
      </c>
      <c r="R226" s="98">
        <f t="shared" si="51"/>
        <v>1.1152709359605912</v>
      </c>
      <c r="S226" s="145">
        <v>866</v>
      </c>
      <c r="T226" s="98">
        <f t="shared" si="52"/>
        <v>0.85320197044334978</v>
      </c>
      <c r="U226" s="95" t="str">
        <f t="shared" si="53"/>
        <v>83.0% - 87.4%</v>
      </c>
      <c r="V226" s="145">
        <v>266</v>
      </c>
      <c r="W226" s="98">
        <f t="shared" si="54"/>
        <v>0.2620689655172414</v>
      </c>
      <c r="X226" s="96" t="str">
        <f t="shared" si="55"/>
        <v>23.6% - 29.0%</v>
      </c>
      <c r="Y226" s="144">
        <v>1307</v>
      </c>
      <c r="Z226" s="98"/>
      <c r="AA226" s="145">
        <v>900</v>
      </c>
      <c r="AB226" s="98"/>
      <c r="AC226" s="95" t="str">
        <f t="shared" si="56"/>
        <v/>
      </c>
      <c r="AD226" s="145">
        <v>407</v>
      </c>
      <c r="AE226" s="98"/>
      <c r="AF226" s="96" t="str">
        <f t="shared" si="57"/>
        <v/>
      </c>
      <c r="AG226" s="144">
        <v>1320</v>
      </c>
      <c r="AH226" s="98"/>
      <c r="AI226" s="145">
        <v>839</v>
      </c>
      <c r="AJ226" s="98"/>
      <c r="AK226" s="95" t="str">
        <f t="shared" si="58"/>
        <v/>
      </c>
      <c r="AL226" s="145">
        <v>481</v>
      </c>
      <c r="AM226" s="98"/>
      <c r="AN226" s="96" t="str">
        <f t="shared" si="59"/>
        <v/>
      </c>
      <c r="AO226" s="106">
        <v>0</v>
      </c>
      <c r="AP226" s="106">
        <v>0</v>
      </c>
    </row>
    <row r="227" spans="1:42" x14ac:dyDescent="0.2">
      <c r="A227" s="91" t="s">
        <v>1146</v>
      </c>
      <c r="B227" s="91" t="s">
        <v>1147</v>
      </c>
      <c r="C227" s="91" t="s">
        <v>1123</v>
      </c>
      <c r="D227" s="91" t="s">
        <v>5</v>
      </c>
      <c r="E227" s="120">
        <v>551</v>
      </c>
      <c r="F227" s="121">
        <v>543</v>
      </c>
      <c r="G227" s="121"/>
      <c r="H227" s="121"/>
      <c r="I227" s="144">
        <v>592</v>
      </c>
      <c r="J227" s="98">
        <f t="shared" si="46"/>
        <v>1.074410163339383</v>
      </c>
      <c r="K227" s="145">
        <v>450</v>
      </c>
      <c r="L227" s="98">
        <f t="shared" si="47"/>
        <v>0.81669691470054451</v>
      </c>
      <c r="M227" s="95" t="str">
        <f t="shared" si="48"/>
        <v>78.2% - 84.7%</v>
      </c>
      <c r="N227" s="145">
        <v>142</v>
      </c>
      <c r="O227" s="98">
        <f t="shared" si="49"/>
        <v>0.25771324863883849</v>
      </c>
      <c r="P227" s="96" t="str">
        <f t="shared" si="50"/>
        <v>22.3% - 29.6%</v>
      </c>
      <c r="Q227" s="144">
        <v>624</v>
      </c>
      <c r="R227" s="98">
        <f t="shared" si="51"/>
        <v>1.149171270718232</v>
      </c>
      <c r="S227" s="145">
        <v>463</v>
      </c>
      <c r="T227" s="98">
        <f t="shared" si="52"/>
        <v>0.85267034990791901</v>
      </c>
      <c r="U227" s="95" t="str">
        <f t="shared" si="53"/>
        <v>82.0% - 88.0%</v>
      </c>
      <c r="V227" s="145">
        <v>161</v>
      </c>
      <c r="W227" s="98">
        <f t="shared" si="54"/>
        <v>0.2965009208103131</v>
      </c>
      <c r="X227" s="96" t="str">
        <f t="shared" si="55"/>
        <v>26.0% - 33.6%</v>
      </c>
      <c r="Y227" s="144">
        <v>633</v>
      </c>
      <c r="Z227" s="98"/>
      <c r="AA227" s="145">
        <v>480</v>
      </c>
      <c r="AB227" s="98"/>
      <c r="AC227" s="95" t="str">
        <f t="shared" si="56"/>
        <v/>
      </c>
      <c r="AD227" s="145">
        <v>153</v>
      </c>
      <c r="AE227" s="98"/>
      <c r="AF227" s="96" t="str">
        <f t="shared" si="57"/>
        <v/>
      </c>
      <c r="AG227" s="144">
        <v>646</v>
      </c>
      <c r="AH227" s="98"/>
      <c r="AI227" s="145">
        <v>449</v>
      </c>
      <c r="AJ227" s="98"/>
      <c r="AK227" s="95" t="str">
        <f t="shared" si="58"/>
        <v/>
      </c>
      <c r="AL227" s="145">
        <v>197</v>
      </c>
      <c r="AM227" s="98"/>
      <c r="AN227" s="96" t="str">
        <f t="shared" si="59"/>
        <v/>
      </c>
      <c r="AO227" s="106">
        <v>0</v>
      </c>
      <c r="AP227" s="106">
        <v>0</v>
      </c>
    </row>
    <row r="228" spans="1:42" x14ac:dyDescent="0.2">
      <c r="A228" s="91" t="s">
        <v>1148</v>
      </c>
      <c r="B228" s="91" t="s">
        <v>1149</v>
      </c>
      <c r="C228" s="91" t="s">
        <v>1123</v>
      </c>
      <c r="D228" s="91" t="s">
        <v>5</v>
      </c>
      <c r="E228" s="120">
        <v>1030</v>
      </c>
      <c r="F228" s="121">
        <v>1021</v>
      </c>
      <c r="G228" s="121"/>
      <c r="H228" s="121"/>
      <c r="I228" s="144">
        <v>1258</v>
      </c>
      <c r="J228" s="98">
        <f t="shared" si="46"/>
        <v>1.2213592233009709</v>
      </c>
      <c r="K228" s="145">
        <v>868</v>
      </c>
      <c r="L228" s="98">
        <f t="shared" si="47"/>
        <v>0.84271844660194173</v>
      </c>
      <c r="M228" s="95" t="str">
        <f t="shared" si="48"/>
        <v>81.9% - 86.4%</v>
      </c>
      <c r="N228" s="145">
        <v>390</v>
      </c>
      <c r="O228" s="98">
        <f t="shared" si="49"/>
        <v>0.37864077669902912</v>
      </c>
      <c r="P228" s="96" t="str">
        <f t="shared" si="50"/>
        <v>35.0% - 40.9%</v>
      </c>
      <c r="Q228" s="144">
        <v>1340</v>
      </c>
      <c r="R228" s="98">
        <f t="shared" si="51"/>
        <v>1.3124387855044075</v>
      </c>
      <c r="S228" s="145">
        <v>960</v>
      </c>
      <c r="T228" s="98">
        <f t="shared" si="52"/>
        <v>0.94025465230166505</v>
      </c>
      <c r="U228" s="95" t="str">
        <f t="shared" si="53"/>
        <v>92.4% - 95.3%</v>
      </c>
      <c r="V228" s="145">
        <v>380</v>
      </c>
      <c r="W228" s="98">
        <f t="shared" si="54"/>
        <v>0.37218413320274241</v>
      </c>
      <c r="X228" s="96" t="str">
        <f t="shared" si="55"/>
        <v>34.3% - 40.2%</v>
      </c>
      <c r="Y228" s="144">
        <v>1264</v>
      </c>
      <c r="Z228" s="98"/>
      <c r="AA228" s="145">
        <v>949</v>
      </c>
      <c r="AB228" s="98"/>
      <c r="AC228" s="95" t="str">
        <f t="shared" si="56"/>
        <v/>
      </c>
      <c r="AD228" s="145">
        <v>315</v>
      </c>
      <c r="AE228" s="98"/>
      <c r="AF228" s="96" t="str">
        <f t="shared" si="57"/>
        <v/>
      </c>
      <c r="AG228" s="144">
        <v>1288</v>
      </c>
      <c r="AH228" s="98"/>
      <c r="AI228" s="145">
        <v>1014</v>
      </c>
      <c r="AJ228" s="98"/>
      <c r="AK228" s="95" t="str">
        <f t="shared" si="58"/>
        <v/>
      </c>
      <c r="AL228" s="145">
        <v>274</v>
      </c>
      <c r="AM228" s="98"/>
      <c r="AN228" s="96" t="str">
        <f t="shared" si="59"/>
        <v/>
      </c>
      <c r="AO228" s="106">
        <v>0</v>
      </c>
      <c r="AP228" s="106">
        <v>0</v>
      </c>
    </row>
    <row r="229" spans="1:42" x14ac:dyDescent="0.2">
      <c r="A229" s="91" t="s">
        <v>1150</v>
      </c>
      <c r="B229" s="91" t="s">
        <v>1151</v>
      </c>
      <c r="C229" s="91" t="s">
        <v>1123</v>
      </c>
      <c r="D229" s="91" t="s">
        <v>5</v>
      </c>
      <c r="E229" s="120">
        <v>819</v>
      </c>
      <c r="F229" s="121">
        <v>784</v>
      </c>
      <c r="G229" s="121"/>
      <c r="H229" s="121"/>
      <c r="I229" s="144">
        <v>803</v>
      </c>
      <c r="J229" s="98">
        <f t="shared" ref="J229:J246" si="60">I229/E229</f>
        <v>0.98046398046398042</v>
      </c>
      <c r="K229" s="145">
        <v>605</v>
      </c>
      <c r="L229" s="98">
        <f t="shared" ref="L229:L246" si="61">K229/E229</f>
        <v>0.73870573870573875</v>
      </c>
      <c r="M229" s="95" t="str">
        <f t="shared" ref="M229:M246" si="62">IF(ISNUMBER(L229),TEXT(((2*K229)+(1.96^2)-(1.96*((1.96^2)+(4*K229*(100%-L229)))^0.5))/(2*(E229+(1.96^2))),"0.0%")&amp;" - "&amp;TEXT(((2*K229)+(1.96^2)+(1.96*((1.96^2)+(4*K229*(100%-L229)))^0.5))/(2*(E229+(1.96^2))),"0.0%"),"")</f>
        <v>70.8% - 76.8%</v>
      </c>
      <c r="N229" s="145">
        <v>198</v>
      </c>
      <c r="O229" s="98">
        <f t="shared" ref="O229:O246" si="63">N229/E229</f>
        <v>0.24175824175824176</v>
      </c>
      <c r="P229" s="96" t="str">
        <f t="shared" ref="P229:P246" si="64">IF(ISNUMBER(O229),TEXT(((2*N229)+(1.96^2)-(1.96*((1.96^2)+(4*N229*(100%-O229)))^0.5))/(2*(E229+(1.96^2))),"0.0%")&amp;" - "&amp;TEXT(((2*N229)+(1.96^2)+(1.96*((1.96^2)+(4*N229*(100%-O229)))^0.5))/(2*(E229+(1.96^2))),"0.0%"),"")</f>
        <v>21.4% - 27.2%</v>
      </c>
      <c r="Q229" s="144">
        <v>819</v>
      </c>
      <c r="R229" s="98">
        <f t="shared" ref="R229:R246" si="65">Q229/F229</f>
        <v>1.0446428571428572</v>
      </c>
      <c r="S229" s="145">
        <v>603</v>
      </c>
      <c r="T229" s="98">
        <f t="shared" ref="T229:T246" si="66">S229/F229</f>
        <v>0.76913265306122447</v>
      </c>
      <c r="U229" s="95" t="str">
        <f t="shared" ref="U229:U246" si="67">IF(ISNUMBER(T229),TEXT(((2*S229)+(1.96^2)-(1.96*((1.96^2)+(4*S229*(100%-T229)))^0.5))/(2*(F229+(1.96^2))),"0.0%")&amp;" - "&amp;TEXT(((2*S229)+(1.96^2)+(1.96*((1.96^2)+(4*S229*(100%-T229)))^0.5))/(2*(F229+(1.96^2))),"0.0%"),"")</f>
        <v>73.8% - 79.7%</v>
      </c>
      <c r="V229" s="145">
        <v>216</v>
      </c>
      <c r="W229" s="98">
        <f t="shared" ref="W229:W246" si="68">V229/F229</f>
        <v>0.27551020408163263</v>
      </c>
      <c r="X229" s="96" t="str">
        <f t="shared" ref="X229:X246" si="69">IF(ISNUMBER(W229),TEXT(((2*V229)+(1.96^2)-(1.96*((1.96^2)+(4*V229*(100%-W229)))^0.5))/(2*(F229+(1.96^2))),"0.0%")&amp;" - "&amp;TEXT(((2*V229)+(1.96^2)+(1.96*((1.96^2)+(4*V229*(100%-W229)))^0.5))/(2*(F229+(1.96^2))),"0.0%"),"")</f>
        <v>24.5% - 30.8%</v>
      </c>
      <c r="Y229" s="144">
        <v>990</v>
      </c>
      <c r="Z229" s="98"/>
      <c r="AA229" s="145">
        <v>761</v>
      </c>
      <c r="AB229" s="98"/>
      <c r="AC229" s="95" t="str">
        <f t="shared" ref="AC229:AC246" si="70">IF(ISNUMBER(AB229),TEXT(((2*AA229)+(1.96^2)-(1.96*((1.96^2)+(4*AA229*(100%-AB229)))^0.5))/(2*(G229+(1.96^2))),"0.0%")&amp;" - "&amp;TEXT(((2*AA229)+(1.96^2)+(1.96*((1.96^2)+(4*AA229*(100%-AB229)))^0.5))/(2*(G229+(1.96^2))),"0.0%"),"")</f>
        <v/>
      </c>
      <c r="AD229" s="145">
        <v>229</v>
      </c>
      <c r="AE229" s="98"/>
      <c r="AF229" s="96" t="str">
        <f t="shared" ref="AF229:AF246" si="71">IF(ISNUMBER(AE229),TEXT(((2*AD229)+(1.96^2)-(1.96*((1.96^2)+(4*AD229*(100%-AE229)))^0.5))/(2*(G229+(1.96^2))),"0.0%")&amp;" - "&amp;TEXT(((2*AD229)+(1.96^2)+(1.96*((1.96^2)+(4*AD229*(100%-AE229)))^0.5))/(2*(G229+(1.96^2))),"0.0%"),"")</f>
        <v/>
      </c>
      <c r="AG229" s="144">
        <v>861</v>
      </c>
      <c r="AH229" s="98"/>
      <c r="AI229" s="145">
        <v>635</v>
      </c>
      <c r="AJ229" s="98"/>
      <c r="AK229" s="95" t="str">
        <f t="shared" ref="AK229:AK246" si="72">IF(ISNUMBER(AJ229),TEXT(((2*AI229)+(1.96^2)-(1.96*((1.96^2)+(4*AI229*(100%-AJ229)))^0.5))/(2*(H229+(1.96^2))),"0.0%")&amp;" - "&amp;TEXT(((2*AI229)+(1.96^2)+(1.96*((1.96^2)+(4*AI229*(100%-AJ229)))^0.5))/(2*(H229+(1.96^2))),"0.0%"),"")</f>
        <v/>
      </c>
      <c r="AL229" s="145">
        <v>226</v>
      </c>
      <c r="AM229" s="98"/>
      <c r="AN229" s="96" t="str">
        <f t="shared" ref="AN229:AN246" si="73">IF(ISNUMBER(AM229),TEXT(((2*AL229)+(1.96^2)-(1.96*((1.96^2)+(4*AL229*(100%-AM229)))^0.5))/(2*(H229+(1.96^2))),"0.0%")&amp;" - "&amp;TEXT(((2*AL229)+(1.96^2)+(1.96*((1.96^2)+(4*AL229*(100%-AM229)))^0.5))/(2*(H229+(1.96^2))),"0.0%"),"")</f>
        <v/>
      </c>
      <c r="AO229" s="106">
        <v>0</v>
      </c>
      <c r="AP229" s="106">
        <v>0</v>
      </c>
    </row>
    <row r="230" spans="1:42" x14ac:dyDescent="0.2">
      <c r="A230" s="91" t="s">
        <v>1152</v>
      </c>
      <c r="B230" s="91" t="s">
        <v>1153</v>
      </c>
      <c r="C230" s="91" t="s">
        <v>1123</v>
      </c>
      <c r="D230" s="91" t="s">
        <v>5</v>
      </c>
      <c r="E230" s="120">
        <v>757</v>
      </c>
      <c r="F230" s="121">
        <v>703</v>
      </c>
      <c r="G230" s="121"/>
      <c r="H230" s="121"/>
      <c r="I230" s="144">
        <v>949</v>
      </c>
      <c r="J230" s="98">
        <f t="shared" si="60"/>
        <v>1.2536327608982827</v>
      </c>
      <c r="K230" s="145">
        <v>774</v>
      </c>
      <c r="L230" s="98">
        <f t="shared" si="61"/>
        <v>1.0224570673712021</v>
      </c>
      <c r="M230" s="95" t="e">
        <f t="shared" si="62"/>
        <v>#NUM!</v>
      </c>
      <c r="N230" s="145">
        <v>175</v>
      </c>
      <c r="O230" s="98">
        <f t="shared" si="63"/>
        <v>0.23117569352708059</v>
      </c>
      <c r="P230" s="96" t="str">
        <f t="shared" si="64"/>
        <v>20.3% - 26.3%</v>
      </c>
      <c r="Q230" s="144">
        <v>850</v>
      </c>
      <c r="R230" s="98">
        <f t="shared" si="65"/>
        <v>1.2091038406827881</v>
      </c>
      <c r="S230" s="145">
        <v>678</v>
      </c>
      <c r="T230" s="98">
        <f t="shared" si="66"/>
        <v>0.96443812233285919</v>
      </c>
      <c r="U230" s="95" t="str">
        <f t="shared" si="67"/>
        <v>94.8% - 97.6%</v>
      </c>
      <c r="V230" s="145">
        <v>172</v>
      </c>
      <c r="W230" s="98">
        <f t="shared" si="68"/>
        <v>0.24466571834992887</v>
      </c>
      <c r="X230" s="96" t="str">
        <f t="shared" si="69"/>
        <v>21.4% - 27.8%</v>
      </c>
      <c r="Y230" s="144">
        <v>954</v>
      </c>
      <c r="Z230" s="98"/>
      <c r="AA230" s="145">
        <v>753</v>
      </c>
      <c r="AB230" s="98"/>
      <c r="AC230" s="95" t="str">
        <f t="shared" si="70"/>
        <v/>
      </c>
      <c r="AD230" s="145">
        <v>201</v>
      </c>
      <c r="AE230" s="98"/>
      <c r="AF230" s="96" t="str">
        <f t="shared" si="71"/>
        <v/>
      </c>
      <c r="AG230" s="144">
        <v>997</v>
      </c>
      <c r="AH230" s="98"/>
      <c r="AI230" s="145">
        <v>758</v>
      </c>
      <c r="AJ230" s="98"/>
      <c r="AK230" s="95" t="str">
        <f t="shared" si="72"/>
        <v/>
      </c>
      <c r="AL230" s="145">
        <v>239</v>
      </c>
      <c r="AM230" s="98"/>
      <c r="AN230" s="96" t="str">
        <f t="shared" si="73"/>
        <v/>
      </c>
      <c r="AO230" s="106">
        <v>0</v>
      </c>
      <c r="AP230" s="106">
        <v>0</v>
      </c>
    </row>
    <row r="231" spans="1:42" x14ac:dyDescent="0.2">
      <c r="A231" s="91" t="s">
        <v>1154</v>
      </c>
      <c r="B231" s="91" t="s">
        <v>1155</v>
      </c>
      <c r="C231" s="91" t="s">
        <v>1123</v>
      </c>
      <c r="D231" s="91" t="s">
        <v>5</v>
      </c>
      <c r="E231" s="120">
        <v>971</v>
      </c>
      <c r="F231" s="121">
        <v>973</v>
      </c>
      <c r="G231" s="121"/>
      <c r="H231" s="121"/>
      <c r="I231" s="144">
        <v>1074</v>
      </c>
      <c r="J231" s="98">
        <f t="shared" si="60"/>
        <v>1.106076210092688</v>
      </c>
      <c r="K231" s="145">
        <v>829</v>
      </c>
      <c r="L231" s="98">
        <f t="shared" si="61"/>
        <v>0.85375901132852727</v>
      </c>
      <c r="M231" s="95" t="str">
        <f t="shared" si="62"/>
        <v>83.0% - 87.5%</v>
      </c>
      <c r="N231" s="145">
        <v>245</v>
      </c>
      <c r="O231" s="98">
        <f t="shared" si="63"/>
        <v>0.25231719876416064</v>
      </c>
      <c r="P231" s="96" t="str">
        <f t="shared" si="64"/>
        <v>22.6% - 28.1%</v>
      </c>
      <c r="Q231" s="144">
        <v>1159</v>
      </c>
      <c r="R231" s="98">
        <f t="shared" si="65"/>
        <v>1.1911613566289825</v>
      </c>
      <c r="S231" s="145">
        <v>921</v>
      </c>
      <c r="T231" s="98">
        <f t="shared" si="66"/>
        <v>0.94655704008221997</v>
      </c>
      <c r="U231" s="95" t="str">
        <f t="shared" si="67"/>
        <v>93.1% - 95.9%</v>
      </c>
      <c r="V231" s="145">
        <v>238</v>
      </c>
      <c r="W231" s="98">
        <f t="shared" si="68"/>
        <v>0.2446043165467626</v>
      </c>
      <c r="X231" s="96" t="str">
        <f t="shared" si="69"/>
        <v>21.9% - 27.3%</v>
      </c>
      <c r="Y231" s="144">
        <v>1129</v>
      </c>
      <c r="Z231" s="98"/>
      <c r="AA231" s="145">
        <v>909</v>
      </c>
      <c r="AB231" s="98"/>
      <c r="AC231" s="95" t="str">
        <f t="shared" si="70"/>
        <v/>
      </c>
      <c r="AD231" s="145">
        <v>220</v>
      </c>
      <c r="AE231" s="98"/>
      <c r="AF231" s="96" t="str">
        <f t="shared" si="71"/>
        <v/>
      </c>
      <c r="AG231" s="144">
        <v>1044</v>
      </c>
      <c r="AH231" s="98"/>
      <c r="AI231" s="145">
        <v>833</v>
      </c>
      <c r="AJ231" s="98"/>
      <c r="AK231" s="95" t="str">
        <f t="shared" si="72"/>
        <v/>
      </c>
      <c r="AL231" s="145">
        <v>211</v>
      </c>
      <c r="AM231" s="98"/>
      <c r="AN231" s="96" t="str">
        <f t="shared" si="73"/>
        <v/>
      </c>
      <c r="AO231" s="106">
        <v>0</v>
      </c>
      <c r="AP231" s="106">
        <v>0</v>
      </c>
    </row>
    <row r="232" spans="1:42" x14ac:dyDescent="0.2">
      <c r="A232" s="91" t="s">
        <v>1156</v>
      </c>
      <c r="B232" s="91" t="s">
        <v>1157</v>
      </c>
      <c r="C232" s="91" t="s">
        <v>1123</v>
      </c>
      <c r="D232" s="91" t="s">
        <v>5</v>
      </c>
      <c r="E232" s="120">
        <v>992</v>
      </c>
      <c r="F232" s="121">
        <v>975</v>
      </c>
      <c r="G232" s="121"/>
      <c r="H232" s="121"/>
      <c r="I232" s="144">
        <v>1176</v>
      </c>
      <c r="J232" s="98">
        <f t="shared" si="60"/>
        <v>1.185483870967742</v>
      </c>
      <c r="K232" s="145">
        <v>919</v>
      </c>
      <c r="L232" s="98">
        <f t="shared" si="61"/>
        <v>0.92641129032258063</v>
      </c>
      <c r="M232" s="95" t="str">
        <f t="shared" si="62"/>
        <v>90.8% - 94.1%</v>
      </c>
      <c r="N232" s="145">
        <v>257</v>
      </c>
      <c r="O232" s="98">
        <f t="shared" si="63"/>
        <v>0.25907258064516131</v>
      </c>
      <c r="P232" s="96" t="str">
        <f t="shared" si="64"/>
        <v>23.3% - 28.7%</v>
      </c>
      <c r="Q232" s="144">
        <v>1220</v>
      </c>
      <c r="R232" s="98">
        <f t="shared" si="65"/>
        <v>1.2512820512820513</v>
      </c>
      <c r="S232" s="145">
        <v>931</v>
      </c>
      <c r="T232" s="98">
        <f t="shared" si="66"/>
        <v>0.95487179487179485</v>
      </c>
      <c r="U232" s="95" t="str">
        <f t="shared" si="67"/>
        <v>94.0% - 96.6%</v>
      </c>
      <c r="V232" s="145">
        <v>289</v>
      </c>
      <c r="W232" s="98">
        <f t="shared" si="68"/>
        <v>0.29641025641025642</v>
      </c>
      <c r="X232" s="96" t="str">
        <f t="shared" si="69"/>
        <v>26.9% - 32.6%</v>
      </c>
      <c r="Y232" s="144">
        <v>1201</v>
      </c>
      <c r="Z232" s="98"/>
      <c r="AA232" s="145">
        <v>920</v>
      </c>
      <c r="AB232" s="98"/>
      <c r="AC232" s="95" t="str">
        <f t="shared" si="70"/>
        <v/>
      </c>
      <c r="AD232" s="145">
        <v>281</v>
      </c>
      <c r="AE232" s="98"/>
      <c r="AF232" s="96" t="str">
        <f t="shared" si="71"/>
        <v/>
      </c>
      <c r="AG232" s="144">
        <v>1259</v>
      </c>
      <c r="AH232" s="98"/>
      <c r="AI232" s="145">
        <v>955</v>
      </c>
      <c r="AJ232" s="98"/>
      <c r="AK232" s="95" t="str">
        <f t="shared" si="72"/>
        <v/>
      </c>
      <c r="AL232" s="145">
        <v>304</v>
      </c>
      <c r="AM232" s="98"/>
      <c r="AN232" s="96" t="str">
        <f t="shared" si="73"/>
        <v/>
      </c>
      <c r="AO232" s="106">
        <v>0</v>
      </c>
      <c r="AP232" s="106">
        <v>0</v>
      </c>
    </row>
    <row r="233" spans="1:42" x14ac:dyDescent="0.2">
      <c r="A233" s="91" t="s">
        <v>1158</v>
      </c>
      <c r="B233" s="91" t="s">
        <v>1159</v>
      </c>
      <c r="C233" s="91" t="s">
        <v>1123</v>
      </c>
      <c r="D233" s="91" t="s">
        <v>5</v>
      </c>
      <c r="E233" s="120">
        <v>735</v>
      </c>
      <c r="F233" s="121">
        <v>720</v>
      </c>
      <c r="G233" s="121"/>
      <c r="H233" s="121"/>
      <c r="I233" s="144">
        <v>985</v>
      </c>
      <c r="J233" s="98">
        <f t="shared" si="60"/>
        <v>1.3401360544217686</v>
      </c>
      <c r="K233" s="145">
        <v>791</v>
      </c>
      <c r="L233" s="98">
        <f t="shared" si="61"/>
        <v>1.0761904761904761</v>
      </c>
      <c r="M233" s="95" t="e">
        <f t="shared" si="62"/>
        <v>#NUM!</v>
      </c>
      <c r="N233" s="145">
        <v>194</v>
      </c>
      <c r="O233" s="98">
        <f t="shared" si="63"/>
        <v>0.2639455782312925</v>
      </c>
      <c r="P233" s="96" t="str">
        <f t="shared" si="64"/>
        <v>23.3% - 29.7%</v>
      </c>
      <c r="Q233" s="144">
        <v>929</v>
      </c>
      <c r="R233" s="98">
        <f t="shared" si="65"/>
        <v>1.2902777777777779</v>
      </c>
      <c r="S233" s="145">
        <v>748</v>
      </c>
      <c r="T233" s="98">
        <f t="shared" si="66"/>
        <v>1.038888888888889</v>
      </c>
      <c r="U233" s="95" t="e">
        <f t="shared" si="67"/>
        <v>#NUM!</v>
      </c>
      <c r="V233" s="145">
        <v>181</v>
      </c>
      <c r="W233" s="98">
        <f t="shared" si="68"/>
        <v>0.25138888888888888</v>
      </c>
      <c r="X233" s="96" t="str">
        <f t="shared" si="69"/>
        <v>22.1% - 28.4%</v>
      </c>
      <c r="Y233" s="144">
        <v>932</v>
      </c>
      <c r="Z233" s="98"/>
      <c r="AA233" s="145">
        <v>766</v>
      </c>
      <c r="AB233" s="98"/>
      <c r="AC233" s="95" t="str">
        <f t="shared" si="70"/>
        <v/>
      </c>
      <c r="AD233" s="145">
        <v>166</v>
      </c>
      <c r="AE233" s="98"/>
      <c r="AF233" s="96" t="str">
        <f t="shared" si="71"/>
        <v/>
      </c>
      <c r="AG233" s="144">
        <v>979</v>
      </c>
      <c r="AH233" s="98"/>
      <c r="AI233" s="145">
        <v>769</v>
      </c>
      <c r="AJ233" s="98"/>
      <c r="AK233" s="95" t="str">
        <f t="shared" si="72"/>
        <v/>
      </c>
      <c r="AL233" s="145">
        <v>210</v>
      </c>
      <c r="AM233" s="98"/>
      <c r="AN233" s="96" t="str">
        <f t="shared" si="73"/>
        <v/>
      </c>
      <c r="AO233" s="106">
        <v>0</v>
      </c>
      <c r="AP233" s="106">
        <v>0</v>
      </c>
    </row>
    <row r="234" spans="1:42" x14ac:dyDescent="0.2">
      <c r="A234" s="91" t="s">
        <v>1160</v>
      </c>
      <c r="B234" s="91" t="s">
        <v>1161</v>
      </c>
      <c r="C234" s="91" t="s">
        <v>1123</v>
      </c>
      <c r="D234" s="91" t="s">
        <v>5</v>
      </c>
      <c r="E234" s="120">
        <v>641</v>
      </c>
      <c r="F234" s="121">
        <v>616</v>
      </c>
      <c r="G234" s="121"/>
      <c r="H234" s="121"/>
      <c r="I234" s="144">
        <v>700</v>
      </c>
      <c r="J234" s="98">
        <f t="shared" si="60"/>
        <v>1.0920436817472698</v>
      </c>
      <c r="K234" s="145">
        <v>615</v>
      </c>
      <c r="L234" s="98">
        <f t="shared" si="61"/>
        <v>0.95943837753510142</v>
      </c>
      <c r="M234" s="95" t="str">
        <f t="shared" si="62"/>
        <v>94.1% - 97.2%</v>
      </c>
      <c r="N234" s="145">
        <v>85</v>
      </c>
      <c r="O234" s="98">
        <f t="shared" si="63"/>
        <v>0.13260530421216848</v>
      </c>
      <c r="P234" s="96" t="str">
        <f t="shared" si="64"/>
        <v>10.9% - 16.1%</v>
      </c>
      <c r="Q234" s="144">
        <v>639</v>
      </c>
      <c r="R234" s="98">
        <f t="shared" si="65"/>
        <v>1.0373376623376624</v>
      </c>
      <c r="S234" s="145">
        <v>585</v>
      </c>
      <c r="T234" s="98">
        <f t="shared" si="66"/>
        <v>0.94967532467532467</v>
      </c>
      <c r="U234" s="95" t="str">
        <f t="shared" si="67"/>
        <v>92.9% - 96.4%</v>
      </c>
      <c r="V234" s="145">
        <v>54</v>
      </c>
      <c r="W234" s="98">
        <f t="shared" si="68"/>
        <v>8.7662337662337664E-2</v>
      </c>
      <c r="X234" s="96" t="str">
        <f t="shared" si="69"/>
        <v>6.8% - 11.3%</v>
      </c>
      <c r="Y234" s="144">
        <v>701</v>
      </c>
      <c r="Z234" s="98"/>
      <c r="AA234" s="145">
        <v>643</v>
      </c>
      <c r="AB234" s="98"/>
      <c r="AC234" s="95" t="str">
        <f t="shared" si="70"/>
        <v/>
      </c>
      <c r="AD234" s="145">
        <v>58</v>
      </c>
      <c r="AE234" s="98"/>
      <c r="AF234" s="96" t="str">
        <f t="shared" si="71"/>
        <v/>
      </c>
      <c r="AG234" s="144">
        <v>701</v>
      </c>
      <c r="AH234" s="98"/>
      <c r="AI234" s="145">
        <v>644</v>
      </c>
      <c r="AJ234" s="98"/>
      <c r="AK234" s="95" t="str">
        <f t="shared" si="72"/>
        <v/>
      </c>
      <c r="AL234" s="145">
        <v>57</v>
      </c>
      <c r="AM234" s="98"/>
      <c r="AN234" s="96" t="str">
        <f t="shared" si="73"/>
        <v/>
      </c>
      <c r="AO234" s="106">
        <v>0</v>
      </c>
      <c r="AP234" s="106">
        <v>0</v>
      </c>
    </row>
    <row r="235" spans="1:42" x14ac:dyDescent="0.2">
      <c r="A235" s="91" t="s">
        <v>1162</v>
      </c>
      <c r="B235" s="91" t="s">
        <v>1163</v>
      </c>
      <c r="C235" s="91" t="s">
        <v>1123</v>
      </c>
      <c r="D235" s="91" t="s">
        <v>5</v>
      </c>
      <c r="E235" s="120">
        <v>1136</v>
      </c>
      <c r="F235" s="121">
        <v>1179</v>
      </c>
      <c r="G235" s="121"/>
      <c r="H235" s="121"/>
      <c r="I235" s="144">
        <v>1681</v>
      </c>
      <c r="J235" s="98">
        <f t="shared" si="60"/>
        <v>1.4797535211267605</v>
      </c>
      <c r="K235" s="145">
        <v>1257</v>
      </c>
      <c r="L235" s="98">
        <f t="shared" si="61"/>
        <v>1.1065140845070423</v>
      </c>
      <c r="M235" s="95" t="e">
        <f t="shared" si="62"/>
        <v>#NUM!</v>
      </c>
      <c r="N235" s="145">
        <v>424</v>
      </c>
      <c r="O235" s="98">
        <f t="shared" si="63"/>
        <v>0.37323943661971831</v>
      </c>
      <c r="P235" s="96" t="str">
        <f t="shared" si="64"/>
        <v>34.6% - 40.2%</v>
      </c>
      <c r="Q235" s="144">
        <v>1514</v>
      </c>
      <c r="R235" s="98">
        <f t="shared" si="65"/>
        <v>1.2841391009329941</v>
      </c>
      <c r="S235" s="145">
        <v>1104</v>
      </c>
      <c r="T235" s="98">
        <f t="shared" si="66"/>
        <v>0.93638676844783719</v>
      </c>
      <c r="U235" s="95" t="str">
        <f t="shared" si="67"/>
        <v>92.1% - 94.9%</v>
      </c>
      <c r="V235" s="145">
        <v>410</v>
      </c>
      <c r="W235" s="98">
        <f t="shared" si="68"/>
        <v>0.34775233248515691</v>
      </c>
      <c r="X235" s="96" t="str">
        <f t="shared" si="69"/>
        <v>32.1% - 37.5%</v>
      </c>
      <c r="Y235" s="144">
        <v>1500</v>
      </c>
      <c r="Z235" s="98"/>
      <c r="AA235" s="145">
        <v>1064</v>
      </c>
      <c r="AB235" s="98"/>
      <c r="AC235" s="95" t="str">
        <f t="shared" si="70"/>
        <v/>
      </c>
      <c r="AD235" s="145">
        <v>436</v>
      </c>
      <c r="AE235" s="98"/>
      <c r="AF235" s="96" t="str">
        <f t="shared" si="71"/>
        <v/>
      </c>
      <c r="AG235" s="144">
        <v>1618</v>
      </c>
      <c r="AH235" s="98"/>
      <c r="AI235" s="145">
        <v>1086</v>
      </c>
      <c r="AJ235" s="98"/>
      <c r="AK235" s="95" t="str">
        <f t="shared" si="72"/>
        <v/>
      </c>
      <c r="AL235" s="145">
        <v>532</v>
      </c>
      <c r="AM235" s="98"/>
      <c r="AN235" s="96" t="str">
        <f t="shared" si="73"/>
        <v/>
      </c>
      <c r="AO235" s="106">
        <v>0</v>
      </c>
      <c r="AP235" s="106">
        <v>0</v>
      </c>
    </row>
    <row r="236" spans="1:42" x14ac:dyDescent="0.2">
      <c r="A236" s="91" t="s">
        <v>1164</v>
      </c>
      <c r="B236" s="91" t="s">
        <v>1165</v>
      </c>
      <c r="C236" s="91" t="s">
        <v>1123</v>
      </c>
      <c r="D236" s="91" t="s">
        <v>5</v>
      </c>
      <c r="E236" s="120">
        <v>1124</v>
      </c>
      <c r="F236" s="121">
        <v>1083</v>
      </c>
      <c r="G236" s="121"/>
      <c r="H236" s="121"/>
      <c r="I236" s="144">
        <v>1264</v>
      </c>
      <c r="J236" s="98">
        <f t="shared" si="60"/>
        <v>1.1245551601423487</v>
      </c>
      <c r="K236" s="145">
        <v>1050</v>
      </c>
      <c r="L236" s="98">
        <f t="shared" si="61"/>
        <v>0.9341637010676157</v>
      </c>
      <c r="M236" s="95" t="str">
        <f t="shared" si="62"/>
        <v>91.8% - 94.7%</v>
      </c>
      <c r="N236" s="145">
        <v>214</v>
      </c>
      <c r="O236" s="98">
        <f t="shared" si="63"/>
        <v>0.19039145907473309</v>
      </c>
      <c r="P236" s="96" t="str">
        <f t="shared" si="64"/>
        <v>16.9% - 21.4%</v>
      </c>
      <c r="Q236" s="144">
        <v>1297</v>
      </c>
      <c r="R236" s="98">
        <f t="shared" si="65"/>
        <v>1.1975992613111726</v>
      </c>
      <c r="S236" s="145">
        <v>1098</v>
      </c>
      <c r="T236" s="98">
        <f t="shared" si="66"/>
        <v>1.0138504155124655</v>
      </c>
      <c r="U236" s="95" t="e">
        <f t="shared" si="67"/>
        <v>#NUM!</v>
      </c>
      <c r="V236" s="145">
        <v>199</v>
      </c>
      <c r="W236" s="98">
        <f t="shared" si="68"/>
        <v>0.18374884579870729</v>
      </c>
      <c r="X236" s="96" t="str">
        <f t="shared" si="69"/>
        <v>16.2% - 20.8%</v>
      </c>
      <c r="Y236" s="144">
        <v>1284</v>
      </c>
      <c r="Z236" s="98"/>
      <c r="AA236" s="145">
        <v>1010</v>
      </c>
      <c r="AB236" s="98"/>
      <c r="AC236" s="95" t="str">
        <f t="shared" si="70"/>
        <v/>
      </c>
      <c r="AD236" s="145">
        <v>274</v>
      </c>
      <c r="AE236" s="98"/>
      <c r="AF236" s="96" t="str">
        <f t="shared" si="71"/>
        <v/>
      </c>
      <c r="AG236" s="144">
        <v>1390</v>
      </c>
      <c r="AH236" s="98"/>
      <c r="AI236" s="145">
        <v>1084</v>
      </c>
      <c r="AJ236" s="98"/>
      <c r="AK236" s="95" t="str">
        <f t="shared" si="72"/>
        <v/>
      </c>
      <c r="AL236" s="145">
        <v>306</v>
      </c>
      <c r="AM236" s="98"/>
      <c r="AN236" s="96" t="str">
        <f t="shared" si="73"/>
        <v/>
      </c>
      <c r="AO236" s="106">
        <v>0</v>
      </c>
      <c r="AP236" s="106">
        <v>0</v>
      </c>
    </row>
    <row r="237" spans="1:42" x14ac:dyDescent="0.2">
      <c r="A237" s="91" t="s">
        <v>1166</v>
      </c>
      <c r="B237" s="91" t="s">
        <v>1167</v>
      </c>
      <c r="C237" s="91" t="s">
        <v>1123</v>
      </c>
      <c r="D237" s="91" t="s">
        <v>5</v>
      </c>
      <c r="E237" s="120">
        <v>718</v>
      </c>
      <c r="F237" s="121">
        <v>692</v>
      </c>
      <c r="G237" s="121"/>
      <c r="H237" s="121"/>
      <c r="I237" s="144">
        <v>1196</v>
      </c>
      <c r="J237" s="98">
        <f t="shared" si="60"/>
        <v>1.6657381615598885</v>
      </c>
      <c r="K237" s="145">
        <v>648</v>
      </c>
      <c r="L237" s="98">
        <f t="shared" si="61"/>
        <v>0.90250696378830086</v>
      </c>
      <c r="M237" s="95" t="str">
        <f t="shared" si="62"/>
        <v>87.9% - 92.2%</v>
      </c>
      <c r="N237" s="145">
        <v>548</v>
      </c>
      <c r="O237" s="98">
        <f t="shared" si="63"/>
        <v>0.76323119777158777</v>
      </c>
      <c r="P237" s="96" t="str">
        <f t="shared" si="64"/>
        <v>73.1% - 79.3%</v>
      </c>
      <c r="Q237" s="144">
        <v>1191</v>
      </c>
      <c r="R237" s="98"/>
      <c r="S237" s="145">
        <v>642</v>
      </c>
      <c r="T237" s="98"/>
      <c r="U237" s="95" t="str">
        <f t="shared" si="67"/>
        <v/>
      </c>
      <c r="V237" s="145">
        <v>549</v>
      </c>
      <c r="W237" s="98"/>
      <c r="X237" s="96" t="str">
        <f t="shared" si="69"/>
        <v/>
      </c>
      <c r="Y237" s="144">
        <v>1264</v>
      </c>
      <c r="Z237" s="98"/>
      <c r="AA237" s="145">
        <v>726</v>
      </c>
      <c r="AB237" s="98"/>
      <c r="AC237" s="95" t="str">
        <f t="shared" si="70"/>
        <v/>
      </c>
      <c r="AD237" s="145">
        <v>538</v>
      </c>
      <c r="AE237" s="98"/>
      <c r="AF237" s="96" t="str">
        <f t="shared" si="71"/>
        <v/>
      </c>
      <c r="AG237" s="144">
        <v>1317</v>
      </c>
      <c r="AH237" s="98"/>
      <c r="AI237" s="145">
        <v>716</v>
      </c>
      <c r="AJ237" s="98"/>
      <c r="AK237" s="95" t="str">
        <f t="shared" si="72"/>
        <v/>
      </c>
      <c r="AL237" s="145">
        <v>601</v>
      </c>
      <c r="AM237" s="98"/>
      <c r="AN237" s="96" t="str">
        <f t="shared" si="73"/>
        <v/>
      </c>
      <c r="AO237" s="106">
        <v>0</v>
      </c>
      <c r="AP237" s="106">
        <v>1</v>
      </c>
    </row>
    <row r="238" spans="1:42" x14ac:dyDescent="0.2">
      <c r="A238" s="91" t="s">
        <v>1168</v>
      </c>
      <c r="B238" s="91" t="s">
        <v>1169</v>
      </c>
      <c r="C238" s="91" t="s">
        <v>1123</v>
      </c>
      <c r="D238" s="91" t="s">
        <v>5</v>
      </c>
      <c r="E238" s="120">
        <v>1477</v>
      </c>
      <c r="F238" s="121">
        <v>1480</v>
      </c>
      <c r="G238" s="121"/>
      <c r="H238" s="121"/>
      <c r="I238" s="144">
        <v>1466</v>
      </c>
      <c r="J238" s="98">
        <f t="shared" si="60"/>
        <v>0.99255247122545698</v>
      </c>
      <c r="K238" s="145">
        <v>1102</v>
      </c>
      <c r="L238" s="98">
        <f t="shared" si="61"/>
        <v>0.74610697359512523</v>
      </c>
      <c r="M238" s="95" t="str">
        <f t="shared" si="62"/>
        <v>72.3% - 76.8%</v>
      </c>
      <c r="N238" s="145">
        <v>364</v>
      </c>
      <c r="O238" s="98">
        <f t="shared" si="63"/>
        <v>0.24644549763033174</v>
      </c>
      <c r="P238" s="96" t="str">
        <f t="shared" si="64"/>
        <v>22.5% - 26.9%</v>
      </c>
      <c r="Q238" s="144">
        <v>1783</v>
      </c>
      <c r="R238" s="98">
        <f t="shared" si="65"/>
        <v>1.2047297297297297</v>
      </c>
      <c r="S238" s="145">
        <v>1357</v>
      </c>
      <c r="T238" s="98">
        <f t="shared" si="66"/>
        <v>0.91689189189189191</v>
      </c>
      <c r="U238" s="95" t="str">
        <f t="shared" si="67"/>
        <v>90.2% - 93.0%</v>
      </c>
      <c r="V238" s="145">
        <v>426</v>
      </c>
      <c r="W238" s="98">
        <f t="shared" si="68"/>
        <v>0.28783783783783784</v>
      </c>
      <c r="X238" s="96" t="str">
        <f t="shared" si="69"/>
        <v>26.5% - 31.1%</v>
      </c>
      <c r="Y238" s="144">
        <v>1988</v>
      </c>
      <c r="Z238" s="98"/>
      <c r="AA238" s="145">
        <v>1423</v>
      </c>
      <c r="AB238" s="98"/>
      <c r="AC238" s="95" t="str">
        <f t="shared" si="70"/>
        <v/>
      </c>
      <c r="AD238" s="145">
        <v>565</v>
      </c>
      <c r="AE238" s="98"/>
      <c r="AF238" s="96" t="str">
        <f t="shared" si="71"/>
        <v/>
      </c>
      <c r="AG238" s="144">
        <v>1943</v>
      </c>
      <c r="AH238" s="98"/>
      <c r="AI238" s="145">
        <v>1384</v>
      </c>
      <c r="AJ238" s="98"/>
      <c r="AK238" s="95" t="str">
        <f t="shared" si="72"/>
        <v/>
      </c>
      <c r="AL238" s="145">
        <v>559</v>
      </c>
      <c r="AM238" s="98"/>
      <c r="AN238" s="96" t="str">
        <f t="shared" si="73"/>
        <v/>
      </c>
      <c r="AO238" s="106">
        <v>0</v>
      </c>
      <c r="AP238" s="106">
        <v>0</v>
      </c>
    </row>
    <row r="239" spans="1:42" x14ac:dyDescent="0.2">
      <c r="A239" s="91" t="s">
        <v>1170</v>
      </c>
      <c r="B239" s="91" t="s">
        <v>1171</v>
      </c>
      <c r="C239" s="91" t="s">
        <v>1123</v>
      </c>
      <c r="D239" s="91" t="s">
        <v>5</v>
      </c>
      <c r="E239" s="120">
        <v>1047</v>
      </c>
      <c r="F239" s="121">
        <v>1036</v>
      </c>
      <c r="G239" s="121"/>
      <c r="H239" s="121"/>
      <c r="I239" s="144">
        <v>1482</v>
      </c>
      <c r="J239" s="98">
        <f t="shared" si="60"/>
        <v>1.4154727793696276</v>
      </c>
      <c r="K239" s="145">
        <v>1144</v>
      </c>
      <c r="L239" s="98">
        <f t="shared" si="61"/>
        <v>1.0926456542502387</v>
      </c>
      <c r="M239" s="95" t="e">
        <f t="shared" si="62"/>
        <v>#NUM!</v>
      </c>
      <c r="N239" s="145">
        <v>338</v>
      </c>
      <c r="O239" s="98">
        <f t="shared" si="63"/>
        <v>0.32282712511938871</v>
      </c>
      <c r="P239" s="96" t="str">
        <f t="shared" si="64"/>
        <v>29.5% - 35.2%</v>
      </c>
      <c r="Q239" s="144">
        <v>1315</v>
      </c>
      <c r="R239" s="98">
        <f t="shared" si="65"/>
        <v>1.2693050193050193</v>
      </c>
      <c r="S239" s="145">
        <v>911</v>
      </c>
      <c r="T239" s="98">
        <f t="shared" si="66"/>
        <v>0.87934362934362931</v>
      </c>
      <c r="U239" s="95" t="str">
        <f t="shared" si="67"/>
        <v>85.8% - 89.8%</v>
      </c>
      <c r="V239" s="145">
        <v>404</v>
      </c>
      <c r="W239" s="98">
        <f t="shared" si="68"/>
        <v>0.38996138996138996</v>
      </c>
      <c r="X239" s="96" t="str">
        <f t="shared" si="69"/>
        <v>36.1% - 42.0%</v>
      </c>
      <c r="Y239" s="144">
        <v>1378</v>
      </c>
      <c r="Z239" s="98"/>
      <c r="AA239" s="145">
        <v>963</v>
      </c>
      <c r="AB239" s="98"/>
      <c r="AC239" s="95" t="str">
        <f t="shared" si="70"/>
        <v/>
      </c>
      <c r="AD239" s="145">
        <v>415</v>
      </c>
      <c r="AE239" s="98"/>
      <c r="AF239" s="96" t="str">
        <f t="shared" si="71"/>
        <v/>
      </c>
      <c r="AG239" s="144">
        <v>1407</v>
      </c>
      <c r="AH239" s="98"/>
      <c r="AI239" s="145">
        <v>930</v>
      </c>
      <c r="AJ239" s="98"/>
      <c r="AK239" s="95" t="str">
        <f t="shared" si="72"/>
        <v/>
      </c>
      <c r="AL239" s="145">
        <v>477</v>
      </c>
      <c r="AM239" s="98"/>
      <c r="AN239" s="96" t="str">
        <f t="shared" si="73"/>
        <v/>
      </c>
      <c r="AO239" s="106">
        <v>0</v>
      </c>
      <c r="AP239" s="106">
        <v>0</v>
      </c>
    </row>
    <row r="240" spans="1:42" x14ac:dyDescent="0.2">
      <c r="A240" s="91" t="s">
        <v>1172</v>
      </c>
      <c r="B240" s="91" t="s">
        <v>1173</v>
      </c>
      <c r="C240" s="91" t="s">
        <v>1123</v>
      </c>
      <c r="D240" s="91" t="s">
        <v>5</v>
      </c>
      <c r="E240" s="120">
        <v>623</v>
      </c>
      <c r="F240" s="121">
        <v>637</v>
      </c>
      <c r="G240" s="121"/>
      <c r="H240" s="121"/>
      <c r="I240" s="144">
        <v>680</v>
      </c>
      <c r="J240" s="98">
        <f t="shared" si="60"/>
        <v>1.0914927768860354</v>
      </c>
      <c r="K240" s="145">
        <v>579</v>
      </c>
      <c r="L240" s="98">
        <f t="shared" si="61"/>
        <v>0.9293739967897271</v>
      </c>
      <c r="M240" s="95" t="str">
        <f t="shared" si="62"/>
        <v>90.7% - 94.7%</v>
      </c>
      <c r="N240" s="145">
        <v>101</v>
      </c>
      <c r="O240" s="98">
        <f t="shared" si="63"/>
        <v>0.16211878009630817</v>
      </c>
      <c r="P240" s="96" t="str">
        <f t="shared" si="64"/>
        <v>13.5% - 19.3%</v>
      </c>
      <c r="Q240" s="144">
        <v>699</v>
      </c>
      <c r="R240" s="98">
        <f t="shared" si="65"/>
        <v>1.097331240188383</v>
      </c>
      <c r="S240" s="145">
        <v>632</v>
      </c>
      <c r="T240" s="98">
        <f t="shared" si="66"/>
        <v>0.99215070643642067</v>
      </c>
      <c r="U240" s="95" t="str">
        <f t="shared" si="67"/>
        <v>98.2% - 99.7%</v>
      </c>
      <c r="V240" s="145">
        <v>67</v>
      </c>
      <c r="W240" s="98">
        <f t="shared" si="68"/>
        <v>0.10518053375196232</v>
      </c>
      <c r="X240" s="96" t="str">
        <f t="shared" si="69"/>
        <v>8.4% - 13.1%</v>
      </c>
      <c r="Y240" s="144">
        <v>740</v>
      </c>
      <c r="Z240" s="98"/>
      <c r="AA240" s="145">
        <v>647</v>
      </c>
      <c r="AB240" s="98"/>
      <c r="AC240" s="95" t="str">
        <f t="shared" si="70"/>
        <v/>
      </c>
      <c r="AD240" s="145">
        <v>93</v>
      </c>
      <c r="AE240" s="98"/>
      <c r="AF240" s="96" t="str">
        <f t="shared" si="71"/>
        <v/>
      </c>
      <c r="AG240" s="144">
        <v>730</v>
      </c>
      <c r="AH240" s="98"/>
      <c r="AI240" s="145">
        <v>649</v>
      </c>
      <c r="AJ240" s="98"/>
      <c r="AK240" s="95" t="str">
        <f t="shared" si="72"/>
        <v/>
      </c>
      <c r="AL240" s="145">
        <v>81</v>
      </c>
      <c r="AM240" s="98"/>
      <c r="AN240" s="96" t="str">
        <f t="shared" si="73"/>
        <v/>
      </c>
      <c r="AO240" s="106">
        <v>0</v>
      </c>
      <c r="AP240" s="106">
        <v>0</v>
      </c>
    </row>
    <row r="241" spans="1:56" x14ac:dyDescent="0.2">
      <c r="A241" s="91" t="s">
        <v>1174</v>
      </c>
      <c r="B241" s="91" t="s">
        <v>1175</v>
      </c>
      <c r="C241" s="91" t="s">
        <v>1123</v>
      </c>
      <c r="D241" s="91" t="s">
        <v>5</v>
      </c>
      <c r="E241" s="120">
        <v>1020</v>
      </c>
      <c r="F241" s="121">
        <v>1143</v>
      </c>
      <c r="G241" s="121"/>
      <c r="H241" s="121"/>
      <c r="I241" s="144">
        <v>1396</v>
      </c>
      <c r="J241" s="98"/>
      <c r="K241" s="145">
        <v>1112</v>
      </c>
      <c r="L241" s="98"/>
      <c r="M241" s="95" t="str">
        <f t="shared" si="62"/>
        <v/>
      </c>
      <c r="N241" s="145">
        <v>284</v>
      </c>
      <c r="O241" s="98"/>
      <c r="P241" s="96" t="str">
        <f t="shared" si="64"/>
        <v/>
      </c>
      <c r="Q241" s="144">
        <v>1369</v>
      </c>
      <c r="R241" s="98">
        <f t="shared" si="65"/>
        <v>1.1977252843394575</v>
      </c>
      <c r="S241" s="145">
        <v>1085</v>
      </c>
      <c r="T241" s="98">
        <f t="shared" si="66"/>
        <v>0.94925634295713035</v>
      </c>
      <c r="U241" s="95" t="str">
        <f t="shared" si="67"/>
        <v>93.5% - 96.1%</v>
      </c>
      <c r="V241" s="145">
        <v>284</v>
      </c>
      <c r="W241" s="98">
        <f t="shared" si="68"/>
        <v>0.2484689413823272</v>
      </c>
      <c r="X241" s="96" t="str">
        <f t="shared" si="69"/>
        <v>22.4% - 27.4%</v>
      </c>
      <c r="Y241" s="144">
        <v>1297</v>
      </c>
      <c r="Z241" s="98"/>
      <c r="AA241" s="145">
        <v>1022</v>
      </c>
      <c r="AB241" s="98"/>
      <c r="AC241" s="95" t="str">
        <f t="shared" si="70"/>
        <v/>
      </c>
      <c r="AD241" s="145">
        <v>275</v>
      </c>
      <c r="AE241" s="98"/>
      <c r="AF241" s="96" t="str">
        <f t="shared" si="71"/>
        <v/>
      </c>
      <c r="AG241" s="144">
        <v>1298</v>
      </c>
      <c r="AH241" s="98"/>
      <c r="AI241" s="145">
        <v>980</v>
      </c>
      <c r="AJ241" s="98"/>
      <c r="AK241" s="95" t="str">
        <f t="shared" si="72"/>
        <v/>
      </c>
      <c r="AL241" s="145">
        <v>318</v>
      </c>
      <c r="AM241" s="98"/>
      <c r="AN241" s="96" t="str">
        <f t="shared" si="73"/>
        <v/>
      </c>
      <c r="AO241" s="106">
        <v>1</v>
      </c>
      <c r="AP241" s="106">
        <v>0</v>
      </c>
    </row>
    <row r="242" spans="1:56" x14ac:dyDescent="0.2">
      <c r="A242" s="91" t="s">
        <v>1176</v>
      </c>
      <c r="B242" s="91" t="s">
        <v>1177</v>
      </c>
      <c r="C242" s="91" t="s">
        <v>1123</v>
      </c>
      <c r="D242" s="91" t="s">
        <v>5</v>
      </c>
      <c r="E242" s="120">
        <v>616</v>
      </c>
      <c r="F242" s="121">
        <v>600</v>
      </c>
      <c r="G242" s="121"/>
      <c r="H242" s="121"/>
      <c r="I242" s="144">
        <v>831</v>
      </c>
      <c r="J242" s="98">
        <f t="shared" si="60"/>
        <v>1.349025974025974</v>
      </c>
      <c r="K242" s="145">
        <v>621</v>
      </c>
      <c r="L242" s="98">
        <f t="shared" si="61"/>
        <v>1.0081168831168832</v>
      </c>
      <c r="M242" s="95" t="e">
        <f t="shared" si="62"/>
        <v>#NUM!</v>
      </c>
      <c r="N242" s="145">
        <v>210</v>
      </c>
      <c r="O242" s="98">
        <f t="shared" si="63"/>
        <v>0.34090909090909088</v>
      </c>
      <c r="P242" s="96" t="str">
        <f t="shared" si="64"/>
        <v>30.5% - 37.9%</v>
      </c>
      <c r="Q242" s="144">
        <v>658</v>
      </c>
      <c r="R242" s="98">
        <f t="shared" si="65"/>
        <v>1.0966666666666667</v>
      </c>
      <c r="S242" s="145">
        <v>536</v>
      </c>
      <c r="T242" s="98">
        <f t="shared" si="66"/>
        <v>0.89333333333333331</v>
      </c>
      <c r="U242" s="95" t="str">
        <f t="shared" si="67"/>
        <v>86.6% - 91.6%</v>
      </c>
      <c r="V242" s="145">
        <v>122</v>
      </c>
      <c r="W242" s="98">
        <f t="shared" si="68"/>
        <v>0.20333333333333334</v>
      </c>
      <c r="X242" s="96" t="str">
        <f t="shared" si="69"/>
        <v>17.3% - 23.7%</v>
      </c>
      <c r="Y242" s="144">
        <v>752</v>
      </c>
      <c r="Z242" s="98"/>
      <c r="AA242" s="145">
        <v>598</v>
      </c>
      <c r="AB242" s="98"/>
      <c r="AC242" s="95" t="str">
        <f t="shared" si="70"/>
        <v/>
      </c>
      <c r="AD242" s="145">
        <v>154</v>
      </c>
      <c r="AE242" s="98"/>
      <c r="AF242" s="96" t="str">
        <f t="shared" si="71"/>
        <v/>
      </c>
      <c r="AG242" s="144">
        <v>766</v>
      </c>
      <c r="AH242" s="98"/>
      <c r="AI242" s="145">
        <v>581</v>
      </c>
      <c r="AJ242" s="98"/>
      <c r="AK242" s="95" t="str">
        <f t="shared" si="72"/>
        <v/>
      </c>
      <c r="AL242" s="145">
        <v>185</v>
      </c>
      <c r="AM242" s="98"/>
      <c r="AN242" s="96" t="str">
        <f t="shared" si="73"/>
        <v/>
      </c>
      <c r="AO242" s="106">
        <v>0</v>
      </c>
      <c r="AP242" s="106">
        <v>0</v>
      </c>
    </row>
    <row r="243" spans="1:56" x14ac:dyDescent="0.2">
      <c r="A243" s="91" t="s">
        <v>1178</v>
      </c>
      <c r="B243" s="91" t="s">
        <v>1179</v>
      </c>
      <c r="C243" s="91" t="s">
        <v>1123</v>
      </c>
      <c r="D243" s="91" t="s">
        <v>5</v>
      </c>
      <c r="E243" s="120">
        <v>1151</v>
      </c>
      <c r="F243" s="121">
        <v>1079</v>
      </c>
      <c r="G243" s="121"/>
      <c r="H243" s="121"/>
      <c r="I243" s="144">
        <v>1392</v>
      </c>
      <c r="J243" s="98">
        <f t="shared" si="60"/>
        <v>1.2093831450912251</v>
      </c>
      <c r="K243" s="145">
        <v>1138</v>
      </c>
      <c r="L243" s="98">
        <f t="shared" si="61"/>
        <v>0.98870547350130322</v>
      </c>
      <c r="M243" s="95" t="str">
        <f t="shared" si="62"/>
        <v>98.1% - 99.3%</v>
      </c>
      <c r="N243" s="145">
        <v>254</v>
      </c>
      <c r="O243" s="98">
        <f t="shared" si="63"/>
        <v>0.2206776715899218</v>
      </c>
      <c r="P243" s="96" t="str">
        <f t="shared" si="64"/>
        <v>19.8% - 24.6%</v>
      </c>
      <c r="Q243" s="144">
        <v>1364</v>
      </c>
      <c r="R243" s="98">
        <f t="shared" si="65"/>
        <v>1.2641334569045413</v>
      </c>
      <c r="S243" s="145">
        <v>992</v>
      </c>
      <c r="T243" s="98">
        <f t="shared" si="66"/>
        <v>0.9193697868396663</v>
      </c>
      <c r="U243" s="95" t="str">
        <f t="shared" si="67"/>
        <v>90.2% - 93.4%</v>
      </c>
      <c r="V243" s="145">
        <v>372</v>
      </c>
      <c r="W243" s="98">
        <f t="shared" si="68"/>
        <v>0.34476367006487491</v>
      </c>
      <c r="X243" s="96" t="str">
        <f t="shared" si="69"/>
        <v>31.7% - 37.4%</v>
      </c>
      <c r="Y243" s="144">
        <v>1326</v>
      </c>
      <c r="Z243" s="98"/>
      <c r="AA243" s="145">
        <v>948</v>
      </c>
      <c r="AB243" s="98"/>
      <c r="AC243" s="95" t="str">
        <f t="shared" si="70"/>
        <v/>
      </c>
      <c r="AD243" s="145">
        <v>378</v>
      </c>
      <c r="AE243" s="98"/>
      <c r="AF243" s="96" t="str">
        <f t="shared" si="71"/>
        <v/>
      </c>
      <c r="AG243" s="144">
        <v>1466</v>
      </c>
      <c r="AH243" s="98"/>
      <c r="AI243" s="145">
        <v>1021</v>
      </c>
      <c r="AJ243" s="98"/>
      <c r="AK243" s="95" t="str">
        <f t="shared" si="72"/>
        <v/>
      </c>
      <c r="AL243" s="145">
        <v>445</v>
      </c>
      <c r="AM243" s="98"/>
      <c r="AN243" s="96" t="str">
        <f t="shared" si="73"/>
        <v/>
      </c>
      <c r="AO243" s="106">
        <v>0</v>
      </c>
      <c r="AP243" s="106">
        <v>0</v>
      </c>
    </row>
    <row r="244" spans="1:56" x14ac:dyDescent="0.2">
      <c r="A244" s="91" t="s">
        <v>1180</v>
      </c>
      <c r="B244" s="91" t="s">
        <v>1181</v>
      </c>
      <c r="C244" s="91" t="s">
        <v>1123</v>
      </c>
      <c r="D244" s="91" t="s">
        <v>5</v>
      </c>
      <c r="E244" s="120">
        <v>1153</v>
      </c>
      <c r="F244" s="121">
        <v>1057</v>
      </c>
      <c r="G244" s="121"/>
      <c r="H244" s="121"/>
      <c r="I244" s="144">
        <v>1701</v>
      </c>
      <c r="J244" s="98">
        <f t="shared" si="60"/>
        <v>1.4752818733738076</v>
      </c>
      <c r="K244" s="145">
        <v>1275</v>
      </c>
      <c r="L244" s="98">
        <f t="shared" si="61"/>
        <v>1.1058109280138768</v>
      </c>
      <c r="M244" s="95" t="e">
        <f t="shared" si="62"/>
        <v>#NUM!</v>
      </c>
      <c r="N244" s="145">
        <v>426</v>
      </c>
      <c r="O244" s="98">
        <f t="shared" si="63"/>
        <v>0.36947094535993064</v>
      </c>
      <c r="P244" s="96" t="str">
        <f t="shared" si="64"/>
        <v>34.2% - 39.8%</v>
      </c>
      <c r="Q244" s="144">
        <v>1433</v>
      </c>
      <c r="R244" s="98">
        <f t="shared" si="65"/>
        <v>1.3557237464522234</v>
      </c>
      <c r="S244" s="145">
        <v>748</v>
      </c>
      <c r="T244" s="98">
        <f t="shared" si="66"/>
        <v>0.70766319772942288</v>
      </c>
      <c r="U244" s="95" t="str">
        <f t="shared" si="67"/>
        <v>68.0% - 73.4%</v>
      </c>
      <c r="V244" s="145">
        <v>685</v>
      </c>
      <c r="W244" s="98">
        <f t="shared" si="68"/>
        <v>0.64806054872280039</v>
      </c>
      <c r="X244" s="96" t="str">
        <f t="shared" si="69"/>
        <v>61.9% - 67.6%</v>
      </c>
      <c r="Y244" s="144">
        <v>1407</v>
      </c>
      <c r="Z244" s="98"/>
      <c r="AA244" s="145">
        <v>881</v>
      </c>
      <c r="AB244" s="98"/>
      <c r="AC244" s="95" t="str">
        <f t="shared" si="70"/>
        <v/>
      </c>
      <c r="AD244" s="145">
        <v>526</v>
      </c>
      <c r="AE244" s="98"/>
      <c r="AF244" s="96" t="str">
        <f t="shared" si="71"/>
        <v/>
      </c>
      <c r="AG244" s="144">
        <v>1453</v>
      </c>
      <c r="AH244" s="98"/>
      <c r="AI244" s="145">
        <v>878</v>
      </c>
      <c r="AJ244" s="98"/>
      <c r="AK244" s="95" t="str">
        <f t="shared" si="72"/>
        <v/>
      </c>
      <c r="AL244" s="145">
        <v>575</v>
      </c>
      <c r="AM244" s="98"/>
      <c r="AN244" s="96" t="str">
        <f t="shared" si="73"/>
        <v/>
      </c>
      <c r="AO244" s="106">
        <v>0</v>
      </c>
      <c r="AP244" s="106">
        <v>0</v>
      </c>
    </row>
    <row r="245" spans="1:56" x14ac:dyDescent="0.2">
      <c r="A245" s="91" t="s">
        <v>1182</v>
      </c>
      <c r="B245" s="91" t="s">
        <v>1183</v>
      </c>
      <c r="C245" s="91" t="s">
        <v>1123</v>
      </c>
      <c r="D245" s="91" t="s">
        <v>5</v>
      </c>
      <c r="E245" s="120">
        <v>1402</v>
      </c>
      <c r="F245" s="121">
        <v>1267</v>
      </c>
      <c r="G245" s="121"/>
      <c r="H245" s="121"/>
      <c r="I245" s="144">
        <v>1819</v>
      </c>
      <c r="J245" s="98">
        <f t="shared" si="60"/>
        <v>1.2974322396576319</v>
      </c>
      <c r="K245" s="145">
        <v>1178</v>
      </c>
      <c r="L245" s="98">
        <f t="shared" si="61"/>
        <v>0.84022824536376606</v>
      </c>
      <c r="M245" s="95" t="str">
        <f t="shared" si="62"/>
        <v>82.0% - 85.8%</v>
      </c>
      <c r="N245" s="145">
        <v>641</v>
      </c>
      <c r="O245" s="98">
        <f t="shared" si="63"/>
        <v>0.45720399429386588</v>
      </c>
      <c r="P245" s="96" t="str">
        <f t="shared" si="64"/>
        <v>43.1% - 48.3%</v>
      </c>
      <c r="Q245" s="144">
        <v>1833</v>
      </c>
      <c r="R245" s="98">
        <f t="shared" si="65"/>
        <v>1.4467245461720599</v>
      </c>
      <c r="S245" s="145">
        <v>1144</v>
      </c>
      <c r="T245" s="98">
        <f t="shared" si="66"/>
        <v>0.90292028413575376</v>
      </c>
      <c r="U245" s="95" t="str">
        <f t="shared" si="67"/>
        <v>88.5% - 91.8%</v>
      </c>
      <c r="V245" s="145">
        <v>689</v>
      </c>
      <c r="W245" s="98">
        <f t="shared" si="68"/>
        <v>0.54380426203630627</v>
      </c>
      <c r="X245" s="96" t="str">
        <f t="shared" si="69"/>
        <v>51.6% - 57.1%</v>
      </c>
      <c r="Y245" s="144">
        <v>1821</v>
      </c>
      <c r="Z245" s="98"/>
      <c r="AA245" s="145">
        <v>1225</v>
      </c>
      <c r="AB245" s="98"/>
      <c r="AC245" s="95" t="str">
        <f t="shared" si="70"/>
        <v/>
      </c>
      <c r="AD245" s="145">
        <v>596</v>
      </c>
      <c r="AE245" s="98"/>
      <c r="AF245" s="96" t="str">
        <f t="shared" si="71"/>
        <v/>
      </c>
      <c r="AG245" s="144">
        <v>1789</v>
      </c>
      <c r="AH245" s="98"/>
      <c r="AI245" s="145">
        <v>1177</v>
      </c>
      <c r="AJ245" s="98"/>
      <c r="AK245" s="95" t="str">
        <f t="shared" si="72"/>
        <v/>
      </c>
      <c r="AL245" s="145">
        <v>612</v>
      </c>
      <c r="AM245" s="98"/>
      <c r="AN245" s="96" t="str">
        <f t="shared" si="73"/>
        <v/>
      </c>
      <c r="AO245" s="106">
        <v>0</v>
      </c>
      <c r="AP245" s="106">
        <v>0</v>
      </c>
    </row>
    <row r="246" spans="1:56" x14ac:dyDescent="0.2">
      <c r="A246" s="91" t="s">
        <v>1184</v>
      </c>
      <c r="B246" s="91" t="s">
        <v>1185</v>
      </c>
      <c r="C246" s="91" t="s">
        <v>1123</v>
      </c>
      <c r="D246" s="91" t="s">
        <v>5</v>
      </c>
      <c r="E246" s="120">
        <v>581</v>
      </c>
      <c r="F246" s="121">
        <v>532</v>
      </c>
      <c r="G246" s="121"/>
      <c r="H246" s="121"/>
      <c r="I246" s="144">
        <v>657</v>
      </c>
      <c r="J246" s="98">
        <f t="shared" si="60"/>
        <v>1.1308089500860585</v>
      </c>
      <c r="K246" s="145">
        <v>470</v>
      </c>
      <c r="L246" s="98">
        <f t="shared" si="61"/>
        <v>0.80895008605851981</v>
      </c>
      <c r="M246" s="95" t="str">
        <f t="shared" si="62"/>
        <v>77.5% - 83.9%</v>
      </c>
      <c r="N246" s="145">
        <v>187</v>
      </c>
      <c r="O246" s="98">
        <f t="shared" si="63"/>
        <v>0.32185886402753872</v>
      </c>
      <c r="P246" s="96" t="str">
        <f t="shared" si="64"/>
        <v>28.5% - 36.1%</v>
      </c>
      <c r="Q246" s="144">
        <v>624</v>
      </c>
      <c r="R246" s="98">
        <f t="shared" si="65"/>
        <v>1.1729323308270676</v>
      </c>
      <c r="S246" s="145">
        <v>421</v>
      </c>
      <c r="T246" s="98">
        <f t="shared" si="66"/>
        <v>0.79135338345864659</v>
      </c>
      <c r="U246" s="95" t="str">
        <f t="shared" si="67"/>
        <v>75.5% - 82.4%</v>
      </c>
      <c r="V246" s="145">
        <v>203</v>
      </c>
      <c r="W246" s="98">
        <f t="shared" si="68"/>
        <v>0.38157894736842107</v>
      </c>
      <c r="X246" s="96" t="str">
        <f t="shared" si="69"/>
        <v>34.1% - 42.4%</v>
      </c>
      <c r="Y246" s="144">
        <v>631</v>
      </c>
      <c r="Z246" s="98"/>
      <c r="AA246" s="145">
        <v>434</v>
      </c>
      <c r="AB246" s="98"/>
      <c r="AC246" s="95" t="str">
        <f t="shared" si="70"/>
        <v/>
      </c>
      <c r="AD246" s="145">
        <v>197</v>
      </c>
      <c r="AE246" s="98"/>
      <c r="AF246" s="96" t="str">
        <f t="shared" si="71"/>
        <v/>
      </c>
      <c r="AG246" s="144">
        <v>744</v>
      </c>
      <c r="AH246" s="98"/>
      <c r="AI246" s="145">
        <v>493</v>
      </c>
      <c r="AJ246" s="98"/>
      <c r="AK246" s="95" t="str">
        <f t="shared" si="72"/>
        <v/>
      </c>
      <c r="AL246" s="145">
        <v>251</v>
      </c>
      <c r="AM246" s="98"/>
      <c r="AN246" s="96" t="str">
        <f t="shared" si="73"/>
        <v/>
      </c>
      <c r="AO246" s="106">
        <v>0</v>
      </c>
      <c r="AP246" s="106">
        <v>0</v>
      </c>
    </row>
    <row r="247" spans="1:56" x14ac:dyDescent="0.2">
      <c r="A247" s="91"/>
      <c r="B247" s="91"/>
      <c r="C247" s="91"/>
      <c r="D247" s="91"/>
      <c r="E247" s="120"/>
      <c r="F247" s="121"/>
      <c r="G247" s="121"/>
      <c r="H247" s="146"/>
      <c r="I247" s="144"/>
      <c r="J247" s="98"/>
      <c r="K247" s="145"/>
      <c r="L247" s="98"/>
      <c r="M247" s="95"/>
      <c r="N247" s="145"/>
      <c r="O247" s="98"/>
      <c r="P247" s="96"/>
      <c r="Q247" s="144"/>
      <c r="R247" s="98"/>
      <c r="S247" s="145"/>
      <c r="T247" s="98"/>
      <c r="U247" s="95"/>
      <c r="V247" s="145"/>
      <c r="W247" s="98"/>
      <c r="X247" s="96"/>
      <c r="Y247" s="144"/>
      <c r="Z247" s="98"/>
      <c r="AA247" s="145"/>
      <c r="AB247" s="98"/>
      <c r="AC247" s="95"/>
      <c r="AD247" s="145"/>
      <c r="AE247" s="98"/>
      <c r="AF247" s="96"/>
      <c r="AG247" s="144"/>
      <c r="AH247" s="98"/>
      <c r="AI247" s="145"/>
      <c r="AJ247" s="98"/>
      <c r="AK247" s="95"/>
      <c r="AL247" s="145"/>
      <c r="AM247" s="98"/>
      <c r="AN247" s="96"/>
    </row>
    <row r="248" spans="1:56" s="128" customFormat="1" x14ac:dyDescent="0.2">
      <c r="A248" t="s">
        <v>1386</v>
      </c>
      <c r="B248" s="91" t="s">
        <v>1399</v>
      </c>
      <c r="C248" s="91" t="s">
        <v>1386</v>
      </c>
      <c r="D248" t="s">
        <v>1400</v>
      </c>
      <c r="E248" s="120">
        <v>288</v>
      </c>
      <c r="F248" s="121">
        <v>220</v>
      </c>
      <c r="G248" s="121"/>
      <c r="H248" s="146"/>
      <c r="I248" s="144">
        <v>344</v>
      </c>
      <c r="J248" s="98">
        <f>I248/E248</f>
        <v>1.1944444444444444</v>
      </c>
      <c r="K248" s="145">
        <v>263</v>
      </c>
      <c r="L248" s="98">
        <f>K248/E248</f>
        <v>0.91319444444444442</v>
      </c>
      <c r="M248" s="95" t="str">
        <f>IF(ISNUMBER(L248),TEXT(((2*K248)+(1.96^2)-(1.96*((1.96^2)+(4*K248*(100%-L248)))^0.5))/(2*(E248+(1.96^2))),"0.0%")&amp;" - "&amp;TEXT(((2*K248)+(1.96^2)+(1.96*((1.96^2)+(4*K248*(100%-L248)))^0.5))/(2*(E248+(1.96^2))),"0.0%"),"")</f>
        <v>87.5% - 94.1%</v>
      </c>
      <c r="N248" s="145">
        <v>81</v>
      </c>
      <c r="O248" s="98">
        <f>N248/E248</f>
        <v>0.28125</v>
      </c>
      <c r="P248" s="96" t="str">
        <f>IF(ISNUMBER(O248),TEXT(((2*N248)+(1.96^2)-(1.96*((1.96^2)+(4*N248*(100%-O248)))^0.5))/(2*(E248+(1.96^2))),"0.0%")&amp;" - "&amp;TEXT(((2*N248)+(1.96^2)+(1.96*((1.96^2)+(4*N248*(100%-O248)))^0.5))/(2*(E248+(1.96^2))),"0.0%"),"")</f>
        <v>23.2% - 33.6%</v>
      </c>
      <c r="Q248" s="144">
        <v>332</v>
      </c>
      <c r="R248" s="98">
        <f>Q248/F248</f>
        <v>1.509090909090909</v>
      </c>
      <c r="S248" s="145">
        <v>245</v>
      </c>
      <c r="T248" s="98">
        <f>S248/F248</f>
        <v>1.1136363636363635</v>
      </c>
      <c r="U248" s="95" t="e">
        <f>IF(ISNUMBER(T248),TEXT(((2*S248)+(1.96^2)-(1.96*((1.96^2)+(4*S248*(100%-T248)))^0.5))/(2*(F248+(1.96^2))),"0.0%")&amp;" - "&amp;TEXT(((2*S248)+(1.96^2)+(1.96*((1.96^2)+(4*S248*(100%-T248)))^0.5))/(2*(F248+(1.96^2))),"0.0%"),"")</f>
        <v>#NUM!</v>
      </c>
      <c r="V248" s="145">
        <v>87</v>
      </c>
      <c r="W248" s="98">
        <f>V248/F248</f>
        <v>0.39545454545454545</v>
      </c>
      <c r="X248" s="96" t="str">
        <f>IF(ISNUMBER(W248),TEXT(((2*V248)+(1.96^2)-(1.96*((1.96^2)+(4*V248*(100%-W248)))^0.5))/(2*(F248+(1.96^2))),"0.0%")&amp;" - "&amp;TEXT(((2*V248)+(1.96^2)+(1.96*((1.96^2)+(4*V248*(100%-W248)))^0.5))/(2*(F248+(1.96^2))),"0.0%"),"")</f>
        <v>33.3% - 46.1%</v>
      </c>
      <c r="Y248" s="144">
        <v>306</v>
      </c>
      <c r="Z248" s="98"/>
      <c r="AA248" s="145">
        <v>249</v>
      </c>
      <c r="AB248" s="98"/>
      <c r="AC248" s="95" t="str">
        <f>IF(ISNUMBER(AB248),TEXT(((2*AA248)+(1.96^2)-(1.96*((1.96^2)+(4*AA248*(100%-AB248)))^0.5))/(2*(G248+(1.96^2))),"0.0%")&amp;" - "&amp;TEXT(((2*AA248)+(1.96^2)+(1.96*((1.96^2)+(4*AA248*(100%-AB248)))^0.5))/(2*(G248+(1.96^2))),"0.0%"),"")</f>
        <v/>
      </c>
      <c r="AD248" s="145">
        <v>57</v>
      </c>
      <c r="AE248" s="98"/>
      <c r="AF248" s="96" t="str">
        <f>IF(ISNUMBER(AE248),TEXT(((2*AD248)+(1.96^2)-(1.96*((1.96^2)+(4*AD248*(100%-AE248)))^0.5))/(2*(G248+(1.96^2))),"0.0%")&amp;" - "&amp;TEXT(((2*AD248)+(1.96^2)+(1.96*((1.96^2)+(4*AD248*(100%-AE248)))^0.5))/(2*(G248+(1.96^2))),"0.0%"),"")</f>
        <v/>
      </c>
      <c r="AG248" s="144">
        <v>366</v>
      </c>
      <c r="AH248" s="98"/>
      <c r="AI248" s="145">
        <v>301</v>
      </c>
      <c r="AJ248" s="98"/>
      <c r="AK248" s="95" t="str">
        <f>IF(ISNUMBER(AJ248),TEXT(((2*AI248)+(1.96^2)-(1.96*((1.96^2)+(4*AI248*(100%-AJ248)))^0.5))/(2*(H248+(1.96^2))),"0.0%")&amp;" - "&amp;TEXT(((2*AI248)+(1.96^2)+(1.96*((1.96^2)+(4*AI248*(100%-AJ248)))^0.5))/(2*(H248+(1.96^2))),"0.0%"),"")</f>
        <v/>
      </c>
      <c r="AL248" s="145">
        <v>65</v>
      </c>
      <c r="AM248" s="98"/>
      <c r="AN248" s="96" t="str">
        <f>IF(ISNUMBER(AM248),TEXT(((2*AL248)+(1.96^2)-(1.96*((1.96^2)+(4*AL248*(100%-AM248)))^0.5))/(2*(H248+(1.96^2))),"0.0%")&amp;" - "&amp;TEXT(((2*AL248)+(1.96^2)+(1.96*((1.96^2)+(4*AL248*(100%-AM248)))^0.5))/(2*(H248+(1.96^2))),"0.0%"),"")</f>
        <v/>
      </c>
      <c r="AO248" s="106"/>
      <c r="AP248" s="106"/>
      <c r="AQ248" s="106"/>
      <c r="AR248" s="106"/>
      <c r="AS248" s="127"/>
      <c r="AT248" s="127"/>
      <c r="AU248" s="127"/>
      <c r="AV248" s="127"/>
      <c r="AW248" s="127"/>
      <c r="AX248" s="127"/>
      <c r="AY248" s="127"/>
      <c r="AZ248" s="127"/>
      <c r="BA248" s="127"/>
      <c r="BB248" s="127"/>
      <c r="BC248" s="127"/>
      <c r="BD248" s="127"/>
    </row>
    <row r="249" spans="1:56" x14ac:dyDescent="0.2">
      <c r="A249" t="s">
        <v>1387</v>
      </c>
      <c r="B249" s="91" t="s">
        <v>1401</v>
      </c>
      <c r="C249" t="s">
        <v>736</v>
      </c>
      <c r="D249" s="91" t="s">
        <v>737</v>
      </c>
      <c r="E249" s="120">
        <v>0</v>
      </c>
      <c r="F249" s="121">
        <v>0</v>
      </c>
      <c r="G249" s="121"/>
      <c r="H249" s="146"/>
      <c r="I249" s="144">
        <v>0</v>
      </c>
      <c r="J249" s="98"/>
      <c r="K249" s="145">
        <v>0</v>
      </c>
      <c r="L249" s="98"/>
      <c r="M249" s="95" t="str">
        <f t="shared" ref="M249:M262" si="74">IF(ISNUMBER(L249),TEXT(((2*K249)+(1.96^2)-(1.96*((1.96^2)+(4*K249*(100%-L249)))^0.5))/(2*(E249+(1.96^2))),"0.0%")&amp;" - "&amp;TEXT(((2*K249)+(1.96^2)+(1.96*((1.96^2)+(4*K249*(100%-L249)))^0.5))/(2*(E249+(1.96^2))),"0.0%"),"")</f>
        <v/>
      </c>
      <c r="N249" s="145">
        <v>0</v>
      </c>
      <c r="O249" s="98"/>
      <c r="P249" s="96" t="str">
        <f t="shared" ref="P249:P262" si="75">IF(ISNUMBER(O249),TEXT(((2*N249)+(1.96^2)-(1.96*((1.96^2)+(4*N249*(100%-O249)))^0.5))/(2*(E249+(1.96^2))),"0.0%")&amp;" - "&amp;TEXT(((2*N249)+(1.96^2)+(1.96*((1.96^2)+(4*N249*(100%-O249)))^0.5))/(2*(E249+(1.96^2))),"0.0%"),"")</f>
        <v/>
      </c>
      <c r="Q249" s="144">
        <v>0</v>
      </c>
      <c r="R249" s="98"/>
      <c r="S249" s="145">
        <v>0</v>
      </c>
      <c r="T249" s="98"/>
      <c r="U249" s="95" t="str">
        <f t="shared" ref="U249:U262" si="76">IF(ISNUMBER(T249),TEXT(((2*S249)+(1.96^2)-(1.96*((1.96^2)+(4*S249*(100%-T249)))^0.5))/(2*(F249+(1.96^2))),"0.0%")&amp;" - "&amp;TEXT(((2*S249)+(1.96^2)+(1.96*((1.96^2)+(4*S249*(100%-T249)))^0.5))/(2*(F249+(1.96^2))),"0.0%"),"")</f>
        <v/>
      </c>
      <c r="V249" s="145">
        <v>0</v>
      </c>
      <c r="W249" s="98"/>
      <c r="X249" s="96" t="str">
        <f t="shared" ref="X249:X262" si="77">IF(ISNUMBER(W249),TEXT(((2*V249)+(1.96^2)-(1.96*((1.96^2)+(4*V249*(100%-W249)))^0.5))/(2*(F249+(1.96^2))),"0.0%")&amp;" - "&amp;TEXT(((2*V249)+(1.96^2)+(1.96*((1.96^2)+(4*V249*(100%-W249)))^0.5))/(2*(F249+(1.96^2))),"0.0%"),"")</f>
        <v/>
      </c>
      <c r="Y249" s="144">
        <v>0</v>
      </c>
      <c r="Z249" s="98"/>
      <c r="AA249" s="145">
        <v>0</v>
      </c>
      <c r="AB249" s="98"/>
      <c r="AC249" s="95" t="str">
        <f t="shared" ref="AC249:AC262" si="78">IF(ISNUMBER(AB249),TEXT(((2*AA249)+(1.96^2)-(1.96*((1.96^2)+(4*AA249*(100%-AB249)))^0.5))/(2*(G249+(1.96^2))),"0.0%")&amp;" - "&amp;TEXT(((2*AA249)+(1.96^2)+(1.96*((1.96^2)+(4*AA249*(100%-AB249)))^0.5))/(2*(G249+(1.96^2))),"0.0%"),"")</f>
        <v/>
      </c>
      <c r="AD249" s="145">
        <v>0</v>
      </c>
      <c r="AE249" s="98"/>
      <c r="AF249" s="96" t="str">
        <f t="shared" ref="AF249:AF262" si="79">IF(ISNUMBER(AE249),TEXT(((2*AD249)+(1.96^2)-(1.96*((1.96^2)+(4*AD249*(100%-AE249)))^0.5))/(2*(G249+(1.96^2))),"0.0%")&amp;" - "&amp;TEXT(((2*AD249)+(1.96^2)+(1.96*((1.96^2)+(4*AD249*(100%-AE249)))^0.5))/(2*(G249+(1.96^2))),"0.0%"),"")</f>
        <v/>
      </c>
      <c r="AG249" s="144">
        <v>0</v>
      </c>
      <c r="AH249" s="98"/>
      <c r="AI249" s="145">
        <v>0</v>
      </c>
      <c r="AJ249" s="98"/>
      <c r="AK249" s="95" t="str">
        <f t="shared" ref="AK249:AK262" si="80">IF(ISNUMBER(AJ249),TEXT(((2*AI249)+(1.96^2)-(1.96*((1.96^2)+(4*AI249*(100%-AJ249)))^0.5))/(2*(H249+(1.96^2))),"0.0%")&amp;" - "&amp;TEXT(((2*AI249)+(1.96^2)+(1.96*((1.96^2)+(4*AI249*(100%-AJ249)))^0.5))/(2*(H249+(1.96^2))),"0.0%"),"")</f>
        <v/>
      </c>
      <c r="AL249" s="145">
        <v>0</v>
      </c>
      <c r="AM249" s="98"/>
      <c r="AN249" s="96" t="str">
        <f t="shared" ref="AN249:AN262" si="81">IF(ISNUMBER(AM249),TEXT(((2*AL249)+(1.96^2)-(1.96*((1.96^2)+(4*AL249*(100%-AM249)))^0.5))/(2*(H249+(1.96^2))),"0.0%")&amp;" - "&amp;TEXT(((2*AL249)+(1.96^2)+(1.96*((1.96^2)+(4*AL249*(100%-AM249)))^0.5))/(2*(H249+(1.96^2))),"0.0%"),"")</f>
        <v/>
      </c>
    </row>
    <row r="250" spans="1:56" x14ac:dyDescent="0.2">
      <c r="A250" t="s">
        <v>1388</v>
      </c>
      <c r="B250" s="91" t="s">
        <v>1402</v>
      </c>
      <c r="C250" t="s">
        <v>774</v>
      </c>
      <c r="D250" s="91" t="s">
        <v>684</v>
      </c>
      <c r="E250" s="120">
        <v>0</v>
      </c>
      <c r="F250" s="121">
        <v>0</v>
      </c>
      <c r="G250" s="121"/>
      <c r="H250" s="146"/>
      <c r="I250" s="144">
        <v>0</v>
      </c>
      <c r="J250" s="98"/>
      <c r="K250" s="145">
        <v>0</v>
      </c>
      <c r="L250" s="98"/>
      <c r="M250" s="95" t="str">
        <f t="shared" si="74"/>
        <v/>
      </c>
      <c r="N250" s="145">
        <v>0</v>
      </c>
      <c r="O250" s="98"/>
      <c r="P250" s="96" t="str">
        <f t="shared" si="75"/>
        <v/>
      </c>
      <c r="Q250" s="144">
        <v>0</v>
      </c>
      <c r="R250" s="98"/>
      <c r="S250" s="145">
        <v>0</v>
      </c>
      <c r="T250" s="98"/>
      <c r="U250" s="95" t="str">
        <f t="shared" si="76"/>
        <v/>
      </c>
      <c r="V250" s="145">
        <v>0</v>
      </c>
      <c r="W250" s="98"/>
      <c r="X250" s="96" t="str">
        <f t="shared" si="77"/>
        <v/>
      </c>
      <c r="Y250" s="144">
        <v>0</v>
      </c>
      <c r="Z250" s="98"/>
      <c r="AA250" s="145">
        <v>0</v>
      </c>
      <c r="AB250" s="98"/>
      <c r="AC250" s="95" t="str">
        <f t="shared" si="78"/>
        <v/>
      </c>
      <c r="AD250" s="145">
        <v>0</v>
      </c>
      <c r="AE250" s="98"/>
      <c r="AF250" s="96" t="str">
        <f t="shared" si="79"/>
        <v/>
      </c>
      <c r="AG250" s="144">
        <v>0</v>
      </c>
      <c r="AH250" s="98"/>
      <c r="AI250" s="145">
        <v>0</v>
      </c>
      <c r="AJ250" s="98"/>
      <c r="AK250" s="95" t="str">
        <f t="shared" si="80"/>
        <v/>
      </c>
      <c r="AL250" s="145">
        <v>0</v>
      </c>
      <c r="AM250" s="98"/>
      <c r="AN250" s="96" t="str">
        <f t="shared" si="81"/>
        <v/>
      </c>
    </row>
    <row r="251" spans="1:56" x14ac:dyDescent="0.2">
      <c r="A251" t="s">
        <v>1389</v>
      </c>
      <c r="B251" s="91" t="s">
        <v>1403</v>
      </c>
      <c r="C251" t="s">
        <v>805</v>
      </c>
      <c r="D251" s="91" t="s">
        <v>806</v>
      </c>
      <c r="E251" s="120">
        <v>0</v>
      </c>
      <c r="F251" s="121">
        <v>0</v>
      </c>
      <c r="G251" s="121"/>
      <c r="H251" s="146"/>
      <c r="I251" s="144">
        <v>0</v>
      </c>
      <c r="J251" s="98"/>
      <c r="K251" s="145">
        <v>0</v>
      </c>
      <c r="L251" s="98"/>
      <c r="M251" s="95" t="str">
        <f t="shared" si="74"/>
        <v/>
      </c>
      <c r="N251" s="145">
        <v>0</v>
      </c>
      <c r="O251" s="98"/>
      <c r="P251" s="96" t="str">
        <f t="shared" si="75"/>
        <v/>
      </c>
      <c r="Q251" s="144">
        <v>0</v>
      </c>
      <c r="R251" s="98"/>
      <c r="S251" s="145">
        <v>0</v>
      </c>
      <c r="T251" s="98"/>
      <c r="U251" s="95" t="str">
        <f t="shared" si="76"/>
        <v/>
      </c>
      <c r="V251" s="145">
        <v>0</v>
      </c>
      <c r="W251" s="98"/>
      <c r="X251" s="96" t="str">
        <f t="shared" si="77"/>
        <v/>
      </c>
      <c r="Y251" s="144">
        <v>0</v>
      </c>
      <c r="Z251" s="98"/>
      <c r="AA251" s="145">
        <v>0</v>
      </c>
      <c r="AB251" s="98"/>
      <c r="AC251" s="95" t="str">
        <f t="shared" si="78"/>
        <v/>
      </c>
      <c r="AD251" s="145">
        <v>0</v>
      </c>
      <c r="AE251" s="98"/>
      <c r="AF251" s="96" t="str">
        <f t="shared" si="79"/>
        <v/>
      </c>
      <c r="AG251" s="144">
        <v>0</v>
      </c>
      <c r="AH251" s="98"/>
      <c r="AI251" s="145">
        <v>0</v>
      </c>
      <c r="AJ251" s="98"/>
      <c r="AK251" s="95" t="str">
        <f t="shared" si="80"/>
        <v/>
      </c>
      <c r="AL251" s="145">
        <v>0</v>
      </c>
      <c r="AM251" s="98"/>
      <c r="AN251" s="96" t="str">
        <f t="shared" si="81"/>
        <v/>
      </c>
    </row>
    <row r="252" spans="1:56" x14ac:dyDescent="0.2">
      <c r="A252" t="s">
        <v>1390</v>
      </c>
      <c r="B252" s="91" t="s">
        <v>1404</v>
      </c>
      <c r="C252" t="s">
        <v>852</v>
      </c>
      <c r="D252" s="91" t="s">
        <v>853</v>
      </c>
      <c r="E252" s="120">
        <v>0</v>
      </c>
      <c r="F252" s="121">
        <v>0</v>
      </c>
      <c r="G252" s="121"/>
      <c r="H252" s="146"/>
      <c r="I252" s="144">
        <v>0</v>
      </c>
      <c r="J252" s="98"/>
      <c r="K252" s="145">
        <v>0</v>
      </c>
      <c r="L252" s="98"/>
      <c r="M252" s="95" t="str">
        <f t="shared" si="74"/>
        <v/>
      </c>
      <c r="N252" s="145">
        <v>0</v>
      </c>
      <c r="O252" s="98"/>
      <c r="P252" s="96" t="str">
        <f t="shared" si="75"/>
        <v/>
      </c>
      <c r="Q252" s="144">
        <v>0</v>
      </c>
      <c r="R252" s="98"/>
      <c r="S252" s="145">
        <v>0</v>
      </c>
      <c r="T252" s="98"/>
      <c r="U252" s="95" t="str">
        <f t="shared" si="76"/>
        <v/>
      </c>
      <c r="V252" s="145">
        <v>0</v>
      </c>
      <c r="W252" s="98"/>
      <c r="X252" s="96" t="str">
        <f t="shared" si="77"/>
        <v/>
      </c>
      <c r="Y252" s="144">
        <v>0</v>
      </c>
      <c r="Z252" s="98"/>
      <c r="AA252" s="145">
        <v>0</v>
      </c>
      <c r="AB252" s="98"/>
      <c r="AC252" s="95" t="str">
        <f t="shared" si="78"/>
        <v/>
      </c>
      <c r="AD252" s="145">
        <v>0</v>
      </c>
      <c r="AE252" s="98"/>
      <c r="AF252" s="96" t="str">
        <f t="shared" si="79"/>
        <v/>
      </c>
      <c r="AG252" s="144">
        <v>0</v>
      </c>
      <c r="AH252" s="98"/>
      <c r="AI252" s="145">
        <v>0</v>
      </c>
      <c r="AJ252" s="98"/>
      <c r="AK252" s="95" t="str">
        <f t="shared" si="80"/>
        <v/>
      </c>
      <c r="AL252" s="145">
        <v>0</v>
      </c>
      <c r="AM252" s="98"/>
      <c r="AN252" s="96" t="str">
        <f t="shared" si="81"/>
        <v/>
      </c>
    </row>
    <row r="253" spans="1:56" x14ac:dyDescent="0.2">
      <c r="A253" t="s">
        <v>1391</v>
      </c>
      <c r="B253" s="91" t="s">
        <v>1405</v>
      </c>
      <c r="C253" t="s">
        <v>906</v>
      </c>
      <c r="D253" s="91" t="s">
        <v>907</v>
      </c>
      <c r="E253" s="120">
        <v>0</v>
      </c>
      <c r="F253" s="121">
        <v>0</v>
      </c>
      <c r="G253" s="121"/>
      <c r="H253" s="146"/>
      <c r="I253" s="144">
        <v>0</v>
      </c>
      <c r="J253" s="98"/>
      <c r="K253" s="145">
        <v>0</v>
      </c>
      <c r="L253" s="98"/>
      <c r="M253" s="95" t="str">
        <f t="shared" si="74"/>
        <v/>
      </c>
      <c r="N253" s="145">
        <v>0</v>
      </c>
      <c r="O253" s="98"/>
      <c r="P253" s="96" t="str">
        <f t="shared" si="75"/>
        <v/>
      </c>
      <c r="Q253" s="144">
        <v>0</v>
      </c>
      <c r="R253" s="98"/>
      <c r="S253" s="145">
        <v>0</v>
      </c>
      <c r="T253" s="98"/>
      <c r="U253" s="95" t="str">
        <f t="shared" si="76"/>
        <v/>
      </c>
      <c r="V253" s="145">
        <v>0</v>
      </c>
      <c r="W253" s="98"/>
      <c r="X253" s="96" t="str">
        <f t="shared" si="77"/>
        <v/>
      </c>
      <c r="Y253" s="144">
        <v>0</v>
      </c>
      <c r="Z253" s="98"/>
      <c r="AA253" s="145">
        <v>0</v>
      </c>
      <c r="AB253" s="98"/>
      <c r="AC253" s="95" t="str">
        <f t="shared" si="78"/>
        <v/>
      </c>
      <c r="AD253" s="145">
        <v>0</v>
      </c>
      <c r="AE253" s="98"/>
      <c r="AF253" s="96" t="str">
        <f t="shared" si="79"/>
        <v/>
      </c>
      <c r="AG253" s="144">
        <v>0</v>
      </c>
      <c r="AH253" s="98"/>
      <c r="AI253" s="145">
        <v>0</v>
      </c>
      <c r="AJ253" s="98"/>
      <c r="AK253" s="95" t="str">
        <f t="shared" si="80"/>
        <v/>
      </c>
      <c r="AL253" s="145">
        <v>0</v>
      </c>
      <c r="AM253" s="98"/>
      <c r="AN253" s="96" t="str">
        <f t="shared" si="81"/>
        <v/>
      </c>
    </row>
    <row r="254" spans="1:56" x14ac:dyDescent="0.2">
      <c r="A254" t="s">
        <v>1392</v>
      </c>
      <c r="B254" s="91" t="s">
        <v>1406</v>
      </c>
      <c r="C254" t="s">
        <v>928</v>
      </c>
      <c r="D254" s="91" t="s">
        <v>929</v>
      </c>
      <c r="E254" s="120">
        <v>4</v>
      </c>
      <c r="F254" s="121">
        <v>1</v>
      </c>
      <c r="G254" s="121"/>
      <c r="H254" s="146"/>
      <c r="I254" s="144">
        <v>10</v>
      </c>
      <c r="J254" s="98">
        <f t="shared" ref="J254:J262" si="82">I254/E254</f>
        <v>2.5</v>
      </c>
      <c r="K254" s="145">
        <v>6</v>
      </c>
      <c r="L254" s="98">
        <f t="shared" ref="L254:L262" si="83">K254/E254</f>
        <v>1.5</v>
      </c>
      <c r="M254" s="95" t="e">
        <f t="shared" si="74"/>
        <v>#NUM!</v>
      </c>
      <c r="N254" s="145">
        <v>4</v>
      </c>
      <c r="O254" s="98">
        <f t="shared" ref="O254:O262" si="84">N254/E254</f>
        <v>1</v>
      </c>
      <c r="P254" s="96" t="str">
        <f t="shared" si="75"/>
        <v>51.0% - 100.0%</v>
      </c>
      <c r="Q254" s="144">
        <v>5</v>
      </c>
      <c r="R254" s="98">
        <f t="shared" ref="R254:R262" si="85">Q254/F254</f>
        <v>5</v>
      </c>
      <c r="S254" s="145">
        <v>3</v>
      </c>
      <c r="T254" s="98">
        <f t="shared" ref="T254:T262" si="86">S254/F254</f>
        <v>3</v>
      </c>
      <c r="U254" s="95" t="e">
        <f t="shared" si="76"/>
        <v>#NUM!</v>
      </c>
      <c r="V254" s="145">
        <v>2</v>
      </c>
      <c r="W254" s="98">
        <f t="shared" ref="W254" si="87">V254/F254</f>
        <v>2</v>
      </c>
      <c r="X254" s="96" t="e">
        <f t="shared" si="77"/>
        <v>#NUM!</v>
      </c>
      <c r="Y254" s="144">
        <v>3</v>
      </c>
      <c r="Z254" s="98"/>
      <c r="AA254" s="145">
        <v>1</v>
      </c>
      <c r="AB254" s="98"/>
      <c r="AC254" s="95" t="str">
        <f t="shared" si="78"/>
        <v/>
      </c>
      <c r="AD254" s="145">
        <v>2</v>
      </c>
      <c r="AE254" s="98"/>
      <c r="AF254" s="96" t="str">
        <f t="shared" si="79"/>
        <v/>
      </c>
      <c r="AG254" s="144">
        <v>11</v>
      </c>
      <c r="AH254" s="98"/>
      <c r="AI254" s="145">
        <v>3</v>
      </c>
      <c r="AJ254" s="98"/>
      <c r="AK254" s="95" t="str">
        <f t="shared" si="80"/>
        <v/>
      </c>
      <c r="AL254" s="145">
        <v>8</v>
      </c>
      <c r="AM254" s="98"/>
      <c r="AN254" s="96" t="str">
        <f t="shared" si="81"/>
        <v/>
      </c>
    </row>
    <row r="255" spans="1:56" x14ac:dyDescent="0.2">
      <c r="A255" s="16" t="s">
        <v>1414</v>
      </c>
      <c r="B255" s="91" t="s">
        <v>1246</v>
      </c>
      <c r="C255" s="91" t="s">
        <v>978</v>
      </c>
      <c r="D255" s="91" t="s">
        <v>979</v>
      </c>
      <c r="E255" s="120">
        <v>0</v>
      </c>
      <c r="F255" s="121">
        <v>0</v>
      </c>
      <c r="G255" s="121"/>
      <c r="H255" s="146"/>
      <c r="I255" s="144">
        <v>0</v>
      </c>
      <c r="J255" s="98"/>
      <c r="K255" s="145">
        <v>0</v>
      </c>
      <c r="L255" s="98"/>
      <c r="M255" s="95" t="str">
        <f t="shared" si="74"/>
        <v/>
      </c>
      <c r="N255" s="145">
        <v>0</v>
      </c>
      <c r="O255" s="98"/>
      <c r="P255" s="96" t="str">
        <f t="shared" si="75"/>
        <v/>
      </c>
      <c r="Q255" s="144">
        <v>0</v>
      </c>
      <c r="R255" s="98"/>
      <c r="S255" s="145">
        <v>0</v>
      </c>
      <c r="T255" s="98"/>
      <c r="U255" s="95" t="str">
        <f t="shared" si="76"/>
        <v/>
      </c>
      <c r="V255" s="145">
        <v>0</v>
      </c>
      <c r="W255" s="98"/>
      <c r="X255" s="96" t="str">
        <f t="shared" si="77"/>
        <v/>
      </c>
      <c r="Y255" s="144">
        <v>0</v>
      </c>
      <c r="Z255" s="98"/>
      <c r="AA255" s="145">
        <v>0</v>
      </c>
      <c r="AB255" s="98"/>
      <c r="AC255" s="95" t="str">
        <f t="shared" si="78"/>
        <v/>
      </c>
      <c r="AD255" s="145">
        <v>0</v>
      </c>
      <c r="AE255" s="98"/>
      <c r="AF255" s="96" t="str">
        <f t="shared" si="79"/>
        <v/>
      </c>
      <c r="AG255" s="144">
        <v>0</v>
      </c>
      <c r="AH255" s="98"/>
      <c r="AI255" s="145">
        <v>0</v>
      </c>
      <c r="AJ255" s="98"/>
      <c r="AK255" s="95" t="str">
        <f t="shared" si="80"/>
        <v/>
      </c>
      <c r="AL255" s="145">
        <v>0</v>
      </c>
      <c r="AM255" s="98"/>
      <c r="AN255" s="96" t="str">
        <f t="shared" si="81"/>
        <v/>
      </c>
    </row>
    <row r="256" spans="1:56" x14ac:dyDescent="0.2">
      <c r="A256" t="s">
        <v>1393</v>
      </c>
      <c r="B256" s="91" t="s">
        <v>1407</v>
      </c>
      <c r="C256" t="s">
        <v>994</v>
      </c>
      <c r="D256" s="91" t="s">
        <v>995</v>
      </c>
      <c r="E256" s="120">
        <v>0</v>
      </c>
      <c r="F256" s="121">
        <v>0</v>
      </c>
      <c r="G256" s="121"/>
      <c r="H256" s="146"/>
      <c r="I256" s="144">
        <v>0</v>
      </c>
      <c r="J256" s="98"/>
      <c r="K256" s="145">
        <v>0</v>
      </c>
      <c r="L256" s="98"/>
      <c r="M256" s="95" t="str">
        <f t="shared" si="74"/>
        <v/>
      </c>
      <c r="N256" s="145">
        <v>0</v>
      </c>
      <c r="O256" s="98"/>
      <c r="P256" s="96" t="str">
        <f t="shared" si="75"/>
        <v/>
      </c>
      <c r="Q256" s="144">
        <v>0</v>
      </c>
      <c r="R256" s="98"/>
      <c r="S256" s="145">
        <v>0</v>
      </c>
      <c r="T256" s="98"/>
      <c r="U256" s="95" t="str">
        <f t="shared" si="76"/>
        <v/>
      </c>
      <c r="V256" s="145">
        <v>0</v>
      </c>
      <c r="W256" s="98"/>
      <c r="X256" s="96" t="str">
        <f t="shared" si="77"/>
        <v/>
      </c>
      <c r="Y256" s="144">
        <v>0</v>
      </c>
      <c r="Z256" s="98"/>
      <c r="AA256" s="145">
        <v>0</v>
      </c>
      <c r="AB256" s="98"/>
      <c r="AC256" s="95" t="str">
        <f t="shared" si="78"/>
        <v/>
      </c>
      <c r="AD256" s="145">
        <v>0</v>
      </c>
      <c r="AE256" s="98"/>
      <c r="AF256" s="96" t="str">
        <f t="shared" si="79"/>
        <v/>
      </c>
      <c r="AG256" s="144">
        <v>0</v>
      </c>
      <c r="AH256" s="98"/>
      <c r="AI256" s="145">
        <v>0</v>
      </c>
      <c r="AJ256" s="98"/>
      <c r="AK256" s="95" t="str">
        <f t="shared" si="80"/>
        <v/>
      </c>
      <c r="AL256" s="145">
        <v>0</v>
      </c>
      <c r="AM256" s="98"/>
      <c r="AN256" s="96" t="str">
        <f t="shared" si="81"/>
        <v/>
      </c>
    </row>
    <row r="257" spans="1:60" x14ac:dyDescent="0.2">
      <c r="A257" t="s">
        <v>1394</v>
      </c>
      <c r="B257" s="91" t="s">
        <v>1408</v>
      </c>
      <c r="C257" t="s">
        <v>1123</v>
      </c>
      <c r="D257" s="91" t="s">
        <v>5</v>
      </c>
      <c r="E257" s="120">
        <v>0</v>
      </c>
      <c r="F257" s="121">
        <v>0</v>
      </c>
      <c r="G257" s="121"/>
      <c r="H257" s="146"/>
      <c r="I257" s="144">
        <v>0</v>
      </c>
      <c r="J257" s="98"/>
      <c r="K257" s="145">
        <v>0</v>
      </c>
      <c r="L257" s="98"/>
      <c r="M257" s="95" t="str">
        <f t="shared" si="74"/>
        <v/>
      </c>
      <c r="N257" s="145">
        <v>0</v>
      </c>
      <c r="O257" s="98"/>
      <c r="P257" s="96" t="str">
        <f t="shared" si="75"/>
        <v/>
      </c>
      <c r="Q257" s="144">
        <v>0</v>
      </c>
      <c r="R257" s="98"/>
      <c r="S257" s="145">
        <v>0</v>
      </c>
      <c r="T257" s="98"/>
      <c r="U257" s="95" t="str">
        <f t="shared" si="76"/>
        <v/>
      </c>
      <c r="V257" s="145">
        <v>0</v>
      </c>
      <c r="W257" s="98"/>
      <c r="X257" s="96" t="str">
        <f t="shared" si="77"/>
        <v/>
      </c>
      <c r="Y257" s="144">
        <v>0</v>
      </c>
      <c r="Z257" s="98"/>
      <c r="AA257" s="145">
        <v>0</v>
      </c>
      <c r="AB257" s="98"/>
      <c r="AC257" s="95" t="str">
        <f t="shared" si="78"/>
        <v/>
      </c>
      <c r="AD257" s="145">
        <v>0</v>
      </c>
      <c r="AE257" s="98"/>
      <c r="AF257" s="96" t="str">
        <f t="shared" si="79"/>
        <v/>
      </c>
      <c r="AG257" s="144">
        <v>0</v>
      </c>
      <c r="AH257" s="98"/>
      <c r="AI257" s="145">
        <v>0</v>
      </c>
      <c r="AJ257" s="98"/>
      <c r="AK257" s="95" t="str">
        <f t="shared" si="80"/>
        <v/>
      </c>
      <c r="AL257" s="145">
        <v>0</v>
      </c>
      <c r="AM257" s="98"/>
      <c r="AN257" s="96" t="str">
        <f t="shared" si="81"/>
        <v/>
      </c>
    </row>
    <row r="258" spans="1:60" x14ac:dyDescent="0.2">
      <c r="A258" s="136" t="s">
        <v>1395</v>
      </c>
      <c r="B258" s="91" t="s">
        <v>1409</v>
      </c>
      <c r="C258" s="136" t="s">
        <v>1123</v>
      </c>
      <c r="D258" s="91" t="s">
        <v>5</v>
      </c>
      <c r="E258" s="120">
        <v>0</v>
      </c>
      <c r="F258" s="121">
        <v>0</v>
      </c>
      <c r="G258" s="121"/>
      <c r="H258" s="146"/>
      <c r="I258" s="144">
        <v>0</v>
      </c>
      <c r="J258" s="98"/>
      <c r="K258" s="145">
        <v>0</v>
      </c>
      <c r="L258" s="98"/>
      <c r="M258" s="95" t="str">
        <f t="shared" si="74"/>
        <v/>
      </c>
      <c r="N258" s="145">
        <v>0</v>
      </c>
      <c r="O258" s="98"/>
      <c r="P258" s="96" t="str">
        <f t="shared" si="75"/>
        <v/>
      </c>
      <c r="Q258" s="144">
        <v>0</v>
      </c>
      <c r="R258" s="98"/>
      <c r="S258" s="145">
        <v>0</v>
      </c>
      <c r="T258" s="98"/>
      <c r="U258" s="95" t="str">
        <f t="shared" si="76"/>
        <v/>
      </c>
      <c r="V258" s="145">
        <v>0</v>
      </c>
      <c r="W258" s="98"/>
      <c r="X258" s="96" t="str">
        <f t="shared" si="77"/>
        <v/>
      </c>
      <c r="Y258" s="144">
        <v>0</v>
      </c>
      <c r="Z258" s="98"/>
      <c r="AA258" s="145">
        <v>0</v>
      </c>
      <c r="AB258" s="98"/>
      <c r="AC258" s="95" t="str">
        <f t="shared" si="78"/>
        <v/>
      </c>
      <c r="AD258" s="145">
        <v>0</v>
      </c>
      <c r="AE258" s="98"/>
      <c r="AF258" s="96" t="str">
        <f t="shared" si="79"/>
        <v/>
      </c>
      <c r="AG258" s="144">
        <v>0</v>
      </c>
      <c r="AH258" s="98"/>
      <c r="AI258" s="145">
        <v>0</v>
      </c>
      <c r="AJ258" s="98"/>
      <c r="AK258" s="95" t="str">
        <f t="shared" si="80"/>
        <v/>
      </c>
      <c r="AL258" s="145">
        <v>0</v>
      </c>
      <c r="AM258" s="98"/>
      <c r="AN258" s="96" t="str">
        <f t="shared" si="81"/>
        <v/>
      </c>
    </row>
    <row r="259" spans="1:60" x14ac:dyDescent="0.2">
      <c r="A259" s="136" t="s">
        <v>1396</v>
      </c>
      <c r="B259" s="91" t="s">
        <v>1410</v>
      </c>
      <c r="C259" s="136" t="s">
        <v>1021</v>
      </c>
      <c r="D259" s="91" t="s">
        <v>1022</v>
      </c>
      <c r="E259" s="120">
        <v>0</v>
      </c>
      <c r="F259" s="121">
        <v>0</v>
      </c>
      <c r="G259" s="121"/>
      <c r="H259" s="146"/>
      <c r="I259" s="144">
        <v>0</v>
      </c>
      <c r="J259" s="98"/>
      <c r="K259" s="145">
        <v>0</v>
      </c>
      <c r="L259" s="98"/>
      <c r="M259" s="95" t="str">
        <f t="shared" si="74"/>
        <v/>
      </c>
      <c r="N259" s="145">
        <v>0</v>
      </c>
      <c r="O259" s="98"/>
      <c r="P259" s="96" t="str">
        <f t="shared" si="75"/>
        <v/>
      </c>
      <c r="Q259" s="144">
        <v>0</v>
      </c>
      <c r="R259" s="98"/>
      <c r="S259" s="145">
        <v>0</v>
      </c>
      <c r="T259" s="98"/>
      <c r="U259" s="95" t="str">
        <f t="shared" si="76"/>
        <v/>
      </c>
      <c r="V259" s="145">
        <v>0</v>
      </c>
      <c r="W259" s="98"/>
      <c r="X259" s="96" t="str">
        <f t="shared" si="77"/>
        <v/>
      </c>
      <c r="Y259" s="144">
        <v>0</v>
      </c>
      <c r="Z259" s="98"/>
      <c r="AA259" s="145">
        <v>0</v>
      </c>
      <c r="AB259" s="98"/>
      <c r="AC259" s="95" t="str">
        <f t="shared" si="78"/>
        <v/>
      </c>
      <c r="AD259" s="145">
        <v>0</v>
      </c>
      <c r="AE259" s="98"/>
      <c r="AF259" s="96" t="str">
        <f t="shared" si="79"/>
        <v/>
      </c>
      <c r="AG259" s="144">
        <v>0</v>
      </c>
      <c r="AH259" s="98"/>
      <c r="AI259" s="145">
        <v>0</v>
      </c>
      <c r="AJ259" s="98"/>
      <c r="AK259" s="95" t="str">
        <f t="shared" si="80"/>
        <v/>
      </c>
      <c r="AL259" s="145">
        <v>0</v>
      </c>
      <c r="AM259" s="98"/>
      <c r="AN259" s="96" t="str">
        <f t="shared" si="81"/>
        <v/>
      </c>
    </row>
    <row r="260" spans="1:60" x14ac:dyDescent="0.2">
      <c r="A260" s="136" t="s">
        <v>1397</v>
      </c>
      <c r="B260" s="91" t="s">
        <v>1411</v>
      </c>
      <c r="C260" s="136" t="s">
        <v>1037</v>
      </c>
      <c r="D260" s="91" t="s">
        <v>1038</v>
      </c>
      <c r="E260" s="120">
        <v>0</v>
      </c>
      <c r="F260" s="121">
        <v>0</v>
      </c>
      <c r="G260" s="121"/>
      <c r="H260" s="146"/>
      <c r="I260" s="144">
        <v>0</v>
      </c>
      <c r="J260" s="98"/>
      <c r="K260" s="145">
        <v>0</v>
      </c>
      <c r="L260" s="98"/>
      <c r="M260" s="95" t="str">
        <f t="shared" si="74"/>
        <v/>
      </c>
      <c r="N260" s="145">
        <v>0</v>
      </c>
      <c r="O260" s="98"/>
      <c r="P260" s="96" t="str">
        <f t="shared" si="75"/>
        <v/>
      </c>
      <c r="Q260" s="144">
        <v>0</v>
      </c>
      <c r="R260" s="98"/>
      <c r="S260" s="145">
        <v>0</v>
      </c>
      <c r="T260" s="98"/>
      <c r="U260" s="95" t="str">
        <f t="shared" si="76"/>
        <v/>
      </c>
      <c r="V260" s="145">
        <v>0</v>
      </c>
      <c r="W260" s="98"/>
      <c r="X260" s="96" t="str">
        <f t="shared" si="77"/>
        <v/>
      </c>
      <c r="Y260" s="144">
        <v>0</v>
      </c>
      <c r="Z260" s="98"/>
      <c r="AA260" s="145">
        <v>0</v>
      </c>
      <c r="AB260" s="98"/>
      <c r="AC260" s="95" t="str">
        <f t="shared" si="78"/>
        <v/>
      </c>
      <c r="AD260" s="145">
        <v>0</v>
      </c>
      <c r="AE260" s="98"/>
      <c r="AF260" s="96" t="str">
        <f t="shared" si="79"/>
        <v/>
      </c>
      <c r="AG260" s="144">
        <v>0</v>
      </c>
      <c r="AH260" s="98"/>
      <c r="AI260" s="145">
        <v>0</v>
      </c>
      <c r="AJ260" s="98"/>
      <c r="AK260" s="95" t="str">
        <f t="shared" si="80"/>
        <v/>
      </c>
      <c r="AL260" s="145">
        <v>0</v>
      </c>
      <c r="AM260" s="98"/>
      <c r="AN260" s="96" t="str">
        <f t="shared" si="81"/>
        <v/>
      </c>
    </row>
    <row r="261" spans="1:60" x14ac:dyDescent="0.2">
      <c r="A261" s="136" t="s">
        <v>1398</v>
      </c>
      <c r="B261" s="91" t="s">
        <v>1412</v>
      </c>
      <c r="C261" s="136" t="s">
        <v>1081</v>
      </c>
      <c r="D261" s="91" t="s">
        <v>1082</v>
      </c>
      <c r="E261" s="120">
        <v>0</v>
      </c>
      <c r="F261" s="121">
        <v>0</v>
      </c>
      <c r="G261" s="121"/>
      <c r="H261" s="146"/>
      <c r="I261" s="144">
        <v>0</v>
      </c>
      <c r="J261" s="98"/>
      <c r="K261" s="145">
        <v>0</v>
      </c>
      <c r="L261" s="98"/>
      <c r="M261" s="95" t="str">
        <f t="shared" si="74"/>
        <v/>
      </c>
      <c r="N261" s="145">
        <v>0</v>
      </c>
      <c r="O261" s="98"/>
      <c r="P261" s="96" t="str">
        <f t="shared" si="75"/>
        <v/>
      </c>
      <c r="Q261" s="144">
        <v>0</v>
      </c>
      <c r="R261" s="98"/>
      <c r="S261" s="145">
        <v>0</v>
      </c>
      <c r="T261" s="98"/>
      <c r="U261" s="95" t="str">
        <f t="shared" si="76"/>
        <v/>
      </c>
      <c r="V261" s="145">
        <v>0</v>
      </c>
      <c r="W261" s="98"/>
      <c r="X261" s="96" t="str">
        <f t="shared" si="77"/>
        <v/>
      </c>
      <c r="Y261" s="144">
        <v>0</v>
      </c>
      <c r="Z261" s="98"/>
      <c r="AA261" s="145">
        <v>0</v>
      </c>
      <c r="AB261" s="98"/>
      <c r="AC261" s="95" t="str">
        <f t="shared" si="78"/>
        <v/>
      </c>
      <c r="AD261" s="145">
        <v>0</v>
      </c>
      <c r="AE261" s="98"/>
      <c r="AF261" s="96" t="str">
        <f t="shared" si="79"/>
        <v/>
      </c>
      <c r="AG261" s="144">
        <v>0</v>
      </c>
      <c r="AH261" s="98"/>
      <c r="AI261" s="145">
        <v>0</v>
      </c>
      <c r="AJ261" s="98"/>
      <c r="AK261" s="95" t="str">
        <f t="shared" si="80"/>
        <v/>
      </c>
      <c r="AL261" s="145">
        <v>0</v>
      </c>
      <c r="AM261" s="98"/>
      <c r="AN261" s="96" t="str">
        <f t="shared" si="81"/>
        <v/>
      </c>
    </row>
    <row r="262" spans="1:60" x14ac:dyDescent="0.2">
      <c r="A262" s="129" t="s">
        <v>1415</v>
      </c>
      <c r="B262" s="100" t="s">
        <v>1198</v>
      </c>
      <c r="C262" s="100" t="s">
        <v>1123</v>
      </c>
      <c r="D262" s="100" t="s">
        <v>5</v>
      </c>
      <c r="E262" s="147">
        <v>2</v>
      </c>
      <c r="F262" s="148">
        <v>1</v>
      </c>
      <c r="G262" s="148"/>
      <c r="H262" s="149"/>
      <c r="I262" s="150">
        <v>7</v>
      </c>
      <c r="J262" s="111">
        <f t="shared" si="82"/>
        <v>3.5</v>
      </c>
      <c r="K262" s="151">
        <v>4</v>
      </c>
      <c r="L262" s="111">
        <f t="shared" si="83"/>
        <v>2</v>
      </c>
      <c r="M262" s="110" t="e">
        <f t="shared" si="74"/>
        <v>#NUM!</v>
      </c>
      <c r="N262" s="151">
        <v>3</v>
      </c>
      <c r="O262" s="111">
        <f t="shared" si="84"/>
        <v>1.5</v>
      </c>
      <c r="P262" s="102" t="e">
        <f t="shared" si="75"/>
        <v>#NUM!</v>
      </c>
      <c r="Q262" s="150">
        <v>12</v>
      </c>
      <c r="R262" s="111">
        <f t="shared" si="85"/>
        <v>12</v>
      </c>
      <c r="S262" s="151">
        <v>2</v>
      </c>
      <c r="T262" s="111">
        <f t="shared" si="86"/>
        <v>2</v>
      </c>
      <c r="U262" s="110" t="e">
        <f t="shared" si="76"/>
        <v>#NUM!</v>
      </c>
      <c r="V262" s="151">
        <v>10</v>
      </c>
      <c r="W262" s="111">
        <f>V262/F262</f>
        <v>10</v>
      </c>
      <c r="X262" s="102" t="e">
        <f t="shared" si="77"/>
        <v>#NUM!</v>
      </c>
      <c r="Y262" s="150">
        <v>11</v>
      </c>
      <c r="Z262" s="111"/>
      <c r="AA262" s="151">
        <v>4</v>
      </c>
      <c r="AB262" s="111"/>
      <c r="AC262" s="110" t="str">
        <f t="shared" si="78"/>
        <v/>
      </c>
      <c r="AD262" s="151">
        <v>7</v>
      </c>
      <c r="AE262" s="111"/>
      <c r="AF262" s="102" t="str">
        <f t="shared" si="79"/>
        <v/>
      </c>
      <c r="AG262" s="150">
        <v>7</v>
      </c>
      <c r="AH262" s="111"/>
      <c r="AI262" s="151">
        <v>2</v>
      </c>
      <c r="AJ262" s="111"/>
      <c r="AK262" s="110" t="str">
        <f t="shared" si="80"/>
        <v/>
      </c>
      <c r="AL262" s="151">
        <v>5</v>
      </c>
      <c r="AM262" s="111"/>
      <c r="AN262" s="102" t="str">
        <f t="shared" si="81"/>
        <v/>
      </c>
    </row>
    <row r="263" spans="1:60" x14ac:dyDescent="0.2">
      <c r="A263" s="136"/>
      <c r="B263" s="91"/>
      <c r="C263" s="91"/>
      <c r="D263" s="91"/>
      <c r="E263" s="97"/>
      <c r="F263" s="97"/>
      <c r="G263" s="97"/>
      <c r="H263" s="97"/>
      <c r="I263" s="122"/>
      <c r="J263" s="99"/>
      <c r="K263" s="122"/>
      <c r="L263" s="99"/>
      <c r="M263" s="95"/>
      <c r="N263" s="122"/>
      <c r="O263" s="99"/>
      <c r="P263" s="95"/>
      <c r="Q263" s="122"/>
      <c r="R263" s="123"/>
      <c r="S263" s="122"/>
      <c r="T263" s="123"/>
      <c r="U263" s="95"/>
      <c r="V263" s="122"/>
      <c r="W263" s="99"/>
      <c r="X263" s="95"/>
      <c r="Y263" s="122"/>
      <c r="Z263" s="123"/>
      <c r="AA263" s="122"/>
      <c r="AB263" s="123"/>
      <c r="AC263" s="124"/>
      <c r="AD263" s="122"/>
      <c r="AE263" s="123"/>
      <c r="AF263" s="124"/>
      <c r="AG263" s="122"/>
      <c r="AH263" s="123"/>
      <c r="AI263" s="122"/>
      <c r="AJ263" s="123"/>
      <c r="AK263" s="95"/>
      <c r="AL263" s="122"/>
      <c r="AM263" s="123"/>
      <c r="AN263" s="124"/>
    </row>
    <row r="264" spans="1:60" x14ac:dyDescent="0.2">
      <c r="A264" s="90" t="s">
        <v>377</v>
      </c>
      <c r="AP264" s="103"/>
    </row>
    <row r="265" spans="1:60" x14ac:dyDescent="0.2">
      <c r="A265" s="97"/>
      <c r="B265" s="104" t="s">
        <v>216</v>
      </c>
    </row>
    <row r="266" spans="1:60" x14ac:dyDescent="0.2">
      <c r="A266" s="91"/>
      <c r="B266" s="104" t="s">
        <v>1370</v>
      </c>
      <c r="C266" s="105"/>
      <c r="D266" s="105"/>
      <c r="E266" s="105"/>
    </row>
    <row r="267" spans="1:60" x14ac:dyDescent="0.2">
      <c r="B267" s="105" t="s">
        <v>1371</v>
      </c>
      <c r="C267" s="105"/>
      <c r="D267" s="105"/>
      <c r="E267" s="105"/>
    </row>
    <row r="268" spans="1:60" x14ac:dyDescent="0.2">
      <c r="B268" s="90" t="s">
        <v>218</v>
      </c>
    </row>
    <row r="269" spans="1:60" x14ac:dyDescent="0.2">
      <c r="A269" s="106">
        <v>1</v>
      </c>
      <c r="B269" s="64" t="s">
        <v>1382</v>
      </c>
    </row>
    <row r="270" spans="1:60" ht="15" x14ac:dyDescent="0.25">
      <c r="A270" s="67">
        <v>1</v>
      </c>
      <c r="B270" s="116" t="s">
        <v>1377</v>
      </c>
      <c r="C270" s="64"/>
      <c r="D270" s="64"/>
      <c r="E270" s="64"/>
      <c r="F270" s="66"/>
      <c r="G270" s="66"/>
      <c r="H270" s="66"/>
      <c r="I270"/>
      <c r="J270"/>
      <c r="K270"/>
      <c r="L270" s="66"/>
      <c r="M270" s="66"/>
      <c r="N270" s="66"/>
      <c r="O270" s="66"/>
      <c r="P270" s="66"/>
      <c r="Q270"/>
      <c r="R270"/>
      <c r="S270"/>
      <c r="T270" s="66"/>
      <c r="U270" s="66"/>
      <c r="V270" s="66"/>
      <c r="W270" s="66"/>
      <c r="X270" s="66"/>
      <c r="Y270"/>
      <c r="Z270"/>
      <c r="AA270"/>
      <c r="AB270" s="66"/>
      <c r="AC270" s="66"/>
      <c r="AD270" s="66"/>
      <c r="AE270" s="66"/>
      <c r="AF270" s="66"/>
      <c r="AG270"/>
      <c r="AH270"/>
      <c r="AI270"/>
      <c r="AJ270" s="66"/>
      <c r="AK270" s="66"/>
      <c r="AL270" s="66"/>
      <c r="AM270" s="113"/>
      <c r="AN270" s="113"/>
      <c r="AO270" s="113"/>
      <c r="AP270" s="113"/>
      <c r="AQ270" s="66"/>
      <c r="AR270" s="37"/>
      <c r="BE270" s="37"/>
      <c r="BF270" s="37"/>
      <c r="BG270" s="37"/>
      <c r="BH270" s="37"/>
    </row>
  </sheetData>
  <mergeCells count="17">
    <mergeCell ref="AL6:AM6"/>
    <mergeCell ref="V6:W6"/>
    <mergeCell ref="Y6:Z6"/>
    <mergeCell ref="AA6:AB6"/>
    <mergeCell ref="AD6:AE6"/>
    <mergeCell ref="AG6:AH6"/>
    <mergeCell ref="AI6:AJ6"/>
    <mergeCell ref="E5:H5"/>
    <mergeCell ref="I5:P5"/>
    <mergeCell ref="Q5:X5"/>
    <mergeCell ref="Y5:AF5"/>
    <mergeCell ref="AG5:AN5"/>
    <mergeCell ref="I6:J6"/>
    <mergeCell ref="K6:L6"/>
    <mergeCell ref="N6:O6"/>
    <mergeCell ref="Q6:R6"/>
    <mergeCell ref="S6:T6"/>
  </mergeCells>
  <conditionalFormatting sqref="E36:E246">
    <cfRule type="expression" dxfId="44" priority="51" stopIfTrue="1">
      <formula>AO36=1</formula>
    </cfRule>
  </conditionalFormatting>
  <conditionalFormatting sqref="F36:F260">
    <cfRule type="expression" dxfId="43" priority="50" stopIfTrue="1">
      <formula>AP36=1</formula>
    </cfRule>
  </conditionalFormatting>
  <conditionalFormatting sqref="A265">
    <cfRule type="expression" dxfId="42" priority="49" stopIfTrue="1">
      <formula>A269=1</formula>
    </cfRule>
  </conditionalFormatting>
  <conditionalFormatting sqref="F35">
    <cfRule type="expression" dxfId="41" priority="47" stopIfTrue="1">
      <formula>AP35=1</formula>
    </cfRule>
  </conditionalFormatting>
  <conditionalFormatting sqref="E8:E35">
    <cfRule type="expression" dxfId="40" priority="48" stopIfTrue="1">
      <formula>AO8=1</formula>
    </cfRule>
  </conditionalFormatting>
  <conditionalFormatting sqref="G35">
    <cfRule type="expression" dxfId="39" priority="46" stopIfTrue="1">
      <formula>AQ35=1</formula>
    </cfRule>
  </conditionalFormatting>
  <conditionalFormatting sqref="H35">
    <cfRule type="expression" dxfId="38" priority="45" stopIfTrue="1">
      <formula>AR35=1</formula>
    </cfRule>
  </conditionalFormatting>
  <conditionalFormatting sqref="F8:F34">
    <cfRule type="expression" dxfId="37" priority="44" stopIfTrue="1">
      <formula>AP8=1</formula>
    </cfRule>
  </conditionalFormatting>
  <conditionalFormatting sqref="G8:G9">
    <cfRule type="expression" dxfId="36" priority="43" stopIfTrue="1">
      <formula>AQ8=1</formula>
    </cfRule>
  </conditionalFormatting>
  <conditionalFormatting sqref="G10:G34">
    <cfRule type="expression" dxfId="35" priority="42" stopIfTrue="1">
      <formula>AQ10=1</formula>
    </cfRule>
  </conditionalFormatting>
  <conditionalFormatting sqref="H8:H9">
    <cfRule type="expression" dxfId="34" priority="41" stopIfTrue="1">
      <formula>AR8=1</formula>
    </cfRule>
  </conditionalFormatting>
  <conditionalFormatting sqref="H10:H34">
    <cfRule type="expression" dxfId="33" priority="40" stopIfTrue="1">
      <formula>AR10=1</formula>
    </cfRule>
  </conditionalFormatting>
  <conditionalFormatting sqref="H36:H262">
    <cfRule type="expression" dxfId="32" priority="39" stopIfTrue="1">
      <formula>AR36=1</formula>
    </cfRule>
  </conditionalFormatting>
  <conditionalFormatting sqref="G36:G262">
    <cfRule type="expression" dxfId="31" priority="38" stopIfTrue="1">
      <formula>AQ36=1</formula>
    </cfRule>
  </conditionalFormatting>
  <conditionalFormatting sqref="I8:I34">
    <cfRule type="expression" dxfId="30" priority="37" stopIfTrue="1">
      <formula>AS8=1</formula>
    </cfRule>
  </conditionalFormatting>
  <conditionalFormatting sqref="K8">
    <cfRule type="expression" dxfId="29" priority="36" stopIfTrue="1">
      <formula>AU8=1</formula>
    </cfRule>
  </conditionalFormatting>
  <conditionalFormatting sqref="K10:K34">
    <cfRule type="expression" dxfId="28" priority="35" stopIfTrue="1">
      <formula>AU10=1</formula>
    </cfRule>
  </conditionalFormatting>
  <conditionalFormatting sqref="N8:N34">
    <cfRule type="expression" dxfId="27" priority="34" stopIfTrue="1">
      <formula>AX8=1</formula>
    </cfRule>
  </conditionalFormatting>
  <conditionalFormatting sqref="Q8:Q34">
    <cfRule type="expression" dxfId="26" priority="33" stopIfTrue="1">
      <formula>BA8=1</formula>
    </cfRule>
  </conditionalFormatting>
  <conditionalFormatting sqref="S8">
    <cfRule type="expression" dxfId="25" priority="32" stopIfTrue="1">
      <formula>BC8=1</formula>
    </cfRule>
  </conditionalFormatting>
  <conditionalFormatting sqref="S10:S34">
    <cfRule type="expression" dxfId="24" priority="31" stopIfTrue="1">
      <formula>BC10=1</formula>
    </cfRule>
  </conditionalFormatting>
  <conditionalFormatting sqref="V8:V34">
    <cfRule type="expression" dxfId="23" priority="30" stopIfTrue="1">
      <formula>BF8=1</formula>
    </cfRule>
  </conditionalFormatting>
  <conditionalFormatting sqref="Y8">
    <cfRule type="expression" dxfId="22" priority="29" stopIfTrue="1">
      <formula>BI8=1</formula>
    </cfRule>
  </conditionalFormatting>
  <conditionalFormatting sqref="Y10:Y34">
    <cfRule type="expression" dxfId="21" priority="28" stopIfTrue="1">
      <formula>BI10=1</formula>
    </cfRule>
  </conditionalFormatting>
  <conditionalFormatting sqref="AA8">
    <cfRule type="expression" dxfId="20" priority="27" stopIfTrue="1">
      <formula>BK8=1</formula>
    </cfRule>
  </conditionalFormatting>
  <conditionalFormatting sqref="AA10:AA34">
    <cfRule type="expression" dxfId="19" priority="26" stopIfTrue="1">
      <formula>BK10=1</formula>
    </cfRule>
  </conditionalFormatting>
  <conditionalFormatting sqref="AD8">
    <cfRule type="expression" dxfId="18" priority="25" stopIfTrue="1">
      <formula>BN8=1</formula>
    </cfRule>
  </conditionalFormatting>
  <conditionalFormatting sqref="AD10:AD34">
    <cfRule type="expression" dxfId="17" priority="24" stopIfTrue="1">
      <formula>BN10=1</formula>
    </cfRule>
  </conditionalFormatting>
  <conditionalFormatting sqref="AG8">
    <cfRule type="expression" dxfId="16" priority="23" stopIfTrue="1">
      <formula>BQ8=1</formula>
    </cfRule>
  </conditionalFormatting>
  <conditionalFormatting sqref="G261:G263">
    <cfRule type="expression" dxfId="15" priority="6" stopIfTrue="1">
      <formula>AQ261=1</formula>
    </cfRule>
  </conditionalFormatting>
  <conditionalFormatting sqref="E261:E263">
    <cfRule type="expression" dxfId="14" priority="9" stopIfTrue="1">
      <formula>AO261=1</formula>
    </cfRule>
  </conditionalFormatting>
  <conditionalFormatting sqref="F261:F263">
    <cfRule type="expression" dxfId="13" priority="8" stopIfTrue="1">
      <formula>AP261=1</formula>
    </cfRule>
  </conditionalFormatting>
  <conditionalFormatting sqref="H261:H263">
    <cfRule type="expression" dxfId="12" priority="7" stopIfTrue="1">
      <formula>AR261=1</formula>
    </cfRule>
  </conditionalFormatting>
  <conditionalFormatting sqref="AI8">
    <cfRule type="expression" dxfId="11" priority="5" stopIfTrue="1">
      <formula>BS8=1</formula>
    </cfRule>
  </conditionalFormatting>
  <conditionalFormatting sqref="AL8">
    <cfRule type="expression" dxfId="10" priority="4" stopIfTrue="1">
      <formula>BV8=1</formula>
    </cfRule>
  </conditionalFormatting>
  <conditionalFormatting sqref="AG10:AG35">
    <cfRule type="expression" dxfId="9" priority="3" stopIfTrue="1">
      <formula>BQ10=1</formula>
    </cfRule>
  </conditionalFormatting>
  <conditionalFormatting sqref="AI10:AI34">
    <cfRule type="expression" dxfId="8" priority="2" stopIfTrue="1">
      <formula>BS10=1</formula>
    </cfRule>
  </conditionalFormatting>
  <conditionalFormatting sqref="AL10:AL34">
    <cfRule type="expression" dxfId="7" priority="1" stopIfTrue="1">
      <formula>BV10=1</formula>
    </cfRule>
  </conditionalFormatting>
  <hyperlinks>
    <hyperlink ref="B270"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ignoredErrors>
    <ignoredError sqref="G260:H260 G10:H10 G8:H8 E9:Y9 AL9 E35:Y35 G34:H34 E247:Y247 G36:H36 G246:H246 G254:H254 G248:H248 AI35 G11:H11 G12:H12 G13:H13 G14:H14 G15:H15 G16:H16 G17:H17 G18:H18 G19:H19 G20:H20 G21:H21 G22:H22 G23:H23 G24:H24 G25:H25 G26:H26 G27:H27 G28:H28 G29:H29 G30:H30 G31:H31 G32:H32 G33:H33 G37:H37 G38:H38 G39:H39 G40:H40 G41:H41 G42:H42 G43:H43 G44:H44 G45:H45 G46:H46 G47:H47 G48:H48 G49:H49 G50:H50 G51:H51 G52:H52 G53:H53 G54:H54 G55:H55 G56:H56 G57:H57 G58:H58 G59:H59 G60:H60 G61:H61 G62:H62 G63:H63 G64:H64 G65:H65 G66:H66 G67:H67 G68:H68 G69:H69 G70:H70 G71:H71 G72:H72 G73:H73 G74:H74 G75:H75 G76:H76 G77:H77 G78:H78 G79:H79 G80:H80 G81:H81 G82:H82 G83:H83 G84:H84 G85:H85 G86:H86 G87:H87 G88:H88 G89:H89 G90:H90 G91:H91 G92:H92 G93:H93 G94:H94 G95:H95 G96:H96 G97:H97 G98:H98 G99:H99 G100:H100 G101:H101 G102:H102 G103:H103 G104:H104 G105:H105 G106:H106 G107:H107 G108:H108 G109:H109 G110:H110 G111:H111 G112:H112 G113:H113 G114:H114 G115:H115 G116:H116 G117:H117 G118:H118 G119:H119 G120:H120 G121:H121 G122:H122 G123:H123 G124:H124 G125:H125 G126:H126 G127:H127 G128:H128 G129:H129 G130:H130 G131:H131 G132:H132 G133:H133 G134:H134 G135:H135 G136:H136 G137:H137 G138:H138 G139:H139 G140:H140 G141:H141 G142:H142 G143:H143 G144:H144 G145:H145 G146:H146 G147:H147 G148:H148 G149:H149 G150:H150 G151:H151 G152:H152 G153:H153 G154:H154 G155:H155 G156:H156 G157:H157 G158:H158 G159:H159 G160:H160 G161:H161 G162:H162 G163:H163 G164:H164 G165:H165 G166:H166 G167:H167 G168:H168 G169:H169 G170:H170 G171:H171 G172:H172 G173:H173 G174:H174 G175:H175 G176:H176 G177:H177 G178:H178 G179:H179 G180:H180 G181:H181 G182:H182 G183:H183 G184:H184 G185:H185 G186:H186 G187:H187 G188:H188 G189:H189 G190:H190 G191:H191 G192:H192 G193:H193 G194:H194 G195:H195 G196:H196 G197:H197 G198:H198 G199:H199 G200:H200 G201:H201 G202:H202 G203:H203 G204:H204 G205:H205 G206:H206 G207:H207 G208:H208 G209:H209 G210:H210 G211:H211 G212:H212 G213:H213 G214:H214 G215:H215 G216:H216 G217:H217 G218:H218 G219:H219 G220:H220 G221:H221 G222:H222 G223:H223 G224:H224 G225:H225 G226:H226 G227:H227 G228:H228 G229:H229 G230:H230 G231:H231 G232:H232 G233:H233 G234:H234 G235:H235 G236:H236 G237:H237 G238:H238 G239:H239 G240:H240 G241:H241 G242:H242 G243:H243 G244:H244 G245:H245 G249:H249 G250:H250 G251:H251 G252:H252 G253:H253 G257:H257 G258:H258 G259:H259 AA9 AA35 AA247 AC9:AD9 AC35:AD35 AC247:AD247 AF9:AG9 AF35 AF247:AG247 AI9 AI247 AK35:AL35 AK247:AL247 AN9:AP9 AN35:AP35 AN247:AP247" evalError="1"/>
  </ignoredErrors>
  <drawing r:id="rId2"/>
  <extLst>
    <ext xmlns:x14="http://schemas.microsoft.com/office/spreadsheetml/2009/9/main" uri="{78C0D931-6437-407d-A8EE-F0AAD7539E65}">
      <x14:conditionalFormattings>
        <x14:conditionalFormatting xmlns:xm="http://schemas.microsoft.com/office/excel/2006/main">
          <x14:cfRule type="expression" priority="17" stopIfTrue="1" id="{95BD3307-CC3A-43EC-BC0E-BC8F36EAD53C}">
            <xm:f>T4_CCG_201314!AO247=1</xm:f>
            <x14:dxf>
              <fill>
                <patternFill>
                  <bgColor indexed="29"/>
                </patternFill>
              </fill>
            </x14:dxf>
          </x14:cfRule>
          <xm:sqref>E247:H260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workbookViewId="0"/>
  </sheetViews>
  <sheetFormatPr defaultRowHeight="12.75" x14ac:dyDescent="0.2"/>
  <cols>
    <col min="7" max="7" width="9.7109375" customWidth="1"/>
    <col min="8" max="8" width="11.140625" customWidth="1"/>
    <col min="9" max="9" width="10.42578125" customWidth="1"/>
    <col min="10" max="10" width="18.140625" customWidth="1"/>
    <col min="11" max="11" width="10.85546875" customWidth="1"/>
    <col min="12" max="12" width="10.7109375" customWidth="1"/>
    <col min="20" max="20" width="9.7109375" customWidth="1"/>
    <col min="21" max="21" width="11.140625" customWidth="1"/>
    <col min="22" max="22" width="10.42578125" customWidth="1"/>
    <col min="23" max="23" width="18.140625" customWidth="1"/>
    <col min="24" max="24" width="10.85546875" customWidth="1"/>
    <col min="25" max="25" width="10.7109375" customWidth="1"/>
  </cols>
  <sheetData>
    <row r="1" spans="1:25" s="16" customFormat="1" ht="140.25" x14ac:dyDescent="0.2">
      <c r="A1" s="13" t="s">
        <v>231</v>
      </c>
      <c r="B1" s="13" t="s">
        <v>232</v>
      </c>
      <c r="C1" s="13" t="s">
        <v>35</v>
      </c>
      <c r="D1" s="13" t="s">
        <v>233</v>
      </c>
      <c r="E1" s="13" t="s">
        <v>35</v>
      </c>
      <c r="F1" s="13" t="s">
        <v>234</v>
      </c>
      <c r="G1" s="14" t="s">
        <v>235</v>
      </c>
      <c r="H1" s="15" t="s">
        <v>236</v>
      </c>
      <c r="I1" s="15" t="s">
        <v>237</v>
      </c>
      <c r="J1" s="15" t="s">
        <v>238</v>
      </c>
      <c r="K1" s="15" t="s">
        <v>239</v>
      </c>
      <c r="L1" s="15" t="s">
        <v>240</v>
      </c>
      <c r="N1" s="13" t="s">
        <v>231</v>
      </c>
      <c r="O1" s="13" t="s">
        <v>232</v>
      </c>
      <c r="P1" s="13" t="s">
        <v>35</v>
      </c>
      <c r="Q1" s="13" t="s">
        <v>233</v>
      </c>
      <c r="R1" s="13" t="s">
        <v>35</v>
      </c>
      <c r="S1" s="13" t="s">
        <v>234</v>
      </c>
      <c r="T1" s="14" t="s">
        <v>235</v>
      </c>
      <c r="U1" s="15" t="s">
        <v>236</v>
      </c>
      <c r="V1" s="15" t="s">
        <v>237</v>
      </c>
      <c r="W1" s="15" t="s">
        <v>238</v>
      </c>
      <c r="X1" s="15" t="s">
        <v>239</v>
      </c>
      <c r="Y1" s="15" t="s">
        <v>240</v>
      </c>
    </row>
    <row r="2" spans="1:25" x14ac:dyDescent="0.2">
      <c r="A2" t="s">
        <v>241</v>
      </c>
      <c r="B2" t="s">
        <v>242</v>
      </c>
      <c r="C2" t="s">
        <v>56</v>
      </c>
      <c r="D2" t="s">
        <v>57</v>
      </c>
      <c r="E2" t="s">
        <v>165</v>
      </c>
      <c r="F2" t="s">
        <v>243</v>
      </c>
      <c r="G2">
        <v>235</v>
      </c>
      <c r="H2" s="17">
        <v>0.73684210526315785</v>
      </c>
      <c r="I2" s="17">
        <v>1</v>
      </c>
      <c r="J2" s="17">
        <v>0.26315789473684209</v>
      </c>
      <c r="K2" s="18">
        <v>-9.878096941028891E-2</v>
      </c>
      <c r="L2" s="18">
        <v>-0.19084097791138843</v>
      </c>
      <c r="N2" t="s">
        <v>241</v>
      </c>
      <c r="O2" t="s">
        <v>242</v>
      </c>
      <c r="P2" t="s">
        <v>54</v>
      </c>
      <c r="Q2" t="s">
        <v>55</v>
      </c>
      <c r="R2" t="s">
        <v>141</v>
      </c>
      <c r="S2" t="s">
        <v>244</v>
      </c>
      <c r="T2">
        <v>28</v>
      </c>
      <c r="U2" s="17">
        <v>0.96555618294748724</v>
      </c>
      <c r="V2" s="17">
        <v>0.98136645962732916</v>
      </c>
      <c r="W2" s="17">
        <v>1.5810276679841896E-2</v>
      </c>
      <c r="X2" s="18">
        <v>7.1901182946737752E-2</v>
      </c>
      <c r="Y2" s="18">
        <v>-6.8236254949026298E-2</v>
      </c>
    </row>
    <row r="3" spans="1:25" x14ac:dyDescent="0.2">
      <c r="A3" t="s">
        <v>241</v>
      </c>
      <c r="B3" t="s">
        <v>242</v>
      </c>
      <c r="C3" t="s">
        <v>58</v>
      </c>
      <c r="D3" t="s">
        <v>59</v>
      </c>
      <c r="E3" t="s">
        <v>191</v>
      </c>
      <c r="F3" t="s">
        <v>245</v>
      </c>
      <c r="G3">
        <v>281</v>
      </c>
      <c r="H3" s="17">
        <v>0.76381145463760769</v>
      </c>
      <c r="I3" s="17">
        <v>0.9062341611758743</v>
      </c>
      <c r="J3" s="17">
        <v>0.14242270653826661</v>
      </c>
      <c r="K3" s="18">
        <v>-3.0466830466830519E-2</v>
      </c>
      <c r="L3" s="18">
        <v>-0.15066724063710724</v>
      </c>
      <c r="N3" t="s">
        <v>241</v>
      </c>
      <c r="O3" t="s">
        <v>242</v>
      </c>
      <c r="P3" t="s">
        <v>54</v>
      </c>
      <c r="Q3" t="s">
        <v>55</v>
      </c>
      <c r="R3" t="s">
        <v>151</v>
      </c>
      <c r="S3" t="s">
        <v>246</v>
      </c>
      <c r="T3">
        <v>42</v>
      </c>
      <c r="U3" s="17">
        <v>1.1862940785096474</v>
      </c>
      <c r="V3" s="17">
        <v>1.2142381902860946</v>
      </c>
      <c r="W3" s="17">
        <v>2.7944111776447105E-2</v>
      </c>
      <c r="X3" s="18">
        <v>-4.3044868693231653E-3</v>
      </c>
      <c r="Y3" s="18">
        <v>-0.13089510441715779</v>
      </c>
    </row>
    <row r="4" spans="1:25" x14ac:dyDescent="0.2">
      <c r="A4" t="s">
        <v>241</v>
      </c>
      <c r="B4" t="s">
        <v>242</v>
      </c>
      <c r="C4" t="s">
        <v>54</v>
      </c>
      <c r="D4" t="s">
        <v>55</v>
      </c>
      <c r="E4" t="s">
        <v>145</v>
      </c>
      <c r="F4" t="s">
        <v>247</v>
      </c>
      <c r="G4">
        <v>80</v>
      </c>
      <c r="H4" s="17">
        <v>0.76953907815631262</v>
      </c>
      <c r="I4" s="17">
        <v>0.84969939879759515</v>
      </c>
      <c r="J4" s="17">
        <v>8.0160320641282562E-2</v>
      </c>
      <c r="K4" s="18">
        <v>7.1965628356605693E-2</v>
      </c>
      <c r="L4" s="18">
        <v>-0.10653536257833485</v>
      </c>
      <c r="N4" t="s">
        <v>241</v>
      </c>
      <c r="O4" t="s">
        <v>242</v>
      </c>
      <c r="P4" t="s">
        <v>50</v>
      </c>
      <c r="Q4" t="s">
        <v>51</v>
      </c>
      <c r="R4" t="s">
        <v>121</v>
      </c>
      <c r="S4" t="s">
        <v>248</v>
      </c>
      <c r="T4">
        <v>35</v>
      </c>
      <c r="U4" s="17">
        <v>0.98807339449541287</v>
      </c>
      <c r="V4" s="17">
        <v>1.0201834862385322</v>
      </c>
      <c r="W4" s="17">
        <v>3.2110091743119268E-2</v>
      </c>
      <c r="X4" s="18">
        <v>0.13187954309449634</v>
      </c>
      <c r="Y4" s="18">
        <v>-3.1111111111111089E-2</v>
      </c>
    </row>
    <row r="5" spans="1:25" x14ac:dyDescent="0.2">
      <c r="A5" t="s">
        <v>241</v>
      </c>
      <c r="B5" t="s">
        <v>242</v>
      </c>
      <c r="C5" t="s">
        <v>52</v>
      </c>
      <c r="D5" t="s">
        <v>53</v>
      </c>
      <c r="E5" t="s">
        <v>139</v>
      </c>
      <c r="F5" t="s">
        <v>249</v>
      </c>
      <c r="G5">
        <v>81</v>
      </c>
      <c r="H5" s="17">
        <v>0.77510608203677511</v>
      </c>
      <c r="I5" s="17">
        <v>0.83239038189533243</v>
      </c>
      <c r="J5" s="17">
        <v>5.7284299858557285E-2</v>
      </c>
      <c r="K5" s="18">
        <v>-9.1100210231254142E-3</v>
      </c>
      <c r="L5" s="18">
        <v>-0.10279187817258884</v>
      </c>
      <c r="N5" t="s">
        <v>241</v>
      </c>
      <c r="O5" t="s">
        <v>242</v>
      </c>
      <c r="P5" t="s">
        <v>54</v>
      </c>
      <c r="Q5" t="s">
        <v>55</v>
      </c>
      <c r="R5" t="s">
        <v>147</v>
      </c>
      <c r="S5" t="s">
        <v>250</v>
      </c>
      <c r="T5">
        <v>40</v>
      </c>
      <c r="U5" s="17">
        <v>1.2052505966587113</v>
      </c>
      <c r="V5" s="17">
        <v>1.2529832935560858</v>
      </c>
      <c r="W5" s="17">
        <v>4.77326968973747E-2</v>
      </c>
      <c r="X5" s="18">
        <v>0.13243243243243241</v>
      </c>
      <c r="Y5" s="18">
        <v>-0.13160621761658031</v>
      </c>
    </row>
    <row r="6" spans="1:25" x14ac:dyDescent="0.2">
      <c r="A6" t="s">
        <v>241</v>
      </c>
      <c r="B6" t="s">
        <v>242</v>
      </c>
      <c r="C6" t="s">
        <v>56</v>
      </c>
      <c r="D6" t="s">
        <v>57</v>
      </c>
      <c r="E6" t="s">
        <v>170</v>
      </c>
      <c r="F6" t="s">
        <v>12</v>
      </c>
      <c r="G6">
        <v>148</v>
      </c>
      <c r="H6" s="17">
        <v>0.77953890489913547</v>
      </c>
      <c r="I6" s="17">
        <v>0.99279538904899134</v>
      </c>
      <c r="J6" s="17">
        <v>0.2132564841498559</v>
      </c>
      <c r="K6" s="18">
        <v>8.5502061362610071E-2</v>
      </c>
      <c r="L6" s="18">
        <v>-9.8835870494020539E-2</v>
      </c>
      <c r="N6" t="s">
        <v>241</v>
      </c>
      <c r="O6" t="s">
        <v>242</v>
      </c>
      <c r="P6" t="s">
        <v>46</v>
      </c>
      <c r="Q6" t="s">
        <v>47</v>
      </c>
      <c r="R6" t="s">
        <v>87</v>
      </c>
      <c r="S6" t="s">
        <v>251</v>
      </c>
      <c r="T6">
        <v>22</v>
      </c>
      <c r="U6" s="17">
        <v>0.95381062355658197</v>
      </c>
      <c r="V6" s="17">
        <v>1.0046189376443417</v>
      </c>
      <c r="W6" s="17">
        <v>5.0808314087759814E-2</v>
      </c>
      <c r="X6" s="18">
        <v>1.8823529411764683E-2</v>
      </c>
      <c r="Y6" s="18">
        <v>-0.22262118491921001</v>
      </c>
    </row>
    <row r="7" spans="1:25" x14ac:dyDescent="0.2">
      <c r="A7" t="s">
        <v>241</v>
      </c>
      <c r="B7" t="s">
        <v>242</v>
      </c>
      <c r="C7" t="s">
        <v>44</v>
      </c>
      <c r="D7" t="s">
        <v>45</v>
      </c>
      <c r="E7" t="s">
        <v>66</v>
      </c>
      <c r="F7" t="s">
        <v>252</v>
      </c>
      <c r="G7">
        <v>61</v>
      </c>
      <c r="H7" s="17">
        <v>0.79406631762652702</v>
      </c>
      <c r="I7" s="17">
        <v>0.90052356020942403</v>
      </c>
      <c r="J7" s="17">
        <v>0.10645724258289703</v>
      </c>
      <c r="K7" s="18">
        <v>8.1132075471698206E-2</v>
      </c>
      <c r="L7" s="18">
        <v>-0.10328638497652587</v>
      </c>
      <c r="N7" t="s">
        <v>241</v>
      </c>
      <c r="O7" t="s">
        <v>242</v>
      </c>
      <c r="P7" t="s">
        <v>52</v>
      </c>
      <c r="Q7" t="s">
        <v>53</v>
      </c>
      <c r="R7" t="s">
        <v>139</v>
      </c>
      <c r="S7" t="s">
        <v>249</v>
      </c>
      <c r="T7">
        <v>81</v>
      </c>
      <c r="U7" s="17">
        <v>0.77510608203677511</v>
      </c>
      <c r="V7" s="17">
        <v>0.83239038189533243</v>
      </c>
      <c r="W7" s="17">
        <v>5.7284299858557285E-2</v>
      </c>
      <c r="X7" s="18">
        <v>-9.1100210231254142E-3</v>
      </c>
      <c r="Y7" s="18">
        <v>-0.10279187817258884</v>
      </c>
    </row>
    <row r="8" spans="1:25" x14ac:dyDescent="0.2">
      <c r="A8" t="s">
        <v>241</v>
      </c>
      <c r="B8" t="s">
        <v>242</v>
      </c>
      <c r="C8" t="s">
        <v>46</v>
      </c>
      <c r="D8" t="s">
        <v>47</v>
      </c>
      <c r="E8" t="s">
        <v>99</v>
      </c>
      <c r="F8" t="s">
        <v>253</v>
      </c>
      <c r="G8">
        <v>151</v>
      </c>
      <c r="H8" s="17">
        <v>0.80203045685279184</v>
      </c>
      <c r="I8" s="17">
        <v>0.99365482233502533</v>
      </c>
      <c r="J8" s="17">
        <v>0.19162436548223349</v>
      </c>
      <c r="K8" s="18">
        <v>-9.1118800461361005E-2</v>
      </c>
      <c r="L8" s="18">
        <v>-0.21747765640516381</v>
      </c>
      <c r="N8" t="s">
        <v>241</v>
      </c>
      <c r="O8" t="s">
        <v>242</v>
      </c>
      <c r="P8" t="s">
        <v>46</v>
      </c>
      <c r="Q8" t="s">
        <v>47</v>
      </c>
      <c r="R8" t="s">
        <v>78</v>
      </c>
      <c r="S8" t="s">
        <v>254</v>
      </c>
      <c r="T8">
        <v>23</v>
      </c>
      <c r="U8" s="17">
        <v>1.2146464646464648</v>
      </c>
      <c r="V8" s="17">
        <v>1.2727272727272727</v>
      </c>
      <c r="W8" s="17">
        <v>5.808080808080808E-2</v>
      </c>
      <c r="X8" s="18">
        <v>4.2105263157894646E-2</v>
      </c>
      <c r="Y8" s="18">
        <v>-0.16981132075471694</v>
      </c>
    </row>
    <row r="9" spans="1:25" x14ac:dyDescent="0.2">
      <c r="A9" t="s">
        <v>241</v>
      </c>
      <c r="B9" t="s">
        <v>242</v>
      </c>
      <c r="C9" t="s">
        <v>52</v>
      </c>
      <c r="D9" t="s">
        <v>53</v>
      </c>
      <c r="E9" t="s">
        <v>126</v>
      </c>
      <c r="F9" t="s">
        <v>255</v>
      </c>
      <c r="G9">
        <v>248</v>
      </c>
      <c r="H9" s="17">
        <v>0.80486061472480341</v>
      </c>
      <c r="I9" s="17">
        <v>0.98213009292351683</v>
      </c>
      <c r="J9" s="17">
        <v>0.17726947819871336</v>
      </c>
      <c r="K9" s="18">
        <v>5.2671181339353002E-2</v>
      </c>
      <c r="L9" s="18">
        <v>-7.6567656765676562E-2</v>
      </c>
      <c r="N9" t="s">
        <v>241</v>
      </c>
      <c r="O9" t="s">
        <v>242</v>
      </c>
      <c r="P9" t="s">
        <v>52</v>
      </c>
      <c r="Q9" t="s">
        <v>53</v>
      </c>
      <c r="R9" t="s">
        <v>128</v>
      </c>
      <c r="S9" t="s">
        <v>256</v>
      </c>
      <c r="T9">
        <v>28</v>
      </c>
      <c r="U9" s="17">
        <v>1.0971922246220303</v>
      </c>
      <c r="V9" s="17">
        <v>1.1576673866090712</v>
      </c>
      <c r="W9" s="17">
        <v>6.0475161987041039E-2</v>
      </c>
      <c r="X9" s="18">
        <v>-2.1551724137931494E-3</v>
      </c>
      <c r="Y9" s="18">
        <v>-0.19478260869565223</v>
      </c>
    </row>
    <row r="10" spans="1:25" x14ac:dyDescent="0.2">
      <c r="A10" t="s">
        <v>241</v>
      </c>
      <c r="B10" t="s">
        <v>242</v>
      </c>
      <c r="C10" t="s">
        <v>44</v>
      </c>
      <c r="D10" t="s">
        <v>45</v>
      </c>
      <c r="E10" t="s">
        <v>67</v>
      </c>
      <c r="F10" t="s">
        <v>257</v>
      </c>
      <c r="G10">
        <v>17</v>
      </c>
      <c r="H10" s="17">
        <v>0.80530973451327437</v>
      </c>
      <c r="I10" s="17">
        <v>0.88053097345132747</v>
      </c>
      <c r="J10" s="17">
        <v>7.5221238938053103E-2</v>
      </c>
      <c r="K10" s="18">
        <v>-8.8709677419354871E-2</v>
      </c>
      <c r="L10" s="18">
        <v>-0.3213213213213213</v>
      </c>
      <c r="N10" t="s">
        <v>241</v>
      </c>
      <c r="O10" t="s">
        <v>242</v>
      </c>
      <c r="P10" t="s">
        <v>46</v>
      </c>
      <c r="Q10" t="s">
        <v>47</v>
      </c>
      <c r="R10" t="s">
        <v>79</v>
      </c>
      <c r="S10" t="s">
        <v>258</v>
      </c>
      <c r="T10">
        <v>55</v>
      </c>
      <c r="U10" s="17">
        <v>0.90848952590959209</v>
      </c>
      <c r="V10" s="17">
        <v>0.9691289966923925</v>
      </c>
      <c r="W10" s="17">
        <v>6.0639470782800443E-2</v>
      </c>
      <c r="X10" s="18">
        <v>1.9101123595505642E-2</v>
      </c>
      <c r="Y10" s="18">
        <v>-0.14915572232645402</v>
      </c>
    </row>
    <row r="11" spans="1:25" x14ac:dyDescent="0.2">
      <c r="A11" t="s">
        <v>241</v>
      </c>
      <c r="B11" t="s">
        <v>242</v>
      </c>
      <c r="C11" t="s">
        <v>50</v>
      </c>
      <c r="D11" t="s">
        <v>51</v>
      </c>
      <c r="E11" t="s">
        <v>117</v>
      </c>
      <c r="F11" t="s">
        <v>259</v>
      </c>
      <c r="G11">
        <v>305</v>
      </c>
      <c r="H11" s="17">
        <v>0.82279534109816976</v>
      </c>
      <c r="I11" s="17">
        <v>1.0765391014975041</v>
      </c>
      <c r="J11" s="17">
        <v>0.25374376039933444</v>
      </c>
      <c r="K11" s="18">
        <v>1.4345991561181437E-2</v>
      </c>
      <c r="L11" s="18">
        <v>-0.1558988764044944</v>
      </c>
      <c r="N11" t="s">
        <v>241</v>
      </c>
      <c r="O11" t="s">
        <v>242</v>
      </c>
      <c r="P11" t="s">
        <v>46</v>
      </c>
      <c r="Q11" t="s">
        <v>47</v>
      </c>
      <c r="R11" t="s">
        <v>81</v>
      </c>
      <c r="S11" t="s">
        <v>260</v>
      </c>
      <c r="T11">
        <v>73</v>
      </c>
      <c r="U11" s="17">
        <v>1.0537340619307833</v>
      </c>
      <c r="V11" s="17">
        <v>1.1202185792349726</v>
      </c>
      <c r="W11" s="17">
        <v>6.6484517304189431E-2</v>
      </c>
      <c r="X11" s="18">
        <v>-5.831903945111494E-2</v>
      </c>
      <c r="Y11" s="18">
        <v>-0.20492396813902969</v>
      </c>
    </row>
    <row r="12" spans="1:25" x14ac:dyDescent="0.2">
      <c r="A12" t="s">
        <v>241</v>
      </c>
      <c r="B12" t="s">
        <v>242</v>
      </c>
      <c r="C12" t="s">
        <v>56</v>
      </c>
      <c r="D12" t="s">
        <v>57</v>
      </c>
      <c r="E12" t="s">
        <v>159</v>
      </c>
      <c r="F12" t="s">
        <v>261</v>
      </c>
      <c r="G12">
        <v>392</v>
      </c>
      <c r="H12" s="17">
        <v>0.82434944237918217</v>
      </c>
      <c r="I12" s="17">
        <v>1.1886617100371748</v>
      </c>
      <c r="J12" s="17">
        <v>0.36431226765799257</v>
      </c>
      <c r="K12" s="18">
        <v>6.8256855443235454E-2</v>
      </c>
      <c r="L12" s="18">
        <v>-8.9678510998307925E-2</v>
      </c>
      <c r="N12" t="s">
        <v>241</v>
      </c>
      <c r="O12" t="s">
        <v>242</v>
      </c>
      <c r="P12" t="s">
        <v>52</v>
      </c>
      <c r="Q12" t="s">
        <v>53</v>
      </c>
      <c r="R12" t="s">
        <v>127</v>
      </c>
      <c r="S12" t="s">
        <v>262</v>
      </c>
      <c r="T12">
        <v>34</v>
      </c>
      <c r="U12" s="17">
        <v>0.87737843551797046</v>
      </c>
      <c r="V12" s="17">
        <v>0.94926004228329808</v>
      </c>
      <c r="W12" s="17">
        <v>7.1881606765327691E-2</v>
      </c>
      <c r="X12" s="18">
        <v>0.21907216494845372</v>
      </c>
      <c r="Y12" s="18">
        <v>-8.8631984585741841E-2</v>
      </c>
    </row>
    <row r="13" spans="1:25" x14ac:dyDescent="0.2">
      <c r="A13" t="s">
        <v>241</v>
      </c>
      <c r="B13" t="s">
        <v>242</v>
      </c>
      <c r="C13" t="s">
        <v>54</v>
      </c>
      <c r="D13" t="s">
        <v>55</v>
      </c>
      <c r="E13" t="s">
        <v>150</v>
      </c>
      <c r="F13" t="s">
        <v>263</v>
      </c>
      <c r="G13">
        <v>302</v>
      </c>
      <c r="H13" s="17">
        <v>0.83117932148626816</v>
      </c>
      <c r="I13" s="17">
        <v>1.0751211631663975</v>
      </c>
      <c r="J13" s="17">
        <v>0.24394184168012925</v>
      </c>
      <c r="K13" s="18">
        <v>-2.3659305993690816E-2</v>
      </c>
      <c r="L13" s="18">
        <v>-0.14087439278278968</v>
      </c>
      <c r="N13" t="s">
        <v>241</v>
      </c>
      <c r="O13" t="s">
        <v>242</v>
      </c>
      <c r="P13" t="s">
        <v>44</v>
      </c>
      <c r="Q13" t="s">
        <v>45</v>
      </c>
      <c r="R13" t="s">
        <v>67</v>
      </c>
      <c r="S13" t="s">
        <v>257</v>
      </c>
      <c r="T13">
        <v>17</v>
      </c>
      <c r="U13" s="17">
        <v>0.80530973451327437</v>
      </c>
      <c r="V13" s="17">
        <v>0.88053097345132747</v>
      </c>
      <c r="W13" s="17">
        <v>7.5221238938053103E-2</v>
      </c>
      <c r="X13" s="18">
        <v>-8.8709677419354871E-2</v>
      </c>
      <c r="Y13" s="18">
        <v>-0.3213213213213213</v>
      </c>
    </row>
    <row r="14" spans="1:25" x14ac:dyDescent="0.2">
      <c r="A14" t="s">
        <v>241</v>
      </c>
      <c r="B14" t="s">
        <v>242</v>
      </c>
      <c r="C14" t="s">
        <v>58</v>
      </c>
      <c r="D14" t="s">
        <v>59</v>
      </c>
      <c r="E14" t="s">
        <v>186</v>
      </c>
      <c r="F14" t="s">
        <v>264</v>
      </c>
      <c r="G14">
        <v>322</v>
      </c>
      <c r="H14" s="17">
        <v>0.83594144371529533</v>
      </c>
      <c r="I14" s="17">
        <v>0.99848561332660268</v>
      </c>
      <c r="J14" s="17">
        <v>0.16254416961130741</v>
      </c>
      <c r="K14" s="18">
        <v>7.6297049847406928E-3</v>
      </c>
      <c r="L14" s="18">
        <v>-0.13037752414398596</v>
      </c>
      <c r="N14" t="s">
        <v>241</v>
      </c>
      <c r="O14" t="s">
        <v>242</v>
      </c>
      <c r="P14" t="s">
        <v>52</v>
      </c>
      <c r="Q14" t="s">
        <v>53</v>
      </c>
      <c r="R14" t="s">
        <v>133</v>
      </c>
      <c r="S14" t="s">
        <v>265</v>
      </c>
      <c r="T14">
        <v>122</v>
      </c>
      <c r="U14" s="17">
        <v>0.98498122653316644</v>
      </c>
      <c r="V14" s="17">
        <v>1.0613266583229037</v>
      </c>
      <c r="W14" s="17">
        <v>7.634543178973717E-2</v>
      </c>
      <c r="X14" s="18">
        <v>-4.3613707165108817E-3</v>
      </c>
      <c r="Y14" s="18">
        <v>-0.10426008968609868</v>
      </c>
    </row>
    <row r="15" spans="1:25" x14ac:dyDescent="0.2">
      <c r="A15" t="s">
        <v>241</v>
      </c>
      <c r="B15" t="s">
        <v>242</v>
      </c>
      <c r="C15" t="s">
        <v>54</v>
      </c>
      <c r="D15" t="s">
        <v>55</v>
      </c>
      <c r="E15" t="s">
        <v>152</v>
      </c>
      <c r="F15" t="s">
        <v>266</v>
      </c>
      <c r="G15">
        <v>111</v>
      </c>
      <c r="H15" s="17">
        <v>0.84204131227217494</v>
      </c>
      <c r="I15" s="17">
        <v>0.97691373025516404</v>
      </c>
      <c r="J15" s="17">
        <v>0.13487241798298907</v>
      </c>
      <c r="K15" s="18">
        <v>2.7465667915106184E-2</v>
      </c>
      <c r="L15" s="18">
        <v>-0.15242018537590118</v>
      </c>
      <c r="N15" t="s">
        <v>241</v>
      </c>
      <c r="O15" t="s">
        <v>242</v>
      </c>
      <c r="P15" t="s">
        <v>54</v>
      </c>
      <c r="Q15" t="s">
        <v>55</v>
      </c>
      <c r="R15" t="s">
        <v>142</v>
      </c>
      <c r="S15" t="s">
        <v>267</v>
      </c>
      <c r="T15">
        <v>44</v>
      </c>
      <c r="U15" s="17">
        <v>1.2198581560283688</v>
      </c>
      <c r="V15" s="17">
        <v>1.2978723404255319</v>
      </c>
      <c r="W15" s="17">
        <v>7.8014184397163122E-2</v>
      </c>
      <c r="X15" s="18">
        <v>9.7276264591439787E-2</v>
      </c>
      <c r="Y15" s="18">
        <v>-0.10759493670886078</v>
      </c>
    </row>
    <row r="16" spans="1:25" x14ac:dyDescent="0.2">
      <c r="A16" t="s">
        <v>241</v>
      </c>
      <c r="B16" t="s">
        <v>242</v>
      </c>
      <c r="C16" t="s">
        <v>56</v>
      </c>
      <c r="D16" t="s">
        <v>57</v>
      </c>
      <c r="E16" t="s">
        <v>162</v>
      </c>
      <c r="F16" t="s">
        <v>13</v>
      </c>
      <c r="G16">
        <v>237</v>
      </c>
      <c r="H16" s="17">
        <v>0.84225900681596888</v>
      </c>
      <c r="I16" s="17">
        <v>1.0730282375851996</v>
      </c>
      <c r="J16" s="17">
        <v>0.23076923076923078</v>
      </c>
      <c r="K16" s="18">
        <v>-8.548530721282277E-2</v>
      </c>
      <c r="L16" s="18">
        <v>-0.21841704718417043</v>
      </c>
      <c r="N16" t="s">
        <v>241</v>
      </c>
      <c r="O16" t="s">
        <v>242</v>
      </c>
      <c r="P16" t="s">
        <v>54</v>
      </c>
      <c r="Q16" t="s">
        <v>55</v>
      </c>
      <c r="R16" t="s">
        <v>145</v>
      </c>
      <c r="S16" t="s">
        <v>247</v>
      </c>
      <c r="T16">
        <v>80</v>
      </c>
      <c r="U16" s="17">
        <v>0.76953907815631262</v>
      </c>
      <c r="V16" s="17">
        <v>0.84969939879759515</v>
      </c>
      <c r="W16" s="17">
        <v>8.0160320641282562E-2</v>
      </c>
      <c r="X16" s="18">
        <v>7.1965628356605693E-2</v>
      </c>
      <c r="Y16" s="18">
        <v>-0.10653536257833485</v>
      </c>
    </row>
    <row r="17" spans="1:25" x14ac:dyDescent="0.2">
      <c r="A17" t="s">
        <v>241</v>
      </c>
      <c r="B17" t="s">
        <v>242</v>
      </c>
      <c r="C17" t="s">
        <v>46</v>
      </c>
      <c r="D17" t="s">
        <v>47</v>
      </c>
      <c r="E17" t="s">
        <v>92</v>
      </c>
      <c r="F17" t="s">
        <v>268</v>
      </c>
      <c r="G17">
        <v>217</v>
      </c>
      <c r="H17" s="17">
        <v>0.84722222222222221</v>
      </c>
      <c r="I17" s="17">
        <v>1.0983796296296295</v>
      </c>
      <c r="J17" s="17">
        <v>0.25115740740740738</v>
      </c>
      <c r="K17" s="18">
        <v>0.19172413793103438</v>
      </c>
      <c r="L17" s="18">
        <v>-9.8121085594989554E-2</v>
      </c>
      <c r="N17" t="s">
        <v>241</v>
      </c>
      <c r="O17" t="s">
        <v>242</v>
      </c>
      <c r="P17" t="s">
        <v>58</v>
      </c>
      <c r="Q17" t="s">
        <v>59</v>
      </c>
      <c r="R17" t="s">
        <v>189</v>
      </c>
      <c r="S17" t="s">
        <v>269</v>
      </c>
      <c r="T17">
        <v>260</v>
      </c>
      <c r="U17" s="17">
        <v>1.030774013055642</v>
      </c>
      <c r="V17" s="17">
        <v>1.1115946534037924</v>
      </c>
      <c r="W17" s="17">
        <v>8.0820640348150452E-2</v>
      </c>
      <c r="X17" s="18">
        <v>2.2243406418811507E-2</v>
      </c>
      <c r="Y17" s="18">
        <v>-9.0472151540853862E-2</v>
      </c>
    </row>
    <row r="18" spans="1:25" x14ac:dyDescent="0.2">
      <c r="A18" t="s">
        <v>241</v>
      </c>
      <c r="B18" t="s">
        <v>242</v>
      </c>
      <c r="C18" t="s">
        <v>44</v>
      </c>
      <c r="D18" t="s">
        <v>45</v>
      </c>
      <c r="E18" t="s">
        <v>73</v>
      </c>
      <c r="F18" t="s">
        <v>270</v>
      </c>
      <c r="G18">
        <v>36</v>
      </c>
      <c r="H18" s="17">
        <v>0.85089974293059123</v>
      </c>
      <c r="I18" s="17">
        <v>0.94344473007712082</v>
      </c>
      <c r="J18" s="17">
        <v>9.2544987146529561E-2</v>
      </c>
      <c r="K18" s="18">
        <v>3.7333333333333441E-2</v>
      </c>
      <c r="L18" s="18">
        <v>-0.18105263157894735</v>
      </c>
      <c r="N18" t="s">
        <v>241</v>
      </c>
      <c r="O18" t="s">
        <v>242</v>
      </c>
      <c r="P18" t="s">
        <v>46</v>
      </c>
      <c r="Q18" t="s">
        <v>47</v>
      </c>
      <c r="R18" t="s">
        <v>98</v>
      </c>
      <c r="S18" t="s">
        <v>271</v>
      </c>
      <c r="T18">
        <v>51</v>
      </c>
      <c r="U18" s="17">
        <v>0.96349206349206351</v>
      </c>
      <c r="V18" s="17">
        <v>1.0444444444444445</v>
      </c>
      <c r="W18" s="17">
        <v>8.0952380952380956E-2</v>
      </c>
      <c r="X18" s="18">
        <v>7.3253833049403694E-2</v>
      </c>
      <c r="Y18" s="18">
        <v>-7.0796460176991149E-2</v>
      </c>
    </row>
    <row r="19" spans="1:25" x14ac:dyDescent="0.2">
      <c r="A19" t="s">
        <v>241</v>
      </c>
      <c r="B19" t="s">
        <v>242</v>
      </c>
      <c r="C19" t="s">
        <v>48</v>
      </c>
      <c r="D19" t="s">
        <v>49</v>
      </c>
      <c r="E19" t="s">
        <v>101</v>
      </c>
      <c r="F19" t="s">
        <v>272</v>
      </c>
      <c r="G19">
        <v>296</v>
      </c>
      <c r="H19" s="17">
        <v>0.85300101729399802</v>
      </c>
      <c r="I19" s="17">
        <v>1.0035605289928788</v>
      </c>
      <c r="J19" s="17">
        <v>0.15055951169888099</v>
      </c>
      <c r="K19" s="18">
        <v>-5.0607287449392357E-3</v>
      </c>
      <c r="L19" s="18">
        <v>-0.10798548094373861</v>
      </c>
      <c r="N19" t="s">
        <v>241</v>
      </c>
      <c r="O19" t="s">
        <v>242</v>
      </c>
      <c r="P19" t="s">
        <v>52</v>
      </c>
      <c r="Q19" t="s">
        <v>53</v>
      </c>
      <c r="R19" t="s">
        <v>137</v>
      </c>
      <c r="S19" t="s">
        <v>273</v>
      </c>
      <c r="T19">
        <v>115</v>
      </c>
      <c r="U19" s="17">
        <v>1</v>
      </c>
      <c r="V19" s="17">
        <v>1.0817341862117982</v>
      </c>
      <c r="W19" s="17">
        <v>8.1734186211798149E-2</v>
      </c>
      <c r="X19" s="18">
        <v>2.6012716631794941E-2</v>
      </c>
      <c r="Y19" s="18">
        <v>-0.14262152276644702</v>
      </c>
    </row>
    <row r="20" spans="1:25" x14ac:dyDescent="0.2">
      <c r="A20" t="s">
        <v>241</v>
      </c>
      <c r="B20" t="s">
        <v>242</v>
      </c>
      <c r="C20" t="s">
        <v>46</v>
      </c>
      <c r="D20" t="s">
        <v>47</v>
      </c>
      <c r="E20" t="s">
        <v>97</v>
      </c>
      <c r="F20" t="s">
        <v>274</v>
      </c>
      <c r="G20">
        <v>92</v>
      </c>
      <c r="H20" s="17">
        <v>0.85507246376811596</v>
      </c>
      <c r="I20" s="17">
        <v>1.0217391304347827</v>
      </c>
      <c r="J20" s="17">
        <v>0.16666666666666666</v>
      </c>
      <c r="K20" s="18">
        <v>-1.8083182640145079E-3</v>
      </c>
      <c r="L20" s="18">
        <v>-0.18823529411764706</v>
      </c>
      <c r="N20" t="s">
        <v>241</v>
      </c>
      <c r="O20" t="s">
        <v>242</v>
      </c>
      <c r="P20" t="s">
        <v>50</v>
      </c>
      <c r="Q20" t="s">
        <v>51</v>
      </c>
      <c r="R20" t="s">
        <v>116</v>
      </c>
      <c r="S20" t="s">
        <v>275</v>
      </c>
      <c r="T20">
        <v>143</v>
      </c>
      <c r="U20" s="17">
        <v>1.3064146620847652</v>
      </c>
      <c r="V20" s="17">
        <v>1.3883161512027491</v>
      </c>
      <c r="W20" s="17">
        <v>8.1901489117983964E-2</v>
      </c>
      <c r="X20" s="18">
        <v>-6.2606715993169804E-3</v>
      </c>
      <c r="Y20" s="18">
        <v>-0.17094017094017089</v>
      </c>
    </row>
    <row r="21" spans="1:25" x14ac:dyDescent="0.2">
      <c r="A21" t="s">
        <v>241</v>
      </c>
      <c r="B21" t="s">
        <v>242</v>
      </c>
      <c r="C21" t="s">
        <v>62</v>
      </c>
      <c r="D21" t="s">
        <v>63</v>
      </c>
      <c r="E21" t="s">
        <v>201</v>
      </c>
      <c r="F21" t="s">
        <v>276</v>
      </c>
      <c r="G21">
        <v>71</v>
      </c>
      <c r="H21" s="17">
        <v>0.85657370517928288</v>
      </c>
      <c r="I21" s="17">
        <v>0.99800796812749004</v>
      </c>
      <c r="J21" s="17">
        <v>0.14143426294820718</v>
      </c>
      <c r="K21" s="18">
        <v>0.25187032418952615</v>
      </c>
      <c r="L21" s="18">
        <v>-1.9880715705765661E-3</v>
      </c>
      <c r="N21" t="s">
        <v>241</v>
      </c>
      <c r="O21" t="s">
        <v>242</v>
      </c>
      <c r="P21" t="s">
        <v>54</v>
      </c>
      <c r="Q21" t="s">
        <v>55</v>
      </c>
      <c r="R21" t="s">
        <v>146</v>
      </c>
      <c r="S21" t="s">
        <v>277</v>
      </c>
      <c r="T21">
        <v>160</v>
      </c>
      <c r="U21" s="17">
        <v>1.0386597938144331</v>
      </c>
      <c r="V21" s="17">
        <v>1.1211340206185567</v>
      </c>
      <c r="W21" s="17">
        <v>8.247422680412371E-2</v>
      </c>
      <c r="X21" s="18">
        <v>5.3775122216186855E-2</v>
      </c>
      <c r="Y21" s="18">
        <v>-8.9201877934272256E-2</v>
      </c>
    </row>
    <row r="22" spans="1:25" x14ac:dyDescent="0.2">
      <c r="A22" t="s">
        <v>241</v>
      </c>
      <c r="B22" t="s">
        <v>242</v>
      </c>
      <c r="C22" t="s">
        <v>60</v>
      </c>
      <c r="D22" t="s">
        <v>61</v>
      </c>
      <c r="E22" t="s">
        <v>198</v>
      </c>
      <c r="F22" t="s">
        <v>278</v>
      </c>
      <c r="G22">
        <v>377</v>
      </c>
      <c r="H22" s="17">
        <v>0.86047666335650452</v>
      </c>
      <c r="I22" s="17">
        <v>1.047666335650447</v>
      </c>
      <c r="J22" s="17">
        <v>0.1871896722939424</v>
      </c>
      <c r="K22" s="18">
        <v>0.12013348164627358</v>
      </c>
      <c r="L22" s="18">
        <v>-4.2775665399239493E-2</v>
      </c>
      <c r="N22" t="s">
        <v>241</v>
      </c>
      <c r="O22" t="s">
        <v>242</v>
      </c>
      <c r="P22" t="s">
        <v>50</v>
      </c>
      <c r="Q22" t="s">
        <v>51</v>
      </c>
      <c r="R22" t="s">
        <v>122</v>
      </c>
      <c r="S22" t="s">
        <v>279</v>
      </c>
      <c r="T22">
        <v>139</v>
      </c>
      <c r="U22" s="17">
        <v>1.0498516320474778</v>
      </c>
      <c r="V22" s="17">
        <v>1.1323442136498516</v>
      </c>
      <c r="W22" s="17">
        <v>8.2492581602373882E-2</v>
      </c>
      <c r="X22" s="18">
        <v>-1.7772511848340722E-3</v>
      </c>
      <c r="Y22" s="18">
        <v>-0.15496489468405217</v>
      </c>
    </row>
    <row r="23" spans="1:25" x14ac:dyDescent="0.2">
      <c r="A23" t="s">
        <v>241</v>
      </c>
      <c r="B23" t="s">
        <v>242</v>
      </c>
      <c r="C23" t="s">
        <v>56</v>
      </c>
      <c r="D23" t="s">
        <v>57</v>
      </c>
      <c r="E23" t="s">
        <v>172</v>
      </c>
      <c r="F23" t="s">
        <v>6</v>
      </c>
      <c r="G23">
        <v>57</v>
      </c>
      <c r="H23" s="17">
        <v>0.86605504587155968</v>
      </c>
      <c r="I23" s="17">
        <v>0.97064220183486238</v>
      </c>
      <c r="J23" s="17">
        <v>0.10458715596330276</v>
      </c>
      <c r="K23" s="18">
        <v>5.0096339113680166E-2</v>
      </c>
      <c r="L23" s="18">
        <v>-8.7102177554438831E-2</v>
      </c>
      <c r="N23" t="s">
        <v>241</v>
      </c>
      <c r="O23" t="s">
        <v>242</v>
      </c>
      <c r="P23" t="s">
        <v>48</v>
      </c>
      <c r="Q23" t="s">
        <v>49</v>
      </c>
      <c r="R23" t="s">
        <v>113</v>
      </c>
      <c r="S23" t="s">
        <v>280</v>
      </c>
      <c r="T23">
        <v>80</v>
      </c>
      <c r="U23" s="17">
        <v>1.1670146137787056</v>
      </c>
      <c r="V23" s="17">
        <v>1.2505219206680585</v>
      </c>
      <c r="W23" s="17">
        <v>8.3507306889352817E-2</v>
      </c>
      <c r="X23" s="18">
        <v>3.6796536796536827E-2</v>
      </c>
      <c r="Y23" s="18">
        <v>-0.11296296296296293</v>
      </c>
    </row>
    <row r="24" spans="1:25" x14ac:dyDescent="0.2">
      <c r="A24" t="s">
        <v>241</v>
      </c>
      <c r="B24" t="s">
        <v>242</v>
      </c>
      <c r="C24" t="s">
        <v>50</v>
      </c>
      <c r="D24" t="s">
        <v>51</v>
      </c>
      <c r="E24" t="s">
        <v>118</v>
      </c>
      <c r="F24" t="s">
        <v>281</v>
      </c>
      <c r="G24">
        <v>353</v>
      </c>
      <c r="H24" s="17">
        <v>0.86806771745475775</v>
      </c>
      <c r="I24" s="17">
        <v>1.0741389375364856</v>
      </c>
      <c r="J24" s="17">
        <v>0.20607122008172796</v>
      </c>
      <c r="K24" s="18">
        <v>2.2076372315035897E-2</v>
      </c>
      <c r="L24" s="18">
        <v>-0.12153846153846148</v>
      </c>
      <c r="N24" t="s">
        <v>241</v>
      </c>
      <c r="O24" t="s">
        <v>242</v>
      </c>
      <c r="P24" t="s">
        <v>52</v>
      </c>
      <c r="Q24" t="s">
        <v>53</v>
      </c>
      <c r="R24" t="s">
        <v>130</v>
      </c>
      <c r="S24" t="s">
        <v>282</v>
      </c>
      <c r="T24">
        <v>52</v>
      </c>
      <c r="U24" s="17">
        <v>1.1012861736334405</v>
      </c>
      <c r="V24" s="17">
        <v>1.184887459807074</v>
      </c>
      <c r="W24" s="17">
        <v>8.3601286173633438E-2</v>
      </c>
      <c r="X24" s="18">
        <v>-7.3025335320417328E-2</v>
      </c>
      <c r="Y24" s="18">
        <v>-0.18798955613577029</v>
      </c>
    </row>
    <row r="25" spans="1:25" x14ac:dyDescent="0.2">
      <c r="A25" t="s">
        <v>241</v>
      </c>
      <c r="B25" t="s">
        <v>242</v>
      </c>
      <c r="C25" t="s">
        <v>50</v>
      </c>
      <c r="D25" t="s">
        <v>51</v>
      </c>
      <c r="E25" t="s">
        <v>120</v>
      </c>
      <c r="F25" t="s">
        <v>283</v>
      </c>
      <c r="G25">
        <v>239</v>
      </c>
      <c r="H25" s="17">
        <v>0.87328767123287676</v>
      </c>
      <c r="I25" s="17">
        <v>0.99021526418786687</v>
      </c>
      <c r="J25" s="17">
        <v>0.11692759295499021</v>
      </c>
      <c r="K25" s="18">
        <v>-2.3411371237458178E-2</v>
      </c>
      <c r="L25" s="18">
        <v>-0.17011774259033696</v>
      </c>
      <c r="N25" t="s">
        <v>241</v>
      </c>
      <c r="O25" t="s">
        <v>242</v>
      </c>
      <c r="P25" t="s">
        <v>52</v>
      </c>
      <c r="Q25" t="s">
        <v>53</v>
      </c>
      <c r="R25" t="s">
        <v>132</v>
      </c>
      <c r="S25" t="s">
        <v>284</v>
      </c>
      <c r="T25">
        <v>104</v>
      </c>
      <c r="U25" s="17">
        <v>0.92035398230088494</v>
      </c>
      <c r="V25" s="17">
        <v>1.00402252614642</v>
      </c>
      <c r="W25" s="17">
        <v>8.3668543845535001E-2</v>
      </c>
      <c r="X25" s="18">
        <v>0.13102820746132848</v>
      </c>
      <c r="Y25" s="18">
        <v>-2.3566378633150031E-2</v>
      </c>
    </row>
    <row r="26" spans="1:25" x14ac:dyDescent="0.2">
      <c r="A26" t="s">
        <v>241</v>
      </c>
      <c r="B26" t="s">
        <v>242</v>
      </c>
      <c r="C26" t="s">
        <v>52</v>
      </c>
      <c r="D26" t="s">
        <v>53</v>
      </c>
      <c r="E26" t="s">
        <v>127</v>
      </c>
      <c r="F26" t="s">
        <v>262</v>
      </c>
      <c r="G26">
        <v>34</v>
      </c>
      <c r="H26" s="17">
        <v>0.87737843551797046</v>
      </c>
      <c r="I26" s="17">
        <v>0.94926004228329808</v>
      </c>
      <c r="J26" s="17">
        <v>7.1881606765327691E-2</v>
      </c>
      <c r="K26" s="18">
        <v>0.21907216494845372</v>
      </c>
      <c r="L26" s="18">
        <v>-8.8631984585741841E-2</v>
      </c>
      <c r="N26" t="s">
        <v>241</v>
      </c>
      <c r="O26" t="s">
        <v>242</v>
      </c>
      <c r="P26" t="s">
        <v>48</v>
      </c>
      <c r="Q26" t="s">
        <v>49</v>
      </c>
      <c r="R26" t="s">
        <v>103</v>
      </c>
      <c r="S26" t="s">
        <v>285</v>
      </c>
      <c r="T26">
        <v>73</v>
      </c>
      <c r="U26" s="17">
        <v>0.91159586681974747</v>
      </c>
      <c r="V26" s="17">
        <v>0.99540757749712971</v>
      </c>
      <c r="W26" s="17">
        <v>8.3811710677382315E-2</v>
      </c>
      <c r="X26" s="18">
        <v>1.2790697674418539E-2</v>
      </c>
      <c r="Y26" s="18">
        <v>-0.12462311557788941</v>
      </c>
    </row>
    <row r="27" spans="1:25" x14ac:dyDescent="0.2">
      <c r="A27" t="s">
        <v>241</v>
      </c>
      <c r="B27" t="s">
        <v>242</v>
      </c>
      <c r="C27" t="s">
        <v>56</v>
      </c>
      <c r="D27" t="s">
        <v>57</v>
      </c>
      <c r="E27" t="s">
        <v>155</v>
      </c>
      <c r="F27" t="s">
        <v>286</v>
      </c>
      <c r="G27">
        <v>171</v>
      </c>
      <c r="H27" s="17">
        <v>0.87752161383285299</v>
      </c>
      <c r="I27" s="17">
        <v>1.1239193083573487</v>
      </c>
      <c r="J27" s="17">
        <v>0.24639769452449567</v>
      </c>
      <c r="K27" s="18">
        <v>1.6105417276720324E-2</v>
      </c>
      <c r="L27" s="18">
        <v>-0.17084826762246119</v>
      </c>
      <c r="N27" t="s">
        <v>241</v>
      </c>
      <c r="O27" t="s">
        <v>242</v>
      </c>
      <c r="P27" t="s">
        <v>52</v>
      </c>
      <c r="Q27" t="s">
        <v>53</v>
      </c>
      <c r="R27" t="s">
        <v>134</v>
      </c>
      <c r="S27" t="s">
        <v>287</v>
      </c>
      <c r="T27">
        <v>72</v>
      </c>
      <c r="U27" s="17">
        <v>0.97904540162980214</v>
      </c>
      <c r="V27" s="17">
        <v>1.0628637951105937</v>
      </c>
      <c r="W27" s="17">
        <v>8.381839348079162E-2</v>
      </c>
      <c r="X27" s="18">
        <v>3.2451923076923128E-2</v>
      </c>
      <c r="Y27" s="18">
        <v>-0.15618860510805499</v>
      </c>
    </row>
    <row r="28" spans="1:25" x14ac:dyDescent="0.2">
      <c r="A28" t="s">
        <v>241</v>
      </c>
      <c r="B28" t="s">
        <v>242</v>
      </c>
      <c r="C28" t="s">
        <v>52</v>
      </c>
      <c r="D28" t="s">
        <v>53</v>
      </c>
      <c r="E28" t="s">
        <v>125</v>
      </c>
      <c r="F28" t="s">
        <v>288</v>
      </c>
      <c r="G28">
        <v>120</v>
      </c>
      <c r="H28" s="17">
        <v>0.87962962962962965</v>
      </c>
      <c r="I28" s="17">
        <v>1.0185185185185186</v>
      </c>
      <c r="J28" s="17">
        <v>0.1388888888888889</v>
      </c>
      <c r="K28" s="18">
        <v>3.7214885954381716E-2</v>
      </c>
      <c r="L28" s="18">
        <v>-0.12284263959390862</v>
      </c>
      <c r="N28" t="s">
        <v>241</v>
      </c>
      <c r="O28" t="s">
        <v>242</v>
      </c>
      <c r="P28" t="s">
        <v>52</v>
      </c>
      <c r="Q28" t="s">
        <v>53</v>
      </c>
      <c r="R28" t="s">
        <v>124</v>
      </c>
      <c r="S28" t="s">
        <v>289</v>
      </c>
      <c r="T28">
        <v>94</v>
      </c>
      <c r="U28" s="17">
        <v>0.94096601073345254</v>
      </c>
      <c r="V28" s="17">
        <v>1.0250447227191413</v>
      </c>
      <c r="W28" s="17">
        <v>8.4078711985688726E-2</v>
      </c>
      <c r="X28" s="18">
        <v>0.12588116817724071</v>
      </c>
      <c r="Y28" s="18">
        <v>-9.6930533117932094E-2</v>
      </c>
    </row>
    <row r="29" spans="1:25" x14ac:dyDescent="0.2">
      <c r="A29" t="s">
        <v>241</v>
      </c>
      <c r="B29" t="s">
        <v>242</v>
      </c>
      <c r="C29" t="s">
        <v>58</v>
      </c>
      <c r="D29" t="s">
        <v>59</v>
      </c>
      <c r="E29" t="s">
        <v>187</v>
      </c>
      <c r="F29" t="s">
        <v>290</v>
      </c>
      <c r="G29">
        <v>77</v>
      </c>
      <c r="H29" s="17">
        <v>0.88617886178861793</v>
      </c>
      <c r="I29" s="17">
        <v>1.0426829268292683</v>
      </c>
      <c r="J29" s="17">
        <v>0.1565040650406504</v>
      </c>
      <c r="K29" s="18">
        <v>0.16587677725118488</v>
      </c>
      <c r="L29" s="18">
        <v>-6.4638783269961975E-2</v>
      </c>
      <c r="N29" t="s">
        <v>241</v>
      </c>
      <c r="O29" t="s">
        <v>242</v>
      </c>
      <c r="P29" t="s">
        <v>44</v>
      </c>
      <c r="Q29" t="s">
        <v>45</v>
      </c>
      <c r="R29" t="s">
        <v>70</v>
      </c>
      <c r="S29" t="s">
        <v>291</v>
      </c>
      <c r="T29">
        <v>47</v>
      </c>
      <c r="U29" s="17">
        <v>0.99435028248587576</v>
      </c>
      <c r="V29" s="17">
        <v>1.0828625235404896</v>
      </c>
      <c r="W29" s="17">
        <v>8.851224105461393E-2</v>
      </c>
      <c r="X29" s="18">
        <v>6.6265060240963791E-2</v>
      </c>
      <c r="Y29" s="18">
        <v>-0.16509433962264153</v>
      </c>
    </row>
    <row r="30" spans="1:25" x14ac:dyDescent="0.2">
      <c r="A30" t="s">
        <v>241</v>
      </c>
      <c r="B30" t="s">
        <v>242</v>
      </c>
      <c r="C30" t="s">
        <v>56</v>
      </c>
      <c r="D30" t="s">
        <v>57</v>
      </c>
      <c r="E30" t="s">
        <v>168</v>
      </c>
      <c r="F30" t="s">
        <v>20</v>
      </c>
      <c r="G30">
        <v>202</v>
      </c>
      <c r="H30" s="17">
        <v>0.88664421997755327</v>
      </c>
      <c r="I30" s="17">
        <v>1.1133557800224467</v>
      </c>
      <c r="J30" s="17">
        <v>0.22671156004489337</v>
      </c>
      <c r="K30" s="18">
        <v>4.5095828635850488E-3</v>
      </c>
      <c r="L30" s="18">
        <v>-0.22857142857142854</v>
      </c>
      <c r="N30" t="s">
        <v>241</v>
      </c>
      <c r="O30" t="s">
        <v>242</v>
      </c>
      <c r="P30" t="s">
        <v>52</v>
      </c>
      <c r="Q30" t="s">
        <v>53</v>
      </c>
      <c r="R30" t="s">
        <v>136</v>
      </c>
      <c r="S30" t="s">
        <v>292</v>
      </c>
      <c r="T30">
        <v>75</v>
      </c>
      <c r="U30" s="17">
        <v>0.9285714285714286</v>
      </c>
      <c r="V30" s="17">
        <v>1.0193704600484261</v>
      </c>
      <c r="W30" s="17">
        <v>9.0799031476997583E-2</v>
      </c>
      <c r="X30" s="18">
        <v>3.5087719298245723E-2</v>
      </c>
      <c r="Y30" s="18">
        <v>-0.12777191129883847</v>
      </c>
    </row>
    <row r="31" spans="1:25" x14ac:dyDescent="0.2">
      <c r="A31" t="s">
        <v>241</v>
      </c>
      <c r="B31" t="s">
        <v>242</v>
      </c>
      <c r="C31" t="s">
        <v>56</v>
      </c>
      <c r="D31" t="s">
        <v>57</v>
      </c>
      <c r="E31" t="s">
        <v>154</v>
      </c>
      <c r="F31" t="s">
        <v>14</v>
      </c>
      <c r="G31">
        <v>293</v>
      </c>
      <c r="H31" s="17">
        <v>0.88671209540034068</v>
      </c>
      <c r="I31" s="17">
        <v>1.1362862010221466</v>
      </c>
      <c r="J31" s="17">
        <v>0.24957410562180579</v>
      </c>
      <c r="K31" s="18">
        <v>2.8345070126710503E-2</v>
      </c>
      <c r="L31" s="18">
        <v>-0.15838503199359355</v>
      </c>
      <c r="N31" t="s">
        <v>241</v>
      </c>
      <c r="O31" t="s">
        <v>242</v>
      </c>
      <c r="P31" t="s">
        <v>60</v>
      </c>
      <c r="Q31" t="s">
        <v>61</v>
      </c>
      <c r="R31" t="s">
        <v>196</v>
      </c>
      <c r="S31" t="s">
        <v>293</v>
      </c>
      <c r="T31">
        <v>28</v>
      </c>
      <c r="U31" s="17">
        <v>1.0551948051948052</v>
      </c>
      <c r="V31" s="17">
        <v>1.1461038961038961</v>
      </c>
      <c r="W31" s="17">
        <v>9.0909090909090912E-2</v>
      </c>
      <c r="X31" s="18">
        <v>0.12000000000000011</v>
      </c>
      <c r="Y31" s="18">
        <v>-0.11747851002865328</v>
      </c>
    </row>
    <row r="32" spans="1:25" x14ac:dyDescent="0.2">
      <c r="A32" t="s">
        <v>241</v>
      </c>
      <c r="B32" t="s">
        <v>242</v>
      </c>
      <c r="C32" t="s">
        <v>60</v>
      </c>
      <c r="D32" t="s">
        <v>61</v>
      </c>
      <c r="E32" t="s">
        <v>200</v>
      </c>
      <c r="F32" t="s">
        <v>294</v>
      </c>
      <c r="G32">
        <v>210</v>
      </c>
      <c r="H32" s="17">
        <v>0.88735919899874849</v>
      </c>
      <c r="I32" s="17">
        <v>1.1501877346683353</v>
      </c>
      <c r="J32" s="17">
        <v>0.26282853566958697</v>
      </c>
      <c r="K32" s="18">
        <v>0.17155425219941356</v>
      </c>
      <c r="L32" s="18">
        <v>-0.13807982740021574</v>
      </c>
      <c r="N32" t="s">
        <v>241</v>
      </c>
      <c r="O32" t="s">
        <v>242</v>
      </c>
      <c r="P32" t="s">
        <v>58</v>
      </c>
      <c r="Q32" t="s">
        <v>59</v>
      </c>
      <c r="R32" t="s">
        <v>188</v>
      </c>
      <c r="S32" t="s">
        <v>295</v>
      </c>
      <c r="T32">
        <v>84</v>
      </c>
      <c r="U32" s="17">
        <v>1.0174863387978141</v>
      </c>
      <c r="V32" s="17">
        <v>1.1092896174863387</v>
      </c>
      <c r="W32" s="17">
        <v>9.1803278688524587E-2</v>
      </c>
      <c r="X32" s="18">
        <v>0.17609254498714644</v>
      </c>
      <c r="Y32" s="18">
        <v>9.9337748344370258E-3</v>
      </c>
    </row>
    <row r="33" spans="1:25" x14ac:dyDescent="0.2">
      <c r="A33" t="s">
        <v>241</v>
      </c>
      <c r="B33" t="s">
        <v>242</v>
      </c>
      <c r="C33" t="s">
        <v>56</v>
      </c>
      <c r="D33" t="s">
        <v>57</v>
      </c>
      <c r="E33" t="s">
        <v>169</v>
      </c>
      <c r="F33" t="s">
        <v>10</v>
      </c>
      <c r="G33">
        <v>288</v>
      </c>
      <c r="H33" s="17">
        <v>0.88818755635707847</v>
      </c>
      <c r="I33" s="17">
        <v>1.1478809738503155</v>
      </c>
      <c r="J33" s="17">
        <v>0.25969341749323716</v>
      </c>
      <c r="K33" s="18">
        <v>0.14803312629399579</v>
      </c>
      <c r="L33" s="18">
        <v>-5.9372349448685302E-2</v>
      </c>
      <c r="N33" t="s">
        <v>241</v>
      </c>
      <c r="O33" t="s">
        <v>242</v>
      </c>
      <c r="P33" t="s">
        <v>50</v>
      </c>
      <c r="Q33" t="s">
        <v>51</v>
      </c>
      <c r="R33" t="s">
        <v>119</v>
      </c>
      <c r="S33" t="s">
        <v>296</v>
      </c>
      <c r="T33">
        <v>164</v>
      </c>
      <c r="U33" s="17">
        <v>0.89455973079080198</v>
      </c>
      <c r="V33" s="17">
        <v>0.98653954010095346</v>
      </c>
      <c r="W33" s="17">
        <v>9.1979809310151428E-2</v>
      </c>
      <c r="X33" s="18">
        <v>6.8304373876572733E-2</v>
      </c>
      <c r="Y33" s="18">
        <v>-0.11688954928182271</v>
      </c>
    </row>
    <row r="34" spans="1:25" x14ac:dyDescent="0.2">
      <c r="A34" t="s">
        <v>241</v>
      </c>
      <c r="B34" t="s">
        <v>242</v>
      </c>
      <c r="C34" t="s">
        <v>50</v>
      </c>
      <c r="D34" t="s">
        <v>51</v>
      </c>
      <c r="E34" t="s">
        <v>119</v>
      </c>
      <c r="F34" t="s">
        <v>296</v>
      </c>
      <c r="G34">
        <v>164</v>
      </c>
      <c r="H34" s="17">
        <v>0.89455973079080198</v>
      </c>
      <c r="I34" s="17">
        <v>0.98653954010095346</v>
      </c>
      <c r="J34" s="17">
        <v>9.1979809310151428E-2</v>
      </c>
      <c r="K34" s="18">
        <v>6.8304373876572733E-2</v>
      </c>
      <c r="L34" s="18">
        <v>-0.11688954928182271</v>
      </c>
      <c r="N34" t="s">
        <v>241</v>
      </c>
      <c r="O34" t="s">
        <v>242</v>
      </c>
      <c r="P34" t="s">
        <v>44</v>
      </c>
      <c r="Q34" t="s">
        <v>45</v>
      </c>
      <c r="R34" t="s">
        <v>73</v>
      </c>
      <c r="S34" t="s">
        <v>270</v>
      </c>
      <c r="T34">
        <v>36</v>
      </c>
      <c r="U34" s="17">
        <v>0.85089974293059123</v>
      </c>
      <c r="V34" s="17">
        <v>0.94344473007712082</v>
      </c>
      <c r="W34" s="17">
        <v>9.2544987146529561E-2</v>
      </c>
      <c r="X34" s="18">
        <v>3.7333333333333441E-2</v>
      </c>
      <c r="Y34" s="18">
        <v>-0.18105263157894735</v>
      </c>
    </row>
    <row r="35" spans="1:25" x14ac:dyDescent="0.2">
      <c r="A35" t="s">
        <v>241</v>
      </c>
      <c r="B35" t="s">
        <v>242</v>
      </c>
      <c r="C35" t="s">
        <v>52</v>
      </c>
      <c r="D35" t="s">
        <v>53</v>
      </c>
      <c r="E35" t="s">
        <v>131</v>
      </c>
      <c r="F35" t="s">
        <v>297</v>
      </c>
      <c r="G35">
        <v>64</v>
      </c>
      <c r="H35" s="17">
        <v>0.89824561403508774</v>
      </c>
      <c r="I35" s="17">
        <v>1.0105263157894737</v>
      </c>
      <c r="J35" s="17">
        <v>0.11228070175438597</v>
      </c>
      <c r="K35" s="18">
        <v>0.11764705882352944</v>
      </c>
      <c r="L35" s="18">
        <v>-0.10236220472440949</v>
      </c>
      <c r="N35" t="s">
        <v>241</v>
      </c>
      <c r="O35" t="s">
        <v>242</v>
      </c>
      <c r="P35" t="s">
        <v>62</v>
      </c>
      <c r="Q35" t="s">
        <v>63</v>
      </c>
      <c r="R35" t="s">
        <v>209</v>
      </c>
      <c r="S35" t="s">
        <v>298</v>
      </c>
      <c r="T35">
        <v>75</v>
      </c>
      <c r="U35" s="17">
        <v>1.0185873605947955</v>
      </c>
      <c r="V35" s="17">
        <v>1.1115241635687731</v>
      </c>
      <c r="W35" s="17">
        <v>9.2936802973977689E-2</v>
      </c>
      <c r="X35" s="18">
        <v>9.7959183673469452E-2</v>
      </c>
      <c r="Y35" s="18">
        <v>-3.8140643623361115E-2</v>
      </c>
    </row>
    <row r="36" spans="1:25" x14ac:dyDescent="0.2">
      <c r="A36" t="s">
        <v>241</v>
      </c>
      <c r="B36" t="s">
        <v>242</v>
      </c>
      <c r="C36" t="s">
        <v>56</v>
      </c>
      <c r="D36" t="s">
        <v>57</v>
      </c>
      <c r="E36" t="s">
        <v>166</v>
      </c>
      <c r="F36" t="s">
        <v>19</v>
      </c>
      <c r="G36">
        <v>216</v>
      </c>
      <c r="H36" s="17">
        <v>0.89856957087126132</v>
      </c>
      <c r="I36" s="17">
        <v>1.1794538361508453</v>
      </c>
      <c r="J36" s="17">
        <v>0.28088426527958388</v>
      </c>
      <c r="K36" s="18">
        <v>5.7771664374140386E-2</v>
      </c>
      <c r="L36" s="18">
        <v>-0.15494505494505495</v>
      </c>
      <c r="N36" t="s">
        <v>241</v>
      </c>
      <c r="O36" t="s">
        <v>242</v>
      </c>
      <c r="P36" t="s">
        <v>52</v>
      </c>
      <c r="Q36" t="s">
        <v>53</v>
      </c>
      <c r="R36" t="s">
        <v>135</v>
      </c>
      <c r="S36" t="s">
        <v>299</v>
      </c>
      <c r="T36">
        <v>51</v>
      </c>
      <c r="U36" s="17">
        <v>1.0037383177570094</v>
      </c>
      <c r="V36" s="17">
        <v>1.0990654205607477</v>
      </c>
      <c r="W36" s="17">
        <v>9.5327102803738323E-2</v>
      </c>
      <c r="X36" s="18">
        <v>7.8629032258064502E-2</v>
      </c>
      <c r="Y36" s="18">
        <v>-0.13570274636510504</v>
      </c>
    </row>
    <row r="37" spans="1:25" x14ac:dyDescent="0.2">
      <c r="A37" t="s">
        <v>241</v>
      </c>
      <c r="B37" t="s">
        <v>242</v>
      </c>
      <c r="C37" t="s">
        <v>56</v>
      </c>
      <c r="D37" t="s">
        <v>57</v>
      </c>
      <c r="E37" t="s">
        <v>178</v>
      </c>
      <c r="F37" t="s">
        <v>25</v>
      </c>
      <c r="G37">
        <v>278</v>
      </c>
      <c r="H37" s="17">
        <v>0.901685393258427</v>
      </c>
      <c r="I37" s="17">
        <v>1.1619850187265917</v>
      </c>
      <c r="J37" s="17">
        <v>0.26029962546816482</v>
      </c>
      <c r="K37" s="18">
        <v>-7.2111207645525588E-2</v>
      </c>
      <c r="L37" s="18">
        <v>-0.19759579263711491</v>
      </c>
      <c r="N37" t="s">
        <v>241</v>
      </c>
      <c r="O37" t="s">
        <v>242</v>
      </c>
      <c r="P37" t="s">
        <v>50</v>
      </c>
      <c r="Q37" t="s">
        <v>51</v>
      </c>
      <c r="R37" t="s">
        <v>114</v>
      </c>
      <c r="S37" t="s">
        <v>300</v>
      </c>
      <c r="T37">
        <v>27</v>
      </c>
      <c r="U37" s="17">
        <v>1.0777385159010602</v>
      </c>
      <c r="V37" s="17">
        <v>1.1731448763250882</v>
      </c>
      <c r="W37" s="17">
        <v>9.5406360424028266E-2</v>
      </c>
      <c r="X37" s="18">
        <v>6.7924528301886777E-2</v>
      </c>
      <c r="Y37" s="18">
        <v>-0.20728291316526615</v>
      </c>
    </row>
    <row r="38" spans="1:25" x14ac:dyDescent="0.2">
      <c r="A38" t="s">
        <v>241</v>
      </c>
      <c r="B38" t="s">
        <v>242</v>
      </c>
      <c r="C38" t="s">
        <v>62</v>
      </c>
      <c r="D38" t="s">
        <v>63</v>
      </c>
      <c r="E38" t="s">
        <v>203</v>
      </c>
      <c r="F38" t="s">
        <v>301</v>
      </c>
      <c r="G38">
        <v>310</v>
      </c>
      <c r="H38" s="17">
        <v>0.90206185567010311</v>
      </c>
      <c r="I38" s="17">
        <v>1.1018041237113403</v>
      </c>
      <c r="J38" s="17">
        <v>0.19974226804123713</v>
      </c>
      <c r="K38" s="18">
        <v>0.15476190476190466</v>
      </c>
      <c r="L38" s="18">
        <v>-0.13150531617235595</v>
      </c>
      <c r="N38" t="s">
        <v>241</v>
      </c>
      <c r="O38" t="s">
        <v>242</v>
      </c>
      <c r="P38" t="s">
        <v>62</v>
      </c>
      <c r="Q38" t="s">
        <v>63</v>
      </c>
      <c r="R38" t="s">
        <v>204</v>
      </c>
      <c r="S38" t="s">
        <v>302</v>
      </c>
      <c r="T38">
        <v>133</v>
      </c>
      <c r="U38" s="17">
        <v>1.0466666666666666</v>
      </c>
      <c r="V38" s="17">
        <v>1.1451851851851851</v>
      </c>
      <c r="W38" s="17">
        <v>9.8518518518518519E-2</v>
      </c>
      <c r="X38" s="18">
        <v>0.11847555923777953</v>
      </c>
      <c r="Y38" s="18">
        <v>-7.407407407407407E-2</v>
      </c>
    </row>
    <row r="39" spans="1:25" x14ac:dyDescent="0.2">
      <c r="A39" t="s">
        <v>241</v>
      </c>
      <c r="B39" t="s">
        <v>242</v>
      </c>
      <c r="C39" t="s">
        <v>56</v>
      </c>
      <c r="D39" t="s">
        <v>57</v>
      </c>
      <c r="E39" t="s">
        <v>163</v>
      </c>
      <c r="F39" t="s">
        <v>303</v>
      </c>
      <c r="G39">
        <v>269</v>
      </c>
      <c r="H39" s="17">
        <v>0.90221774193548387</v>
      </c>
      <c r="I39" s="17">
        <v>1.1733870967741935</v>
      </c>
      <c r="J39" s="17">
        <v>0.27116935483870969</v>
      </c>
      <c r="K39" s="18">
        <v>-3.0303030303030276E-2</v>
      </c>
      <c r="L39" s="18">
        <v>-0.15430520034100592</v>
      </c>
      <c r="N39" t="s">
        <v>241</v>
      </c>
      <c r="O39" t="s">
        <v>242</v>
      </c>
      <c r="P39" t="s">
        <v>48</v>
      </c>
      <c r="Q39" t="s">
        <v>49</v>
      </c>
      <c r="R39" t="s">
        <v>100</v>
      </c>
      <c r="S39" t="s">
        <v>304</v>
      </c>
      <c r="T39">
        <v>71</v>
      </c>
      <c r="U39" s="17">
        <v>1.0959666203059806</v>
      </c>
      <c r="V39" s="17">
        <v>1.1947148817802504</v>
      </c>
      <c r="W39" s="17">
        <v>9.8748261474269822E-2</v>
      </c>
      <c r="X39" s="18">
        <v>0.14308426073131963</v>
      </c>
      <c r="Y39" s="18">
        <v>-9.2171717171717127E-2</v>
      </c>
    </row>
    <row r="40" spans="1:25" x14ac:dyDescent="0.2">
      <c r="A40" t="s">
        <v>241</v>
      </c>
      <c r="B40" t="s">
        <v>242</v>
      </c>
      <c r="C40" t="s">
        <v>46</v>
      </c>
      <c r="D40" t="s">
        <v>47</v>
      </c>
      <c r="E40" t="s">
        <v>79</v>
      </c>
      <c r="F40" t="s">
        <v>258</v>
      </c>
      <c r="G40">
        <v>55</v>
      </c>
      <c r="H40" s="17">
        <v>0.90848952590959209</v>
      </c>
      <c r="I40" s="17">
        <v>0.9691289966923925</v>
      </c>
      <c r="J40" s="17">
        <v>6.0639470782800443E-2</v>
      </c>
      <c r="K40" s="18">
        <v>1.9101123595505642E-2</v>
      </c>
      <c r="L40" s="18">
        <v>-0.14915572232645402</v>
      </c>
      <c r="N40" t="s">
        <v>241</v>
      </c>
      <c r="O40" t="s">
        <v>242</v>
      </c>
      <c r="P40" t="s">
        <v>48</v>
      </c>
      <c r="Q40" t="s">
        <v>49</v>
      </c>
      <c r="R40" t="s">
        <v>108</v>
      </c>
      <c r="S40" t="s">
        <v>305</v>
      </c>
      <c r="T40">
        <v>48</v>
      </c>
      <c r="U40" s="17">
        <v>0.96842105263157896</v>
      </c>
      <c r="V40" s="17">
        <v>1.0694736842105264</v>
      </c>
      <c r="W40" s="17">
        <v>0.10105263157894737</v>
      </c>
      <c r="X40" s="18">
        <v>2.813852813852824E-2</v>
      </c>
      <c r="Y40" s="18">
        <v>-0.11380597014925375</v>
      </c>
    </row>
    <row r="41" spans="1:25" x14ac:dyDescent="0.2">
      <c r="A41" t="s">
        <v>241</v>
      </c>
      <c r="B41" t="s">
        <v>242</v>
      </c>
      <c r="C41" t="s">
        <v>46</v>
      </c>
      <c r="D41" t="s">
        <v>47</v>
      </c>
      <c r="E41" t="s">
        <v>88</v>
      </c>
      <c r="F41" t="s">
        <v>306</v>
      </c>
      <c r="G41">
        <v>324</v>
      </c>
      <c r="H41" s="17">
        <v>0.90869247626004379</v>
      </c>
      <c r="I41" s="17">
        <v>1.1453615777940103</v>
      </c>
      <c r="J41" s="17">
        <v>0.23666910153396639</v>
      </c>
      <c r="K41" s="18">
        <v>9.0836653386454191E-2</v>
      </c>
      <c r="L41" s="18">
        <v>-9.2776673293571865E-2</v>
      </c>
      <c r="N41" t="s">
        <v>241</v>
      </c>
      <c r="O41" t="s">
        <v>242</v>
      </c>
      <c r="P41" t="s">
        <v>46</v>
      </c>
      <c r="Q41" t="s">
        <v>47</v>
      </c>
      <c r="R41" t="s">
        <v>96</v>
      </c>
      <c r="S41" t="s">
        <v>307</v>
      </c>
      <c r="T41">
        <v>65</v>
      </c>
      <c r="U41" s="17">
        <v>1.0249999999999999</v>
      </c>
      <c r="V41" s="17">
        <v>1.1265624999999999</v>
      </c>
      <c r="W41" s="17">
        <v>0.1015625</v>
      </c>
      <c r="X41" s="18">
        <v>5.6105610561056007E-2</v>
      </c>
      <c r="Y41" s="18">
        <v>-0.1511936339522546</v>
      </c>
    </row>
    <row r="42" spans="1:25" x14ac:dyDescent="0.2">
      <c r="A42" t="s">
        <v>241</v>
      </c>
      <c r="B42" t="s">
        <v>242</v>
      </c>
      <c r="C42" t="s">
        <v>48</v>
      </c>
      <c r="D42" t="s">
        <v>49</v>
      </c>
      <c r="E42" t="s">
        <v>103</v>
      </c>
      <c r="F42" t="s">
        <v>285</v>
      </c>
      <c r="G42">
        <v>73</v>
      </c>
      <c r="H42" s="17">
        <v>0.91159586681974747</v>
      </c>
      <c r="I42" s="17">
        <v>0.99540757749712971</v>
      </c>
      <c r="J42" s="17">
        <v>8.3811710677382315E-2</v>
      </c>
      <c r="K42" s="18">
        <v>1.2790697674418539E-2</v>
      </c>
      <c r="L42" s="18">
        <v>-0.12462311557788941</v>
      </c>
      <c r="N42" t="s">
        <v>241</v>
      </c>
      <c r="O42" t="s">
        <v>242</v>
      </c>
      <c r="P42" t="s">
        <v>62</v>
      </c>
      <c r="Q42" t="s">
        <v>63</v>
      </c>
      <c r="R42" t="s">
        <v>212</v>
      </c>
      <c r="S42" t="s">
        <v>308</v>
      </c>
      <c r="T42">
        <v>78</v>
      </c>
      <c r="U42" s="17">
        <v>1.0667556742323097</v>
      </c>
      <c r="V42" s="17">
        <v>1.170894526034713</v>
      </c>
      <c r="W42" s="17">
        <v>0.1041388518024032</v>
      </c>
      <c r="X42" s="18">
        <v>0.15168961201501863</v>
      </c>
      <c r="Y42" s="18">
        <v>-9.6501809408926387E-2</v>
      </c>
    </row>
    <row r="43" spans="1:25" x14ac:dyDescent="0.2">
      <c r="A43" t="s">
        <v>241</v>
      </c>
      <c r="B43" t="s">
        <v>242</v>
      </c>
      <c r="C43" t="s">
        <v>54</v>
      </c>
      <c r="D43" t="s">
        <v>55</v>
      </c>
      <c r="E43" t="s">
        <v>143</v>
      </c>
      <c r="F43" t="s">
        <v>309</v>
      </c>
      <c r="G43">
        <v>588</v>
      </c>
      <c r="H43" s="17">
        <v>0.91161837869476148</v>
      </c>
      <c r="I43" s="17">
        <v>1.083699151302312</v>
      </c>
      <c r="J43" s="17">
        <v>0.17208077260755048</v>
      </c>
      <c r="K43" s="18">
        <v>3.076923076923066E-2</v>
      </c>
      <c r="L43" s="18">
        <v>-9.3874303898170197E-2</v>
      </c>
      <c r="N43" t="s">
        <v>241</v>
      </c>
      <c r="O43" t="s">
        <v>242</v>
      </c>
      <c r="P43" t="s">
        <v>60</v>
      </c>
      <c r="Q43" t="s">
        <v>61</v>
      </c>
      <c r="R43" t="s">
        <v>199</v>
      </c>
      <c r="S43" t="s">
        <v>310</v>
      </c>
      <c r="T43">
        <v>65</v>
      </c>
      <c r="U43" s="17">
        <v>0.92628205128205132</v>
      </c>
      <c r="V43" s="17">
        <v>1.0304487179487178</v>
      </c>
      <c r="W43" s="17">
        <v>0.10416666666666667</v>
      </c>
      <c r="X43" s="18">
        <v>7.4010327022375311E-2</v>
      </c>
      <c r="Y43" s="18">
        <v>-0.14986376021798364</v>
      </c>
    </row>
    <row r="44" spans="1:25" x14ac:dyDescent="0.2">
      <c r="A44" t="s">
        <v>241</v>
      </c>
      <c r="B44" t="s">
        <v>242</v>
      </c>
      <c r="C44" t="s">
        <v>56</v>
      </c>
      <c r="D44" t="s">
        <v>57</v>
      </c>
      <c r="E44" t="s">
        <v>156</v>
      </c>
      <c r="F44" t="s">
        <v>311</v>
      </c>
      <c r="G44">
        <v>349</v>
      </c>
      <c r="H44" s="17">
        <v>0.91169255928045789</v>
      </c>
      <c r="I44" s="17">
        <v>1.197056418642682</v>
      </c>
      <c r="J44" s="17">
        <v>0.28536385936222403</v>
      </c>
      <c r="K44" s="18">
        <v>8.6145648312611067E-2</v>
      </c>
      <c r="L44" s="18">
        <v>-0.13015647226173543</v>
      </c>
      <c r="N44" t="s">
        <v>241</v>
      </c>
      <c r="O44" t="s">
        <v>242</v>
      </c>
      <c r="P44" t="s">
        <v>56</v>
      </c>
      <c r="Q44" t="s">
        <v>57</v>
      </c>
      <c r="R44" t="s">
        <v>172</v>
      </c>
      <c r="S44" t="s">
        <v>6</v>
      </c>
      <c r="T44">
        <v>57</v>
      </c>
      <c r="U44" s="17">
        <v>0.86605504587155968</v>
      </c>
      <c r="V44" s="17">
        <v>0.97064220183486238</v>
      </c>
      <c r="W44" s="17">
        <v>0.10458715596330276</v>
      </c>
      <c r="X44" s="18">
        <v>5.0096339113680166E-2</v>
      </c>
      <c r="Y44" s="18">
        <v>-8.7102177554438831E-2</v>
      </c>
    </row>
    <row r="45" spans="1:25" x14ac:dyDescent="0.2">
      <c r="A45" t="s">
        <v>241</v>
      </c>
      <c r="B45" t="s">
        <v>242</v>
      </c>
      <c r="C45" t="s">
        <v>48</v>
      </c>
      <c r="D45" t="s">
        <v>49</v>
      </c>
      <c r="E45" t="s">
        <v>105</v>
      </c>
      <c r="F45" t="s">
        <v>312</v>
      </c>
      <c r="G45">
        <v>215</v>
      </c>
      <c r="H45" s="17">
        <v>0.91562500000000002</v>
      </c>
      <c r="I45" s="17">
        <v>1.1395833333333334</v>
      </c>
      <c r="J45" s="17">
        <v>0.22395833333333334</v>
      </c>
      <c r="K45" s="18">
        <v>0.20150187734668346</v>
      </c>
      <c r="L45" s="18">
        <v>-4.4776119402985093E-2</v>
      </c>
      <c r="N45" t="s">
        <v>241</v>
      </c>
      <c r="O45" t="s">
        <v>242</v>
      </c>
      <c r="P45" t="s">
        <v>48</v>
      </c>
      <c r="Q45" t="s">
        <v>49</v>
      </c>
      <c r="R45" t="s">
        <v>112</v>
      </c>
      <c r="S45" t="s">
        <v>313</v>
      </c>
      <c r="T45">
        <v>172</v>
      </c>
      <c r="U45" s="17">
        <v>0.9444787168414559</v>
      </c>
      <c r="V45" s="17">
        <v>1.0505860579888957</v>
      </c>
      <c r="W45" s="17">
        <v>0.10610734114743985</v>
      </c>
      <c r="X45" s="18">
        <v>7.4221338634857581E-2</v>
      </c>
      <c r="Y45" s="18">
        <v>-7.3714285714285732E-2</v>
      </c>
    </row>
    <row r="46" spans="1:25" x14ac:dyDescent="0.2">
      <c r="A46" t="s">
        <v>241</v>
      </c>
      <c r="B46" t="s">
        <v>242</v>
      </c>
      <c r="C46" t="s">
        <v>56</v>
      </c>
      <c r="D46" t="s">
        <v>57</v>
      </c>
      <c r="E46" t="s">
        <v>175</v>
      </c>
      <c r="F46" t="s">
        <v>7</v>
      </c>
      <c r="G46">
        <v>325</v>
      </c>
      <c r="H46" s="17">
        <v>0.9159381304640215</v>
      </c>
      <c r="I46" s="17">
        <v>1.1344989912575656</v>
      </c>
      <c r="J46" s="17">
        <v>0.21856086079354406</v>
      </c>
      <c r="K46" s="18">
        <v>7.0554355651547773E-2</v>
      </c>
      <c r="L46" s="18">
        <v>-9.2185592185592191E-2</v>
      </c>
      <c r="N46" t="s">
        <v>241</v>
      </c>
      <c r="O46" t="s">
        <v>242</v>
      </c>
      <c r="P46" t="s">
        <v>44</v>
      </c>
      <c r="Q46" t="s">
        <v>45</v>
      </c>
      <c r="R46" t="s">
        <v>66</v>
      </c>
      <c r="S46" t="s">
        <v>252</v>
      </c>
      <c r="T46">
        <v>61</v>
      </c>
      <c r="U46" s="17">
        <v>0.79406631762652702</v>
      </c>
      <c r="V46" s="17">
        <v>0.90052356020942403</v>
      </c>
      <c r="W46" s="17">
        <v>0.10645724258289703</v>
      </c>
      <c r="X46" s="18">
        <v>8.1132075471698206E-2</v>
      </c>
      <c r="Y46" s="18">
        <v>-0.10328638497652587</v>
      </c>
    </row>
    <row r="47" spans="1:25" x14ac:dyDescent="0.2">
      <c r="A47" t="s">
        <v>241</v>
      </c>
      <c r="B47" t="s">
        <v>242</v>
      </c>
      <c r="C47" t="s">
        <v>46</v>
      </c>
      <c r="D47" t="s">
        <v>47</v>
      </c>
      <c r="E47" t="s">
        <v>84</v>
      </c>
      <c r="F47" t="s">
        <v>314</v>
      </c>
      <c r="G47">
        <v>178</v>
      </c>
      <c r="H47" s="17">
        <v>0.91638513513513509</v>
      </c>
      <c r="I47" s="17">
        <v>1.066722972972973</v>
      </c>
      <c r="J47" s="17">
        <v>0.15033783783783783</v>
      </c>
      <c r="K47" s="18">
        <v>1.5437392795883298E-2</v>
      </c>
      <c r="L47" s="18">
        <v>-0.14140681653372011</v>
      </c>
      <c r="N47" t="s">
        <v>241</v>
      </c>
      <c r="O47" t="s">
        <v>242</v>
      </c>
      <c r="P47" t="s">
        <v>62</v>
      </c>
      <c r="Q47" t="s">
        <v>63</v>
      </c>
      <c r="R47" t="s">
        <v>214</v>
      </c>
      <c r="S47" t="s">
        <v>315</v>
      </c>
      <c r="T47">
        <v>128</v>
      </c>
      <c r="U47" s="17">
        <v>1.01669449081803</v>
      </c>
      <c r="V47" s="17">
        <v>1.1235392320534223</v>
      </c>
      <c r="W47" s="17">
        <v>0.10684474123539232</v>
      </c>
      <c r="X47" s="18">
        <v>-1.561216105176666E-2</v>
      </c>
      <c r="Y47" s="18">
        <v>-0.14244810307802436</v>
      </c>
    </row>
    <row r="48" spans="1:25" x14ac:dyDescent="0.2">
      <c r="A48" t="s">
        <v>241</v>
      </c>
      <c r="B48" t="s">
        <v>242</v>
      </c>
      <c r="C48" t="s">
        <v>48</v>
      </c>
      <c r="D48" t="s">
        <v>49</v>
      </c>
      <c r="E48" t="s">
        <v>109</v>
      </c>
      <c r="F48" t="s">
        <v>316</v>
      </c>
      <c r="G48">
        <v>59</v>
      </c>
      <c r="H48" s="17">
        <v>0.91666666666666663</v>
      </c>
      <c r="I48" s="17">
        <v>1.0571428571428572</v>
      </c>
      <c r="J48" s="17">
        <v>0.14047619047619048</v>
      </c>
      <c r="K48" s="18">
        <v>7.194244604316502E-3</v>
      </c>
      <c r="L48" s="18">
        <v>-0.13580246913580252</v>
      </c>
      <c r="N48" t="s">
        <v>241</v>
      </c>
      <c r="O48" t="s">
        <v>242</v>
      </c>
      <c r="P48" t="s">
        <v>48</v>
      </c>
      <c r="Q48" t="s">
        <v>49</v>
      </c>
      <c r="R48" t="s">
        <v>111</v>
      </c>
      <c r="S48" t="s">
        <v>317</v>
      </c>
      <c r="T48">
        <v>73</v>
      </c>
      <c r="U48" s="17">
        <v>0.98937784522003036</v>
      </c>
      <c r="V48" s="17">
        <v>1.1001517450682854</v>
      </c>
      <c r="W48" s="17">
        <v>0.11077389984825493</v>
      </c>
      <c r="X48" s="18">
        <v>-8.9779005524861843E-2</v>
      </c>
      <c r="Y48" s="18">
        <v>-0.22833723653395788</v>
      </c>
    </row>
    <row r="49" spans="1:25" x14ac:dyDescent="0.2">
      <c r="A49" t="s">
        <v>241</v>
      </c>
      <c r="B49" t="s">
        <v>242</v>
      </c>
      <c r="C49" t="s">
        <v>46</v>
      </c>
      <c r="D49" t="s">
        <v>47</v>
      </c>
      <c r="E49" t="s">
        <v>91</v>
      </c>
      <c r="F49" t="s">
        <v>318</v>
      </c>
      <c r="G49">
        <v>157</v>
      </c>
      <c r="H49" s="17">
        <v>0.9190535491905355</v>
      </c>
      <c r="I49" s="17">
        <v>1.1145703611457036</v>
      </c>
      <c r="J49" s="17">
        <v>0.19551681195516812</v>
      </c>
      <c r="K49" s="18">
        <v>7.6407506702412809E-2</v>
      </c>
      <c r="L49" s="18">
        <v>-0.13001083423618631</v>
      </c>
      <c r="N49" t="s">
        <v>241</v>
      </c>
      <c r="O49" t="s">
        <v>242</v>
      </c>
      <c r="P49" t="s">
        <v>56</v>
      </c>
      <c r="Q49" t="s">
        <v>57</v>
      </c>
      <c r="R49" t="s">
        <v>179</v>
      </c>
      <c r="S49" t="s">
        <v>319</v>
      </c>
      <c r="T49">
        <v>136</v>
      </c>
      <c r="U49" s="17">
        <v>1.0171849427168576</v>
      </c>
      <c r="V49" s="17">
        <v>1.1284779050736498</v>
      </c>
      <c r="W49" s="17">
        <v>0.11129296235679215</v>
      </c>
      <c r="X49" s="18">
        <v>-8.8739746457867308E-2</v>
      </c>
      <c r="Y49" s="18">
        <v>-0.2704477611940298</v>
      </c>
    </row>
    <row r="50" spans="1:25" x14ac:dyDescent="0.2">
      <c r="A50" t="s">
        <v>241</v>
      </c>
      <c r="B50" t="s">
        <v>242</v>
      </c>
      <c r="C50" t="s">
        <v>52</v>
      </c>
      <c r="D50" t="s">
        <v>53</v>
      </c>
      <c r="E50" t="s">
        <v>123</v>
      </c>
      <c r="F50" t="s">
        <v>320</v>
      </c>
      <c r="G50">
        <v>219</v>
      </c>
      <c r="H50" s="17">
        <v>0.9199457259158752</v>
      </c>
      <c r="I50" s="17">
        <v>1.0685210312075983</v>
      </c>
      <c r="J50" s="17">
        <v>0.14857530529172319</v>
      </c>
      <c r="K50" s="18">
        <v>-7.6441102756892199E-2</v>
      </c>
      <c r="L50" s="18">
        <v>-0.18698290126861561</v>
      </c>
      <c r="N50" t="s">
        <v>241</v>
      </c>
      <c r="O50" t="s">
        <v>242</v>
      </c>
      <c r="P50" t="s">
        <v>44</v>
      </c>
      <c r="Q50" t="s">
        <v>45</v>
      </c>
      <c r="R50" t="s">
        <v>72</v>
      </c>
      <c r="S50" t="s">
        <v>321</v>
      </c>
      <c r="T50">
        <v>42</v>
      </c>
      <c r="U50" s="17">
        <v>0.98933333333333329</v>
      </c>
      <c r="V50" s="17">
        <v>1.1013333333333333</v>
      </c>
      <c r="W50" s="17">
        <v>0.112</v>
      </c>
      <c r="X50" s="18">
        <v>0.12612612612612617</v>
      </c>
      <c r="Y50" s="18">
        <v>-0.16666666666666663</v>
      </c>
    </row>
    <row r="51" spans="1:25" x14ac:dyDescent="0.2">
      <c r="A51" t="s">
        <v>241</v>
      </c>
      <c r="B51" t="s">
        <v>242</v>
      </c>
      <c r="C51" t="s">
        <v>52</v>
      </c>
      <c r="D51" t="s">
        <v>53</v>
      </c>
      <c r="E51" t="s">
        <v>132</v>
      </c>
      <c r="F51" t="s">
        <v>284</v>
      </c>
      <c r="G51">
        <v>104</v>
      </c>
      <c r="H51" s="17">
        <v>0.92035398230088494</v>
      </c>
      <c r="I51" s="17">
        <v>1.00402252614642</v>
      </c>
      <c r="J51" s="17">
        <v>8.3668543845535001E-2</v>
      </c>
      <c r="K51" s="18">
        <v>0.13102820746132848</v>
      </c>
      <c r="L51" s="18">
        <v>-2.3566378633150031E-2</v>
      </c>
      <c r="N51" t="s">
        <v>241</v>
      </c>
      <c r="O51" t="s">
        <v>242</v>
      </c>
      <c r="P51" t="s">
        <v>48</v>
      </c>
      <c r="Q51" t="s">
        <v>49</v>
      </c>
      <c r="R51" t="s">
        <v>110</v>
      </c>
      <c r="S51" t="s">
        <v>322</v>
      </c>
      <c r="T51">
        <v>193</v>
      </c>
      <c r="U51" s="17">
        <v>0.94767441860465118</v>
      </c>
      <c r="V51" s="17">
        <v>1.0598837209302325</v>
      </c>
      <c r="W51" s="17">
        <v>0.11220930232558139</v>
      </c>
      <c r="X51" s="18">
        <v>-8.0213903743315496E-2</v>
      </c>
      <c r="Y51" s="18">
        <v>-0.19776119402985071</v>
      </c>
    </row>
    <row r="52" spans="1:25" x14ac:dyDescent="0.2">
      <c r="A52" t="s">
        <v>241</v>
      </c>
      <c r="B52" t="s">
        <v>242</v>
      </c>
      <c r="C52" t="s">
        <v>46</v>
      </c>
      <c r="D52" t="s">
        <v>47</v>
      </c>
      <c r="E52" t="s">
        <v>77</v>
      </c>
      <c r="F52" t="s">
        <v>323</v>
      </c>
      <c r="G52">
        <v>102</v>
      </c>
      <c r="H52" s="17">
        <v>0.9237435008665511</v>
      </c>
      <c r="I52" s="17">
        <v>1.1005199306759099</v>
      </c>
      <c r="J52" s="17">
        <v>0.17677642980935876</v>
      </c>
      <c r="K52" s="18">
        <v>0.12915851272015666</v>
      </c>
      <c r="L52" s="18">
        <v>-7.6799999999999979E-2</v>
      </c>
      <c r="N52" t="s">
        <v>241</v>
      </c>
      <c r="O52" t="s">
        <v>242</v>
      </c>
      <c r="P52" t="s">
        <v>46</v>
      </c>
      <c r="Q52" t="s">
        <v>47</v>
      </c>
      <c r="R52" t="s">
        <v>94</v>
      </c>
      <c r="S52" t="s">
        <v>324</v>
      </c>
      <c r="T52">
        <v>88</v>
      </c>
      <c r="U52" s="17">
        <v>1.0829081632653061</v>
      </c>
      <c r="V52" s="17">
        <v>1.1951530612244898</v>
      </c>
      <c r="W52" s="17">
        <v>0.11224489795918367</v>
      </c>
      <c r="X52" s="18">
        <v>1.6861219195849486E-2</v>
      </c>
      <c r="Y52" s="18">
        <v>-0.14503816793893132</v>
      </c>
    </row>
    <row r="53" spans="1:25" x14ac:dyDescent="0.2">
      <c r="A53" t="s">
        <v>241</v>
      </c>
      <c r="B53" t="s">
        <v>242</v>
      </c>
      <c r="C53" t="s">
        <v>62</v>
      </c>
      <c r="D53" t="s">
        <v>63</v>
      </c>
      <c r="E53" t="s">
        <v>202</v>
      </c>
      <c r="F53" t="s">
        <v>325</v>
      </c>
      <c r="G53">
        <v>124</v>
      </c>
      <c r="H53" s="17">
        <v>0.92596248766041456</v>
      </c>
      <c r="I53" s="17">
        <v>1.0483711747285291</v>
      </c>
      <c r="J53" s="17">
        <v>0.12240868706811452</v>
      </c>
      <c r="K53" s="18">
        <v>0.21608643457382959</v>
      </c>
      <c r="L53" s="18">
        <v>-8.0762250453720541E-2</v>
      </c>
      <c r="N53" t="s">
        <v>241</v>
      </c>
      <c r="O53" t="s">
        <v>242</v>
      </c>
      <c r="P53" t="s">
        <v>52</v>
      </c>
      <c r="Q53" t="s">
        <v>53</v>
      </c>
      <c r="R53" t="s">
        <v>131</v>
      </c>
      <c r="S53" t="s">
        <v>297</v>
      </c>
      <c r="T53">
        <v>64</v>
      </c>
      <c r="U53" s="17">
        <v>0.89824561403508774</v>
      </c>
      <c r="V53" s="17">
        <v>1.0105263157894737</v>
      </c>
      <c r="W53" s="17">
        <v>0.11228070175438597</v>
      </c>
      <c r="X53" s="18">
        <v>0.11764705882352944</v>
      </c>
      <c r="Y53" s="18">
        <v>-0.10236220472440949</v>
      </c>
    </row>
    <row r="54" spans="1:25" x14ac:dyDescent="0.2">
      <c r="A54" t="s">
        <v>241</v>
      </c>
      <c r="B54" t="s">
        <v>242</v>
      </c>
      <c r="C54" t="s">
        <v>60</v>
      </c>
      <c r="D54" t="s">
        <v>61</v>
      </c>
      <c r="E54" t="s">
        <v>199</v>
      </c>
      <c r="F54" t="s">
        <v>310</v>
      </c>
      <c r="G54">
        <v>65</v>
      </c>
      <c r="H54" s="17">
        <v>0.92628205128205132</v>
      </c>
      <c r="I54" s="17">
        <v>1.0304487179487178</v>
      </c>
      <c r="J54" s="17">
        <v>0.10416666666666667</v>
      </c>
      <c r="K54" s="18">
        <v>7.4010327022375311E-2</v>
      </c>
      <c r="L54" s="18">
        <v>-0.14986376021798364</v>
      </c>
      <c r="N54" t="s">
        <v>241</v>
      </c>
      <c r="O54" t="s">
        <v>242</v>
      </c>
      <c r="P54" t="s">
        <v>46</v>
      </c>
      <c r="Q54" t="s">
        <v>47</v>
      </c>
      <c r="R54" t="s">
        <v>82</v>
      </c>
      <c r="S54" t="s">
        <v>326</v>
      </c>
      <c r="T54">
        <v>136</v>
      </c>
      <c r="U54" s="17">
        <v>1.0181968569065343</v>
      </c>
      <c r="V54" s="17">
        <v>1.1306865177832919</v>
      </c>
      <c r="W54" s="17">
        <v>0.11248966087675766</v>
      </c>
      <c r="X54" s="18">
        <v>-6.712962962962965E-2</v>
      </c>
      <c r="Y54" s="18">
        <v>-0.18913480885311873</v>
      </c>
    </row>
    <row r="55" spans="1:25" x14ac:dyDescent="0.2">
      <c r="A55" t="s">
        <v>241</v>
      </c>
      <c r="B55" t="s">
        <v>242</v>
      </c>
      <c r="C55" t="s">
        <v>62</v>
      </c>
      <c r="D55" t="s">
        <v>63</v>
      </c>
      <c r="E55" t="s">
        <v>211</v>
      </c>
      <c r="F55" t="s">
        <v>327</v>
      </c>
      <c r="G55">
        <v>92</v>
      </c>
      <c r="H55" s="17">
        <v>0.92765957446808511</v>
      </c>
      <c r="I55" s="17">
        <v>1.0581560283687943</v>
      </c>
      <c r="J55" s="17">
        <v>0.13049645390070921</v>
      </c>
      <c r="K55" s="18">
        <v>5.5389221556886303E-2</v>
      </c>
      <c r="L55" s="18">
        <v>-0.14129110840438486</v>
      </c>
      <c r="N55" t="s">
        <v>241</v>
      </c>
      <c r="O55" t="s">
        <v>242</v>
      </c>
      <c r="P55" t="s">
        <v>60</v>
      </c>
      <c r="Q55" t="s">
        <v>61</v>
      </c>
      <c r="R55" t="s">
        <v>194</v>
      </c>
      <c r="S55" t="s">
        <v>328</v>
      </c>
      <c r="T55">
        <v>161</v>
      </c>
      <c r="U55" s="17">
        <v>1.0134180790960452</v>
      </c>
      <c r="V55" s="17">
        <v>1.1271186440677967</v>
      </c>
      <c r="W55" s="17">
        <v>0.11370056497175141</v>
      </c>
      <c r="X55" s="18">
        <v>2.0908435472242193E-2</v>
      </c>
      <c r="Y55" s="18">
        <v>-0.12430426716140996</v>
      </c>
    </row>
    <row r="56" spans="1:25" x14ac:dyDescent="0.2">
      <c r="A56" t="s">
        <v>241</v>
      </c>
      <c r="B56" t="s">
        <v>242</v>
      </c>
      <c r="C56" t="s">
        <v>52</v>
      </c>
      <c r="D56" t="s">
        <v>53</v>
      </c>
      <c r="E56" t="s">
        <v>136</v>
      </c>
      <c r="F56" t="s">
        <v>292</v>
      </c>
      <c r="G56">
        <v>75</v>
      </c>
      <c r="H56" s="17">
        <v>0.9285714285714286</v>
      </c>
      <c r="I56" s="17">
        <v>1.0193704600484261</v>
      </c>
      <c r="J56" s="17">
        <v>9.0799031476997583E-2</v>
      </c>
      <c r="K56" s="18">
        <v>3.5087719298245723E-2</v>
      </c>
      <c r="L56" s="18">
        <v>-0.12777191129883847</v>
      </c>
      <c r="N56" t="s">
        <v>241</v>
      </c>
      <c r="O56" t="s">
        <v>242</v>
      </c>
      <c r="P56" t="s">
        <v>46</v>
      </c>
      <c r="Q56" t="s">
        <v>47</v>
      </c>
      <c r="R56" t="s">
        <v>85</v>
      </c>
      <c r="S56" t="s">
        <v>329</v>
      </c>
      <c r="T56">
        <v>101</v>
      </c>
      <c r="U56" s="17">
        <v>1.0468036529680365</v>
      </c>
      <c r="V56" s="17">
        <v>1.1621004566210045</v>
      </c>
      <c r="W56" s="17">
        <v>0.11529680365296803</v>
      </c>
      <c r="X56" s="18">
        <v>7.6167076167076075E-2</v>
      </c>
      <c r="Y56" s="18">
        <v>-9.690721649484535E-2</v>
      </c>
    </row>
    <row r="57" spans="1:25" x14ac:dyDescent="0.2">
      <c r="A57" t="s">
        <v>241</v>
      </c>
      <c r="B57" t="s">
        <v>242</v>
      </c>
      <c r="C57" t="s">
        <v>46</v>
      </c>
      <c r="D57" t="s">
        <v>47</v>
      </c>
      <c r="E57" t="s">
        <v>89</v>
      </c>
      <c r="F57" t="s">
        <v>330</v>
      </c>
      <c r="G57">
        <v>424</v>
      </c>
      <c r="H57" s="17">
        <v>0.93033821302372544</v>
      </c>
      <c r="I57" s="17">
        <v>1.1443715295305401</v>
      </c>
      <c r="J57" s="17">
        <v>0.21403331650681473</v>
      </c>
      <c r="K57" s="18">
        <v>0.11794582392776531</v>
      </c>
      <c r="L57" s="18">
        <v>-5.1245210727969392E-2</v>
      </c>
      <c r="N57" t="s">
        <v>241</v>
      </c>
      <c r="O57" t="s">
        <v>242</v>
      </c>
      <c r="P57" t="s">
        <v>50</v>
      </c>
      <c r="Q57" t="s">
        <v>51</v>
      </c>
      <c r="R57" t="s">
        <v>120</v>
      </c>
      <c r="S57" t="s">
        <v>283</v>
      </c>
      <c r="T57">
        <v>239</v>
      </c>
      <c r="U57" s="17">
        <v>0.87328767123287676</v>
      </c>
      <c r="V57" s="17">
        <v>0.99021526418786687</v>
      </c>
      <c r="W57" s="17">
        <v>0.11692759295499021</v>
      </c>
      <c r="X57" s="18">
        <v>-2.3411371237458178E-2</v>
      </c>
      <c r="Y57" s="18">
        <v>-0.17011774259033696</v>
      </c>
    </row>
    <row r="58" spans="1:25" x14ac:dyDescent="0.2">
      <c r="A58" t="s">
        <v>241</v>
      </c>
      <c r="B58" t="s">
        <v>242</v>
      </c>
      <c r="C58" t="s">
        <v>44</v>
      </c>
      <c r="D58" t="s">
        <v>45</v>
      </c>
      <c r="E58" t="s">
        <v>65</v>
      </c>
      <c r="F58" t="s">
        <v>331</v>
      </c>
      <c r="G58">
        <v>60</v>
      </c>
      <c r="H58" s="17">
        <v>0.93127147766323026</v>
      </c>
      <c r="I58" s="17">
        <v>1.1374570446735395</v>
      </c>
      <c r="J58" s="17">
        <v>0.20618556701030927</v>
      </c>
      <c r="K58" s="18">
        <v>1.0416666666666741E-2</v>
      </c>
      <c r="L58" s="18">
        <v>-0.18715083798882681</v>
      </c>
      <c r="N58" t="s">
        <v>241</v>
      </c>
      <c r="O58" t="s">
        <v>242</v>
      </c>
      <c r="P58" t="s">
        <v>56</v>
      </c>
      <c r="Q58" t="s">
        <v>57</v>
      </c>
      <c r="R58" t="s">
        <v>182</v>
      </c>
      <c r="S58" t="s">
        <v>18</v>
      </c>
      <c r="T58">
        <v>143</v>
      </c>
      <c r="U58" s="17">
        <v>1.0350584307178632</v>
      </c>
      <c r="V58" s="17">
        <v>1.154424040066778</v>
      </c>
      <c r="W58" s="17">
        <v>0.11936560934891485</v>
      </c>
      <c r="X58" s="18">
        <v>2.6506093445033407E-2</v>
      </c>
      <c r="Y58" s="18">
        <v>-0.15558692833462295</v>
      </c>
    </row>
    <row r="59" spans="1:25" x14ac:dyDescent="0.2">
      <c r="A59" t="s">
        <v>241</v>
      </c>
      <c r="B59" t="s">
        <v>242</v>
      </c>
      <c r="C59" t="s">
        <v>54</v>
      </c>
      <c r="D59" t="s">
        <v>55</v>
      </c>
      <c r="E59" t="s">
        <v>140</v>
      </c>
      <c r="F59" t="s">
        <v>332</v>
      </c>
      <c r="G59">
        <v>208</v>
      </c>
      <c r="H59" s="17">
        <v>0.93153846153846154</v>
      </c>
      <c r="I59" s="17">
        <v>1.0915384615384616</v>
      </c>
      <c r="J59" s="17">
        <v>0.16</v>
      </c>
      <c r="K59" s="18">
        <v>0.10076206604572402</v>
      </c>
      <c r="L59" s="18">
        <v>-6.27253064167268E-2</v>
      </c>
      <c r="N59" t="s">
        <v>241</v>
      </c>
      <c r="O59" t="s">
        <v>242</v>
      </c>
      <c r="P59" t="s">
        <v>56</v>
      </c>
      <c r="Q59" t="s">
        <v>57</v>
      </c>
      <c r="R59" t="s">
        <v>177</v>
      </c>
      <c r="S59" t="s">
        <v>333</v>
      </c>
      <c r="T59">
        <v>73</v>
      </c>
      <c r="U59" s="17">
        <v>0.96528925619834716</v>
      </c>
      <c r="V59" s="17">
        <v>1.0859504132231406</v>
      </c>
      <c r="W59" s="17">
        <v>0.12066115702479339</v>
      </c>
      <c r="X59" s="18">
        <v>-5.9673572515841378E-2</v>
      </c>
      <c r="Y59" s="18">
        <v>-0.20303083148629442</v>
      </c>
    </row>
    <row r="60" spans="1:25" x14ac:dyDescent="0.2">
      <c r="A60" t="s">
        <v>241</v>
      </c>
      <c r="B60" t="s">
        <v>242</v>
      </c>
      <c r="C60" t="s">
        <v>44</v>
      </c>
      <c r="D60" t="s">
        <v>45</v>
      </c>
      <c r="E60" t="s">
        <v>75</v>
      </c>
      <c r="F60" t="s">
        <v>334</v>
      </c>
      <c r="G60">
        <v>83</v>
      </c>
      <c r="H60" s="17">
        <v>0.93432835820895521</v>
      </c>
      <c r="I60" s="17">
        <v>1.0582089552238807</v>
      </c>
      <c r="J60" s="17">
        <v>0.12388059701492538</v>
      </c>
      <c r="K60" s="18">
        <v>-6.8150208623087627E-2</v>
      </c>
      <c r="L60" s="18">
        <v>-0.23076923076923073</v>
      </c>
      <c r="N60" t="s">
        <v>241</v>
      </c>
      <c r="O60" t="s">
        <v>242</v>
      </c>
      <c r="P60" t="s">
        <v>60</v>
      </c>
      <c r="Q60" t="s">
        <v>61</v>
      </c>
      <c r="R60" t="s">
        <v>197</v>
      </c>
      <c r="S60" t="s">
        <v>335</v>
      </c>
      <c r="T60">
        <v>110</v>
      </c>
      <c r="U60" s="17">
        <v>0.97785160575858254</v>
      </c>
      <c r="V60" s="17">
        <v>1.0996677740863787</v>
      </c>
      <c r="W60" s="17">
        <v>0.12181616832779624</v>
      </c>
      <c r="X60" s="18">
        <v>0.11757425742574257</v>
      </c>
      <c r="Y60" s="18">
        <v>-0.11209439528023601</v>
      </c>
    </row>
    <row r="61" spans="1:25" x14ac:dyDescent="0.2">
      <c r="A61" t="s">
        <v>241</v>
      </c>
      <c r="B61" t="s">
        <v>242</v>
      </c>
      <c r="C61" t="s">
        <v>52</v>
      </c>
      <c r="D61" t="s">
        <v>53</v>
      </c>
      <c r="E61" t="s">
        <v>124</v>
      </c>
      <c r="F61" t="s">
        <v>289</v>
      </c>
      <c r="G61">
        <v>94</v>
      </c>
      <c r="H61" s="17">
        <v>0.94096601073345254</v>
      </c>
      <c r="I61" s="17">
        <v>1.0250447227191413</v>
      </c>
      <c r="J61" s="17">
        <v>8.4078711985688726E-2</v>
      </c>
      <c r="K61" s="18">
        <v>0.12588116817724071</v>
      </c>
      <c r="L61" s="18">
        <v>-9.6930533117932094E-2</v>
      </c>
      <c r="N61" t="s">
        <v>241</v>
      </c>
      <c r="O61" t="s">
        <v>242</v>
      </c>
      <c r="P61" t="s">
        <v>62</v>
      </c>
      <c r="Q61" t="s">
        <v>63</v>
      </c>
      <c r="R61" t="s">
        <v>202</v>
      </c>
      <c r="S61" t="s">
        <v>325</v>
      </c>
      <c r="T61">
        <v>124</v>
      </c>
      <c r="U61" s="17">
        <v>0.92596248766041456</v>
      </c>
      <c r="V61" s="17">
        <v>1.0483711747285291</v>
      </c>
      <c r="W61" s="17">
        <v>0.12240868706811452</v>
      </c>
      <c r="X61" s="18">
        <v>0.21608643457382959</v>
      </c>
      <c r="Y61" s="18">
        <v>-8.0762250453720541E-2</v>
      </c>
    </row>
    <row r="62" spans="1:25" x14ac:dyDescent="0.2">
      <c r="A62" t="s">
        <v>241</v>
      </c>
      <c r="B62" t="s">
        <v>242</v>
      </c>
      <c r="C62" t="s">
        <v>52</v>
      </c>
      <c r="D62" t="s">
        <v>53</v>
      </c>
      <c r="E62" t="s">
        <v>129</v>
      </c>
      <c r="F62" t="s">
        <v>336</v>
      </c>
      <c r="G62">
        <v>207</v>
      </c>
      <c r="H62" s="17">
        <v>0.94178082191780821</v>
      </c>
      <c r="I62" s="17">
        <v>1.1190068493150684</v>
      </c>
      <c r="J62" s="17">
        <v>0.17722602739726026</v>
      </c>
      <c r="K62" s="18">
        <v>0.12415784408084707</v>
      </c>
      <c r="L62" s="18">
        <v>-0.10291858678955457</v>
      </c>
      <c r="N62" t="s">
        <v>241</v>
      </c>
      <c r="O62" t="s">
        <v>242</v>
      </c>
      <c r="P62" t="s">
        <v>44</v>
      </c>
      <c r="Q62" t="s">
        <v>45</v>
      </c>
      <c r="R62" t="s">
        <v>74</v>
      </c>
      <c r="S62" t="s">
        <v>337</v>
      </c>
      <c r="T62">
        <v>72</v>
      </c>
      <c r="U62" s="17">
        <v>1.4489795918367347</v>
      </c>
      <c r="V62" s="17">
        <v>1.5714285714285714</v>
      </c>
      <c r="W62" s="17">
        <v>0.12244897959183673</v>
      </c>
      <c r="X62" s="18">
        <v>0.10943396226415092</v>
      </c>
      <c r="Y62" s="18">
        <v>-0.1009174311926605</v>
      </c>
    </row>
    <row r="63" spans="1:25" x14ac:dyDescent="0.2">
      <c r="A63" t="s">
        <v>241</v>
      </c>
      <c r="B63" t="s">
        <v>242</v>
      </c>
      <c r="C63" t="s">
        <v>56</v>
      </c>
      <c r="D63" t="s">
        <v>57</v>
      </c>
      <c r="E63" t="s">
        <v>173</v>
      </c>
      <c r="F63" t="s">
        <v>17</v>
      </c>
      <c r="G63">
        <v>303</v>
      </c>
      <c r="H63" s="17">
        <v>0.94320137693631667</v>
      </c>
      <c r="I63" s="17">
        <v>1.2039586919104992</v>
      </c>
      <c r="J63" s="17">
        <v>0.26075731497418242</v>
      </c>
      <c r="K63" s="18">
        <v>4.0286481647269445E-2</v>
      </c>
      <c r="L63" s="18">
        <v>-7.9968329374505154E-2</v>
      </c>
      <c r="N63" t="s">
        <v>241</v>
      </c>
      <c r="O63" t="s">
        <v>242</v>
      </c>
      <c r="P63" t="s">
        <v>60</v>
      </c>
      <c r="Q63" t="s">
        <v>61</v>
      </c>
      <c r="R63" t="s">
        <v>193</v>
      </c>
      <c r="S63" t="s">
        <v>338</v>
      </c>
      <c r="T63">
        <v>190</v>
      </c>
      <c r="U63" s="17">
        <v>0.99156939040207526</v>
      </c>
      <c r="V63" s="17">
        <v>1.1147859922178989</v>
      </c>
      <c r="W63" s="17">
        <v>0.12321660181582361</v>
      </c>
      <c r="X63" s="18">
        <v>5.9065934065934078E-2</v>
      </c>
      <c r="Y63" s="18">
        <v>-7.4985002999400141E-2</v>
      </c>
    </row>
    <row r="64" spans="1:25" x14ac:dyDescent="0.2">
      <c r="A64" t="s">
        <v>241</v>
      </c>
      <c r="B64" t="s">
        <v>242</v>
      </c>
      <c r="C64" t="s">
        <v>48</v>
      </c>
      <c r="D64" t="s">
        <v>49</v>
      </c>
      <c r="E64" t="s">
        <v>112</v>
      </c>
      <c r="F64" t="s">
        <v>313</v>
      </c>
      <c r="G64">
        <v>172</v>
      </c>
      <c r="H64" s="17">
        <v>0.9444787168414559</v>
      </c>
      <c r="I64" s="17">
        <v>1.0505860579888957</v>
      </c>
      <c r="J64" s="17">
        <v>0.10610734114743985</v>
      </c>
      <c r="K64" s="18">
        <v>7.4221338634857581E-2</v>
      </c>
      <c r="L64" s="18">
        <v>-7.3714285714285732E-2</v>
      </c>
      <c r="N64" t="s">
        <v>241</v>
      </c>
      <c r="O64" t="s">
        <v>242</v>
      </c>
      <c r="P64" t="s">
        <v>44</v>
      </c>
      <c r="Q64" t="s">
        <v>45</v>
      </c>
      <c r="R64" t="s">
        <v>75</v>
      </c>
      <c r="S64" t="s">
        <v>334</v>
      </c>
      <c r="T64">
        <v>83</v>
      </c>
      <c r="U64" s="17">
        <v>0.93432835820895521</v>
      </c>
      <c r="V64" s="17">
        <v>1.0582089552238807</v>
      </c>
      <c r="W64" s="17">
        <v>0.12388059701492538</v>
      </c>
      <c r="X64" s="18">
        <v>-6.8150208623087627E-2</v>
      </c>
      <c r="Y64" s="18">
        <v>-0.23076923076923073</v>
      </c>
    </row>
    <row r="65" spans="1:25" x14ac:dyDescent="0.2">
      <c r="A65" t="s">
        <v>241</v>
      </c>
      <c r="B65" t="s">
        <v>242</v>
      </c>
      <c r="C65" t="s">
        <v>48</v>
      </c>
      <c r="D65" t="s">
        <v>49</v>
      </c>
      <c r="E65" t="s">
        <v>110</v>
      </c>
      <c r="F65" t="s">
        <v>322</v>
      </c>
      <c r="G65">
        <v>193</v>
      </c>
      <c r="H65" s="17">
        <v>0.94767441860465118</v>
      </c>
      <c r="I65" s="17">
        <v>1.0598837209302325</v>
      </c>
      <c r="J65" s="17">
        <v>0.11220930232558139</v>
      </c>
      <c r="K65" s="18">
        <v>-8.0213903743315496E-2</v>
      </c>
      <c r="L65" s="18">
        <v>-0.19776119402985071</v>
      </c>
      <c r="N65" t="s">
        <v>241</v>
      </c>
      <c r="O65" t="s">
        <v>242</v>
      </c>
      <c r="P65" t="s">
        <v>56</v>
      </c>
      <c r="Q65" t="s">
        <v>57</v>
      </c>
      <c r="R65" t="s">
        <v>157</v>
      </c>
      <c r="S65" t="s">
        <v>16</v>
      </c>
      <c r="T65">
        <v>108</v>
      </c>
      <c r="U65" s="17">
        <v>1.0406032482598608</v>
      </c>
      <c r="V65" s="17">
        <v>1.165893271461717</v>
      </c>
      <c r="W65" s="17">
        <v>0.12529002320185614</v>
      </c>
      <c r="X65" s="18">
        <v>-5.6892778993435478E-2</v>
      </c>
      <c r="Y65" s="18">
        <v>-0.19212746016869731</v>
      </c>
    </row>
    <row r="66" spans="1:25" x14ac:dyDescent="0.2">
      <c r="A66" t="s">
        <v>241</v>
      </c>
      <c r="B66" t="s">
        <v>242</v>
      </c>
      <c r="C66" t="s">
        <v>56</v>
      </c>
      <c r="D66" t="s">
        <v>57</v>
      </c>
      <c r="E66" t="s">
        <v>174</v>
      </c>
      <c r="F66" t="s">
        <v>26</v>
      </c>
      <c r="G66">
        <v>205</v>
      </c>
      <c r="H66" s="17">
        <v>0.94816211121583416</v>
      </c>
      <c r="I66" s="17">
        <v>1.1413760603204524</v>
      </c>
      <c r="J66" s="17">
        <v>0.19321394910461828</v>
      </c>
      <c r="K66" s="18">
        <v>-3.8949275362318847E-2</v>
      </c>
      <c r="L66" s="18">
        <v>-0.1619273301737757</v>
      </c>
      <c r="N66" t="s">
        <v>241</v>
      </c>
      <c r="O66" t="s">
        <v>242</v>
      </c>
      <c r="P66" t="s">
        <v>44</v>
      </c>
      <c r="Q66" t="s">
        <v>45</v>
      </c>
      <c r="R66" t="s">
        <v>71</v>
      </c>
      <c r="S66" t="s">
        <v>339</v>
      </c>
      <c r="T66">
        <v>82</v>
      </c>
      <c r="U66" s="17">
        <v>0.995398773006135</v>
      </c>
      <c r="V66" s="17">
        <v>1.1211656441717792</v>
      </c>
      <c r="W66" s="17">
        <v>0.12576687116564417</v>
      </c>
      <c r="X66" s="18">
        <v>-2.5411061285500747E-2</v>
      </c>
      <c r="Y66" s="18">
        <v>-0.19206939281288726</v>
      </c>
    </row>
    <row r="67" spans="1:25" x14ac:dyDescent="0.2">
      <c r="A67" t="s">
        <v>241</v>
      </c>
      <c r="B67" t="s">
        <v>242</v>
      </c>
      <c r="C67" t="s">
        <v>46</v>
      </c>
      <c r="D67" t="s">
        <v>47</v>
      </c>
      <c r="E67" t="s">
        <v>87</v>
      </c>
      <c r="F67" t="s">
        <v>251</v>
      </c>
      <c r="G67">
        <v>22</v>
      </c>
      <c r="H67" s="17">
        <v>0.95381062355658197</v>
      </c>
      <c r="I67" s="17">
        <v>1.0046189376443417</v>
      </c>
      <c r="J67" s="17">
        <v>5.0808314087759814E-2</v>
      </c>
      <c r="K67" s="18">
        <v>1.8823529411764683E-2</v>
      </c>
      <c r="L67" s="18">
        <v>-0.22262118491921001</v>
      </c>
      <c r="N67" t="s">
        <v>241</v>
      </c>
      <c r="O67" t="s">
        <v>242</v>
      </c>
      <c r="P67" t="s">
        <v>56</v>
      </c>
      <c r="Q67" t="s">
        <v>57</v>
      </c>
      <c r="R67" t="s">
        <v>180</v>
      </c>
      <c r="S67" t="s">
        <v>24</v>
      </c>
      <c r="T67">
        <v>133</v>
      </c>
      <c r="U67" s="17">
        <v>1.281516587677725</v>
      </c>
      <c r="V67" s="17">
        <v>1.4075829383886256</v>
      </c>
      <c r="W67" s="17">
        <v>0.12606635071090047</v>
      </c>
      <c r="X67" s="18">
        <v>7.9140465081750877E-2</v>
      </c>
      <c r="Y67" s="18">
        <v>-0.10072636990236572</v>
      </c>
    </row>
    <row r="68" spans="1:25" x14ac:dyDescent="0.2">
      <c r="A68" t="s">
        <v>241</v>
      </c>
      <c r="B68" t="s">
        <v>242</v>
      </c>
      <c r="C68" t="s">
        <v>56</v>
      </c>
      <c r="D68" t="s">
        <v>57</v>
      </c>
      <c r="E68" t="s">
        <v>167</v>
      </c>
      <c r="F68" t="s">
        <v>9</v>
      </c>
      <c r="G68">
        <v>108</v>
      </c>
      <c r="H68" s="17">
        <v>0.95665634674922606</v>
      </c>
      <c r="I68" s="17">
        <v>1.1238390092879258</v>
      </c>
      <c r="J68" s="17">
        <v>0.16718266253869968</v>
      </c>
      <c r="K68" s="18">
        <v>5.7283142389525477E-2</v>
      </c>
      <c r="L68" s="18">
        <v>-0.1466314398943197</v>
      </c>
      <c r="N68" t="s">
        <v>241</v>
      </c>
      <c r="O68" t="s">
        <v>242</v>
      </c>
      <c r="P68" t="s">
        <v>62</v>
      </c>
      <c r="Q68" t="s">
        <v>63</v>
      </c>
      <c r="R68" t="s">
        <v>206</v>
      </c>
      <c r="S68" t="s">
        <v>340</v>
      </c>
      <c r="T68">
        <v>106</v>
      </c>
      <c r="U68" s="17">
        <v>1.0766423357664234</v>
      </c>
      <c r="V68" s="17">
        <v>1.2055961070559611</v>
      </c>
      <c r="W68" s="17">
        <v>0.12895377128953772</v>
      </c>
      <c r="X68" s="18">
        <v>-9.6385542168674343E-3</v>
      </c>
      <c r="Y68" s="18">
        <v>-0.18533201189296333</v>
      </c>
    </row>
    <row r="69" spans="1:25" x14ac:dyDescent="0.2">
      <c r="A69" t="s">
        <v>241</v>
      </c>
      <c r="B69" t="s">
        <v>242</v>
      </c>
      <c r="C69" t="s">
        <v>46</v>
      </c>
      <c r="D69" t="s">
        <v>47</v>
      </c>
      <c r="E69" t="s">
        <v>86</v>
      </c>
      <c r="F69" t="s">
        <v>341</v>
      </c>
      <c r="G69">
        <v>109</v>
      </c>
      <c r="H69" s="17">
        <v>0.96220930232558144</v>
      </c>
      <c r="I69" s="17">
        <v>1.120639534883721</v>
      </c>
      <c r="J69" s="17">
        <v>0.15843023255813954</v>
      </c>
      <c r="K69" s="18">
        <v>5.8479532163742132E-3</v>
      </c>
      <c r="L69" s="18">
        <v>-0.17307692307692313</v>
      </c>
      <c r="N69" t="s">
        <v>241</v>
      </c>
      <c r="O69" t="s">
        <v>242</v>
      </c>
      <c r="P69" t="s">
        <v>62</v>
      </c>
      <c r="Q69" t="s">
        <v>63</v>
      </c>
      <c r="R69" t="s">
        <v>211</v>
      </c>
      <c r="S69" t="s">
        <v>327</v>
      </c>
      <c r="T69">
        <v>92</v>
      </c>
      <c r="U69" s="17">
        <v>0.92765957446808511</v>
      </c>
      <c r="V69" s="17">
        <v>1.0581560283687943</v>
      </c>
      <c r="W69" s="17">
        <v>0.13049645390070921</v>
      </c>
      <c r="X69" s="18">
        <v>5.5389221556886303E-2</v>
      </c>
      <c r="Y69" s="18">
        <v>-0.14129110840438486</v>
      </c>
    </row>
    <row r="70" spans="1:25" x14ac:dyDescent="0.2">
      <c r="A70" t="s">
        <v>241</v>
      </c>
      <c r="B70" t="s">
        <v>242</v>
      </c>
      <c r="C70" t="s">
        <v>46</v>
      </c>
      <c r="D70" t="s">
        <v>47</v>
      </c>
      <c r="E70" t="s">
        <v>98</v>
      </c>
      <c r="F70" t="s">
        <v>271</v>
      </c>
      <c r="G70">
        <v>51</v>
      </c>
      <c r="H70" s="17">
        <v>0.96349206349206351</v>
      </c>
      <c r="I70" s="17">
        <v>1.0444444444444445</v>
      </c>
      <c r="J70" s="17">
        <v>8.0952380952380956E-2</v>
      </c>
      <c r="K70" s="18">
        <v>7.3253833049403694E-2</v>
      </c>
      <c r="L70" s="18">
        <v>-7.0796460176991149E-2</v>
      </c>
      <c r="N70" t="s">
        <v>241</v>
      </c>
      <c r="O70" t="s">
        <v>242</v>
      </c>
      <c r="P70" t="s">
        <v>54</v>
      </c>
      <c r="Q70" t="s">
        <v>55</v>
      </c>
      <c r="R70" t="s">
        <v>152</v>
      </c>
      <c r="S70" t="s">
        <v>266</v>
      </c>
      <c r="T70">
        <v>111</v>
      </c>
      <c r="U70" s="17">
        <v>0.84204131227217494</v>
      </c>
      <c r="V70" s="17">
        <v>0.97691373025516404</v>
      </c>
      <c r="W70" s="17">
        <v>0.13487241798298907</v>
      </c>
      <c r="X70" s="18">
        <v>2.7465667915106184E-2</v>
      </c>
      <c r="Y70" s="18">
        <v>-0.15242018537590118</v>
      </c>
    </row>
    <row r="71" spans="1:25" x14ac:dyDescent="0.2">
      <c r="A71" t="s">
        <v>241</v>
      </c>
      <c r="B71" t="s">
        <v>242</v>
      </c>
      <c r="C71" t="s">
        <v>56</v>
      </c>
      <c r="D71" t="s">
        <v>57</v>
      </c>
      <c r="E71" t="s">
        <v>177</v>
      </c>
      <c r="F71" t="s">
        <v>333</v>
      </c>
      <c r="G71">
        <v>73</v>
      </c>
      <c r="H71" s="17">
        <v>0.96528925619834716</v>
      </c>
      <c r="I71" s="17">
        <v>1.0859504132231406</v>
      </c>
      <c r="J71" s="17">
        <v>0.12066115702479339</v>
      </c>
      <c r="K71" s="18">
        <v>-5.9673572515841378E-2</v>
      </c>
      <c r="L71" s="18">
        <v>-0.20303083148629442</v>
      </c>
      <c r="N71" t="s">
        <v>241</v>
      </c>
      <c r="O71" t="s">
        <v>242</v>
      </c>
      <c r="P71" t="s">
        <v>48</v>
      </c>
      <c r="Q71" t="s">
        <v>49</v>
      </c>
      <c r="R71" t="s">
        <v>106</v>
      </c>
      <c r="S71" t="s">
        <v>342</v>
      </c>
      <c r="T71">
        <v>170</v>
      </c>
      <c r="U71" s="17">
        <v>1.0922213311948676</v>
      </c>
      <c r="V71" s="17">
        <v>1.2285485164394547</v>
      </c>
      <c r="W71" s="17">
        <v>0.13632718524458701</v>
      </c>
      <c r="X71" s="18">
        <v>-2.501954652071936E-2</v>
      </c>
      <c r="Y71" s="18">
        <v>-0.18709256844850064</v>
      </c>
    </row>
    <row r="72" spans="1:25" x14ac:dyDescent="0.2">
      <c r="A72" t="s">
        <v>241</v>
      </c>
      <c r="B72" t="s">
        <v>242</v>
      </c>
      <c r="C72" t="s">
        <v>54</v>
      </c>
      <c r="D72" t="s">
        <v>55</v>
      </c>
      <c r="E72" t="s">
        <v>141</v>
      </c>
      <c r="F72" t="s">
        <v>244</v>
      </c>
      <c r="G72">
        <v>28</v>
      </c>
      <c r="H72" s="17">
        <v>0.96555618294748724</v>
      </c>
      <c r="I72" s="17">
        <v>0.98136645962732916</v>
      </c>
      <c r="J72" s="17">
        <v>1.5810276679841896E-2</v>
      </c>
      <c r="K72" s="18">
        <v>7.1901182946737752E-2</v>
      </c>
      <c r="L72" s="18">
        <v>-6.8236254949026298E-2</v>
      </c>
      <c r="N72" t="s">
        <v>241</v>
      </c>
      <c r="O72" t="s">
        <v>242</v>
      </c>
      <c r="P72" t="s">
        <v>50</v>
      </c>
      <c r="Q72" t="s">
        <v>51</v>
      </c>
      <c r="R72" t="s">
        <v>115</v>
      </c>
      <c r="S72" t="s">
        <v>343</v>
      </c>
      <c r="T72">
        <v>117</v>
      </c>
      <c r="U72" s="17">
        <v>1.0638297872340425</v>
      </c>
      <c r="V72" s="17">
        <v>1.2021276595744681</v>
      </c>
      <c r="W72" s="17">
        <v>0.13829787234042554</v>
      </c>
      <c r="X72" s="18">
        <v>0.12950600801068091</v>
      </c>
      <c r="Y72" s="18">
        <v>-0.12603305785123964</v>
      </c>
    </row>
    <row r="73" spans="1:25" x14ac:dyDescent="0.2">
      <c r="A73" t="s">
        <v>241</v>
      </c>
      <c r="B73" t="s">
        <v>242</v>
      </c>
      <c r="C73" t="s">
        <v>56</v>
      </c>
      <c r="D73" t="s">
        <v>57</v>
      </c>
      <c r="E73" t="s">
        <v>161</v>
      </c>
      <c r="F73" t="s">
        <v>15</v>
      </c>
      <c r="G73">
        <v>285</v>
      </c>
      <c r="H73" s="17">
        <v>0.96666666666666667</v>
      </c>
      <c r="I73" s="17">
        <v>1.1777777777777778</v>
      </c>
      <c r="J73" s="17">
        <v>0.21111111111111111</v>
      </c>
      <c r="K73" s="18">
        <v>7.398568019093088E-2</v>
      </c>
      <c r="L73" s="18">
        <v>-0.11359159553512799</v>
      </c>
      <c r="N73" t="s">
        <v>241</v>
      </c>
      <c r="O73" t="s">
        <v>242</v>
      </c>
      <c r="P73" t="s">
        <v>52</v>
      </c>
      <c r="Q73" t="s">
        <v>53</v>
      </c>
      <c r="R73" t="s">
        <v>125</v>
      </c>
      <c r="S73" t="s">
        <v>288</v>
      </c>
      <c r="T73">
        <v>120</v>
      </c>
      <c r="U73" s="17">
        <v>0.87962962962962965</v>
      </c>
      <c r="V73" s="17">
        <v>1.0185185185185186</v>
      </c>
      <c r="W73" s="17">
        <v>0.1388888888888889</v>
      </c>
      <c r="X73" s="18">
        <v>3.7214885954381716E-2</v>
      </c>
      <c r="Y73" s="18">
        <v>-0.12284263959390862</v>
      </c>
    </row>
    <row r="74" spans="1:25" x14ac:dyDescent="0.2">
      <c r="A74" t="s">
        <v>241</v>
      </c>
      <c r="B74" t="s">
        <v>242</v>
      </c>
      <c r="C74" t="s">
        <v>48</v>
      </c>
      <c r="D74" t="s">
        <v>49</v>
      </c>
      <c r="E74" t="s">
        <v>108</v>
      </c>
      <c r="F74" t="s">
        <v>305</v>
      </c>
      <c r="G74">
        <v>48</v>
      </c>
      <c r="H74" s="17">
        <v>0.96842105263157896</v>
      </c>
      <c r="I74" s="17">
        <v>1.0694736842105264</v>
      </c>
      <c r="J74" s="17">
        <v>0.10105263157894737</v>
      </c>
      <c r="K74" s="18">
        <v>2.813852813852824E-2</v>
      </c>
      <c r="L74" s="18">
        <v>-0.11380597014925375</v>
      </c>
      <c r="N74" t="s">
        <v>241</v>
      </c>
      <c r="O74" t="s">
        <v>242</v>
      </c>
      <c r="P74" t="s">
        <v>44</v>
      </c>
      <c r="Q74" t="s">
        <v>45</v>
      </c>
      <c r="R74" t="s">
        <v>68</v>
      </c>
      <c r="S74" t="s">
        <v>344</v>
      </c>
      <c r="T74">
        <v>67</v>
      </c>
      <c r="U74" s="17">
        <v>1.0332640332640333</v>
      </c>
      <c r="V74" s="17">
        <v>1.1725571725571726</v>
      </c>
      <c r="W74" s="17">
        <v>0.1392931392931393</v>
      </c>
      <c r="X74" s="18">
        <v>9.567198177676528E-2</v>
      </c>
      <c r="Y74" s="18">
        <v>-0.13644524236983846</v>
      </c>
    </row>
    <row r="75" spans="1:25" x14ac:dyDescent="0.2">
      <c r="A75" t="s">
        <v>241</v>
      </c>
      <c r="B75" t="s">
        <v>242</v>
      </c>
      <c r="C75" t="s">
        <v>60</v>
      </c>
      <c r="D75" t="s">
        <v>61</v>
      </c>
      <c r="E75" t="s">
        <v>195</v>
      </c>
      <c r="F75" t="s">
        <v>345</v>
      </c>
      <c r="G75">
        <v>534</v>
      </c>
      <c r="H75" s="17">
        <v>0.97171717171717176</v>
      </c>
      <c r="I75" s="17">
        <v>1.1258297258297258</v>
      </c>
      <c r="J75" s="17">
        <v>0.15411255411255412</v>
      </c>
      <c r="K75" s="18">
        <v>2.8495102404274331E-2</v>
      </c>
      <c r="L75" s="18">
        <v>-0.10695876288659789</v>
      </c>
      <c r="N75" t="s">
        <v>241</v>
      </c>
      <c r="O75" t="s">
        <v>242</v>
      </c>
      <c r="P75" t="s">
        <v>48</v>
      </c>
      <c r="Q75" t="s">
        <v>49</v>
      </c>
      <c r="R75" t="s">
        <v>109</v>
      </c>
      <c r="S75" t="s">
        <v>316</v>
      </c>
      <c r="T75">
        <v>59</v>
      </c>
      <c r="U75" s="17">
        <v>0.91666666666666663</v>
      </c>
      <c r="V75" s="17">
        <v>1.0571428571428572</v>
      </c>
      <c r="W75" s="17">
        <v>0.14047619047619048</v>
      </c>
      <c r="X75" s="18">
        <v>7.194244604316502E-3</v>
      </c>
      <c r="Y75" s="18">
        <v>-0.13580246913580252</v>
      </c>
    </row>
    <row r="76" spans="1:25" x14ac:dyDescent="0.2">
      <c r="A76" t="s">
        <v>241</v>
      </c>
      <c r="B76" t="s">
        <v>242</v>
      </c>
      <c r="C76" t="s">
        <v>46</v>
      </c>
      <c r="D76" t="s">
        <v>47</v>
      </c>
      <c r="E76" t="s">
        <v>83</v>
      </c>
      <c r="F76" t="s">
        <v>346</v>
      </c>
      <c r="G76">
        <v>235</v>
      </c>
      <c r="H76" s="17">
        <v>0.97366185216652501</v>
      </c>
      <c r="I76" s="17">
        <v>1.173322005097706</v>
      </c>
      <c r="J76" s="17">
        <v>0.19966015293118097</v>
      </c>
      <c r="K76" s="18">
        <v>-2.5423728813559476E-3</v>
      </c>
      <c r="L76" s="18">
        <v>-0.11702925731432856</v>
      </c>
      <c r="N76" t="s">
        <v>241</v>
      </c>
      <c r="O76" t="s">
        <v>242</v>
      </c>
      <c r="P76" t="s">
        <v>44</v>
      </c>
      <c r="Q76" t="s">
        <v>45</v>
      </c>
      <c r="R76" t="s">
        <v>64</v>
      </c>
      <c r="S76" t="s">
        <v>347</v>
      </c>
      <c r="T76">
        <v>175</v>
      </c>
      <c r="U76" s="17">
        <v>1.068438003220612</v>
      </c>
      <c r="V76" s="17">
        <v>1.2093397745571659</v>
      </c>
      <c r="W76" s="17">
        <v>0.14090177133655393</v>
      </c>
      <c r="X76" s="18">
        <v>-7.9872204472843933E-3</v>
      </c>
      <c r="Y76" s="18">
        <v>-0.17529880478087645</v>
      </c>
    </row>
    <row r="77" spans="1:25" x14ac:dyDescent="0.2">
      <c r="A77" t="s">
        <v>241</v>
      </c>
      <c r="B77" t="s">
        <v>242</v>
      </c>
      <c r="C77" t="s">
        <v>56</v>
      </c>
      <c r="D77" t="s">
        <v>57</v>
      </c>
      <c r="E77" t="s">
        <v>164</v>
      </c>
      <c r="F77" t="s">
        <v>348</v>
      </c>
      <c r="G77">
        <v>103</v>
      </c>
      <c r="H77" s="17">
        <v>0.97391304347826091</v>
      </c>
      <c r="I77" s="17">
        <v>1.1530434782608696</v>
      </c>
      <c r="J77" s="17">
        <v>0.17913043478260871</v>
      </c>
      <c r="K77" s="18">
        <v>-5.9847783201180671E-2</v>
      </c>
      <c r="L77" s="18">
        <v>-0.1888124219938857</v>
      </c>
      <c r="N77" t="s">
        <v>241</v>
      </c>
      <c r="O77" t="s">
        <v>242</v>
      </c>
      <c r="P77" t="s">
        <v>62</v>
      </c>
      <c r="Q77" t="s">
        <v>63</v>
      </c>
      <c r="R77" t="s">
        <v>201</v>
      </c>
      <c r="S77" t="s">
        <v>276</v>
      </c>
      <c r="T77">
        <v>71</v>
      </c>
      <c r="U77" s="17">
        <v>0.85657370517928288</v>
      </c>
      <c r="V77" s="17">
        <v>0.99800796812749004</v>
      </c>
      <c r="W77" s="17">
        <v>0.14143426294820718</v>
      </c>
      <c r="X77" s="18">
        <v>0.25187032418952615</v>
      </c>
      <c r="Y77" s="18">
        <v>-1.9880715705765661E-3</v>
      </c>
    </row>
    <row r="78" spans="1:25" x14ac:dyDescent="0.2">
      <c r="A78" t="s">
        <v>241</v>
      </c>
      <c r="B78" t="s">
        <v>242</v>
      </c>
      <c r="C78" t="s">
        <v>56</v>
      </c>
      <c r="D78" t="s">
        <v>57</v>
      </c>
      <c r="E78" t="s">
        <v>181</v>
      </c>
      <c r="F78" t="s">
        <v>8</v>
      </c>
      <c r="G78">
        <v>317</v>
      </c>
      <c r="H78" s="17">
        <v>0.9745042492917847</v>
      </c>
      <c r="I78" s="17">
        <v>1.2738432483474977</v>
      </c>
      <c r="J78" s="17">
        <v>0.29933899905571293</v>
      </c>
      <c r="K78" s="18">
        <v>-1.1204481792717047E-2</v>
      </c>
      <c r="L78" s="18">
        <v>-0.16679779701022812</v>
      </c>
      <c r="N78" t="s">
        <v>241</v>
      </c>
      <c r="O78" t="s">
        <v>242</v>
      </c>
      <c r="P78" t="s">
        <v>58</v>
      </c>
      <c r="Q78" t="s">
        <v>59</v>
      </c>
      <c r="R78" t="s">
        <v>191</v>
      </c>
      <c r="S78" t="s">
        <v>245</v>
      </c>
      <c r="T78">
        <v>281</v>
      </c>
      <c r="U78" s="17">
        <v>0.76381145463760769</v>
      </c>
      <c r="V78" s="17">
        <v>0.9062341611758743</v>
      </c>
      <c r="W78" s="17">
        <v>0.14242270653826661</v>
      </c>
      <c r="X78" s="18">
        <v>-3.0466830466830519E-2</v>
      </c>
      <c r="Y78" s="18">
        <v>-0.15066724063710724</v>
      </c>
    </row>
    <row r="79" spans="1:25" x14ac:dyDescent="0.2">
      <c r="A79" t="s">
        <v>241</v>
      </c>
      <c r="B79" t="s">
        <v>242</v>
      </c>
      <c r="C79" t="s">
        <v>56</v>
      </c>
      <c r="D79" t="s">
        <v>57</v>
      </c>
      <c r="E79" t="s">
        <v>160</v>
      </c>
      <c r="F79" t="s">
        <v>11</v>
      </c>
      <c r="G79">
        <v>317</v>
      </c>
      <c r="H79" s="17">
        <v>0.9751203852327448</v>
      </c>
      <c r="I79" s="17">
        <v>1.2295345104333868</v>
      </c>
      <c r="J79" s="17">
        <v>0.25441412520064205</v>
      </c>
      <c r="K79" s="18">
        <v>3.833333333333333E-2</v>
      </c>
      <c r="L79" s="18">
        <v>-0.15238095238095239</v>
      </c>
      <c r="N79" t="s">
        <v>241</v>
      </c>
      <c r="O79" t="s">
        <v>242</v>
      </c>
      <c r="P79" t="s">
        <v>46</v>
      </c>
      <c r="Q79" t="s">
        <v>47</v>
      </c>
      <c r="R79" t="s">
        <v>80</v>
      </c>
      <c r="S79" t="s">
        <v>349</v>
      </c>
      <c r="T79">
        <v>90</v>
      </c>
      <c r="U79" s="17">
        <v>0.99030694668820674</v>
      </c>
      <c r="V79" s="17">
        <v>1.135702746365105</v>
      </c>
      <c r="W79" s="17">
        <v>0.14539579967689822</v>
      </c>
      <c r="X79" s="18">
        <v>9.5575221238938024E-2</v>
      </c>
      <c r="Y79" s="18">
        <v>-9.766763848396498E-2</v>
      </c>
    </row>
    <row r="80" spans="1:25" x14ac:dyDescent="0.2">
      <c r="A80" t="s">
        <v>241</v>
      </c>
      <c r="B80" t="s">
        <v>242</v>
      </c>
      <c r="C80" t="s">
        <v>58</v>
      </c>
      <c r="D80" t="s">
        <v>59</v>
      </c>
      <c r="E80" t="s">
        <v>190</v>
      </c>
      <c r="F80" t="s">
        <v>350</v>
      </c>
      <c r="G80">
        <v>357</v>
      </c>
      <c r="H80" s="17">
        <v>0.97657082002129925</v>
      </c>
      <c r="I80" s="17">
        <v>1.1666666666666667</v>
      </c>
      <c r="J80" s="17">
        <v>0.19009584664536741</v>
      </c>
      <c r="K80" s="18">
        <v>-4.959514170040491E-2</v>
      </c>
      <c r="L80" s="18">
        <v>-0.1781181619256017</v>
      </c>
      <c r="N80" t="s">
        <v>241</v>
      </c>
      <c r="O80" t="s">
        <v>242</v>
      </c>
      <c r="P80" t="s">
        <v>46</v>
      </c>
      <c r="Q80" t="s">
        <v>47</v>
      </c>
      <c r="R80" t="s">
        <v>90</v>
      </c>
      <c r="S80" t="s">
        <v>351</v>
      </c>
      <c r="T80">
        <v>110</v>
      </c>
      <c r="U80" s="17">
        <v>0.99336870026525204</v>
      </c>
      <c r="V80" s="17">
        <v>1.1392572944297081</v>
      </c>
      <c r="W80" s="17">
        <v>0.14588859416445624</v>
      </c>
      <c r="X80" s="18">
        <v>5.7503506311360475E-2</v>
      </c>
      <c r="Y80" s="18">
        <v>-7.8239608801956018E-2</v>
      </c>
    </row>
    <row r="81" spans="1:25" x14ac:dyDescent="0.2">
      <c r="A81" t="s">
        <v>241</v>
      </c>
      <c r="B81" t="s">
        <v>242</v>
      </c>
      <c r="C81" t="s">
        <v>60</v>
      </c>
      <c r="D81" t="s">
        <v>61</v>
      </c>
      <c r="E81" t="s">
        <v>197</v>
      </c>
      <c r="F81" t="s">
        <v>335</v>
      </c>
      <c r="G81">
        <v>110</v>
      </c>
      <c r="H81" s="17">
        <v>0.97785160575858254</v>
      </c>
      <c r="I81" s="17">
        <v>1.0996677740863787</v>
      </c>
      <c r="J81" s="17">
        <v>0.12181616832779624</v>
      </c>
      <c r="K81" s="18">
        <v>0.11757425742574257</v>
      </c>
      <c r="L81" s="18">
        <v>-0.11209439528023601</v>
      </c>
      <c r="N81" t="s">
        <v>241</v>
      </c>
      <c r="O81" t="s">
        <v>242</v>
      </c>
      <c r="P81" t="s">
        <v>46</v>
      </c>
      <c r="Q81" t="s">
        <v>47</v>
      </c>
      <c r="R81" t="s">
        <v>76</v>
      </c>
      <c r="S81" t="s">
        <v>352</v>
      </c>
      <c r="T81">
        <v>115</v>
      </c>
      <c r="U81" s="17">
        <v>0.98094027954256668</v>
      </c>
      <c r="V81" s="17">
        <v>1.1270648030495554</v>
      </c>
      <c r="W81" s="17">
        <v>0.14612452350698857</v>
      </c>
      <c r="X81" s="18">
        <v>-2.4783147459727428E-2</v>
      </c>
      <c r="Y81" s="18">
        <v>-0.24034749034749037</v>
      </c>
    </row>
    <row r="82" spans="1:25" x14ac:dyDescent="0.2">
      <c r="A82" t="s">
        <v>241</v>
      </c>
      <c r="B82" t="s">
        <v>242</v>
      </c>
      <c r="C82" t="s">
        <v>62</v>
      </c>
      <c r="D82" t="s">
        <v>63</v>
      </c>
      <c r="E82" t="s">
        <v>207</v>
      </c>
      <c r="F82" t="s">
        <v>353</v>
      </c>
      <c r="G82">
        <v>245</v>
      </c>
      <c r="H82" s="17">
        <v>0.97866666666666668</v>
      </c>
      <c r="I82" s="17">
        <v>1.1419999999999999</v>
      </c>
      <c r="J82" s="17">
        <v>0.16333333333333333</v>
      </c>
      <c r="K82" s="18">
        <v>-1.9607843137254943E-2</v>
      </c>
      <c r="L82" s="18">
        <v>-0.15062287655719142</v>
      </c>
      <c r="N82" t="s">
        <v>241</v>
      </c>
      <c r="O82" t="s">
        <v>242</v>
      </c>
      <c r="P82" t="s">
        <v>46</v>
      </c>
      <c r="Q82" t="s">
        <v>47</v>
      </c>
      <c r="R82" t="s">
        <v>95</v>
      </c>
      <c r="S82" t="s">
        <v>354</v>
      </c>
      <c r="T82">
        <v>106</v>
      </c>
      <c r="U82" s="17">
        <v>1.0613668061366806</v>
      </c>
      <c r="V82" s="17">
        <v>1.2092050209205021</v>
      </c>
      <c r="W82" s="17">
        <v>0.14783821478382148</v>
      </c>
      <c r="X82" s="18">
        <v>-4.9071618037135334E-2</v>
      </c>
      <c r="Y82" s="18">
        <v>-0.22234273318872022</v>
      </c>
    </row>
    <row r="83" spans="1:25" x14ac:dyDescent="0.2">
      <c r="A83" t="s">
        <v>241</v>
      </c>
      <c r="B83" t="s">
        <v>242</v>
      </c>
      <c r="C83" t="s">
        <v>52</v>
      </c>
      <c r="D83" t="s">
        <v>53</v>
      </c>
      <c r="E83" t="s">
        <v>134</v>
      </c>
      <c r="F83" t="s">
        <v>287</v>
      </c>
      <c r="G83">
        <v>72</v>
      </c>
      <c r="H83" s="17">
        <v>0.97904540162980214</v>
      </c>
      <c r="I83" s="17">
        <v>1.0628637951105937</v>
      </c>
      <c r="J83" s="17">
        <v>8.381839348079162E-2</v>
      </c>
      <c r="K83" s="18">
        <v>3.2451923076923128E-2</v>
      </c>
      <c r="L83" s="18">
        <v>-0.15618860510805499</v>
      </c>
      <c r="N83" t="s">
        <v>241</v>
      </c>
      <c r="O83" t="s">
        <v>242</v>
      </c>
      <c r="P83" t="s">
        <v>62</v>
      </c>
      <c r="Q83" t="s">
        <v>63</v>
      </c>
      <c r="R83" t="s">
        <v>210</v>
      </c>
      <c r="S83" t="s">
        <v>355</v>
      </c>
      <c r="T83">
        <v>196</v>
      </c>
      <c r="U83" s="17">
        <v>1.0166288737717308</v>
      </c>
      <c r="V83" s="17">
        <v>1.164777021919879</v>
      </c>
      <c r="W83" s="17">
        <v>0.14814814814814814</v>
      </c>
      <c r="X83" s="18">
        <v>3.6833855799373039E-2</v>
      </c>
      <c r="Y83" s="18">
        <v>-9.9387338325391372E-2</v>
      </c>
    </row>
    <row r="84" spans="1:25" x14ac:dyDescent="0.2">
      <c r="A84" t="s">
        <v>241</v>
      </c>
      <c r="B84" t="s">
        <v>242</v>
      </c>
      <c r="C84" t="s">
        <v>46</v>
      </c>
      <c r="D84" t="s">
        <v>47</v>
      </c>
      <c r="E84" t="s">
        <v>76</v>
      </c>
      <c r="F84" t="s">
        <v>352</v>
      </c>
      <c r="G84">
        <v>115</v>
      </c>
      <c r="H84" s="17">
        <v>0.98094027954256668</v>
      </c>
      <c r="I84" s="17">
        <v>1.1270648030495554</v>
      </c>
      <c r="J84" s="17">
        <v>0.14612452350698857</v>
      </c>
      <c r="K84" s="18">
        <v>-2.4783147459727428E-2</v>
      </c>
      <c r="L84" s="18">
        <v>-0.24034749034749037</v>
      </c>
      <c r="N84" t="s">
        <v>241</v>
      </c>
      <c r="O84" t="s">
        <v>242</v>
      </c>
      <c r="P84" t="s">
        <v>52</v>
      </c>
      <c r="Q84" t="s">
        <v>53</v>
      </c>
      <c r="R84" t="s">
        <v>123</v>
      </c>
      <c r="S84" t="s">
        <v>320</v>
      </c>
      <c r="T84">
        <v>219</v>
      </c>
      <c r="U84" s="17">
        <v>0.9199457259158752</v>
      </c>
      <c r="V84" s="17">
        <v>1.0685210312075983</v>
      </c>
      <c r="W84" s="17">
        <v>0.14857530529172319</v>
      </c>
      <c r="X84" s="18">
        <v>-7.6441102756892199E-2</v>
      </c>
      <c r="Y84" s="18">
        <v>-0.18698290126861561</v>
      </c>
    </row>
    <row r="85" spans="1:25" x14ac:dyDescent="0.2">
      <c r="A85" t="s">
        <v>241</v>
      </c>
      <c r="B85" t="s">
        <v>242</v>
      </c>
      <c r="C85" t="s">
        <v>58</v>
      </c>
      <c r="D85" t="s">
        <v>59</v>
      </c>
      <c r="E85" t="s">
        <v>185</v>
      </c>
      <c r="F85" t="s">
        <v>356</v>
      </c>
      <c r="G85">
        <v>129</v>
      </c>
      <c r="H85" s="17">
        <v>0.98129675810473815</v>
      </c>
      <c r="I85" s="17">
        <v>1.1421446384039899</v>
      </c>
      <c r="J85" s="17">
        <v>0.16084788029925187</v>
      </c>
      <c r="K85" s="18">
        <v>5.2493438320210029E-2</v>
      </c>
      <c r="L85" s="18">
        <v>-8.6560364464692507E-2</v>
      </c>
      <c r="N85" t="s">
        <v>241</v>
      </c>
      <c r="O85" t="s">
        <v>242</v>
      </c>
      <c r="P85" t="s">
        <v>46</v>
      </c>
      <c r="Q85" t="s">
        <v>47</v>
      </c>
      <c r="R85" t="s">
        <v>84</v>
      </c>
      <c r="S85" t="s">
        <v>314</v>
      </c>
      <c r="T85">
        <v>178</v>
      </c>
      <c r="U85" s="17">
        <v>0.91638513513513509</v>
      </c>
      <c r="V85" s="17">
        <v>1.066722972972973</v>
      </c>
      <c r="W85" s="17">
        <v>0.15033783783783783</v>
      </c>
      <c r="X85" s="18">
        <v>1.5437392795883298E-2</v>
      </c>
      <c r="Y85" s="18">
        <v>-0.14140681653372011</v>
      </c>
    </row>
    <row r="86" spans="1:25" x14ac:dyDescent="0.2">
      <c r="A86" t="s">
        <v>241</v>
      </c>
      <c r="B86" t="s">
        <v>242</v>
      </c>
      <c r="C86" t="s">
        <v>52</v>
      </c>
      <c r="D86" t="s">
        <v>53</v>
      </c>
      <c r="E86" t="s">
        <v>138</v>
      </c>
      <c r="F86" t="s">
        <v>357</v>
      </c>
      <c r="G86">
        <v>119</v>
      </c>
      <c r="H86" s="17">
        <v>0.98389261744966439</v>
      </c>
      <c r="I86" s="17">
        <v>1.1436241610738256</v>
      </c>
      <c r="J86" s="17">
        <v>0.15973154362416109</v>
      </c>
      <c r="K86" s="18">
        <v>-2.3591087811271283E-2</v>
      </c>
      <c r="L86" s="18">
        <v>-0.18845315904139437</v>
      </c>
      <c r="N86" t="s">
        <v>241</v>
      </c>
      <c r="O86" t="s">
        <v>242</v>
      </c>
      <c r="P86" t="s">
        <v>48</v>
      </c>
      <c r="Q86" t="s">
        <v>49</v>
      </c>
      <c r="R86" t="s">
        <v>101</v>
      </c>
      <c r="S86" t="s">
        <v>272</v>
      </c>
      <c r="T86">
        <v>296</v>
      </c>
      <c r="U86" s="17">
        <v>0.85300101729399802</v>
      </c>
      <c r="V86" s="17">
        <v>1.0035605289928788</v>
      </c>
      <c r="W86" s="17">
        <v>0.15055951169888099</v>
      </c>
      <c r="X86" s="18">
        <v>-5.0607287449392357E-3</v>
      </c>
      <c r="Y86" s="18">
        <v>-0.10798548094373861</v>
      </c>
    </row>
    <row r="87" spans="1:25" x14ac:dyDescent="0.2">
      <c r="A87" t="s">
        <v>241</v>
      </c>
      <c r="B87" t="s">
        <v>242</v>
      </c>
      <c r="C87" t="s">
        <v>56</v>
      </c>
      <c r="D87" t="s">
        <v>57</v>
      </c>
      <c r="E87" t="s">
        <v>153</v>
      </c>
      <c r="F87" t="s">
        <v>358</v>
      </c>
      <c r="G87">
        <v>216</v>
      </c>
      <c r="H87" s="17">
        <v>0.98482758620689659</v>
      </c>
      <c r="I87" s="17">
        <v>1.2827586206896551</v>
      </c>
      <c r="J87" s="17">
        <v>0.29793103448275859</v>
      </c>
      <c r="K87" s="18">
        <v>-7.7608142493638677E-2</v>
      </c>
      <c r="L87" s="18">
        <v>-0.24714434060228452</v>
      </c>
      <c r="N87" t="s">
        <v>241</v>
      </c>
      <c r="O87" t="s">
        <v>242</v>
      </c>
      <c r="P87" t="s">
        <v>62</v>
      </c>
      <c r="Q87" t="s">
        <v>63</v>
      </c>
      <c r="R87" t="s">
        <v>213</v>
      </c>
      <c r="S87" t="s">
        <v>359</v>
      </c>
      <c r="T87">
        <v>51</v>
      </c>
      <c r="U87" s="17">
        <v>1.086053412462908</v>
      </c>
      <c r="V87" s="17">
        <v>1.2373887240356083</v>
      </c>
      <c r="W87" s="17">
        <v>0.1513353115727003</v>
      </c>
      <c r="X87" s="18">
        <v>0.13087248322147649</v>
      </c>
      <c r="Y87" s="18">
        <v>-0.16584158415841588</v>
      </c>
    </row>
    <row r="88" spans="1:25" x14ac:dyDescent="0.2">
      <c r="A88" t="s">
        <v>241</v>
      </c>
      <c r="B88" t="s">
        <v>242</v>
      </c>
      <c r="C88" t="s">
        <v>52</v>
      </c>
      <c r="D88" t="s">
        <v>53</v>
      </c>
      <c r="E88" t="s">
        <v>133</v>
      </c>
      <c r="F88" t="s">
        <v>265</v>
      </c>
      <c r="G88">
        <v>122</v>
      </c>
      <c r="H88" s="17">
        <v>0.98498122653316644</v>
      </c>
      <c r="I88" s="17">
        <v>1.0613266583229037</v>
      </c>
      <c r="J88" s="17">
        <v>7.634543178973717E-2</v>
      </c>
      <c r="K88" s="18">
        <v>-4.3613707165108817E-3</v>
      </c>
      <c r="L88" s="18">
        <v>-0.10426008968609868</v>
      </c>
      <c r="N88" t="s">
        <v>241</v>
      </c>
      <c r="O88" t="s">
        <v>242</v>
      </c>
      <c r="P88" t="s">
        <v>60</v>
      </c>
      <c r="Q88" t="s">
        <v>61</v>
      </c>
      <c r="R88" t="s">
        <v>192</v>
      </c>
      <c r="S88" t="s">
        <v>360</v>
      </c>
      <c r="T88">
        <v>201</v>
      </c>
      <c r="U88" s="17">
        <v>1.0359877488514548</v>
      </c>
      <c r="V88" s="17">
        <v>1.1898928024502298</v>
      </c>
      <c r="W88" s="17">
        <v>0.15390505359877488</v>
      </c>
      <c r="X88" s="18">
        <v>-6.2802618090055939E-2</v>
      </c>
      <c r="Y88" s="18">
        <v>-0.18272841051314148</v>
      </c>
    </row>
    <row r="89" spans="1:25" x14ac:dyDescent="0.2">
      <c r="A89" t="s">
        <v>241</v>
      </c>
      <c r="B89" t="s">
        <v>242</v>
      </c>
      <c r="C89" t="s">
        <v>50</v>
      </c>
      <c r="D89" t="s">
        <v>51</v>
      </c>
      <c r="E89" t="s">
        <v>121</v>
      </c>
      <c r="F89" t="s">
        <v>248</v>
      </c>
      <c r="G89">
        <v>35</v>
      </c>
      <c r="H89" s="17">
        <v>0.98807339449541287</v>
      </c>
      <c r="I89" s="17">
        <v>1.0201834862385322</v>
      </c>
      <c r="J89" s="17">
        <v>3.2110091743119268E-2</v>
      </c>
      <c r="K89" s="18">
        <v>0.13187954309449634</v>
      </c>
      <c r="L89" s="18">
        <v>-3.1111111111111089E-2</v>
      </c>
      <c r="N89" t="s">
        <v>241</v>
      </c>
      <c r="O89" t="s">
        <v>242</v>
      </c>
      <c r="P89" t="s">
        <v>60</v>
      </c>
      <c r="Q89" t="s">
        <v>61</v>
      </c>
      <c r="R89" t="s">
        <v>195</v>
      </c>
      <c r="S89" t="s">
        <v>345</v>
      </c>
      <c r="T89">
        <v>534</v>
      </c>
      <c r="U89" s="17">
        <v>0.97171717171717176</v>
      </c>
      <c r="V89" s="17">
        <v>1.1258297258297258</v>
      </c>
      <c r="W89" s="17">
        <v>0.15411255411255412</v>
      </c>
      <c r="X89" s="18">
        <v>2.8495102404274331E-2</v>
      </c>
      <c r="Y89" s="18">
        <v>-0.10695876288659789</v>
      </c>
    </row>
    <row r="90" spans="1:25" x14ac:dyDescent="0.2">
      <c r="A90" t="s">
        <v>241</v>
      </c>
      <c r="B90" t="s">
        <v>242</v>
      </c>
      <c r="C90" t="s">
        <v>44</v>
      </c>
      <c r="D90" t="s">
        <v>45</v>
      </c>
      <c r="E90" t="s">
        <v>72</v>
      </c>
      <c r="F90" t="s">
        <v>321</v>
      </c>
      <c r="G90">
        <v>42</v>
      </c>
      <c r="H90" s="17">
        <v>0.98933333333333329</v>
      </c>
      <c r="I90" s="17">
        <v>1.1013333333333333</v>
      </c>
      <c r="J90" s="17">
        <v>0.112</v>
      </c>
      <c r="K90" s="18">
        <v>0.12612612612612617</v>
      </c>
      <c r="L90" s="18">
        <v>-0.16666666666666663</v>
      </c>
      <c r="N90" t="s">
        <v>241</v>
      </c>
      <c r="O90" t="s">
        <v>242</v>
      </c>
      <c r="P90" t="s">
        <v>58</v>
      </c>
      <c r="Q90" t="s">
        <v>59</v>
      </c>
      <c r="R90" t="s">
        <v>187</v>
      </c>
      <c r="S90" t="s">
        <v>290</v>
      </c>
      <c r="T90">
        <v>77</v>
      </c>
      <c r="U90" s="17">
        <v>0.88617886178861793</v>
      </c>
      <c r="V90" s="17">
        <v>1.0426829268292683</v>
      </c>
      <c r="W90" s="17">
        <v>0.1565040650406504</v>
      </c>
      <c r="X90" s="18">
        <v>0.16587677725118488</v>
      </c>
      <c r="Y90" s="18">
        <v>-6.4638783269961975E-2</v>
      </c>
    </row>
    <row r="91" spans="1:25" x14ac:dyDescent="0.2">
      <c r="A91" t="s">
        <v>241</v>
      </c>
      <c r="B91" t="s">
        <v>242</v>
      </c>
      <c r="C91" t="s">
        <v>48</v>
      </c>
      <c r="D91" t="s">
        <v>49</v>
      </c>
      <c r="E91" t="s">
        <v>111</v>
      </c>
      <c r="F91" t="s">
        <v>317</v>
      </c>
      <c r="G91">
        <v>73</v>
      </c>
      <c r="H91" s="17">
        <v>0.98937784522003036</v>
      </c>
      <c r="I91" s="17">
        <v>1.1001517450682854</v>
      </c>
      <c r="J91" s="17">
        <v>0.11077389984825493</v>
      </c>
      <c r="K91" s="18">
        <v>-8.9779005524861843E-2</v>
      </c>
      <c r="L91" s="18">
        <v>-0.22833723653395788</v>
      </c>
      <c r="N91" t="s">
        <v>241</v>
      </c>
      <c r="O91" t="s">
        <v>242</v>
      </c>
      <c r="P91" t="s">
        <v>46</v>
      </c>
      <c r="Q91" t="s">
        <v>47</v>
      </c>
      <c r="R91" t="s">
        <v>86</v>
      </c>
      <c r="S91" t="s">
        <v>341</v>
      </c>
      <c r="T91">
        <v>109</v>
      </c>
      <c r="U91" s="17">
        <v>0.96220930232558144</v>
      </c>
      <c r="V91" s="17">
        <v>1.120639534883721</v>
      </c>
      <c r="W91" s="17">
        <v>0.15843023255813954</v>
      </c>
      <c r="X91" s="18">
        <v>5.8479532163742132E-3</v>
      </c>
      <c r="Y91" s="18">
        <v>-0.17307692307692313</v>
      </c>
    </row>
    <row r="92" spans="1:25" x14ac:dyDescent="0.2">
      <c r="A92" t="s">
        <v>241</v>
      </c>
      <c r="B92" t="s">
        <v>242</v>
      </c>
      <c r="C92" t="s">
        <v>46</v>
      </c>
      <c r="D92" t="s">
        <v>47</v>
      </c>
      <c r="E92" t="s">
        <v>80</v>
      </c>
      <c r="F92" t="s">
        <v>349</v>
      </c>
      <c r="G92">
        <v>90</v>
      </c>
      <c r="H92" s="17">
        <v>0.99030694668820674</v>
      </c>
      <c r="I92" s="17">
        <v>1.135702746365105</v>
      </c>
      <c r="J92" s="17">
        <v>0.14539579967689822</v>
      </c>
      <c r="K92" s="18">
        <v>9.5575221238938024E-2</v>
      </c>
      <c r="L92" s="18">
        <v>-9.766763848396498E-2</v>
      </c>
      <c r="N92" t="s">
        <v>241</v>
      </c>
      <c r="O92" t="s">
        <v>242</v>
      </c>
      <c r="P92" t="s">
        <v>52</v>
      </c>
      <c r="Q92" t="s">
        <v>53</v>
      </c>
      <c r="R92" t="s">
        <v>138</v>
      </c>
      <c r="S92" t="s">
        <v>357</v>
      </c>
      <c r="T92">
        <v>119</v>
      </c>
      <c r="U92" s="17">
        <v>0.98389261744966439</v>
      </c>
      <c r="V92" s="17">
        <v>1.1436241610738256</v>
      </c>
      <c r="W92" s="17">
        <v>0.15973154362416109</v>
      </c>
      <c r="X92" s="18">
        <v>-2.3591087811271283E-2</v>
      </c>
      <c r="Y92" s="18">
        <v>-0.18845315904139437</v>
      </c>
    </row>
    <row r="93" spans="1:25" x14ac:dyDescent="0.2">
      <c r="A93" t="s">
        <v>241</v>
      </c>
      <c r="B93" t="s">
        <v>242</v>
      </c>
      <c r="C93" t="s">
        <v>60</v>
      </c>
      <c r="D93" t="s">
        <v>61</v>
      </c>
      <c r="E93" t="s">
        <v>193</v>
      </c>
      <c r="F93" t="s">
        <v>338</v>
      </c>
      <c r="G93">
        <v>190</v>
      </c>
      <c r="H93" s="17">
        <v>0.99156939040207526</v>
      </c>
      <c r="I93" s="17">
        <v>1.1147859922178989</v>
      </c>
      <c r="J93" s="17">
        <v>0.12321660181582361</v>
      </c>
      <c r="K93" s="18">
        <v>5.9065934065934078E-2</v>
      </c>
      <c r="L93" s="18">
        <v>-7.4985002999400141E-2</v>
      </c>
      <c r="N93" t="s">
        <v>241</v>
      </c>
      <c r="O93" t="s">
        <v>242</v>
      </c>
      <c r="P93" t="s">
        <v>54</v>
      </c>
      <c r="Q93" t="s">
        <v>55</v>
      </c>
      <c r="R93" t="s">
        <v>140</v>
      </c>
      <c r="S93" t="s">
        <v>332</v>
      </c>
      <c r="T93">
        <v>208</v>
      </c>
      <c r="U93" s="17">
        <v>0.93153846153846154</v>
      </c>
      <c r="V93" s="17">
        <v>1.0915384615384616</v>
      </c>
      <c r="W93" s="17">
        <v>0.16</v>
      </c>
      <c r="X93" s="18">
        <v>0.10076206604572402</v>
      </c>
      <c r="Y93" s="18">
        <v>-6.27253064167268E-2</v>
      </c>
    </row>
    <row r="94" spans="1:25" x14ac:dyDescent="0.2">
      <c r="A94" t="s">
        <v>241</v>
      </c>
      <c r="B94" t="s">
        <v>242</v>
      </c>
      <c r="C94" t="s">
        <v>46</v>
      </c>
      <c r="D94" t="s">
        <v>47</v>
      </c>
      <c r="E94" t="s">
        <v>90</v>
      </c>
      <c r="F94" t="s">
        <v>351</v>
      </c>
      <c r="G94">
        <v>110</v>
      </c>
      <c r="H94" s="17">
        <v>0.99336870026525204</v>
      </c>
      <c r="I94" s="17">
        <v>1.1392572944297081</v>
      </c>
      <c r="J94" s="17">
        <v>0.14588859416445624</v>
      </c>
      <c r="K94" s="18">
        <v>5.7503506311360475E-2</v>
      </c>
      <c r="L94" s="18">
        <v>-7.8239608801956018E-2</v>
      </c>
      <c r="N94" t="s">
        <v>241</v>
      </c>
      <c r="O94" t="s">
        <v>242</v>
      </c>
      <c r="P94" t="s">
        <v>58</v>
      </c>
      <c r="Q94" t="s">
        <v>59</v>
      </c>
      <c r="R94" t="s">
        <v>185</v>
      </c>
      <c r="S94" t="s">
        <v>356</v>
      </c>
      <c r="T94">
        <v>129</v>
      </c>
      <c r="U94" s="17">
        <v>0.98129675810473815</v>
      </c>
      <c r="V94" s="17">
        <v>1.1421446384039899</v>
      </c>
      <c r="W94" s="17">
        <v>0.16084788029925187</v>
      </c>
      <c r="X94" s="18">
        <v>5.2493438320210029E-2</v>
      </c>
      <c r="Y94" s="18">
        <v>-8.6560364464692507E-2</v>
      </c>
    </row>
    <row r="95" spans="1:25" x14ac:dyDescent="0.2">
      <c r="A95" t="s">
        <v>241</v>
      </c>
      <c r="B95" t="s">
        <v>242</v>
      </c>
      <c r="C95" t="s">
        <v>44</v>
      </c>
      <c r="D95" t="s">
        <v>45</v>
      </c>
      <c r="E95" t="s">
        <v>70</v>
      </c>
      <c r="F95" t="s">
        <v>291</v>
      </c>
      <c r="G95">
        <v>47</v>
      </c>
      <c r="H95" s="17">
        <v>0.99435028248587576</v>
      </c>
      <c r="I95" s="17">
        <v>1.0828625235404896</v>
      </c>
      <c r="J95" s="17">
        <v>8.851224105461393E-2</v>
      </c>
      <c r="K95" s="18">
        <v>6.6265060240963791E-2</v>
      </c>
      <c r="L95" s="18">
        <v>-0.16509433962264153</v>
      </c>
      <c r="N95" t="s">
        <v>241</v>
      </c>
      <c r="O95" t="s">
        <v>242</v>
      </c>
      <c r="P95" t="s">
        <v>58</v>
      </c>
      <c r="Q95" t="s">
        <v>59</v>
      </c>
      <c r="R95" t="s">
        <v>186</v>
      </c>
      <c r="S95" t="s">
        <v>264</v>
      </c>
      <c r="T95">
        <v>322</v>
      </c>
      <c r="U95" s="17">
        <v>0.83594144371529533</v>
      </c>
      <c r="V95" s="17">
        <v>0.99848561332660268</v>
      </c>
      <c r="W95" s="17">
        <v>0.16254416961130741</v>
      </c>
      <c r="X95" s="18">
        <v>7.6297049847406928E-3</v>
      </c>
      <c r="Y95" s="18">
        <v>-0.13037752414398596</v>
      </c>
    </row>
    <row r="96" spans="1:25" x14ac:dyDescent="0.2">
      <c r="A96" t="s">
        <v>241</v>
      </c>
      <c r="B96" t="s">
        <v>242</v>
      </c>
      <c r="C96" t="s">
        <v>44</v>
      </c>
      <c r="D96" t="s">
        <v>45</v>
      </c>
      <c r="E96" t="s">
        <v>71</v>
      </c>
      <c r="F96" t="s">
        <v>339</v>
      </c>
      <c r="G96">
        <v>82</v>
      </c>
      <c r="H96" s="17">
        <v>0.995398773006135</v>
      </c>
      <c r="I96" s="17">
        <v>1.1211656441717792</v>
      </c>
      <c r="J96" s="17">
        <v>0.12576687116564417</v>
      </c>
      <c r="K96" s="18">
        <v>-2.5411061285500747E-2</v>
      </c>
      <c r="L96" s="18">
        <v>-0.19206939281288726</v>
      </c>
      <c r="N96" t="s">
        <v>241</v>
      </c>
      <c r="O96" t="s">
        <v>242</v>
      </c>
      <c r="P96" t="s">
        <v>62</v>
      </c>
      <c r="Q96" t="s">
        <v>63</v>
      </c>
      <c r="R96" t="s">
        <v>207</v>
      </c>
      <c r="S96" t="s">
        <v>353</v>
      </c>
      <c r="T96">
        <v>245</v>
      </c>
      <c r="U96" s="17">
        <v>0.97866666666666668</v>
      </c>
      <c r="V96" s="17">
        <v>1.1419999999999999</v>
      </c>
      <c r="W96" s="17">
        <v>0.16333333333333333</v>
      </c>
      <c r="X96" s="18">
        <v>-1.9607843137254943E-2</v>
      </c>
      <c r="Y96" s="18">
        <v>-0.15062287655719142</v>
      </c>
    </row>
    <row r="97" spans="1:25" x14ac:dyDescent="0.2">
      <c r="A97" t="s">
        <v>241</v>
      </c>
      <c r="B97" t="s">
        <v>242</v>
      </c>
      <c r="C97" t="s">
        <v>56</v>
      </c>
      <c r="D97" t="s">
        <v>57</v>
      </c>
      <c r="E97" t="s">
        <v>158</v>
      </c>
      <c r="F97" t="s">
        <v>21</v>
      </c>
      <c r="G97">
        <v>154</v>
      </c>
      <c r="H97" s="17">
        <v>0.996661101836394</v>
      </c>
      <c r="I97" s="17">
        <v>1.2537562604340569</v>
      </c>
      <c r="J97" s="17">
        <v>0.2570951585976628</v>
      </c>
      <c r="K97" s="18">
        <v>-7.5422463136348039E-2</v>
      </c>
      <c r="L97" s="18">
        <v>-0.20730575310214194</v>
      </c>
      <c r="N97" t="s">
        <v>241</v>
      </c>
      <c r="O97" t="s">
        <v>242</v>
      </c>
      <c r="P97" t="s">
        <v>48</v>
      </c>
      <c r="Q97" t="s">
        <v>49</v>
      </c>
      <c r="R97" t="s">
        <v>102</v>
      </c>
      <c r="S97" t="s">
        <v>361</v>
      </c>
      <c r="T97">
        <v>94</v>
      </c>
      <c r="U97" s="17">
        <v>1.0387323943661972</v>
      </c>
      <c r="V97" s="17">
        <v>1.204225352112676</v>
      </c>
      <c r="W97" s="17">
        <v>0.16549295774647887</v>
      </c>
      <c r="X97" s="18">
        <v>-3.5653650254668934E-2</v>
      </c>
      <c r="Y97" s="18">
        <v>-0.202247191011236</v>
      </c>
    </row>
    <row r="98" spans="1:25" x14ac:dyDescent="0.2">
      <c r="A98" t="s">
        <v>241</v>
      </c>
      <c r="B98" t="s">
        <v>242</v>
      </c>
      <c r="C98" t="s">
        <v>52</v>
      </c>
      <c r="D98" t="s">
        <v>53</v>
      </c>
      <c r="E98" t="s">
        <v>137</v>
      </c>
      <c r="F98" t="s">
        <v>273</v>
      </c>
      <c r="G98">
        <v>115</v>
      </c>
      <c r="H98" s="17">
        <v>1</v>
      </c>
      <c r="I98" s="17">
        <v>1.0817341862117982</v>
      </c>
      <c r="J98" s="17">
        <v>8.1734186211798149E-2</v>
      </c>
      <c r="K98" s="18">
        <v>2.6012716631794941E-2</v>
      </c>
      <c r="L98" s="18">
        <v>-0.14262152276644702</v>
      </c>
      <c r="N98" t="s">
        <v>241</v>
      </c>
      <c r="O98" t="s">
        <v>242</v>
      </c>
      <c r="P98" t="s">
        <v>46</v>
      </c>
      <c r="Q98" t="s">
        <v>47</v>
      </c>
      <c r="R98" t="s">
        <v>97</v>
      </c>
      <c r="S98" t="s">
        <v>274</v>
      </c>
      <c r="T98">
        <v>92</v>
      </c>
      <c r="U98" s="17">
        <v>0.85507246376811596</v>
      </c>
      <c r="V98" s="17">
        <v>1.0217391304347827</v>
      </c>
      <c r="W98" s="17">
        <v>0.16666666666666666</v>
      </c>
      <c r="X98" s="18">
        <v>-1.8083182640145079E-3</v>
      </c>
      <c r="Y98" s="18">
        <v>-0.18823529411764706</v>
      </c>
    </row>
    <row r="99" spans="1:25" x14ac:dyDescent="0.2">
      <c r="A99" t="s">
        <v>241</v>
      </c>
      <c r="B99" t="s">
        <v>242</v>
      </c>
      <c r="C99" t="s">
        <v>44</v>
      </c>
      <c r="D99" t="s">
        <v>45</v>
      </c>
      <c r="E99" t="s">
        <v>69</v>
      </c>
      <c r="F99" t="s">
        <v>362</v>
      </c>
      <c r="G99">
        <v>140</v>
      </c>
      <c r="H99" s="17">
        <v>1.0012531328320802</v>
      </c>
      <c r="I99" s="17">
        <v>1.1766917293233083</v>
      </c>
      <c r="J99" s="17">
        <v>0.17543859649122806</v>
      </c>
      <c r="K99" s="18">
        <v>6.2583222370172997E-2</v>
      </c>
      <c r="L99" s="18">
        <v>-0.1123470522803115</v>
      </c>
      <c r="N99" t="s">
        <v>241</v>
      </c>
      <c r="O99" t="s">
        <v>242</v>
      </c>
      <c r="P99" t="s">
        <v>56</v>
      </c>
      <c r="Q99" t="s">
        <v>57</v>
      </c>
      <c r="R99" t="s">
        <v>167</v>
      </c>
      <c r="S99" t="s">
        <v>9</v>
      </c>
      <c r="T99">
        <v>108</v>
      </c>
      <c r="U99" s="17">
        <v>0.95665634674922606</v>
      </c>
      <c r="V99" s="17">
        <v>1.1238390092879258</v>
      </c>
      <c r="W99" s="17">
        <v>0.16718266253869968</v>
      </c>
      <c r="X99" s="18">
        <v>5.7283142389525477E-2</v>
      </c>
      <c r="Y99" s="18">
        <v>-0.1466314398943197</v>
      </c>
    </row>
    <row r="100" spans="1:25" x14ac:dyDescent="0.2">
      <c r="A100" t="s">
        <v>241</v>
      </c>
      <c r="B100" t="s">
        <v>242</v>
      </c>
      <c r="C100" t="s">
        <v>48</v>
      </c>
      <c r="D100" t="s">
        <v>49</v>
      </c>
      <c r="E100" t="s">
        <v>107</v>
      </c>
      <c r="F100" t="s">
        <v>363</v>
      </c>
      <c r="G100">
        <v>532</v>
      </c>
      <c r="H100" s="17">
        <v>1.0027966440271674</v>
      </c>
      <c r="I100" s="17">
        <v>1.2153415900918898</v>
      </c>
      <c r="J100" s="17">
        <v>0.21254494606472232</v>
      </c>
      <c r="K100" s="18">
        <v>0.15452029520295207</v>
      </c>
      <c r="L100" s="18">
        <v>-8.7495442945679902E-2</v>
      </c>
      <c r="N100" t="s">
        <v>241</v>
      </c>
      <c r="O100" t="s">
        <v>242</v>
      </c>
      <c r="P100" t="s">
        <v>62</v>
      </c>
      <c r="Q100" t="s">
        <v>63</v>
      </c>
      <c r="R100" t="s">
        <v>205</v>
      </c>
      <c r="S100" t="s">
        <v>364</v>
      </c>
      <c r="T100">
        <v>284</v>
      </c>
      <c r="U100" s="17">
        <v>1.0412249705535925</v>
      </c>
      <c r="V100" s="17">
        <v>1.2084805653710247</v>
      </c>
      <c r="W100" s="17">
        <v>0.16725559481743227</v>
      </c>
      <c r="X100" s="18">
        <v>1.4943215780035768E-2</v>
      </c>
      <c r="Y100" s="18">
        <v>-0.11099476439790579</v>
      </c>
    </row>
    <row r="101" spans="1:25" x14ac:dyDescent="0.2">
      <c r="A101" t="s">
        <v>241</v>
      </c>
      <c r="B101" t="s">
        <v>242</v>
      </c>
      <c r="C101" t="s">
        <v>48</v>
      </c>
      <c r="D101" t="s">
        <v>49</v>
      </c>
      <c r="E101" t="s">
        <v>104</v>
      </c>
      <c r="F101" t="s">
        <v>365</v>
      </c>
      <c r="G101">
        <v>116</v>
      </c>
      <c r="H101" s="17">
        <v>1.003076923076923</v>
      </c>
      <c r="I101" s="17">
        <v>1.1815384615384616</v>
      </c>
      <c r="J101" s="17">
        <v>0.17846153846153845</v>
      </c>
      <c r="K101" s="18">
        <v>-8.3215796897038063E-2</v>
      </c>
      <c r="L101" s="18">
        <v>-0.23167848699763594</v>
      </c>
      <c r="N101" t="s">
        <v>241</v>
      </c>
      <c r="O101" t="s">
        <v>242</v>
      </c>
      <c r="P101" t="s">
        <v>62</v>
      </c>
      <c r="Q101" t="s">
        <v>63</v>
      </c>
      <c r="R101" t="s">
        <v>208</v>
      </c>
      <c r="S101" t="s">
        <v>366</v>
      </c>
      <c r="T101">
        <v>90</v>
      </c>
      <c r="U101" s="17">
        <v>1.3056603773584905</v>
      </c>
      <c r="V101" s="17">
        <v>1.4754716981132074</v>
      </c>
      <c r="W101" s="17">
        <v>0.16981132075471697</v>
      </c>
      <c r="X101" s="18">
        <v>7.6045627376426506E-3</v>
      </c>
      <c r="Y101" s="18">
        <v>-0.16139240506329111</v>
      </c>
    </row>
    <row r="102" spans="1:25" x14ac:dyDescent="0.2">
      <c r="A102" t="s">
        <v>241</v>
      </c>
      <c r="B102" t="s">
        <v>242</v>
      </c>
      <c r="C102" t="s">
        <v>52</v>
      </c>
      <c r="D102" t="s">
        <v>53</v>
      </c>
      <c r="E102" t="s">
        <v>135</v>
      </c>
      <c r="F102" t="s">
        <v>299</v>
      </c>
      <c r="G102">
        <v>51</v>
      </c>
      <c r="H102" s="17">
        <v>1.0037383177570094</v>
      </c>
      <c r="I102" s="17">
        <v>1.0990654205607477</v>
      </c>
      <c r="J102" s="17">
        <v>9.5327102803738323E-2</v>
      </c>
      <c r="K102" s="18">
        <v>7.8629032258064502E-2</v>
      </c>
      <c r="L102" s="18">
        <v>-0.13570274636510504</v>
      </c>
      <c r="N102" t="s">
        <v>241</v>
      </c>
      <c r="O102" t="s">
        <v>242</v>
      </c>
      <c r="P102" t="s">
        <v>54</v>
      </c>
      <c r="Q102" t="s">
        <v>55</v>
      </c>
      <c r="R102" t="s">
        <v>143</v>
      </c>
      <c r="S102" t="s">
        <v>309</v>
      </c>
      <c r="T102">
        <v>588</v>
      </c>
      <c r="U102" s="17">
        <v>0.91161837869476148</v>
      </c>
      <c r="V102" s="17">
        <v>1.083699151302312</v>
      </c>
      <c r="W102" s="17">
        <v>0.17208077260755048</v>
      </c>
      <c r="X102" s="18">
        <v>3.076923076923066E-2</v>
      </c>
      <c r="Y102" s="18">
        <v>-9.3874303898170197E-2</v>
      </c>
    </row>
    <row r="103" spans="1:25" x14ac:dyDescent="0.2">
      <c r="A103" t="s">
        <v>241</v>
      </c>
      <c r="B103" t="s">
        <v>242</v>
      </c>
      <c r="C103" t="s">
        <v>54</v>
      </c>
      <c r="D103" t="s">
        <v>55</v>
      </c>
      <c r="E103" t="s">
        <v>144</v>
      </c>
      <c r="F103" t="s">
        <v>367</v>
      </c>
      <c r="G103">
        <v>198</v>
      </c>
      <c r="H103" s="17">
        <v>1.0075187969924813</v>
      </c>
      <c r="I103" s="17">
        <v>1.255639097744361</v>
      </c>
      <c r="J103" s="17">
        <v>0.24812030075187969</v>
      </c>
      <c r="K103" s="18">
        <v>1.1406844106463865E-2</v>
      </c>
      <c r="L103" s="18">
        <v>-0.16352201257861632</v>
      </c>
      <c r="N103" t="s">
        <v>241</v>
      </c>
      <c r="O103" t="s">
        <v>242</v>
      </c>
      <c r="P103" t="s">
        <v>44</v>
      </c>
      <c r="Q103" t="s">
        <v>45</v>
      </c>
      <c r="R103" t="s">
        <v>69</v>
      </c>
      <c r="S103" t="s">
        <v>362</v>
      </c>
      <c r="T103">
        <v>140</v>
      </c>
      <c r="U103" s="17">
        <v>1.0012531328320802</v>
      </c>
      <c r="V103" s="17">
        <v>1.1766917293233083</v>
      </c>
      <c r="W103" s="17">
        <v>0.17543859649122806</v>
      </c>
      <c r="X103" s="18">
        <v>6.2583222370172997E-2</v>
      </c>
      <c r="Y103" s="18">
        <v>-0.1123470522803115</v>
      </c>
    </row>
    <row r="104" spans="1:25" x14ac:dyDescent="0.2">
      <c r="A104" t="s">
        <v>241</v>
      </c>
      <c r="B104" t="s">
        <v>242</v>
      </c>
      <c r="C104" t="s">
        <v>60</v>
      </c>
      <c r="D104" t="s">
        <v>61</v>
      </c>
      <c r="E104" t="s">
        <v>194</v>
      </c>
      <c r="F104" t="s">
        <v>328</v>
      </c>
      <c r="G104">
        <v>161</v>
      </c>
      <c r="H104" s="17">
        <v>1.0134180790960452</v>
      </c>
      <c r="I104" s="17">
        <v>1.1271186440677967</v>
      </c>
      <c r="J104" s="17">
        <v>0.11370056497175141</v>
      </c>
      <c r="K104" s="18">
        <v>2.0908435472242193E-2</v>
      </c>
      <c r="L104" s="18">
        <v>-0.12430426716140996</v>
      </c>
      <c r="N104" t="s">
        <v>241</v>
      </c>
      <c r="O104" t="s">
        <v>242</v>
      </c>
      <c r="P104" t="s">
        <v>46</v>
      </c>
      <c r="Q104" t="s">
        <v>47</v>
      </c>
      <c r="R104" t="s">
        <v>77</v>
      </c>
      <c r="S104" t="s">
        <v>323</v>
      </c>
      <c r="T104">
        <v>102</v>
      </c>
      <c r="U104" s="17">
        <v>0.9237435008665511</v>
      </c>
      <c r="V104" s="17">
        <v>1.1005199306759099</v>
      </c>
      <c r="W104" s="17">
        <v>0.17677642980935876</v>
      </c>
      <c r="X104" s="18">
        <v>0.12915851272015666</v>
      </c>
      <c r="Y104" s="18">
        <v>-7.6799999999999979E-2</v>
      </c>
    </row>
    <row r="105" spans="1:25" x14ac:dyDescent="0.2">
      <c r="A105" t="s">
        <v>241</v>
      </c>
      <c r="B105" t="s">
        <v>242</v>
      </c>
      <c r="C105" t="s">
        <v>62</v>
      </c>
      <c r="D105" t="s">
        <v>63</v>
      </c>
      <c r="E105" t="s">
        <v>210</v>
      </c>
      <c r="F105" t="s">
        <v>355</v>
      </c>
      <c r="G105">
        <v>196</v>
      </c>
      <c r="H105" s="17">
        <v>1.0166288737717308</v>
      </c>
      <c r="I105" s="17">
        <v>1.164777021919879</v>
      </c>
      <c r="J105" s="17">
        <v>0.14814814814814814</v>
      </c>
      <c r="K105" s="18">
        <v>3.6833855799373039E-2</v>
      </c>
      <c r="L105" s="18">
        <v>-9.9387338325391372E-2</v>
      </c>
      <c r="N105" t="s">
        <v>241</v>
      </c>
      <c r="O105" t="s">
        <v>242</v>
      </c>
      <c r="P105" t="s">
        <v>52</v>
      </c>
      <c r="Q105" t="s">
        <v>53</v>
      </c>
      <c r="R105" t="s">
        <v>129</v>
      </c>
      <c r="S105" t="s">
        <v>336</v>
      </c>
      <c r="T105">
        <v>207</v>
      </c>
      <c r="U105" s="17">
        <v>0.94178082191780821</v>
      </c>
      <c r="V105" s="17">
        <v>1.1190068493150684</v>
      </c>
      <c r="W105" s="17">
        <v>0.17722602739726026</v>
      </c>
      <c r="X105" s="18">
        <v>0.12415784408084707</v>
      </c>
      <c r="Y105" s="18">
        <v>-0.10291858678955457</v>
      </c>
    </row>
    <row r="106" spans="1:25" x14ac:dyDescent="0.2">
      <c r="A106" t="s">
        <v>241</v>
      </c>
      <c r="B106" t="s">
        <v>242</v>
      </c>
      <c r="C106" t="s">
        <v>62</v>
      </c>
      <c r="D106" t="s">
        <v>63</v>
      </c>
      <c r="E106" t="s">
        <v>214</v>
      </c>
      <c r="F106" t="s">
        <v>315</v>
      </c>
      <c r="G106">
        <v>128</v>
      </c>
      <c r="H106" s="17">
        <v>1.01669449081803</v>
      </c>
      <c r="I106" s="17">
        <v>1.1235392320534223</v>
      </c>
      <c r="J106" s="17">
        <v>0.10684474123539232</v>
      </c>
      <c r="K106" s="18">
        <v>-1.561216105176666E-2</v>
      </c>
      <c r="L106" s="18">
        <v>-0.14244810307802436</v>
      </c>
      <c r="N106" t="s">
        <v>241</v>
      </c>
      <c r="O106" t="s">
        <v>242</v>
      </c>
      <c r="P106" t="s">
        <v>52</v>
      </c>
      <c r="Q106" t="s">
        <v>53</v>
      </c>
      <c r="R106" t="s">
        <v>126</v>
      </c>
      <c r="S106" t="s">
        <v>255</v>
      </c>
      <c r="T106">
        <v>248</v>
      </c>
      <c r="U106" s="17">
        <v>0.80486061472480341</v>
      </c>
      <c r="V106" s="17">
        <v>0.98213009292351683</v>
      </c>
      <c r="W106" s="17">
        <v>0.17726947819871336</v>
      </c>
      <c r="X106" s="18">
        <v>5.2671181339353002E-2</v>
      </c>
      <c r="Y106" s="18">
        <v>-7.6567656765676562E-2</v>
      </c>
    </row>
    <row r="107" spans="1:25" x14ac:dyDescent="0.2">
      <c r="A107" t="s">
        <v>241</v>
      </c>
      <c r="B107" t="s">
        <v>242</v>
      </c>
      <c r="C107" t="s">
        <v>56</v>
      </c>
      <c r="D107" t="s">
        <v>57</v>
      </c>
      <c r="E107" t="s">
        <v>179</v>
      </c>
      <c r="F107" t="s">
        <v>319</v>
      </c>
      <c r="G107">
        <v>136</v>
      </c>
      <c r="H107" s="17">
        <v>1.0171849427168576</v>
      </c>
      <c r="I107" s="17">
        <v>1.1284779050736498</v>
      </c>
      <c r="J107" s="17">
        <v>0.11129296235679215</v>
      </c>
      <c r="K107" s="18">
        <v>-8.8739746457867308E-2</v>
      </c>
      <c r="L107" s="18">
        <v>-0.2704477611940298</v>
      </c>
      <c r="N107" t="s">
        <v>241</v>
      </c>
      <c r="O107" t="s">
        <v>242</v>
      </c>
      <c r="P107" t="s">
        <v>54</v>
      </c>
      <c r="Q107" t="s">
        <v>55</v>
      </c>
      <c r="R107" t="s">
        <v>148</v>
      </c>
      <c r="S107" t="s">
        <v>368</v>
      </c>
      <c r="T107">
        <v>135</v>
      </c>
      <c r="U107" s="17">
        <v>1.0211360634081903</v>
      </c>
      <c r="V107" s="17">
        <v>1.1994715984147952</v>
      </c>
      <c r="W107" s="17">
        <v>0.17833553500660501</v>
      </c>
      <c r="X107" s="18">
        <v>0.20733652312599671</v>
      </c>
      <c r="Y107" s="18">
        <v>-7.3439412484700095E-2</v>
      </c>
    </row>
    <row r="108" spans="1:25" x14ac:dyDescent="0.2">
      <c r="A108" t="s">
        <v>241</v>
      </c>
      <c r="B108" t="s">
        <v>242</v>
      </c>
      <c r="C108" t="s">
        <v>58</v>
      </c>
      <c r="D108" t="s">
        <v>59</v>
      </c>
      <c r="E108" t="s">
        <v>188</v>
      </c>
      <c r="F108" t="s">
        <v>295</v>
      </c>
      <c r="G108">
        <v>84</v>
      </c>
      <c r="H108" s="17">
        <v>1.0174863387978141</v>
      </c>
      <c r="I108" s="17">
        <v>1.1092896174863387</v>
      </c>
      <c r="J108" s="17">
        <v>9.1803278688524587E-2</v>
      </c>
      <c r="K108" s="18">
        <v>0.17609254498714644</v>
      </c>
      <c r="L108" s="18">
        <v>9.9337748344370258E-3</v>
      </c>
      <c r="N108" t="s">
        <v>241</v>
      </c>
      <c r="O108" t="s">
        <v>242</v>
      </c>
      <c r="P108" t="s">
        <v>48</v>
      </c>
      <c r="Q108" t="s">
        <v>49</v>
      </c>
      <c r="R108" t="s">
        <v>104</v>
      </c>
      <c r="S108" t="s">
        <v>365</v>
      </c>
      <c r="T108">
        <v>116</v>
      </c>
      <c r="U108" s="17">
        <v>1.003076923076923</v>
      </c>
      <c r="V108" s="17">
        <v>1.1815384615384616</v>
      </c>
      <c r="W108" s="17">
        <v>0.17846153846153845</v>
      </c>
      <c r="X108" s="18">
        <v>-8.3215796897038063E-2</v>
      </c>
      <c r="Y108" s="18">
        <v>-0.23167848699763594</v>
      </c>
    </row>
    <row r="109" spans="1:25" x14ac:dyDescent="0.2">
      <c r="A109" t="s">
        <v>241</v>
      </c>
      <c r="B109" t="s">
        <v>242</v>
      </c>
      <c r="C109" t="s">
        <v>46</v>
      </c>
      <c r="D109" t="s">
        <v>47</v>
      </c>
      <c r="E109" t="s">
        <v>82</v>
      </c>
      <c r="F109" t="s">
        <v>326</v>
      </c>
      <c r="G109">
        <v>136</v>
      </c>
      <c r="H109" s="17">
        <v>1.0181968569065343</v>
      </c>
      <c r="I109" s="17">
        <v>1.1306865177832919</v>
      </c>
      <c r="J109" s="17">
        <v>0.11248966087675766</v>
      </c>
      <c r="K109" s="18">
        <v>-6.712962962962965E-2</v>
      </c>
      <c r="L109" s="18">
        <v>-0.18913480885311873</v>
      </c>
      <c r="N109" t="s">
        <v>241</v>
      </c>
      <c r="O109" t="s">
        <v>242</v>
      </c>
      <c r="P109" t="s">
        <v>46</v>
      </c>
      <c r="Q109" t="s">
        <v>47</v>
      </c>
      <c r="R109" t="s">
        <v>93</v>
      </c>
      <c r="S109" t="s">
        <v>369</v>
      </c>
      <c r="T109">
        <v>116</v>
      </c>
      <c r="U109" s="17">
        <v>1.0276923076923077</v>
      </c>
      <c r="V109" s="17">
        <v>1.2061538461538461</v>
      </c>
      <c r="W109" s="17">
        <v>0.17846153846153845</v>
      </c>
      <c r="X109" s="18">
        <v>1.5408320493066618E-3</v>
      </c>
      <c r="Y109" s="18">
        <v>-0.13793103448275867</v>
      </c>
    </row>
    <row r="110" spans="1:25" x14ac:dyDescent="0.2">
      <c r="A110" t="s">
        <v>241</v>
      </c>
      <c r="B110" t="s">
        <v>242</v>
      </c>
      <c r="C110" t="s">
        <v>62</v>
      </c>
      <c r="D110" t="s">
        <v>63</v>
      </c>
      <c r="E110" t="s">
        <v>209</v>
      </c>
      <c r="F110" t="s">
        <v>298</v>
      </c>
      <c r="G110">
        <v>75</v>
      </c>
      <c r="H110" s="17">
        <v>1.0185873605947955</v>
      </c>
      <c r="I110" s="17">
        <v>1.1115241635687731</v>
      </c>
      <c r="J110" s="17">
        <v>9.2936802973977689E-2</v>
      </c>
      <c r="K110" s="18">
        <v>9.7959183673469452E-2</v>
      </c>
      <c r="L110" s="18">
        <v>-3.8140643623361115E-2</v>
      </c>
      <c r="N110" t="s">
        <v>241</v>
      </c>
      <c r="O110" t="s">
        <v>242</v>
      </c>
      <c r="P110" t="s">
        <v>56</v>
      </c>
      <c r="Q110" t="s">
        <v>57</v>
      </c>
      <c r="R110" t="s">
        <v>164</v>
      </c>
      <c r="S110" t="s">
        <v>348</v>
      </c>
      <c r="T110">
        <v>103</v>
      </c>
      <c r="U110" s="17">
        <v>0.97391304347826091</v>
      </c>
      <c r="V110" s="17">
        <v>1.1530434782608696</v>
      </c>
      <c r="W110" s="17">
        <v>0.17913043478260871</v>
      </c>
      <c r="X110" s="18">
        <v>-5.9847783201180671E-2</v>
      </c>
      <c r="Y110" s="18">
        <v>-0.1888124219938857</v>
      </c>
    </row>
    <row r="111" spans="1:25" x14ac:dyDescent="0.2">
      <c r="A111" t="s">
        <v>241</v>
      </c>
      <c r="B111" t="s">
        <v>242</v>
      </c>
      <c r="C111" t="s">
        <v>54</v>
      </c>
      <c r="D111" t="s">
        <v>55</v>
      </c>
      <c r="E111" t="s">
        <v>148</v>
      </c>
      <c r="F111" t="s">
        <v>368</v>
      </c>
      <c r="G111">
        <v>135</v>
      </c>
      <c r="H111" s="17">
        <v>1.0211360634081903</v>
      </c>
      <c r="I111" s="17">
        <v>1.1994715984147952</v>
      </c>
      <c r="J111" s="17">
        <v>0.17833553500660501</v>
      </c>
      <c r="K111" s="18">
        <v>0.20733652312599671</v>
      </c>
      <c r="L111" s="18">
        <v>-7.3439412484700095E-2</v>
      </c>
      <c r="N111" t="s">
        <v>241</v>
      </c>
      <c r="O111" t="s">
        <v>242</v>
      </c>
      <c r="P111" t="s">
        <v>58</v>
      </c>
      <c r="Q111" t="s">
        <v>59</v>
      </c>
      <c r="R111" t="s">
        <v>184</v>
      </c>
      <c r="S111" t="s">
        <v>370</v>
      </c>
      <c r="T111">
        <v>128</v>
      </c>
      <c r="U111" s="17">
        <v>1.0753911806543386</v>
      </c>
      <c r="V111" s="17">
        <v>1.2574679943100995</v>
      </c>
      <c r="W111" s="17">
        <v>0.18207681365576103</v>
      </c>
      <c r="X111" s="18">
        <v>-7.2559366754617383E-2</v>
      </c>
      <c r="Y111" s="18">
        <v>-0.1806526806526807</v>
      </c>
    </row>
    <row r="112" spans="1:25" x14ac:dyDescent="0.2">
      <c r="A112" t="s">
        <v>241</v>
      </c>
      <c r="B112" t="s">
        <v>242</v>
      </c>
      <c r="C112" t="s">
        <v>46</v>
      </c>
      <c r="D112" t="s">
        <v>47</v>
      </c>
      <c r="E112" t="s">
        <v>96</v>
      </c>
      <c r="F112" t="s">
        <v>307</v>
      </c>
      <c r="G112">
        <v>65</v>
      </c>
      <c r="H112" s="17">
        <v>1.0249999999999999</v>
      </c>
      <c r="I112" s="17">
        <v>1.1265624999999999</v>
      </c>
      <c r="J112" s="17">
        <v>0.1015625</v>
      </c>
      <c r="K112" s="18">
        <v>5.6105610561056007E-2</v>
      </c>
      <c r="L112" s="18">
        <v>-0.1511936339522546</v>
      </c>
      <c r="N112" t="s">
        <v>241</v>
      </c>
      <c r="O112" t="s">
        <v>242</v>
      </c>
      <c r="P112" t="s">
        <v>60</v>
      </c>
      <c r="Q112" t="s">
        <v>61</v>
      </c>
      <c r="R112" t="s">
        <v>198</v>
      </c>
      <c r="S112" t="s">
        <v>278</v>
      </c>
      <c r="T112">
        <v>377</v>
      </c>
      <c r="U112" s="17">
        <v>0.86047666335650452</v>
      </c>
      <c r="V112" s="17">
        <v>1.047666335650447</v>
      </c>
      <c r="W112" s="17">
        <v>0.1871896722939424</v>
      </c>
      <c r="X112" s="18">
        <v>0.12013348164627358</v>
      </c>
      <c r="Y112" s="18">
        <v>-4.2775665399239493E-2</v>
      </c>
    </row>
    <row r="113" spans="1:25" x14ac:dyDescent="0.2">
      <c r="A113" t="s">
        <v>241</v>
      </c>
      <c r="B113" t="s">
        <v>242</v>
      </c>
      <c r="C113" t="s">
        <v>46</v>
      </c>
      <c r="D113" t="s">
        <v>47</v>
      </c>
      <c r="E113" t="s">
        <v>93</v>
      </c>
      <c r="F113" t="s">
        <v>369</v>
      </c>
      <c r="G113">
        <v>116</v>
      </c>
      <c r="H113" s="17">
        <v>1.0276923076923077</v>
      </c>
      <c r="I113" s="17">
        <v>1.2061538461538461</v>
      </c>
      <c r="J113" s="17">
        <v>0.17846153846153845</v>
      </c>
      <c r="K113" s="18">
        <v>1.5408320493066618E-3</v>
      </c>
      <c r="L113" s="18">
        <v>-0.13793103448275867</v>
      </c>
      <c r="N113" t="s">
        <v>241</v>
      </c>
      <c r="O113" t="s">
        <v>242</v>
      </c>
      <c r="P113" t="s">
        <v>58</v>
      </c>
      <c r="Q113" t="s">
        <v>59</v>
      </c>
      <c r="R113" t="s">
        <v>190</v>
      </c>
      <c r="S113" t="s">
        <v>350</v>
      </c>
      <c r="T113">
        <v>357</v>
      </c>
      <c r="U113" s="17">
        <v>0.97657082002129925</v>
      </c>
      <c r="V113" s="17">
        <v>1.1666666666666667</v>
      </c>
      <c r="W113" s="17">
        <v>0.19009584664536741</v>
      </c>
      <c r="X113" s="18">
        <v>-4.959514170040491E-2</v>
      </c>
      <c r="Y113" s="18">
        <v>-0.1781181619256017</v>
      </c>
    </row>
    <row r="114" spans="1:25" x14ac:dyDescent="0.2">
      <c r="A114" t="s">
        <v>241</v>
      </c>
      <c r="B114" t="s">
        <v>242</v>
      </c>
      <c r="C114" t="s">
        <v>58</v>
      </c>
      <c r="D114" t="s">
        <v>59</v>
      </c>
      <c r="E114" t="s">
        <v>189</v>
      </c>
      <c r="F114" t="s">
        <v>269</v>
      </c>
      <c r="G114">
        <v>260</v>
      </c>
      <c r="H114" s="17">
        <v>1.030774013055642</v>
      </c>
      <c r="I114" s="17">
        <v>1.1115946534037924</v>
      </c>
      <c r="J114" s="17">
        <v>8.0820640348150452E-2</v>
      </c>
      <c r="K114" s="18">
        <v>2.2243406418811507E-2</v>
      </c>
      <c r="L114" s="18">
        <v>-9.0472151540853862E-2</v>
      </c>
      <c r="N114" t="s">
        <v>241</v>
      </c>
      <c r="O114" t="s">
        <v>242</v>
      </c>
      <c r="P114" t="s">
        <v>46</v>
      </c>
      <c r="Q114" t="s">
        <v>47</v>
      </c>
      <c r="R114" t="s">
        <v>99</v>
      </c>
      <c r="S114" t="s">
        <v>253</v>
      </c>
      <c r="T114">
        <v>151</v>
      </c>
      <c r="U114" s="17">
        <v>0.80203045685279184</v>
      </c>
      <c r="V114" s="17">
        <v>0.99365482233502533</v>
      </c>
      <c r="W114" s="17">
        <v>0.19162436548223349</v>
      </c>
      <c r="X114" s="18">
        <v>-9.1118800461361005E-2</v>
      </c>
      <c r="Y114" s="18">
        <v>-0.21747765640516381</v>
      </c>
    </row>
    <row r="115" spans="1:25" x14ac:dyDescent="0.2">
      <c r="A115" t="s">
        <v>241</v>
      </c>
      <c r="B115" t="s">
        <v>242</v>
      </c>
      <c r="C115" t="s">
        <v>54</v>
      </c>
      <c r="D115" t="s">
        <v>55</v>
      </c>
      <c r="E115" t="s">
        <v>149</v>
      </c>
      <c r="F115" t="s">
        <v>371</v>
      </c>
      <c r="G115">
        <v>191</v>
      </c>
      <c r="H115" s="17">
        <v>1.0310701956271577</v>
      </c>
      <c r="I115" s="17">
        <v>1.2508630609896432</v>
      </c>
      <c r="J115" s="17">
        <v>0.21979286536248563</v>
      </c>
      <c r="K115" s="18">
        <v>-2.4691358024691357E-2</v>
      </c>
      <c r="L115" s="18">
        <v>-0.14636542239685657</v>
      </c>
      <c r="N115" t="s">
        <v>241</v>
      </c>
      <c r="O115" t="s">
        <v>242</v>
      </c>
      <c r="P115" t="s">
        <v>56</v>
      </c>
      <c r="Q115" t="s">
        <v>57</v>
      </c>
      <c r="R115" t="s">
        <v>174</v>
      </c>
      <c r="S115" t="s">
        <v>26</v>
      </c>
      <c r="T115">
        <v>205</v>
      </c>
      <c r="U115" s="17">
        <v>0.94816211121583416</v>
      </c>
      <c r="V115" s="17">
        <v>1.1413760603204524</v>
      </c>
      <c r="W115" s="17">
        <v>0.19321394910461828</v>
      </c>
      <c r="X115" s="18">
        <v>-3.8949275362318847E-2</v>
      </c>
      <c r="Y115" s="18">
        <v>-0.1619273301737757</v>
      </c>
    </row>
    <row r="116" spans="1:25" x14ac:dyDescent="0.2">
      <c r="A116" t="s">
        <v>241</v>
      </c>
      <c r="B116" t="s">
        <v>242</v>
      </c>
      <c r="C116" t="s">
        <v>56</v>
      </c>
      <c r="D116" t="s">
        <v>57</v>
      </c>
      <c r="E116" t="s">
        <v>183</v>
      </c>
      <c r="F116" t="s">
        <v>23</v>
      </c>
      <c r="G116">
        <v>156</v>
      </c>
      <c r="H116" s="17">
        <v>1.0324909747292419</v>
      </c>
      <c r="I116" s="17">
        <v>1.3140794223826715</v>
      </c>
      <c r="J116" s="17">
        <v>0.28158844765342961</v>
      </c>
      <c r="K116" s="18">
        <v>-8.7149721478079645E-2</v>
      </c>
      <c r="L116" s="18">
        <v>-0.21262346720177372</v>
      </c>
      <c r="N116" t="s">
        <v>241</v>
      </c>
      <c r="O116" t="s">
        <v>242</v>
      </c>
      <c r="P116" t="s">
        <v>46</v>
      </c>
      <c r="Q116" t="s">
        <v>47</v>
      </c>
      <c r="R116" t="s">
        <v>91</v>
      </c>
      <c r="S116" t="s">
        <v>318</v>
      </c>
      <c r="T116">
        <v>157</v>
      </c>
      <c r="U116" s="17">
        <v>0.9190535491905355</v>
      </c>
      <c r="V116" s="17">
        <v>1.1145703611457036</v>
      </c>
      <c r="W116" s="17">
        <v>0.19551681195516812</v>
      </c>
      <c r="X116" s="18">
        <v>7.6407506702412809E-2</v>
      </c>
      <c r="Y116" s="18">
        <v>-0.13001083423618631</v>
      </c>
    </row>
    <row r="117" spans="1:25" x14ac:dyDescent="0.2">
      <c r="A117" t="s">
        <v>241</v>
      </c>
      <c r="B117" t="s">
        <v>242</v>
      </c>
      <c r="C117" t="s">
        <v>44</v>
      </c>
      <c r="D117" t="s">
        <v>45</v>
      </c>
      <c r="E117" t="s">
        <v>68</v>
      </c>
      <c r="F117" t="s">
        <v>344</v>
      </c>
      <c r="G117">
        <v>67</v>
      </c>
      <c r="H117" s="17">
        <v>1.0332640332640333</v>
      </c>
      <c r="I117" s="17">
        <v>1.1725571725571726</v>
      </c>
      <c r="J117" s="17">
        <v>0.1392931392931393</v>
      </c>
      <c r="K117" s="18">
        <v>9.567198177676528E-2</v>
      </c>
      <c r="L117" s="18">
        <v>-0.13644524236983846</v>
      </c>
      <c r="N117" t="s">
        <v>241</v>
      </c>
      <c r="O117" t="s">
        <v>242</v>
      </c>
      <c r="P117" t="s">
        <v>46</v>
      </c>
      <c r="Q117" t="s">
        <v>47</v>
      </c>
      <c r="R117" t="s">
        <v>83</v>
      </c>
      <c r="S117" t="s">
        <v>346</v>
      </c>
      <c r="T117">
        <v>235</v>
      </c>
      <c r="U117" s="17">
        <v>0.97366185216652501</v>
      </c>
      <c r="V117" s="17">
        <v>1.173322005097706</v>
      </c>
      <c r="W117" s="17">
        <v>0.19966015293118097</v>
      </c>
      <c r="X117" s="18">
        <v>-2.5423728813559476E-3</v>
      </c>
      <c r="Y117" s="18">
        <v>-0.11702925731432856</v>
      </c>
    </row>
    <row r="118" spans="1:25" x14ac:dyDescent="0.2">
      <c r="A118" t="s">
        <v>241</v>
      </c>
      <c r="B118" t="s">
        <v>242</v>
      </c>
      <c r="C118" t="s">
        <v>56</v>
      </c>
      <c r="D118" t="s">
        <v>57</v>
      </c>
      <c r="E118" t="s">
        <v>182</v>
      </c>
      <c r="F118" t="s">
        <v>18</v>
      </c>
      <c r="G118">
        <v>143</v>
      </c>
      <c r="H118" s="17">
        <v>1.0350584307178632</v>
      </c>
      <c r="I118" s="17">
        <v>1.154424040066778</v>
      </c>
      <c r="J118" s="17">
        <v>0.11936560934891485</v>
      </c>
      <c r="K118" s="18">
        <v>2.6506093445033407E-2</v>
      </c>
      <c r="L118" s="18">
        <v>-0.15558692833462295</v>
      </c>
      <c r="N118" t="s">
        <v>241</v>
      </c>
      <c r="O118" t="s">
        <v>242</v>
      </c>
      <c r="P118" t="s">
        <v>62</v>
      </c>
      <c r="Q118" t="s">
        <v>63</v>
      </c>
      <c r="R118" t="s">
        <v>203</v>
      </c>
      <c r="S118" t="s">
        <v>301</v>
      </c>
      <c r="T118">
        <v>310</v>
      </c>
      <c r="U118" s="17">
        <v>0.90206185567010311</v>
      </c>
      <c r="V118" s="17">
        <v>1.1018041237113403</v>
      </c>
      <c r="W118" s="17">
        <v>0.19974226804123713</v>
      </c>
      <c r="X118" s="18">
        <v>0.15476190476190466</v>
      </c>
      <c r="Y118" s="18">
        <v>-0.13150531617235595</v>
      </c>
    </row>
    <row r="119" spans="1:25" x14ac:dyDescent="0.2">
      <c r="A119" t="s">
        <v>241</v>
      </c>
      <c r="B119" t="s">
        <v>242</v>
      </c>
      <c r="C119" t="s">
        <v>60</v>
      </c>
      <c r="D119" t="s">
        <v>61</v>
      </c>
      <c r="E119" t="s">
        <v>192</v>
      </c>
      <c r="F119" t="s">
        <v>360</v>
      </c>
      <c r="G119">
        <v>201</v>
      </c>
      <c r="H119" s="17">
        <v>1.0359877488514548</v>
      </c>
      <c r="I119" s="17">
        <v>1.1898928024502298</v>
      </c>
      <c r="J119" s="17">
        <v>0.15390505359877488</v>
      </c>
      <c r="K119" s="18">
        <v>-6.2802618090055939E-2</v>
      </c>
      <c r="L119" s="18">
        <v>-0.18272841051314148</v>
      </c>
      <c r="N119" t="s">
        <v>241</v>
      </c>
      <c r="O119" t="s">
        <v>242</v>
      </c>
      <c r="P119" t="s">
        <v>50</v>
      </c>
      <c r="Q119" t="s">
        <v>51</v>
      </c>
      <c r="R119" t="s">
        <v>118</v>
      </c>
      <c r="S119" t="s">
        <v>281</v>
      </c>
      <c r="T119">
        <v>353</v>
      </c>
      <c r="U119" s="17">
        <v>0.86806771745475775</v>
      </c>
      <c r="V119" s="17">
        <v>1.0741389375364856</v>
      </c>
      <c r="W119" s="17">
        <v>0.20607122008172796</v>
      </c>
      <c r="X119" s="18">
        <v>2.2076372315035897E-2</v>
      </c>
      <c r="Y119" s="18">
        <v>-0.12153846153846148</v>
      </c>
    </row>
    <row r="120" spans="1:25" x14ac:dyDescent="0.2">
      <c r="A120" t="s">
        <v>241</v>
      </c>
      <c r="B120" t="s">
        <v>242</v>
      </c>
      <c r="C120" t="s">
        <v>54</v>
      </c>
      <c r="D120" t="s">
        <v>55</v>
      </c>
      <c r="E120" t="s">
        <v>146</v>
      </c>
      <c r="F120" t="s">
        <v>277</v>
      </c>
      <c r="G120">
        <v>160</v>
      </c>
      <c r="H120" s="17">
        <v>1.0386597938144331</v>
      </c>
      <c r="I120" s="17">
        <v>1.1211340206185567</v>
      </c>
      <c r="J120" s="17">
        <v>8.247422680412371E-2</v>
      </c>
      <c r="K120" s="18">
        <v>5.3775122216186855E-2</v>
      </c>
      <c r="L120" s="18">
        <v>-8.9201877934272256E-2</v>
      </c>
      <c r="N120" t="s">
        <v>241</v>
      </c>
      <c r="O120" t="s">
        <v>242</v>
      </c>
      <c r="P120" t="s">
        <v>44</v>
      </c>
      <c r="Q120" t="s">
        <v>45</v>
      </c>
      <c r="R120" t="s">
        <v>65</v>
      </c>
      <c r="S120" t="s">
        <v>331</v>
      </c>
      <c r="T120">
        <v>60</v>
      </c>
      <c r="U120" s="17">
        <v>0.93127147766323026</v>
      </c>
      <c r="V120" s="17">
        <v>1.1374570446735395</v>
      </c>
      <c r="W120" s="17">
        <v>0.20618556701030927</v>
      </c>
      <c r="X120" s="18">
        <v>1.0416666666666741E-2</v>
      </c>
      <c r="Y120" s="18">
        <v>-0.18715083798882681</v>
      </c>
    </row>
    <row r="121" spans="1:25" x14ac:dyDescent="0.2">
      <c r="A121" t="s">
        <v>241</v>
      </c>
      <c r="B121" t="s">
        <v>242</v>
      </c>
      <c r="C121" t="s">
        <v>48</v>
      </c>
      <c r="D121" t="s">
        <v>49</v>
      </c>
      <c r="E121" t="s">
        <v>102</v>
      </c>
      <c r="F121" t="s">
        <v>361</v>
      </c>
      <c r="G121">
        <v>94</v>
      </c>
      <c r="H121" s="17">
        <v>1.0387323943661972</v>
      </c>
      <c r="I121" s="17">
        <v>1.204225352112676</v>
      </c>
      <c r="J121" s="17">
        <v>0.16549295774647887</v>
      </c>
      <c r="K121" s="18">
        <v>-3.5653650254668934E-2</v>
      </c>
      <c r="L121" s="18">
        <v>-0.202247191011236</v>
      </c>
      <c r="N121" t="s">
        <v>241</v>
      </c>
      <c r="O121" t="s">
        <v>242</v>
      </c>
      <c r="P121" t="s">
        <v>56</v>
      </c>
      <c r="Q121" t="s">
        <v>57</v>
      </c>
      <c r="R121" t="s">
        <v>161</v>
      </c>
      <c r="S121" t="s">
        <v>15</v>
      </c>
      <c r="T121">
        <v>285</v>
      </c>
      <c r="U121" s="17">
        <v>0.96666666666666667</v>
      </c>
      <c r="V121" s="17">
        <v>1.1777777777777778</v>
      </c>
      <c r="W121" s="17">
        <v>0.21111111111111111</v>
      </c>
      <c r="X121" s="18">
        <v>7.398568019093088E-2</v>
      </c>
      <c r="Y121" s="18">
        <v>-0.11359159553512799</v>
      </c>
    </row>
    <row r="122" spans="1:25" x14ac:dyDescent="0.2">
      <c r="A122" t="s">
        <v>241</v>
      </c>
      <c r="B122" t="s">
        <v>242</v>
      </c>
      <c r="C122" t="s">
        <v>56</v>
      </c>
      <c r="D122" t="s">
        <v>57</v>
      </c>
      <c r="E122" t="s">
        <v>157</v>
      </c>
      <c r="F122" t="s">
        <v>16</v>
      </c>
      <c r="G122">
        <v>108</v>
      </c>
      <c r="H122" s="17">
        <v>1.0406032482598608</v>
      </c>
      <c r="I122" s="17">
        <v>1.165893271461717</v>
      </c>
      <c r="J122" s="17">
        <v>0.12529002320185614</v>
      </c>
      <c r="K122" s="18">
        <v>-5.6892778993435478E-2</v>
      </c>
      <c r="L122" s="18">
        <v>-0.19212746016869731</v>
      </c>
      <c r="N122" t="s">
        <v>241</v>
      </c>
      <c r="O122" t="s">
        <v>242</v>
      </c>
      <c r="P122" t="s">
        <v>48</v>
      </c>
      <c r="Q122" t="s">
        <v>49</v>
      </c>
      <c r="R122" t="s">
        <v>107</v>
      </c>
      <c r="S122" t="s">
        <v>363</v>
      </c>
      <c r="T122">
        <v>532</v>
      </c>
      <c r="U122" s="17">
        <v>1.0027966440271674</v>
      </c>
      <c r="V122" s="17">
        <v>1.2153415900918898</v>
      </c>
      <c r="W122" s="17">
        <v>0.21254494606472232</v>
      </c>
      <c r="X122" s="18">
        <v>0.15452029520295207</v>
      </c>
      <c r="Y122" s="18">
        <v>-8.7495442945679902E-2</v>
      </c>
    </row>
    <row r="123" spans="1:25" x14ac:dyDescent="0.2">
      <c r="A123" t="s">
        <v>241</v>
      </c>
      <c r="B123" t="s">
        <v>242</v>
      </c>
      <c r="C123" t="s">
        <v>62</v>
      </c>
      <c r="D123" t="s">
        <v>63</v>
      </c>
      <c r="E123" t="s">
        <v>205</v>
      </c>
      <c r="F123" t="s">
        <v>364</v>
      </c>
      <c r="G123">
        <v>284</v>
      </c>
      <c r="H123" s="17">
        <v>1.0412249705535925</v>
      </c>
      <c r="I123" s="17">
        <v>1.2084805653710247</v>
      </c>
      <c r="J123" s="17">
        <v>0.16725559481743227</v>
      </c>
      <c r="K123" s="18">
        <v>1.4943215780035768E-2</v>
      </c>
      <c r="L123" s="18">
        <v>-0.11099476439790579</v>
      </c>
      <c r="N123" t="s">
        <v>241</v>
      </c>
      <c r="O123" t="s">
        <v>242</v>
      </c>
      <c r="P123" t="s">
        <v>56</v>
      </c>
      <c r="Q123" t="s">
        <v>57</v>
      </c>
      <c r="R123" t="s">
        <v>170</v>
      </c>
      <c r="S123" t="s">
        <v>12</v>
      </c>
      <c r="T123">
        <v>148</v>
      </c>
      <c r="U123" s="17">
        <v>0.77953890489913547</v>
      </c>
      <c r="V123" s="17">
        <v>0.99279538904899134</v>
      </c>
      <c r="W123" s="17">
        <v>0.2132564841498559</v>
      </c>
      <c r="X123" s="18">
        <v>8.5502061362610071E-2</v>
      </c>
      <c r="Y123" s="18">
        <v>-9.8835870494020539E-2</v>
      </c>
    </row>
    <row r="124" spans="1:25" x14ac:dyDescent="0.2">
      <c r="A124" t="s">
        <v>241</v>
      </c>
      <c r="B124" t="s">
        <v>242</v>
      </c>
      <c r="C124" t="s">
        <v>62</v>
      </c>
      <c r="D124" t="s">
        <v>63</v>
      </c>
      <c r="E124" t="s">
        <v>204</v>
      </c>
      <c r="F124" t="s">
        <v>302</v>
      </c>
      <c r="G124">
        <v>133</v>
      </c>
      <c r="H124" s="17">
        <v>1.0466666666666666</v>
      </c>
      <c r="I124" s="17">
        <v>1.1451851851851851</v>
      </c>
      <c r="J124" s="17">
        <v>9.8518518518518519E-2</v>
      </c>
      <c r="K124" s="18">
        <v>0.11847555923777953</v>
      </c>
      <c r="L124" s="18">
        <v>-7.407407407407407E-2</v>
      </c>
      <c r="N124" t="s">
        <v>241</v>
      </c>
      <c r="O124" t="s">
        <v>242</v>
      </c>
      <c r="P124" t="s">
        <v>46</v>
      </c>
      <c r="Q124" t="s">
        <v>47</v>
      </c>
      <c r="R124" t="s">
        <v>89</v>
      </c>
      <c r="S124" t="s">
        <v>330</v>
      </c>
      <c r="T124">
        <v>424</v>
      </c>
      <c r="U124" s="17">
        <v>0.93033821302372544</v>
      </c>
      <c r="V124" s="17">
        <v>1.1443715295305401</v>
      </c>
      <c r="W124" s="17">
        <v>0.21403331650681473</v>
      </c>
      <c r="X124" s="18">
        <v>0.11794582392776531</v>
      </c>
      <c r="Y124" s="18">
        <v>-5.1245210727969392E-2</v>
      </c>
    </row>
    <row r="125" spans="1:25" x14ac:dyDescent="0.2">
      <c r="A125" t="s">
        <v>241</v>
      </c>
      <c r="B125" t="s">
        <v>242</v>
      </c>
      <c r="C125" t="s">
        <v>46</v>
      </c>
      <c r="D125" t="s">
        <v>47</v>
      </c>
      <c r="E125" t="s">
        <v>85</v>
      </c>
      <c r="F125" t="s">
        <v>329</v>
      </c>
      <c r="G125">
        <v>101</v>
      </c>
      <c r="H125" s="17">
        <v>1.0468036529680365</v>
      </c>
      <c r="I125" s="17">
        <v>1.1621004566210045</v>
      </c>
      <c r="J125" s="17">
        <v>0.11529680365296803</v>
      </c>
      <c r="K125" s="18">
        <v>7.6167076167076075E-2</v>
      </c>
      <c r="L125" s="18">
        <v>-9.690721649484535E-2</v>
      </c>
      <c r="N125" t="s">
        <v>241</v>
      </c>
      <c r="O125" t="s">
        <v>242</v>
      </c>
      <c r="P125" t="s">
        <v>56</v>
      </c>
      <c r="Q125" t="s">
        <v>57</v>
      </c>
      <c r="R125" t="s">
        <v>175</v>
      </c>
      <c r="S125" t="s">
        <v>7</v>
      </c>
      <c r="T125">
        <v>325</v>
      </c>
      <c r="U125" s="17">
        <v>0.9159381304640215</v>
      </c>
      <c r="V125" s="17">
        <v>1.1344989912575656</v>
      </c>
      <c r="W125" s="17">
        <v>0.21856086079354406</v>
      </c>
      <c r="X125" s="18">
        <v>7.0554355651547773E-2</v>
      </c>
      <c r="Y125" s="18">
        <v>-9.2185592185592191E-2</v>
      </c>
    </row>
    <row r="126" spans="1:25" x14ac:dyDescent="0.2">
      <c r="A126" t="s">
        <v>241</v>
      </c>
      <c r="B126" t="s">
        <v>242</v>
      </c>
      <c r="C126" t="s">
        <v>50</v>
      </c>
      <c r="D126" t="s">
        <v>51</v>
      </c>
      <c r="E126" t="s">
        <v>122</v>
      </c>
      <c r="F126" t="s">
        <v>279</v>
      </c>
      <c r="G126">
        <v>139</v>
      </c>
      <c r="H126" s="17">
        <v>1.0498516320474778</v>
      </c>
      <c r="I126" s="17">
        <v>1.1323442136498516</v>
      </c>
      <c r="J126" s="17">
        <v>8.2492581602373882E-2</v>
      </c>
      <c r="K126" s="18">
        <v>-1.7772511848340722E-3</v>
      </c>
      <c r="L126" s="18">
        <v>-0.15496489468405217</v>
      </c>
      <c r="N126" t="s">
        <v>241</v>
      </c>
      <c r="O126" t="s">
        <v>242</v>
      </c>
      <c r="P126" t="s">
        <v>54</v>
      </c>
      <c r="Q126" t="s">
        <v>55</v>
      </c>
      <c r="R126" t="s">
        <v>149</v>
      </c>
      <c r="S126" t="s">
        <v>371</v>
      </c>
      <c r="T126">
        <v>191</v>
      </c>
      <c r="U126" s="17">
        <v>1.0310701956271577</v>
      </c>
      <c r="V126" s="17">
        <v>1.2508630609896432</v>
      </c>
      <c r="W126" s="17">
        <v>0.21979286536248563</v>
      </c>
      <c r="X126" s="18">
        <v>-2.4691358024691357E-2</v>
      </c>
      <c r="Y126" s="18">
        <v>-0.14636542239685657</v>
      </c>
    </row>
    <row r="127" spans="1:25" x14ac:dyDescent="0.2">
      <c r="A127" t="s">
        <v>241</v>
      </c>
      <c r="B127" t="s">
        <v>242</v>
      </c>
      <c r="C127" t="s">
        <v>46</v>
      </c>
      <c r="D127" t="s">
        <v>47</v>
      </c>
      <c r="E127" t="s">
        <v>81</v>
      </c>
      <c r="F127" t="s">
        <v>260</v>
      </c>
      <c r="G127">
        <v>73</v>
      </c>
      <c r="H127" s="17">
        <v>1.0537340619307833</v>
      </c>
      <c r="I127" s="17">
        <v>1.1202185792349726</v>
      </c>
      <c r="J127" s="17">
        <v>6.6484517304189431E-2</v>
      </c>
      <c r="K127" s="18">
        <v>-5.831903945111494E-2</v>
      </c>
      <c r="L127" s="18">
        <v>-0.20492396813902969</v>
      </c>
      <c r="N127" t="s">
        <v>241</v>
      </c>
      <c r="O127" t="s">
        <v>242</v>
      </c>
      <c r="P127" t="s">
        <v>48</v>
      </c>
      <c r="Q127" t="s">
        <v>49</v>
      </c>
      <c r="R127" t="s">
        <v>105</v>
      </c>
      <c r="S127" t="s">
        <v>312</v>
      </c>
      <c r="T127">
        <v>215</v>
      </c>
      <c r="U127" s="17">
        <v>0.91562500000000002</v>
      </c>
      <c r="V127" s="17">
        <v>1.1395833333333334</v>
      </c>
      <c r="W127" s="17">
        <v>0.22395833333333334</v>
      </c>
      <c r="X127" s="18">
        <v>0.20150187734668346</v>
      </c>
      <c r="Y127" s="18">
        <v>-4.4776119402985093E-2</v>
      </c>
    </row>
    <row r="128" spans="1:25" x14ac:dyDescent="0.2">
      <c r="A128" t="s">
        <v>241</v>
      </c>
      <c r="B128" t="s">
        <v>242</v>
      </c>
      <c r="C128" t="s">
        <v>60</v>
      </c>
      <c r="D128" t="s">
        <v>61</v>
      </c>
      <c r="E128" t="s">
        <v>196</v>
      </c>
      <c r="F128" t="s">
        <v>293</v>
      </c>
      <c r="G128">
        <v>28</v>
      </c>
      <c r="H128" s="17">
        <v>1.0551948051948052</v>
      </c>
      <c r="I128" s="17">
        <v>1.1461038961038961</v>
      </c>
      <c r="J128" s="17">
        <v>9.0909090909090912E-2</v>
      </c>
      <c r="K128" s="18">
        <v>0.12000000000000011</v>
      </c>
      <c r="L128" s="18">
        <v>-0.11747851002865328</v>
      </c>
      <c r="N128" t="s">
        <v>241</v>
      </c>
      <c r="O128" t="s">
        <v>242</v>
      </c>
      <c r="P128" t="s">
        <v>56</v>
      </c>
      <c r="Q128" t="s">
        <v>57</v>
      </c>
      <c r="R128" t="s">
        <v>168</v>
      </c>
      <c r="S128" t="s">
        <v>20</v>
      </c>
      <c r="T128">
        <v>202</v>
      </c>
      <c r="U128" s="17">
        <v>0.88664421997755327</v>
      </c>
      <c r="V128" s="17">
        <v>1.1133557800224467</v>
      </c>
      <c r="W128" s="17">
        <v>0.22671156004489337</v>
      </c>
      <c r="X128" s="18">
        <v>4.5095828635850488E-3</v>
      </c>
      <c r="Y128" s="18">
        <v>-0.22857142857142854</v>
      </c>
    </row>
    <row r="129" spans="1:25" x14ac:dyDescent="0.2">
      <c r="A129" t="s">
        <v>241</v>
      </c>
      <c r="B129" t="s">
        <v>242</v>
      </c>
      <c r="C129" t="s">
        <v>46</v>
      </c>
      <c r="D129" t="s">
        <v>47</v>
      </c>
      <c r="E129" t="s">
        <v>95</v>
      </c>
      <c r="F129" t="s">
        <v>354</v>
      </c>
      <c r="G129">
        <v>106</v>
      </c>
      <c r="H129" s="17">
        <v>1.0613668061366806</v>
      </c>
      <c r="I129" s="17">
        <v>1.2092050209205021</v>
      </c>
      <c r="J129" s="17">
        <v>0.14783821478382148</v>
      </c>
      <c r="K129" s="18">
        <v>-4.9071618037135334E-2</v>
      </c>
      <c r="L129" s="18">
        <v>-0.22234273318872022</v>
      </c>
      <c r="N129" t="s">
        <v>241</v>
      </c>
      <c r="O129" t="s">
        <v>242</v>
      </c>
      <c r="P129" t="s">
        <v>56</v>
      </c>
      <c r="Q129" t="s">
        <v>57</v>
      </c>
      <c r="R129" t="s">
        <v>162</v>
      </c>
      <c r="S129" t="s">
        <v>13</v>
      </c>
      <c r="T129">
        <v>237</v>
      </c>
      <c r="U129" s="17">
        <v>0.84225900681596888</v>
      </c>
      <c r="V129" s="17">
        <v>1.0730282375851996</v>
      </c>
      <c r="W129" s="17">
        <v>0.23076923076923078</v>
      </c>
      <c r="X129" s="18">
        <v>-8.548530721282277E-2</v>
      </c>
      <c r="Y129" s="18">
        <v>-0.21841704718417043</v>
      </c>
    </row>
    <row r="130" spans="1:25" x14ac:dyDescent="0.2">
      <c r="A130" t="s">
        <v>241</v>
      </c>
      <c r="B130" t="s">
        <v>242</v>
      </c>
      <c r="C130" t="s">
        <v>50</v>
      </c>
      <c r="D130" t="s">
        <v>51</v>
      </c>
      <c r="E130" t="s">
        <v>115</v>
      </c>
      <c r="F130" t="s">
        <v>343</v>
      </c>
      <c r="G130">
        <v>117</v>
      </c>
      <c r="H130" s="17">
        <v>1.0638297872340425</v>
      </c>
      <c r="I130" s="17">
        <v>1.2021276595744681</v>
      </c>
      <c r="J130" s="17">
        <v>0.13829787234042554</v>
      </c>
      <c r="K130" s="18">
        <v>0.12950600801068091</v>
      </c>
      <c r="L130" s="18">
        <v>-0.12603305785123964</v>
      </c>
      <c r="N130" t="s">
        <v>241</v>
      </c>
      <c r="O130" t="s">
        <v>242</v>
      </c>
      <c r="P130" t="s">
        <v>46</v>
      </c>
      <c r="Q130" t="s">
        <v>47</v>
      </c>
      <c r="R130" t="s">
        <v>88</v>
      </c>
      <c r="S130" t="s">
        <v>306</v>
      </c>
      <c r="T130">
        <v>324</v>
      </c>
      <c r="U130" s="17">
        <v>0.90869247626004379</v>
      </c>
      <c r="V130" s="17">
        <v>1.1453615777940103</v>
      </c>
      <c r="W130" s="17">
        <v>0.23666910153396639</v>
      </c>
      <c r="X130" s="18">
        <v>9.0836653386454191E-2</v>
      </c>
      <c r="Y130" s="18">
        <v>-9.2776673293571865E-2</v>
      </c>
    </row>
    <row r="131" spans="1:25" x14ac:dyDescent="0.2">
      <c r="A131" t="s">
        <v>241</v>
      </c>
      <c r="B131" t="s">
        <v>242</v>
      </c>
      <c r="C131" t="s">
        <v>62</v>
      </c>
      <c r="D131" t="s">
        <v>63</v>
      </c>
      <c r="E131" t="s">
        <v>212</v>
      </c>
      <c r="F131" t="s">
        <v>308</v>
      </c>
      <c r="G131">
        <v>78</v>
      </c>
      <c r="H131" s="17">
        <v>1.0667556742323097</v>
      </c>
      <c r="I131" s="17">
        <v>1.170894526034713</v>
      </c>
      <c r="J131" s="17">
        <v>0.1041388518024032</v>
      </c>
      <c r="K131" s="18">
        <v>0.15168961201501863</v>
      </c>
      <c r="L131" s="18">
        <v>-9.6501809408926387E-2</v>
      </c>
      <c r="N131" t="s">
        <v>241</v>
      </c>
      <c r="O131" t="s">
        <v>242</v>
      </c>
      <c r="P131" t="s">
        <v>54</v>
      </c>
      <c r="Q131" t="s">
        <v>55</v>
      </c>
      <c r="R131" t="s">
        <v>150</v>
      </c>
      <c r="S131" t="s">
        <v>263</v>
      </c>
      <c r="T131">
        <v>302</v>
      </c>
      <c r="U131" s="17">
        <v>0.83117932148626816</v>
      </c>
      <c r="V131" s="17">
        <v>1.0751211631663975</v>
      </c>
      <c r="W131" s="17">
        <v>0.24394184168012925</v>
      </c>
      <c r="X131" s="18">
        <v>-2.3659305993690816E-2</v>
      </c>
      <c r="Y131" s="18">
        <v>-0.14087439278278968</v>
      </c>
    </row>
    <row r="132" spans="1:25" x14ac:dyDescent="0.2">
      <c r="A132" t="s">
        <v>241</v>
      </c>
      <c r="B132" t="s">
        <v>242</v>
      </c>
      <c r="C132" t="s">
        <v>44</v>
      </c>
      <c r="D132" t="s">
        <v>45</v>
      </c>
      <c r="E132" t="s">
        <v>64</v>
      </c>
      <c r="F132" t="s">
        <v>347</v>
      </c>
      <c r="G132">
        <v>175</v>
      </c>
      <c r="H132" s="17">
        <v>1.068438003220612</v>
      </c>
      <c r="I132" s="17">
        <v>1.2093397745571659</v>
      </c>
      <c r="J132" s="17">
        <v>0.14090177133655393</v>
      </c>
      <c r="K132" s="18">
        <v>-7.9872204472843933E-3</v>
      </c>
      <c r="L132" s="18">
        <v>-0.17529880478087645</v>
      </c>
      <c r="N132" t="s">
        <v>241</v>
      </c>
      <c r="O132" t="s">
        <v>242</v>
      </c>
      <c r="P132" t="s">
        <v>56</v>
      </c>
      <c r="Q132" t="s">
        <v>57</v>
      </c>
      <c r="R132" t="s">
        <v>155</v>
      </c>
      <c r="S132" t="s">
        <v>286</v>
      </c>
      <c r="T132">
        <v>171</v>
      </c>
      <c r="U132" s="17">
        <v>0.87752161383285299</v>
      </c>
      <c r="V132" s="17">
        <v>1.1239193083573487</v>
      </c>
      <c r="W132" s="17">
        <v>0.24639769452449567</v>
      </c>
      <c r="X132" s="18">
        <v>1.6105417276720324E-2</v>
      </c>
      <c r="Y132" s="18">
        <v>-0.17084826762246119</v>
      </c>
    </row>
    <row r="133" spans="1:25" x14ac:dyDescent="0.2">
      <c r="A133" t="s">
        <v>241</v>
      </c>
      <c r="B133" t="s">
        <v>242</v>
      </c>
      <c r="C133" t="s">
        <v>58</v>
      </c>
      <c r="D133" t="s">
        <v>59</v>
      </c>
      <c r="E133" t="s">
        <v>184</v>
      </c>
      <c r="F133" t="s">
        <v>370</v>
      </c>
      <c r="G133">
        <v>128</v>
      </c>
      <c r="H133" s="17">
        <v>1.0753911806543386</v>
      </c>
      <c r="I133" s="17">
        <v>1.2574679943100995</v>
      </c>
      <c r="J133" s="17">
        <v>0.18207681365576103</v>
      </c>
      <c r="K133" s="18">
        <v>-7.2559366754617383E-2</v>
      </c>
      <c r="L133" s="18">
        <v>-0.1806526806526807</v>
      </c>
      <c r="N133" t="s">
        <v>241</v>
      </c>
      <c r="O133" t="s">
        <v>242</v>
      </c>
      <c r="P133" t="s">
        <v>54</v>
      </c>
      <c r="Q133" t="s">
        <v>55</v>
      </c>
      <c r="R133" t="s">
        <v>144</v>
      </c>
      <c r="S133" t="s">
        <v>367</v>
      </c>
      <c r="T133">
        <v>198</v>
      </c>
      <c r="U133" s="17">
        <v>1.0075187969924813</v>
      </c>
      <c r="V133" s="17">
        <v>1.255639097744361</v>
      </c>
      <c r="W133" s="17">
        <v>0.24812030075187969</v>
      </c>
      <c r="X133" s="18">
        <v>1.1406844106463865E-2</v>
      </c>
      <c r="Y133" s="18">
        <v>-0.16352201257861632</v>
      </c>
    </row>
    <row r="134" spans="1:25" x14ac:dyDescent="0.2">
      <c r="A134" t="s">
        <v>241</v>
      </c>
      <c r="B134" t="s">
        <v>242</v>
      </c>
      <c r="C134" t="s">
        <v>62</v>
      </c>
      <c r="D134" t="s">
        <v>63</v>
      </c>
      <c r="E134" t="s">
        <v>206</v>
      </c>
      <c r="F134" t="s">
        <v>340</v>
      </c>
      <c r="G134">
        <v>106</v>
      </c>
      <c r="H134" s="17">
        <v>1.0766423357664234</v>
      </c>
      <c r="I134" s="17">
        <v>1.2055961070559611</v>
      </c>
      <c r="J134" s="17">
        <v>0.12895377128953772</v>
      </c>
      <c r="K134" s="18">
        <v>-9.6385542168674343E-3</v>
      </c>
      <c r="L134" s="18">
        <v>-0.18533201189296333</v>
      </c>
      <c r="N134" t="s">
        <v>241</v>
      </c>
      <c r="O134" t="s">
        <v>242</v>
      </c>
      <c r="P134" t="s">
        <v>56</v>
      </c>
      <c r="Q134" t="s">
        <v>57</v>
      </c>
      <c r="R134" t="s">
        <v>154</v>
      </c>
      <c r="S134" t="s">
        <v>14</v>
      </c>
      <c r="T134">
        <v>293</v>
      </c>
      <c r="U134" s="17">
        <v>0.88671209540034068</v>
      </c>
      <c r="V134" s="17">
        <v>1.1362862010221466</v>
      </c>
      <c r="W134" s="17">
        <v>0.24957410562180579</v>
      </c>
      <c r="X134" s="18">
        <v>2.8345070126710503E-2</v>
      </c>
      <c r="Y134" s="18">
        <v>-0.15838503199359355</v>
      </c>
    </row>
    <row r="135" spans="1:25" x14ac:dyDescent="0.2">
      <c r="A135" t="s">
        <v>241</v>
      </c>
      <c r="B135" t="s">
        <v>242</v>
      </c>
      <c r="C135" t="s">
        <v>50</v>
      </c>
      <c r="D135" t="s">
        <v>51</v>
      </c>
      <c r="E135" t="s">
        <v>114</v>
      </c>
      <c r="F135" t="s">
        <v>300</v>
      </c>
      <c r="G135">
        <v>27</v>
      </c>
      <c r="H135" s="17">
        <v>1.0777385159010602</v>
      </c>
      <c r="I135" s="17">
        <v>1.1731448763250882</v>
      </c>
      <c r="J135" s="17">
        <v>9.5406360424028266E-2</v>
      </c>
      <c r="K135" s="18">
        <v>6.7924528301886777E-2</v>
      </c>
      <c r="L135" s="18">
        <v>-0.20728291316526615</v>
      </c>
      <c r="N135" t="s">
        <v>241</v>
      </c>
      <c r="O135" t="s">
        <v>242</v>
      </c>
      <c r="P135" t="s">
        <v>46</v>
      </c>
      <c r="Q135" t="s">
        <v>47</v>
      </c>
      <c r="R135" t="s">
        <v>92</v>
      </c>
      <c r="S135" t="s">
        <v>268</v>
      </c>
      <c r="T135">
        <v>217</v>
      </c>
      <c r="U135" s="17">
        <v>0.84722222222222221</v>
      </c>
      <c r="V135" s="17">
        <v>1.0983796296296295</v>
      </c>
      <c r="W135" s="17">
        <v>0.25115740740740738</v>
      </c>
      <c r="X135" s="18">
        <v>0.19172413793103438</v>
      </c>
      <c r="Y135" s="18">
        <v>-9.8121085594989554E-2</v>
      </c>
    </row>
    <row r="136" spans="1:25" x14ac:dyDescent="0.2">
      <c r="A136" t="s">
        <v>241</v>
      </c>
      <c r="B136" t="s">
        <v>242</v>
      </c>
      <c r="C136" t="s">
        <v>46</v>
      </c>
      <c r="D136" t="s">
        <v>47</v>
      </c>
      <c r="E136" t="s">
        <v>94</v>
      </c>
      <c r="F136" t="s">
        <v>324</v>
      </c>
      <c r="G136">
        <v>88</v>
      </c>
      <c r="H136" s="17">
        <v>1.0829081632653061</v>
      </c>
      <c r="I136" s="17">
        <v>1.1951530612244898</v>
      </c>
      <c r="J136" s="17">
        <v>0.11224489795918367</v>
      </c>
      <c r="K136" s="18">
        <v>1.6861219195849486E-2</v>
      </c>
      <c r="L136" s="18">
        <v>-0.14503816793893132</v>
      </c>
      <c r="N136" t="s">
        <v>241</v>
      </c>
      <c r="O136" t="s">
        <v>242</v>
      </c>
      <c r="P136" t="s">
        <v>50</v>
      </c>
      <c r="Q136" t="s">
        <v>51</v>
      </c>
      <c r="R136" t="s">
        <v>117</v>
      </c>
      <c r="S136" t="s">
        <v>259</v>
      </c>
      <c r="T136">
        <v>305</v>
      </c>
      <c r="U136" s="17">
        <v>0.82279534109816976</v>
      </c>
      <c r="V136" s="17">
        <v>1.0765391014975041</v>
      </c>
      <c r="W136" s="17">
        <v>0.25374376039933444</v>
      </c>
      <c r="X136" s="18">
        <v>1.4345991561181437E-2</v>
      </c>
      <c r="Y136" s="18">
        <v>-0.1558988764044944</v>
      </c>
    </row>
    <row r="137" spans="1:25" x14ac:dyDescent="0.2">
      <c r="A137" t="s">
        <v>241</v>
      </c>
      <c r="B137" t="s">
        <v>242</v>
      </c>
      <c r="C137" t="s">
        <v>62</v>
      </c>
      <c r="D137" t="s">
        <v>63</v>
      </c>
      <c r="E137" t="s">
        <v>213</v>
      </c>
      <c r="F137" t="s">
        <v>359</v>
      </c>
      <c r="G137">
        <v>51</v>
      </c>
      <c r="H137" s="17">
        <v>1.086053412462908</v>
      </c>
      <c r="I137" s="17">
        <v>1.2373887240356083</v>
      </c>
      <c r="J137" s="17">
        <v>0.1513353115727003</v>
      </c>
      <c r="K137" s="18">
        <v>0.13087248322147649</v>
      </c>
      <c r="L137" s="18">
        <v>-0.16584158415841588</v>
      </c>
      <c r="N137" t="s">
        <v>241</v>
      </c>
      <c r="O137" t="s">
        <v>242</v>
      </c>
      <c r="P137" t="s">
        <v>56</v>
      </c>
      <c r="Q137" t="s">
        <v>57</v>
      </c>
      <c r="R137" t="s">
        <v>160</v>
      </c>
      <c r="S137" t="s">
        <v>11</v>
      </c>
      <c r="T137">
        <v>317</v>
      </c>
      <c r="U137" s="17">
        <v>0.9751203852327448</v>
      </c>
      <c r="V137" s="17">
        <v>1.2295345104333868</v>
      </c>
      <c r="W137" s="17">
        <v>0.25441412520064205</v>
      </c>
      <c r="X137" s="18">
        <v>3.833333333333333E-2</v>
      </c>
      <c r="Y137" s="18">
        <v>-0.15238095238095239</v>
      </c>
    </row>
    <row r="138" spans="1:25" x14ac:dyDescent="0.2">
      <c r="A138" t="s">
        <v>241</v>
      </c>
      <c r="B138" t="s">
        <v>242</v>
      </c>
      <c r="C138" t="s">
        <v>48</v>
      </c>
      <c r="D138" t="s">
        <v>49</v>
      </c>
      <c r="E138" t="s">
        <v>106</v>
      </c>
      <c r="F138" t="s">
        <v>342</v>
      </c>
      <c r="G138">
        <v>170</v>
      </c>
      <c r="H138" s="17">
        <v>1.0922213311948676</v>
      </c>
      <c r="I138" s="17">
        <v>1.2285485164394547</v>
      </c>
      <c r="J138" s="17">
        <v>0.13632718524458701</v>
      </c>
      <c r="K138" s="18">
        <v>-2.501954652071936E-2</v>
      </c>
      <c r="L138" s="18">
        <v>-0.18709256844850064</v>
      </c>
      <c r="N138" t="s">
        <v>241</v>
      </c>
      <c r="O138" t="s">
        <v>242</v>
      </c>
      <c r="P138" t="s">
        <v>56</v>
      </c>
      <c r="Q138" t="s">
        <v>57</v>
      </c>
      <c r="R138" t="s">
        <v>158</v>
      </c>
      <c r="S138" t="s">
        <v>21</v>
      </c>
      <c r="T138">
        <v>154</v>
      </c>
      <c r="U138" s="17">
        <v>0.996661101836394</v>
      </c>
      <c r="V138" s="17">
        <v>1.2537562604340569</v>
      </c>
      <c r="W138" s="17">
        <v>0.2570951585976628</v>
      </c>
      <c r="X138" s="18">
        <v>-7.5422463136348039E-2</v>
      </c>
      <c r="Y138" s="18">
        <v>-0.20730575310214194</v>
      </c>
    </row>
    <row r="139" spans="1:25" x14ac:dyDescent="0.2">
      <c r="A139" t="s">
        <v>241</v>
      </c>
      <c r="B139" t="s">
        <v>242</v>
      </c>
      <c r="C139" t="s">
        <v>48</v>
      </c>
      <c r="D139" t="s">
        <v>49</v>
      </c>
      <c r="E139" t="s">
        <v>100</v>
      </c>
      <c r="F139" t="s">
        <v>304</v>
      </c>
      <c r="G139">
        <v>71</v>
      </c>
      <c r="H139" s="17">
        <v>1.0959666203059806</v>
      </c>
      <c r="I139" s="17">
        <v>1.1947148817802504</v>
      </c>
      <c r="J139" s="17">
        <v>9.8748261474269822E-2</v>
      </c>
      <c r="K139" s="18">
        <v>0.14308426073131963</v>
      </c>
      <c r="L139" s="18">
        <v>-9.2171717171717127E-2</v>
      </c>
      <c r="N139" t="s">
        <v>241</v>
      </c>
      <c r="O139" t="s">
        <v>242</v>
      </c>
      <c r="P139" t="s">
        <v>56</v>
      </c>
      <c r="Q139" t="s">
        <v>57</v>
      </c>
      <c r="R139" t="s">
        <v>169</v>
      </c>
      <c r="S139" t="s">
        <v>10</v>
      </c>
      <c r="T139">
        <v>288</v>
      </c>
      <c r="U139" s="17">
        <v>0.88818755635707847</v>
      </c>
      <c r="V139" s="17">
        <v>1.1478809738503155</v>
      </c>
      <c r="W139" s="17">
        <v>0.25969341749323716</v>
      </c>
      <c r="X139" s="18">
        <v>0.14803312629399579</v>
      </c>
      <c r="Y139" s="18">
        <v>-5.9372349448685302E-2</v>
      </c>
    </row>
    <row r="140" spans="1:25" x14ac:dyDescent="0.2">
      <c r="A140" t="s">
        <v>241</v>
      </c>
      <c r="B140" t="s">
        <v>242</v>
      </c>
      <c r="C140" t="s">
        <v>52</v>
      </c>
      <c r="D140" t="s">
        <v>53</v>
      </c>
      <c r="E140" t="s">
        <v>128</v>
      </c>
      <c r="F140" t="s">
        <v>256</v>
      </c>
      <c r="G140">
        <v>28</v>
      </c>
      <c r="H140" s="17">
        <v>1.0971922246220303</v>
      </c>
      <c r="I140" s="17">
        <v>1.1576673866090712</v>
      </c>
      <c r="J140" s="17">
        <v>6.0475161987041039E-2</v>
      </c>
      <c r="K140" s="18">
        <v>-2.1551724137931494E-3</v>
      </c>
      <c r="L140" s="18">
        <v>-0.19478260869565223</v>
      </c>
      <c r="N140" t="s">
        <v>241</v>
      </c>
      <c r="O140" t="s">
        <v>242</v>
      </c>
      <c r="P140" t="s">
        <v>56</v>
      </c>
      <c r="Q140" t="s">
        <v>57</v>
      </c>
      <c r="R140" t="s">
        <v>178</v>
      </c>
      <c r="S140" t="s">
        <v>25</v>
      </c>
      <c r="T140">
        <v>278</v>
      </c>
      <c r="U140" s="17">
        <v>0.901685393258427</v>
      </c>
      <c r="V140" s="17">
        <v>1.1619850187265917</v>
      </c>
      <c r="W140" s="17">
        <v>0.26029962546816482</v>
      </c>
      <c r="X140" s="18">
        <v>-7.2111207645525588E-2</v>
      </c>
      <c r="Y140" s="18">
        <v>-0.19759579263711491</v>
      </c>
    </row>
    <row r="141" spans="1:25" x14ac:dyDescent="0.2">
      <c r="A141" t="s">
        <v>241</v>
      </c>
      <c r="B141" t="s">
        <v>242</v>
      </c>
      <c r="C141" t="s">
        <v>52</v>
      </c>
      <c r="D141" t="s">
        <v>53</v>
      </c>
      <c r="E141" t="s">
        <v>130</v>
      </c>
      <c r="F141" t="s">
        <v>282</v>
      </c>
      <c r="G141">
        <v>52</v>
      </c>
      <c r="H141" s="17">
        <v>1.1012861736334405</v>
      </c>
      <c r="I141" s="17">
        <v>1.184887459807074</v>
      </c>
      <c r="J141" s="17">
        <v>8.3601286173633438E-2</v>
      </c>
      <c r="K141" s="18">
        <v>-7.3025335320417328E-2</v>
      </c>
      <c r="L141" s="18">
        <v>-0.18798955613577029</v>
      </c>
      <c r="N141" t="s">
        <v>241</v>
      </c>
      <c r="O141" t="s">
        <v>242</v>
      </c>
      <c r="P141" t="s">
        <v>56</v>
      </c>
      <c r="Q141" t="s">
        <v>57</v>
      </c>
      <c r="R141" t="s">
        <v>173</v>
      </c>
      <c r="S141" t="s">
        <v>17</v>
      </c>
      <c r="T141">
        <v>303</v>
      </c>
      <c r="U141" s="17">
        <v>0.94320137693631667</v>
      </c>
      <c r="V141" s="17">
        <v>1.2039586919104992</v>
      </c>
      <c r="W141" s="17">
        <v>0.26075731497418242</v>
      </c>
      <c r="X141" s="18">
        <v>4.0286481647269445E-2</v>
      </c>
      <c r="Y141" s="18">
        <v>-7.9968329374505154E-2</v>
      </c>
    </row>
    <row r="142" spans="1:25" x14ac:dyDescent="0.2">
      <c r="A142" t="s">
        <v>241</v>
      </c>
      <c r="B142" t="s">
        <v>242</v>
      </c>
      <c r="C142" t="s">
        <v>56</v>
      </c>
      <c r="D142" t="s">
        <v>57</v>
      </c>
      <c r="E142" t="s">
        <v>176</v>
      </c>
      <c r="F142" t="s">
        <v>22</v>
      </c>
      <c r="G142">
        <v>302</v>
      </c>
      <c r="H142" s="17">
        <v>1.1654601861427094</v>
      </c>
      <c r="I142" s="17">
        <v>1.4777662874870734</v>
      </c>
      <c r="J142" s="17">
        <v>0.31230610134436404</v>
      </c>
      <c r="K142" s="18">
        <v>1.4690451206715638E-2</v>
      </c>
      <c r="L142" s="18">
        <v>-0.20867430441898527</v>
      </c>
      <c r="N142" t="s">
        <v>241</v>
      </c>
      <c r="O142" t="s">
        <v>242</v>
      </c>
      <c r="P142" t="s">
        <v>60</v>
      </c>
      <c r="Q142" t="s">
        <v>61</v>
      </c>
      <c r="R142" t="s">
        <v>200</v>
      </c>
      <c r="S142" t="s">
        <v>294</v>
      </c>
      <c r="T142">
        <v>210</v>
      </c>
      <c r="U142" s="17">
        <v>0.88735919899874849</v>
      </c>
      <c r="V142" s="17">
        <v>1.1501877346683353</v>
      </c>
      <c r="W142" s="17">
        <v>0.26282853566958697</v>
      </c>
      <c r="X142" s="18">
        <v>0.17155425219941356</v>
      </c>
      <c r="Y142" s="18">
        <v>-0.13807982740021574</v>
      </c>
    </row>
    <row r="143" spans="1:25" x14ac:dyDescent="0.2">
      <c r="A143" t="s">
        <v>241</v>
      </c>
      <c r="B143" t="s">
        <v>242</v>
      </c>
      <c r="C143" t="s">
        <v>48</v>
      </c>
      <c r="D143" t="s">
        <v>49</v>
      </c>
      <c r="E143" t="s">
        <v>113</v>
      </c>
      <c r="F143" t="s">
        <v>280</v>
      </c>
      <c r="G143">
        <v>80</v>
      </c>
      <c r="H143" s="17">
        <v>1.1670146137787056</v>
      </c>
      <c r="I143" s="17">
        <v>1.2505219206680585</v>
      </c>
      <c r="J143" s="17">
        <v>8.3507306889352817E-2</v>
      </c>
      <c r="K143" s="18">
        <v>3.6796536796536827E-2</v>
      </c>
      <c r="L143" s="18">
        <v>-0.11296296296296293</v>
      </c>
      <c r="N143" t="s">
        <v>241</v>
      </c>
      <c r="O143" t="s">
        <v>242</v>
      </c>
      <c r="P143" t="s">
        <v>56</v>
      </c>
      <c r="Q143" t="s">
        <v>57</v>
      </c>
      <c r="R143" t="s">
        <v>165</v>
      </c>
      <c r="S143" t="s">
        <v>243</v>
      </c>
      <c r="T143">
        <v>235</v>
      </c>
      <c r="U143" s="17">
        <v>0.73684210526315785</v>
      </c>
      <c r="V143" s="17">
        <v>1</v>
      </c>
      <c r="W143" s="17">
        <v>0.26315789473684209</v>
      </c>
      <c r="X143" s="18">
        <v>-9.878096941028891E-2</v>
      </c>
      <c r="Y143" s="18">
        <v>-0.19084097791138843</v>
      </c>
    </row>
    <row r="144" spans="1:25" x14ac:dyDescent="0.2">
      <c r="A144" t="s">
        <v>241</v>
      </c>
      <c r="B144" t="s">
        <v>242</v>
      </c>
      <c r="C144" t="s">
        <v>54</v>
      </c>
      <c r="D144" t="s">
        <v>55</v>
      </c>
      <c r="E144" t="s">
        <v>151</v>
      </c>
      <c r="F144" t="s">
        <v>246</v>
      </c>
      <c r="G144">
        <v>42</v>
      </c>
      <c r="H144" s="17">
        <v>1.1862940785096474</v>
      </c>
      <c r="I144" s="17">
        <v>1.2142381902860946</v>
      </c>
      <c r="J144" s="17">
        <v>2.7944111776447105E-2</v>
      </c>
      <c r="K144" s="18">
        <v>-4.3044868693231653E-3</v>
      </c>
      <c r="L144" s="18">
        <v>-0.13089510441715779</v>
      </c>
      <c r="N144" t="s">
        <v>241</v>
      </c>
      <c r="O144" t="s">
        <v>242</v>
      </c>
      <c r="P144" t="s">
        <v>56</v>
      </c>
      <c r="Q144" t="s">
        <v>57</v>
      </c>
      <c r="R144" t="s">
        <v>163</v>
      </c>
      <c r="S144" t="s">
        <v>303</v>
      </c>
      <c r="T144">
        <v>269</v>
      </c>
      <c r="U144" s="17">
        <v>0.90221774193548387</v>
      </c>
      <c r="V144" s="17">
        <v>1.1733870967741935</v>
      </c>
      <c r="W144" s="17">
        <v>0.27116935483870969</v>
      </c>
      <c r="X144" s="18">
        <v>-3.0303030303030276E-2</v>
      </c>
      <c r="Y144" s="18">
        <v>-0.15430520034100592</v>
      </c>
    </row>
    <row r="145" spans="1:25" x14ac:dyDescent="0.2">
      <c r="A145" t="s">
        <v>241</v>
      </c>
      <c r="B145" t="s">
        <v>242</v>
      </c>
      <c r="C145" t="s">
        <v>54</v>
      </c>
      <c r="D145" t="s">
        <v>55</v>
      </c>
      <c r="E145" t="s">
        <v>147</v>
      </c>
      <c r="F145" t="s">
        <v>250</v>
      </c>
      <c r="G145">
        <v>40</v>
      </c>
      <c r="H145" s="17">
        <v>1.2052505966587113</v>
      </c>
      <c r="I145" s="17">
        <v>1.2529832935560858</v>
      </c>
      <c r="J145" s="17">
        <v>4.77326968973747E-2</v>
      </c>
      <c r="K145" s="18">
        <v>0.13243243243243241</v>
      </c>
      <c r="L145" s="18">
        <v>-0.13160621761658031</v>
      </c>
      <c r="N145" t="s">
        <v>241</v>
      </c>
      <c r="O145" t="s">
        <v>242</v>
      </c>
      <c r="P145" t="s">
        <v>56</v>
      </c>
      <c r="Q145" t="s">
        <v>57</v>
      </c>
      <c r="R145" t="s">
        <v>166</v>
      </c>
      <c r="S145" t="s">
        <v>19</v>
      </c>
      <c r="T145">
        <v>216</v>
      </c>
      <c r="U145" s="17">
        <v>0.89856957087126132</v>
      </c>
      <c r="V145" s="17">
        <v>1.1794538361508453</v>
      </c>
      <c r="W145" s="17">
        <v>0.28088426527958388</v>
      </c>
      <c r="X145" s="18">
        <v>5.7771664374140386E-2</v>
      </c>
      <c r="Y145" s="18">
        <v>-0.15494505494505495</v>
      </c>
    </row>
    <row r="146" spans="1:25" x14ac:dyDescent="0.2">
      <c r="A146" t="s">
        <v>241</v>
      </c>
      <c r="B146" t="s">
        <v>242</v>
      </c>
      <c r="C146" t="s">
        <v>46</v>
      </c>
      <c r="D146" t="s">
        <v>47</v>
      </c>
      <c r="E146" t="s">
        <v>78</v>
      </c>
      <c r="F146" t="s">
        <v>254</v>
      </c>
      <c r="G146">
        <v>23</v>
      </c>
      <c r="H146" s="17">
        <v>1.2146464646464648</v>
      </c>
      <c r="I146" s="17">
        <v>1.2727272727272727</v>
      </c>
      <c r="J146" s="17">
        <v>5.808080808080808E-2</v>
      </c>
      <c r="K146" s="18">
        <v>4.2105263157894646E-2</v>
      </c>
      <c r="L146" s="18">
        <v>-0.16981132075471694</v>
      </c>
      <c r="N146" t="s">
        <v>241</v>
      </c>
      <c r="O146" t="s">
        <v>242</v>
      </c>
      <c r="P146" t="s">
        <v>56</v>
      </c>
      <c r="Q146" t="s">
        <v>57</v>
      </c>
      <c r="R146" t="s">
        <v>183</v>
      </c>
      <c r="S146" t="s">
        <v>23</v>
      </c>
      <c r="T146">
        <v>156</v>
      </c>
      <c r="U146" s="17">
        <v>1.0324909747292419</v>
      </c>
      <c r="V146" s="17">
        <v>1.3140794223826715</v>
      </c>
      <c r="W146" s="17">
        <v>0.28158844765342961</v>
      </c>
      <c r="X146" s="18">
        <v>-8.7149721478079645E-2</v>
      </c>
      <c r="Y146" s="18">
        <v>-0.21262346720177372</v>
      </c>
    </row>
    <row r="147" spans="1:25" x14ac:dyDescent="0.2">
      <c r="A147" t="s">
        <v>241</v>
      </c>
      <c r="B147" t="s">
        <v>242</v>
      </c>
      <c r="C147" t="s">
        <v>54</v>
      </c>
      <c r="D147" t="s">
        <v>55</v>
      </c>
      <c r="E147" t="s">
        <v>142</v>
      </c>
      <c r="F147" t="s">
        <v>267</v>
      </c>
      <c r="G147">
        <v>44</v>
      </c>
      <c r="H147" s="17">
        <v>1.2198581560283688</v>
      </c>
      <c r="I147" s="17">
        <v>1.2978723404255319</v>
      </c>
      <c r="J147" s="17">
        <v>7.8014184397163122E-2</v>
      </c>
      <c r="K147" s="18">
        <v>9.7276264591439787E-2</v>
      </c>
      <c r="L147" s="18">
        <v>-0.10759493670886078</v>
      </c>
      <c r="N147" t="s">
        <v>241</v>
      </c>
      <c r="O147" t="s">
        <v>242</v>
      </c>
      <c r="P147" t="s">
        <v>56</v>
      </c>
      <c r="Q147" t="s">
        <v>57</v>
      </c>
      <c r="R147" t="s">
        <v>156</v>
      </c>
      <c r="S147" t="s">
        <v>311</v>
      </c>
      <c r="T147">
        <v>349</v>
      </c>
      <c r="U147" s="17">
        <v>0.91169255928045789</v>
      </c>
      <c r="V147" s="17">
        <v>1.197056418642682</v>
      </c>
      <c r="W147" s="17">
        <v>0.28536385936222403</v>
      </c>
      <c r="X147" s="18">
        <v>8.6145648312611067E-2</v>
      </c>
      <c r="Y147" s="18">
        <v>-0.13015647226173543</v>
      </c>
    </row>
    <row r="148" spans="1:25" x14ac:dyDescent="0.2">
      <c r="A148" t="s">
        <v>241</v>
      </c>
      <c r="B148" t="s">
        <v>242</v>
      </c>
      <c r="C148" t="s">
        <v>56</v>
      </c>
      <c r="D148" t="s">
        <v>57</v>
      </c>
      <c r="E148" t="s">
        <v>180</v>
      </c>
      <c r="F148" t="s">
        <v>24</v>
      </c>
      <c r="G148">
        <v>133</v>
      </c>
      <c r="H148" s="17">
        <v>1.281516587677725</v>
      </c>
      <c r="I148" s="17">
        <v>1.4075829383886256</v>
      </c>
      <c r="J148" s="17">
        <v>0.12606635071090047</v>
      </c>
      <c r="K148" s="18">
        <v>7.9140465081750877E-2</v>
      </c>
      <c r="L148" s="18">
        <v>-0.10072636990236572</v>
      </c>
      <c r="N148" t="s">
        <v>241</v>
      </c>
      <c r="O148" t="s">
        <v>242</v>
      </c>
      <c r="P148" t="s">
        <v>56</v>
      </c>
      <c r="Q148" t="s">
        <v>57</v>
      </c>
      <c r="R148" t="s">
        <v>153</v>
      </c>
      <c r="S148" t="s">
        <v>358</v>
      </c>
      <c r="T148">
        <v>216</v>
      </c>
      <c r="U148" s="17">
        <v>0.98482758620689659</v>
      </c>
      <c r="V148" s="17">
        <v>1.2827586206896551</v>
      </c>
      <c r="W148" s="17">
        <v>0.29793103448275859</v>
      </c>
      <c r="X148" s="18">
        <v>-7.7608142493638677E-2</v>
      </c>
      <c r="Y148" s="18">
        <v>-0.24714434060228452</v>
      </c>
    </row>
    <row r="149" spans="1:25" x14ac:dyDescent="0.2">
      <c r="A149" t="s">
        <v>241</v>
      </c>
      <c r="B149" t="s">
        <v>242</v>
      </c>
      <c r="C149" t="s">
        <v>62</v>
      </c>
      <c r="D149" t="s">
        <v>63</v>
      </c>
      <c r="E149" t="s">
        <v>208</v>
      </c>
      <c r="F149" t="s">
        <v>366</v>
      </c>
      <c r="G149">
        <v>90</v>
      </c>
      <c r="H149" s="17">
        <v>1.3056603773584905</v>
      </c>
      <c r="I149" s="17">
        <v>1.4754716981132074</v>
      </c>
      <c r="J149" s="17">
        <v>0.16981132075471697</v>
      </c>
      <c r="K149" s="18">
        <v>7.6045627376426506E-3</v>
      </c>
      <c r="L149" s="18">
        <v>-0.16139240506329111</v>
      </c>
      <c r="N149" t="s">
        <v>241</v>
      </c>
      <c r="O149" t="s">
        <v>242</v>
      </c>
      <c r="P149" t="s">
        <v>56</v>
      </c>
      <c r="Q149" t="s">
        <v>57</v>
      </c>
      <c r="R149" t="s">
        <v>181</v>
      </c>
      <c r="S149" t="s">
        <v>8</v>
      </c>
      <c r="T149">
        <v>317</v>
      </c>
      <c r="U149" s="17">
        <v>0.9745042492917847</v>
      </c>
      <c r="V149" s="17">
        <v>1.2738432483474977</v>
      </c>
      <c r="W149" s="17">
        <v>0.29933899905571293</v>
      </c>
      <c r="X149" s="18">
        <v>-1.1204481792717047E-2</v>
      </c>
      <c r="Y149" s="18">
        <v>-0.16679779701022812</v>
      </c>
    </row>
    <row r="150" spans="1:25" x14ac:dyDescent="0.2">
      <c r="A150" t="s">
        <v>241</v>
      </c>
      <c r="B150" t="s">
        <v>242</v>
      </c>
      <c r="C150" t="s">
        <v>50</v>
      </c>
      <c r="D150" t="s">
        <v>51</v>
      </c>
      <c r="E150" t="s">
        <v>116</v>
      </c>
      <c r="F150" t="s">
        <v>275</v>
      </c>
      <c r="G150">
        <v>143</v>
      </c>
      <c r="H150" s="17">
        <v>1.3064146620847652</v>
      </c>
      <c r="I150" s="17">
        <v>1.3883161512027491</v>
      </c>
      <c r="J150" s="17">
        <v>8.1901489117983964E-2</v>
      </c>
      <c r="K150" s="18">
        <v>-6.2606715993169804E-3</v>
      </c>
      <c r="L150" s="18">
        <v>-0.17094017094017089</v>
      </c>
      <c r="N150" t="s">
        <v>241</v>
      </c>
      <c r="O150" t="s">
        <v>242</v>
      </c>
      <c r="P150" t="s">
        <v>56</v>
      </c>
      <c r="Q150" t="s">
        <v>57</v>
      </c>
      <c r="R150" t="s">
        <v>176</v>
      </c>
      <c r="S150" t="s">
        <v>22</v>
      </c>
      <c r="T150">
        <v>302</v>
      </c>
      <c r="U150" s="17">
        <v>1.1654601861427094</v>
      </c>
      <c r="V150" s="17">
        <v>1.4777662874870734</v>
      </c>
      <c r="W150" s="17">
        <v>0.31230610134436404</v>
      </c>
      <c r="X150" s="18">
        <v>1.4690451206715638E-2</v>
      </c>
      <c r="Y150" s="18">
        <v>-0.20867430441898527</v>
      </c>
    </row>
    <row r="151" spans="1:25" x14ac:dyDescent="0.2">
      <c r="A151" t="s">
        <v>241</v>
      </c>
      <c r="B151" t="s">
        <v>242</v>
      </c>
      <c r="C151" t="s">
        <v>44</v>
      </c>
      <c r="D151" t="s">
        <v>45</v>
      </c>
      <c r="E151" t="s">
        <v>74</v>
      </c>
      <c r="F151" t="s">
        <v>337</v>
      </c>
      <c r="G151">
        <v>72</v>
      </c>
      <c r="H151" s="17">
        <v>1.4489795918367347</v>
      </c>
      <c r="I151" s="17">
        <v>1.5714285714285714</v>
      </c>
      <c r="J151" s="17">
        <v>0.12244897959183673</v>
      </c>
      <c r="K151" s="18">
        <v>0.10943396226415092</v>
      </c>
      <c r="L151" s="18">
        <v>-0.1009174311926605</v>
      </c>
      <c r="N151" t="s">
        <v>241</v>
      </c>
      <c r="O151" t="s">
        <v>242</v>
      </c>
      <c r="P151" t="s">
        <v>56</v>
      </c>
      <c r="Q151" t="s">
        <v>57</v>
      </c>
      <c r="R151" t="s">
        <v>159</v>
      </c>
      <c r="S151" t="s">
        <v>261</v>
      </c>
      <c r="T151">
        <v>392</v>
      </c>
      <c r="U151" s="17">
        <v>0.82434944237918217</v>
      </c>
      <c r="V151" s="17">
        <v>1.1886617100371748</v>
      </c>
      <c r="W151" s="17">
        <v>0.36431226765799257</v>
      </c>
      <c r="X151" s="18">
        <v>6.8256855443235454E-2</v>
      </c>
      <c r="Y151" s="18">
        <v>-8.9678510998307925E-2</v>
      </c>
    </row>
    <row r="152" spans="1:25" x14ac:dyDescent="0.2">
      <c r="A152" t="s">
        <v>241</v>
      </c>
      <c r="B152" t="s">
        <v>242</v>
      </c>
      <c r="C152" t="s">
        <v>56</v>
      </c>
      <c r="D152" t="s">
        <v>57</v>
      </c>
      <c r="E152" t="s">
        <v>171</v>
      </c>
      <c r="F152" t="s">
        <v>372</v>
      </c>
      <c r="G152">
        <v>70</v>
      </c>
      <c r="H152" s="17">
        <v>1.0084269662921348</v>
      </c>
      <c r="I152" s="17">
        <v>1.2050561797752808</v>
      </c>
      <c r="J152" s="17">
        <v>0.19662921348314608</v>
      </c>
      <c r="K152" s="18">
        <v>-0.11645666284841538</v>
      </c>
      <c r="L152" s="18">
        <v>-0.30683402819315619</v>
      </c>
      <c r="N152" t="s">
        <v>241</v>
      </c>
      <c r="O152" t="s">
        <v>242</v>
      </c>
      <c r="P152" t="s">
        <v>56</v>
      </c>
      <c r="Q152" t="s">
        <v>57</v>
      </c>
      <c r="R152" t="s">
        <v>171</v>
      </c>
      <c r="S152" t="s">
        <v>372</v>
      </c>
      <c r="T152">
        <v>70</v>
      </c>
      <c r="U152" s="17">
        <v>1.0084269662921348</v>
      </c>
      <c r="V152" s="17">
        <v>1.2050561797752808</v>
      </c>
      <c r="W152" s="17">
        <v>0.19662921348314608</v>
      </c>
      <c r="X152" s="18">
        <v>-0.11645666284841538</v>
      </c>
      <c r="Y152" s="18">
        <v>-0.30683402819315619</v>
      </c>
    </row>
  </sheetData>
  <conditionalFormatting sqref="G2:G152">
    <cfRule type="cellIs" dxfId="5" priority="6" stopIfTrue="1" operator="lessThan">
      <formula>0</formula>
    </cfRule>
  </conditionalFormatting>
  <conditionalFormatting sqref="K2:K152">
    <cfRule type="cellIs" dxfId="4" priority="5" stopIfTrue="1" operator="lessThan">
      <formula>-0.1</formula>
    </cfRule>
  </conditionalFormatting>
  <conditionalFormatting sqref="L2:L152">
    <cfRule type="cellIs" dxfId="3" priority="4" stopIfTrue="1" operator="greaterThan">
      <formula>0.2</formula>
    </cfRule>
  </conditionalFormatting>
  <conditionalFormatting sqref="T2:T152">
    <cfRule type="cellIs" dxfId="2" priority="3" stopIfTrue="1" operator="lessThan">
      <formula>0</formula>
    </cfRule>
  </conditionalFormatting>
  <conditionalFormatting sqref="X2:X152">
    <cfRule type="cellIs" dxfId="1" priority="2" stopIfTrue="1" operator="lessThan">
      <formula>-0.1</formula>
    </cfRule>
  </conditionalFormatting>
  <conditionalFormatting sqref="Y2:Y152">
    <cfRule type="cellIs" dxfId="0" priority="1" stopIfTrue="1" operator="greaterThan">
      <formula>0.2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RowHeight="15" x14ac:dyDescent="0.25"/>
  <cols>
    <col min="1" max="16384" width="9.140625" style="115"/>
  </cols>
  <sheetData/>
  <pageMargins left="0.70866141732283472" right="0.70866141732283472" top="0.74803149606299213" bottom="0.74803149606299213" header="0.31496062992125984" footer="0.31496062992125984"/>
  <pageSetup paperSize="9" scale="2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indexed="22"/>
    <pageSetUpPr fitToPage="1"/>
  </sheetPr>
  <dimension ref="A1:C31"/>
  <sheetViews>
    <sheetView showGridLines="0" zoomScaleNormal="100" zoomScaleSheetLayoutView="100" workbookViewId="0"/>
  </sheetViews>
  <sheetFormatPr defaultRowHeight="12.75" x14ac:dyDescent="0.2"/>
  <cols>
    <col min="1" max="1" width="106" customWidth="1"/>
    <col min="2" max="2" width="3"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11" type="noConversion"/>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50"/>
    <pageSetUpPr fitToPage="1"/>
  </sheetPr>
  <dimension ref="A1:B49"/>
  <sheetViews>
    <sheetView showGridLines="0" zoomScaleNormal="100" workbookViewId="0"/>
  </sheetViews>
  <sheetFormatPr defaultRowHeight="12.75" x14ac:dyDescent="0.2"/>
  <cols>
    <col min="1" max="1" width="106" customWidth="1"/>
    <col min="2" max="2" width="1.85546875" customWidth="1"/>
  </cols>
  <sheetData>
    <row r="1" spans="1:2" ht="15.75" x14ac:dyDescent="0.25">
      <c r="A1" s="10"/>
      <c r="B1" s="6"/>
    </row>
    <row r="2" spans="1:2" ht="15.75"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1" type="noConversion"/>
  <pageMargins left="0.74803149606299213" right="0.74803149606299213" top="0.98425196850393704" bottom="0.98425196850393704" header="0.51181102362204722" footer="0.51181102362204722"/>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pageSetUpPr fitToPage="1"/>
  </sheetPr>
  <dimension ref="A1:C41"/>
  <sheetViews>
    <sheetView showGridLines="0" zoomScaleNormal="100" workbookViewId="0"/>
  </sheetViews>
  <sheetFormatPr defaultRowHeight="18" x14ac:dyDescent="0.25"/>
  <cols>
    <col min="1" max="1" width="3.7109375" style="1" customWidth="1"/>
    <col min="2" max="2" width="121.5703125" style="28" customWidth="1"/>
    <col min="3" max="3" width="3.7109375" style="1" customWidth="1"/>
    <col min="4" max="16384" width="9.140625" style="1"/>
  </cols>
  <sheetData>
    <row r="1" spans="1:3" x14ac:dyDescent="0.25">
      <c r="A1"/>
    </row>
    <row r="4" spans="1:3" x14ac:dyDescent="0.25">
      <c r="B4" s="26" t="s">
        <v>0</v>
      </c>
    </row>
    <row r="5" spans="1:3" x14ac:dyDescent="0.25">
      <c r="B5" s="27" t="s">
        <v>27</v>
      </c>
    </row>
    <row r="6" spans="1:3" x14ac:dyDescent="0.25">
      <c r="B6" s="27" t="s">
        <v>1460</v>
      </c>
    </row>
    <row r="7" spans="1:3" x14ac:dyDescent="0.25">
      <c r="B7" s="33" t="s">
        <v>1461</v>
      </c>
    </row>
    <row r="8" spans="1:3" x14ac:dyDescent="0.25">
      <c r="B8" s="34" t="s">
        <v>1441</v>
      </c>
    </row>
    <row r="9" spans="1:3" ht="18.75" thickBot="1" x14ac:dyDescent="0.3">
      <c r="A9" s="2"/>
      <c r="B9" s="29"/>
      <c r="C9" s="2"/>
    </row>
    <row r="10" spans="1:3" ht="6" customHeight="1" x14ac:dyDescent="0.25"/>
    <row r="11" spans="1:3" x14ac:dyDescent="0.25">
      <c r="B11" s="35" t="s">
        <v>1</v>
      </c>
    </row>
    <row r="12" spans="1:3" ht="4.5" customHeight="1" thickBot="1" x14ac:dyDescent="0.3">
      <c r="A12" s="2"/>
      <c r="B12" s="30"/>
      <c r="C12" s="2"/>
    </row>
    <row r="13" spans="1:3" s="3" customFormat="1" ht="14.1" customHeight="1" x14ac:dyDescent="0.2">
      <c r="B13" s="28"/>
    </row>
    <row r="14" spans="1:3" s="4" customFormat="1" ht="15" customHeight="1" x14ac:dyDescent="0.2">
      <c r="B14" s="31" t="s">
        <v>2</v>
      </c>
    </row>
    <row r="15" spans="1:3" s="3" customFormat="1" ht="4.5" customHeight="1" x14ac:dyDescent="0.2">
      <c r="B15" s="32"/>
    </row>
    <row r="16" spans="1:3" s="3" customFormat="1" ht="15" customHeight="1" x14ac:dyDescent="0.2">
      <c r="B16" s="31" t="s">
        <v>3</v>
      </c>
    </row>
    <row r="17" spans="2:2" s="4" customFormat="1" ht="4.5" customHeight="1" x14ac:dyDescent="0.2">
      <c r="B17" s="31"/>
    </row>
    <row r="18" spans="2:2" s="4" customFormat="1" ht="15" customHeight="1" x14ac:dyDescent="0.2">
      <c r="B18" s="31" t="s">
        <v>1442</v>
      </c>
    </row>
    <row r="19" spans="2:2" s="3" customFormat="1" ht="4.5" customHeight="1" x14ac:dyDescent="0.2">
      <c r="B19" s="31"/>
    </row>
    <row r="20" spans="2:2" s="4" customFormat="1" ht="15" customHeight="1" x14ac:dyDescent="0.2">
      <c r="B20" s="31" t="s">
        <v>1443</v>
      </c>
    </row>
    <row r="21" spans="2:2" s="4" customFormat="1" ht="4.5" customHeight="1" x14ac:dyDescent="0.2">
      <c r="B21" s="31"/>
    </row>
    <row r="22" spans="2:2" s="4" customFormat="1" ht="15" customHeight="1" x14ac:dyDescent="0.2">
      <c r="B22" s="31" t="s">
        <v>1416</v>
      </c>
    </row>
    <row r="23" spans="2:2" s="4" customFormat="1" ht="4.5" customHeight="1" x14ac:dyDescent="0.2">
      <c r="B23" s="31"/>
    </row>
    <row r="24" spans="2:2" s="4" customFormat="1" ht="15" customHeight="1" x14ac:dyDescent="0.2">
      <c r="B24" s="31" t="s">
        <v>1462</v>
      </c>
    </row>
    <row r="25" spans="2:2" s="4" customFormat="1" ht="4.5" customHeight="1" x14ac:dyDescent="0.2">
      <c r="B25" s="31"/>
    </row>
    <row r="26" spans="2:2" s="3" customFormat="1" ht="15" customHeight="1" x14ac:dyDescent="0.2">
      <c r="B26" s="31" t="s">
        <v>1463</v>
      </c>
    </row>
    <row r="27" spans="2:2" s="4" customFormat="1" ht="4.5" customHeight="1" x14ac:dyDescent="0.2">
      <c r="B27" s="31"/>
    </row>
    <row r="28" spans="2:2" s="3" customFormat="1" ht="15" customHeight="1" x14ac:dyDescent="0.2">
      <c r="B28" s="31" t="s">
        <v>1444</v>
      </c>
    </row>
    <row r="29" spans="2:2" s="3" customFormat="1" ht="4.5" customHeight="1" x14ac:dyDescent="0.2">
      <c r="B29" s="31"/>
    </row>
    <row r="30" spans="2:2" s="3" customFormat="1" ht="15" customHeight="1" x14ac:dyDescent="0.2">
      <c r="B30" s="31" t="s">
        <v>1417</v>
      </c>
    </row>
    <row r="31" spans="2:2" s="3" customFormat="1" ht="4.5" customHeight="1" x14ac:dyDescent="0.2">
      <c r="B31" s="31"/>
    </row>
    <row r="32" spans="2:2" s="3" customFormat="1" ht="15" customHeight="1" x14ac:dyDescent="0.2">
      <c r="B32" s="31" t="s">
        <v>1464</v>
      </c>
    </row>
    <row r="33" spans="1:3" s="3" customFormat="1" ht="4.5" customHeight="1" x14ac:dyDescent="0.2">
      <c r="B33" s="31"/>
    </row>
    <row r="34" spans="1:3" s="3" customFormat="1" ht="15" customHeight="1" x14ac:dyDescent="0.2">
      <c r="B34" s="31" t="s">
        <v>1465</v>
      </c>
    </row>
    <row r="35" spans="1:3" s="3" customFormat="1" ht="4.5" customHeight="1" x14ac:dyDescent="0.2">
      <c r="B35" s="31"/>
    </row>
    <row r="36" spans="1:3" s="3" customFormat="1" ht="15" customHeight="1" x14ac:dyDescent="0.2">
      <c r="B36" s="31" t="s">
        <v>1375</v>
      </c>
    </row>
    <row r="37" spans="1:3" s="3" customFormat="1" ht="4.5" customHeight="1" x14ac:dyDescent="0.2">
      <c r="B37" s="31"/>
    </row>
    <row r="38" spans="1:3" s="3" customFormat="1" ht="15" customHeight="1" x14ac:dyDescent="0.2">
      <c r="B38" s="31" t="s">
        <v>1339</v>
      </c>
    </row>
    <row r="39" spans="1:3" s="3" customFormat="1" ht="4.5" customHeight="1" x14ac:dyDescent="0.2">
      <c r="B39" s="31"/>
    </row>
    <row r="40" spans="1:3" s="4" customFormat="1" ht="15" customHeight="1" x14ac:dyDescent="0.2">
      <c r="B40" s="31" t="s">
        <v>4</v>
      </c>
    </row>
    <row r="41" spans="1:3" s="3" customFormat="1" ht="15.75" thickBot="1" x14ac:dyDescent="0.25">
      <c r="A41" s="5"/>
      <c r="B41" s="29"/>
      <c r="C41" s="5"/>
    </row>
  </sheetData>
  <phoneticPr fontId="11" type="noConversion"/>
  <hyperlinks>
    <hyperlink ref="B14" location="Context!A1" display="Context"/>
    <hyperlink ref="B16" location="Summary!A1" display="Summary of results"/>
    <hyperlink ref="B40" location="Contacts!A1" display="Contact for further enquiries"/>
    <hyperlink ref="B18" location="T1_England_Trend!A1" display="Table 1 : 12 week risk assessment - England Trend"/>
    <hyperlink ref="B20" location="T2_Trusts_201314!A1" display="Table 2 : 12 week risk assessments Trust based - 2013/14"/>
    <hyperlink ref="B28" location="T4_CCG_201314!A1" display="Table 4 : 12 week risk assessments - CCG based - 2013/14"/>
    <hyperlink ref="B38" location="'12WRA Definitions'!A1" display="12 week risk assessment data collection definition and validation criteria"/>
    <hyperlink ref="B36" location="'Data Quality'!A1" display="Data Quality"/>
    <hyperlink ref="B22" location="T3_Trusts_201415!A1" display="Table 3: 12 week risk assessments Trust based - 2014/15"/>
    <hyperlink ref="B30" location="T5_CCG_201415!A1" display="Table 5: 12 week risk assessments - CCG based - 2014/15"/>
  </hyperlinks>
  <pageMargins left="0.39370078740157483" right="0.39370078740157483" top="0.78740157480314965" bottom="0.78740157480314965" header="0.51181102362204722" footer="0.51181102362204722"/>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1:D45"/>
  <sheetViews>
    <sheetView showGridLines="0" zoomScaleNormal="100" workbookViewId="0"/>
  </sheetViews>
  <sheetFormatPr defaultRowHeight="12.75" x14ac:dyDescent="0.2"/>
  <cols>
    <col min="1" max="1" width="106" customWidth="1"/>
    <col min="2" max="2" width="4.42578125" customWidth="1"/>
  </cols>
  <sheetData>
    <row r="1" spans="1:1" ht="15.75" x14ac:dyDescent="0.25">
      <c r="A1" s="6"/>
    </row>
    <row r="2" spans="1:1" ht="15.75" x14ac:dyDescent="0.25">
      <c r="A2" s="7"/>
    </row>
    <row r="3" spans="1:1" ht="15.75" x14ac:dyDescent="0.25">
      <c r="A3" s="8"/>
    </row>
    <row r="4" spans="1:1" ht="15.75" x14ac:dyDescent="0.25">
      <c r="A4" s="8"/>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x14ac:dyDescent="0.2">
      <c r="A11" s="9"/>
    </row>
    <row r="12" spans="1:1" ht="15.75" x14ac:dyDescent="0.25">
      <c r="A12" s="8"/>
    </row>
    <row r="13" spans="1:1" ht="15.75" x14ac:dyDescent="0.25">
      <c r="A13" s="8"/>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1" spans="1:1" ht="15.75" x14ac:dyDescent="0.25">
      <c r="A21" s="8"/>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11" type="noConversion"/>
  <pageMargins left="0.74803149606299213" right="0.74803149606299213" top="0.98425196850393704" bottom="0.98425196850393704" header="0.51181102362204722" footer="0.51181102362204722"/>
  <pageSetup paperSize="9" scale="73" orientation="portrait" r:id="rId1"/>
  <headerFooter alignWithMargins="0"/>
  <rowBreaks count="1" manualBreakCount="1">
    <brk id="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election activeCell="E14" sqref="E14"/>
    </sheetView>
  </sheetViews>
  <sheetFormatPr defaultRowHeight="12.75" x14ac:dyDescent="0.2"/>
  <cols>
    <col min="1" max="1" width="106" customWidth="1"/>
    <col min="2" max="2" width="3.140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1" type="noConversion"/>
  <pageMargins left="0.74803149606299213" right="0.74803149606299213" top="0.98425196850393704" bottom="0.98425196850393704" header="0.51181102362204722" footer="0.51181102362204722"/>
  <pageSetup paperSize="9"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37"/>
  <sheetViews>
    <sheetView showGridLines="0" zoomScaleNormal="100" workbookViewId="0"/>
  </sheetViews>
  <sheetFormatPr defaultRowHeight="15" x14ac:dyDescent="0.25"/>
  <cols>
    <col min="1" max="1" width="12.140625" style="61" customWidth="1"/>
    <col min="2" max="2" width="16.140625" style="61" bestFit="1" customWidth="1"/>
    <col min="3" max="3" width="16.140625" style="61" customWidth="1"/>
    <col min="4" max="6" width="15.7109375" style="61" customWidth="1"/>
    <col min="7" max="7" width="14" style="61" customWidth="1"/>
    <col min="8" max="8" width="15.42578125" style="61" bestFit="1" customWidth="1"/>
    <col min="9" max="9" width="9.140625" style="62"/>
    <col min="10" max="35" width="9.140625" style="61"/>
    <col min="36" max="255" width="9.140625" style="63"/>
    <col min="256" max="256" width="12.140625" style="63" customWidth="1"/>
    <col min="257" max="257" width="16.140625" style="63" bestFit="1" customWidth="1"/>
    <col min="258" max="258" width="16.140625" style="63" customWidth="1"/>
    <col min="259" max="259" width="30.85546875" style="63" customWidth="1"/>
    <col min="260" max="261" width="15.7109375" style="63" customWidth="1"/>
    <col min="262" max="262" width="11.28515625" style="63" bestFit="1" customWidth="1"/>
    <col min="263" max="263" width="25.7109375" style="63" customWidth="1"/>
    <col min="264" max="511" width="9.140625" style="63"/>
    <col min="512" max="512" width="12.140625" style="63" customWidth="1"/>
    <col min="513" max="513" width="16.140625" style="63" bestFit="1" customWidth="1"/>
    <col min="514" max="514" width="16.140625" style="63" customWidth="1"/>
    <col min="515" max="515" width="30.85546875" style="63" customWidth="1"/>
    <col min="516" max="517" width="15.7109375" style="63" customWidth="1"/>
    <col min="518" max="518" width="11.28515625" style="63" bestFit="1" customWidth="1"/>
    <col min="519" max="519" width="25.7109375" style="63" customWidth="1"/>
    <col min="520" max="767" width="9.140625" style="63"/>
    <col min="768" max="768" width="12.140625" style="63" customWidth="1"/>
    <col min="769" max="769" width="16.140625" style="63" bestFit="1" customWidth="1"/>
    <col min="770" max="770" width="16.140625" style="63" customWidth="1"/>
    <col min="771" max="771" width="30.85546875" style="63" customWidth="1"/>
    <col min="772" max="773" width="15.7109375" style="63" customWidth="1"/>
    <col min="774" max="774" width="11.28515625" style="63" bestFit="1" customWidth="1"/>
    <col min="775" max="775" width="25.7109375" style="63" customWidth="1"/>
    <col min="776" max="1023" width="9.140625" style="63"/>
    <col min="1024" max="1024" width="12.140625" style="63" customWidth="1"/>
    <col min="1025" max="1025" width="16.140625" style="63" bestFit="1" customWidth="1"/>
    <col min="1026" max="1026" width="16.140625" style="63" customWidth="1"/>
    <col min="1027" max="1027" width="30.85546875" style="63" customWidth="1"/>
    <col min="1028" max="1029" width="15.7109375" style="63" customWidth="1"/>
    <col min="1030" max="1030" width="11.28515625" style="63" bestFit="1" customWidth="1"/>
    <col min="1031" max="1031" width="25.7109375" style="63" customWidth="1"/>
    <col min="1032" max="1279" width="9.140625" style="63"/>
    <col min="1280" max="1280" width="12.140625" style="63" customWidth="1"/>
    <col min="1281" max="1281" width="16.140625" style="63" bestFit="1" customWidth="1"/>
    <col min="1282" max="1282" width="16.140625" style="63" customWidth="1"/>
    <col min="1283" max="1283" width="30.85546875" style="63" customWidth="1"/>
    <col min="1284" max="1285" width="15.7109375" style="63" customWidth="1"/>
    <col min="1286" max="1286" width="11.28515625" style="63" bestFit="1" customWidth="1"/>
    <col min="1287" max="1287" width="25.7109375" style="63" customWidth="1"/>
    <col min="1288" max="1535" width="9.140625" style="63"/>
    <col min="1536" max="1536" width="12.140625" style="63" customWidth="1"/>
    <col min="1537" max="1537" width="16.140625" style="63" bestFit="1" customWidth="1"/>
    <col min="1538" max="1538" width="16.140625" style="63" customWidth="1"/>
    <col min="1539" max="1539" width="30.85546875" style="63" customWidth="1"/>
    <col min="1540" max="1541" width="15.7109375" style="63" customWidth="1"/>
    <col min="1542" max="1542" width="11.28515625" style="63" bestFit="1" customWidth="1"/>
    <col min="1543" max="1543" width="25.7109375" style="63" customWidth="1"/>
    <col min="1544" max="1791" width="9.140625" style="63"/>
    <col min="1792" max="1792" width="12.140625" style="63" customWidth="1"/>
    <col min="1793" max="1793" width="16.140625" style="63" bestFit="1" customWidth="1"/>
    <col min="1794" max="1794" width="16.140625" style="63" customWidth="1"/>
    <col min="1795" max="1795" width="30.85546875" style="63" customWidth="1"/>
    <col min="1796" max="1797" width="15.7109375" style="63" customWidth="1"/>
    <col min="1798" max="1798" width="11.28515625" style="63" bestFit="1" customWidth="1"/>
    <col min="1799" max="1799" width="25.7109375" style="63" customWidth="1"/>
    <col min="1800" max="2047" width="9.140625" style="63"/>
    <col min="2048" max="2048" width="12.140625" style="63" customWidth="1"/>
    <col min="2049" max="2049" width="16.140625" style="63" bestFit="1" customWidth="1"/>
    <col min="2050" max="2050" width="16.140625" style="63" customWidth="1"/>
    <col min="2051" max="2051" width="30.85546875" style="63" customWidth="1"/>
    <col min="2052" max="2053" width="15.7109375" style="63" customWidth="1"/>
    <col min="2054" max="2054" width="11.28515625" style="63" bestFit="1" customWidth="1"/>
    <col min="2055" max="2055" width="25.7109375" style="63" customWidth="1"/>
    <col min="2056" max="2303" width="9.140625" style="63"/>
    <col min="2304" max="2304" width="12.140625" style="63" customWidth="1"/>
    <col min="2305" max="2305" width="16.140625" style="63" bestFit="1" customWidth="1"/>
    <col min="2306" max="2306" width="16.140625" style="63" customWidth="1"/>
    <col min="2307" max="2307" width="30.85546875" style="63" customWidth="1"/>
    <col min="2308" max="2309" width="15.7109375" style="63" customWidth="1"/>
    <col min="2310" max="2310" width="11.28515625" style="63" bestFit="1" customWidth="1"/>
    <col min="2311" max="2311" width="25.7109375" style="63" customWidth="1"/>
    <col min="2312" max="2559" width="9.140625" style="63"/>
    <col min="2560" max="2560" width="12.140625" style="63" customWidth="1"/>
    <col min="2561" max="2561" width="16.140625" style="63" bestFit="1" customWidth="1"/>
    <col min="2562" max="2562" width="16.140625" style="63" customWidth="1"/>
    <col min="2563" max="2563" width="30.85546875" style="63" customWidth="1"/>
    <col min="2564" max="2565" width="15.7109375" style="63" customWidth="1"/>
    <col min="2566" max="2566" width="11.28515625" style="63" bestFit="1" customWidth="1"/>
    <col min="2567" max="2567" width="25.7109375" style="63" customWidth="1"/>
    <col min="2568" max="2815" width="9.140625" style="63"/>
    <col min="2816" max="2816" width="12.140625" style="63" customWidth="1"/>
    <col min="2817" max="2817" width="16.140625" style="63" bestFit="1" customWidth="1"/>
    <col min="2818" max="2818" width="16.140625" style="63" customWidth="1"/>
    <col min="2819" max="2819" width="30.85546875" style="63" customWidth="1"/>
    <col min="2820" max="2821" width="15.7109375" style="63" customWidth="1"/>
    <col min="2822" max="2822" width="11.28515625" style="63" bestFit="1" customWidth="1"/>
    <col min="2823" max="2823" width="25.7109375" style="63" customWidth="1"/>
    <col min="2824" max="3071" width="9.140625" style="63"/>
    <col min="3072" max="3072" width="12.140625" style="63" customWidth="1"/>
    <col min="3073" max="3073" width="16.140625" style="63" bestFit="1" customWidth="1"/>
    <col min="3074" max="3074" width="16.140625" style="63" customWidth="1"/>
    <col min="3075" max="3075" width="30.85546875" style="63" customWidth="1"/>
    <col min="3076" max="3077" width="15.7109375" style="63" customWidth="1"/>
    <col min="3078" max="3078" width="11.28515625" style="63" bestFit="1" customWidth="1"/>
    <col min="3079" max="3079" width="25.7109375" style="63" customWidth="1"/>
    <col min="3080" max="3327" width="9.140625" style="63"/>
    <col min="3328" max="3328" width="12.140625" style="63" customWidth="1"/>
    <col min="3329" max="3329" width="16.140625" style="63" bestFit="1" customWidth="1"/>
    <col min="3330" max="3330" width="16.140625" style="63" customWidth="1"/>
    <col min="3331" max="3331" width="30.85546875" style="63" customWidth="1"/>
    <col min="3332" max="3333" width="15.7109375" style="63" customWidth="1"/>
    <col min="3334" max="3334" width="11.28515625" style="63" bestFit="1" customWidth="1"/>
    <col min="3335" max="3335" width="25.7109375" style="63" customWidth="1"/>
    <col min="3336" max="3583" width="9.140625" style="63"/>
    <col min="3584" max="3584" width="12.140625" style="63" customWidth="1"/>
    <col min="3585" max="3585" width="16.140625" style="63" bestFit="1" customWidth="1"/>
    <col min="3586" max="3586" width="16.140625" style="63" customWidth="1"/>
    <col min="3587" max="3587" width="30.85546875" style="63" customWidth="1"/>
    <col min="3588" max="3589" width="15.7109375" style="63" customWidth="1"/>
    <col min="3590" max="3590" width="11.28515625" style="63" bestFit="1" customWidth="1"/>
    <col min="3591" max="3591" width="25.7109375" style="63" customWidth="1"/>
    <col min="3592" max="3839" width="9.140625" style="63"/>
    <col min="3840" max="3840" width="12.140625" style="63" customWidth="1"/>
    <col min="3841" max="3841" width="16.140625" style="63" bestFit="1" customWidth="1"/>
    <col min="3842" max="3842" width="16.140625" style="63" customWidth="1"/>
    <col min="3843" max="3843" width="30.85546875" style="63" customWidth="1"/>
    <col min="3844" max="3845" width="15.7109375" style="63" customWidth="1"/>
    <col min="3846" max="3846" width="11.28515625" style="63" bestFit="1" customWidth="1"/>
    <col min="3847" max="3847" width="25.7109375" style="63" customWidth="1"/>
    <col min="3848" max="4095" width="9.140625" style="63"/>
    <col min="4096" max="4096" width="12.140625" style="63" customWidth="1"/>
    <col min="4097" max="4097" width="16.140625" style="63" bestFit="1" customWidth="1"/>
    <col min="4098" max="4098" width="16.140625" style="63" customWidth="1"/>
    <col min="4099" max="4099" width="30.85546875" style="63" customWidth="1"/>
    <col min="4100" max="4101" width="15.7109375" style="63" customWidth="1"/>
    <col min="4102" max="4102" width="11.28515625" style="63" bestFit="1" customWidth="1"/>
    <col min="4103" max="4103" width="25.7109375" style="63" customWidth="1"/>
    <col min="4104" max="4351" width="9.140625" style="63"/>
    <col min="4352" max="4352" width="12.140625" style="63" customWidth="1"/>
    <col min="4353" max="4353" width="16.140625" style="63" bestFit="1" customWidth="1"/>
    <col min="4354" max="4354" width="16.140625" style="63" customWidth="1"/>
    <col min="4355" max="4355" width="30.85546875" style="63" customWidth="1"/>
    <col min="4356" max="4357" width="15.7109375" style="63" customWidth="1"/>
    <col min="4358" max="4358" width="11.28515625" style="63" bestFit="1" customWidth="1"/>
    <col min="4359" max="4359" width="25.7109375" style="63" customWidth="1"/>
    <col min="4360" max="4607" width="9.140625" style="63"/>
    <col min="4608" max="4608" width="12.140625" style="63" customWidth="1"/>
    <col min="4609" max="4609" width="16.140625" style="63" bestFit="1" customWidth="1"/>
    <col min="4610" max="4610" width="16.140625" style="63" customWidth="1"/>
    <col min="4611" max="4611" width="30.85546875" style="63" customWidth="1"/>
    <col min="4612" max="4613" width="15.7109375" style="63" customWidth="1"/>
    <col min="4614" max="4614" width="11.28515625" style="63" bestFit="1" customWidth="1"/>
    <col min="4615" max="4615" width="25.7109375" style="63" customWidth="1"/>
    <col min="4616" max="4863" width="9.140625" style="63"/>
    <col min="4864" max="4864" width="12.140625" style="63" customWidth="1"/>
    <col min="4865" max="4865" width="16.140625" style="63" bestFit="1" customWidth="1"/>
    <col min="4866" max="4866" width="16.140625" style="63" customWidth="1"/>
    <col min="4867" max="4867" width="30.85546875" style="63" customWidth="1"/>
    <col min="4868" max="4869" width="15.7109375" style="63" customWidth="1"/>
    <col min="4870" max="4870" width="11.28515625" style="63" bestFit="1" customWidth="1"/>
    <col min="4871" max="4871" width="25.7109375" style="63" customWidth="1"/>
    <col min="4872" max="5119" width="9.140625" style="63"/>
    <col min="5120" max="5120" width="12.140625" style="63" customWidth="1"/>
    <col min="5121" max="5121" width="16.140625" style="63" bestFit="1" customWidth="1"/>
    <col min="5122" max="5122" width="16.140625" style="63" customWidth="1"/>
    <col min="5123" max="5123" width="30.85546875" style="63" customWidth="1"/>
    <col min="5124" max="5125" width="15.7109375" style="63" customWidth="1"/>
    <col min="5126" max="5126" width="11.28515625" style="63" bestFit="1" customWidth="1"/>
    <col min="5127" max="5127" width="25.7109375" style="63" customWidth="1"/>
    <col min="5128" max="5375" width="9.140625" style="63"/>
    <col min="5376" max="5376" width="12.140625" style="63" customWidth="1"/>
    <col min="5377" max="5377" width="16.140625" style="63" bestFit="1" customWidth="1"/>
    <col min="5378" max="5378" width="16.140625" style="63" customWidth="1"/>
    <col min="5379" max="5379" width="30.85546875" style="63" customWidth="1"/>
    <col min="5380" max="5381" width="15.7109375" style="63" customWidth="1"/>
    <col min="5382" max="5382" width="11.28515625" style="63" bestFit="1" customWidth="1"/>
    <col min="5383" max="5383" width="25.7109375" style="63" customWidth="1"/>
    <col min="5384" max="5631" width="9.140625" style="63"/>
    <col min="5632" max="5632" width="12.140625" style="63" customWidth="1"/>
    <col min="5633" max="5633" width="16.140625" style="63" bestFit="1" customWidth="1"/>
    <col min="5634" max="5634" width="16.140625" style="63" customWidth="1"/>
    <col min="5635" max="5635" width="30.85546875" style="63" customWidth="1"/>
    <col min="5636" max="5637" width="15.7109375" style="63" customWidth="1"/>
    <col min="5638" max="5638" width="11.28515625" style="63" bestFit="1" customWidth="1"/>
    <col min="5639" max="5639" width="25.7109375" style="63" customWidth="1"/>
    <col min="5640" max="5887" width="9.140625" style="63"/>
    <col min="5888" max="5888" width="12.140625" style="63" customWidth="1"/>
    <col min="5889" max="5889" width="16.140625" style="63" bestFit="1" customWidth="1"/>
    <col min="5890" max="5890" width="16.140625" style="63" customWidth="1"/>
    <col min="5891" max="5891" width="30.85546875" style="63" customWidth="1"/>
    <col min="5892" max="5893" width="15.7109375" style="63" customWidth="1"/>
    <col min="5894" max="5894" width="11.28515625" style="63" bestFit="1" customWidth="1"/>
    <col min="5895" max="5895" width="25.7109375" style="63" customWidth="1"/>
    <col min="5896" max="6143" width="9.140625" style="63"/>
    <col min="6144" max="6144" width="12.140625" style="63" customWidth="1"/>
    <col min="6145" max="6145" width="16.140625" style="63" bestFit="1" customWidth="1"/>
    <col min="6146" max="6146" width="16.140625" style="63" customWidth="1"/>
    <col min="6147" max="6147" width="30.85546875" style="63" customWidth="1"/>
    <col min="6148" max="6149" width="15.7109375" style="63" customWidth="1"/>
    <col min="6150" max="6150" width="11.28515625" style="63" bestFit="1" customWidth="1"/>
    <col min="6151" max="6151" width="25.7109375" style="63" customWidth="1"/>
    <col min="6152" max="6399" width="9.140625" style="63"/>
    <col min="6400" max="6400" width="12.140625" style="63" customWidth="1"/>
    <col min="6401" max="6401" width="16.140625" style="63" bestFit="1" customWidth="1"/>
    <col min="6402" max="6402" width="16.140625" style="63" customWidth="1"/>
    <col min="6403" max="6403" width="30.85546875" style="63" customWidth="1"/>
    <col min="6404" max="6405" width="15.7109375" style="63" customWidth="1"/>
    <col min="6406" max="6406" width="11.28515625" style="63" bestFit="1" customWidth="1"/>
    <col min="6407" max="6407" width="25.7109375" style="63" customWidth="1"/>
    <col min="6408" max="6655" width="9.140625" style="63"/>
    <col min="6656" max="6656" width="12.140625" style="63" customWidth="1"/>
    <col min="6657" max="6657" width="16.140625" style="63" bestFit="1" customWidth="1"/>
    <col min="6658" max="6658" width="16.140625" style="63" customWidth="1"/>
    <col min="6659" max="6659" width="30.85546875" style="63" customWidth="1"/>
    <col min="6660" max="6661" width="15.7109375" style="63" customWidth="1"/>
    <col min="6662" max="6662" width="11.28515625" style="63" bestFit="1" customWidth="1"/>
    <col min="6663" max="6663" width="25.7109375" style="63" customWidth="1"/>
    <col min="6664" max="6911" width="9.140625" style="63"/>
    <col min="6912" max="6912" width="12.140625" style="63" customWidth="1"/>
    <col min="6913" max="6913" width="16.140625" style="63" bestFit="1" customWidth="1"/>
    <col min="6914" max="6914" width="16.140625" style="63" customWidth="1"/>
    <col min="6915" max="6915" width="30.85546875" style="63" customWidth="1"/>
    <col min="6916" max="6917" width="15.7109375" style="63" customWidth="1"/>
    <col min="6918" max="6918" width="11.28515625" style="63" bestFit="1" customWidth="1"/>
    <col min="6919" max="6919" width="25.7109375" style="63" customWidth="1"/>
    <col min="6920" max="7167" width="9.140625" style="63"/>
    <col min="7168" max="7168" width="12.140625" style="63" customWidth="1"/>
    <col min="7169" max="7169" width="16.140625" style="63" bestFit="1" customWidth="1"/>
    <col min="7170" max="7170" width="16.140625" style="63" customWidth="1"/>
    <col min="7171" max="7171" width="30.85546875" style="63" customWidth="1"/>
    <col min="7172" max="7173" width="15.7109375" style="63" customWidth="1"/>
    <col min="7174" max="7174" width="11.28515625" style="63" bestFit="1" customWidth="1"/>
    <col min="7175" max="7175" width="25.7109375" style="63" customWidth="1"/>
    <col min="7176" max="7423" width="9.140625" style="63"/>
    <col min="7424" max="7424" width="12.140625" style="63" customWidth="1"/>
    <col min="7425" max="7425" width="16.140625" style="63" bestFit="1" customWidth="1"/>
    <col min="7426" max="7426" width="16.140625" style="63" customWidth="1"/>
    <col min="7427" max="7427" width="30.85546875" style="63" customWidth="1"/>
    <col min="7428" max="7429" width="15.7109375" style="63" customWidth="1"/>
    <col min="7430" max="7430" width="11.28515625" style="63" bestFit="1" customWidth="1"/>
    <col min="7431" max="7431" width="25.7109375" style="63" customWidth="1"/>
    <col min="7432" max="7679" width="9.140625" style="63"/>
    <col min="7680" max="7680" width="12.140625" style="63" customWidth="1"/>
    <col min="7681" max="7681" width="16.140625" style="63" bestFit="1" customWidth="1"/>
    <col min="7682" max="7682" width="16.140625" style="63" customWidth="1"/>
    <col min="7683" max="7683" width="30.85546875" style="63" customWidth="1"/>
    <col min="7684" max="7685" width="15.7109375" style="63" customWidth="1"/>
    <col min="7686" max="7686" width="11.28515625" style="63" bestFit="1" customWidth="1"/>
    <col min="7687" max="7687" width="25.7109375" style="63" customWidth="1"/>
    <col min="7688" max="7935" width="9.140625" style="63"/>
    <col min="7936" max="7936" width="12.140625" style="63" customWidth="1"/>
    <col min="7937" max="7937" width="16.140625" style="63" bestFit="1" customWidth="1"/>
    <col min="7938" max="7938" width="16.140625" style="63" customWidth="1"/>
    <col min="7939" max="7939" width="30.85546875" style="63" customWidth="1"/>
    <col min="7940" max="7941" width="15.7109375" style="63" customWidth="1"/>
    <col min="7942" max="7942" width="11.28515625" style="63" bestFit="1" customWidth="1"/>
    <col min="7943" max="7943" width="25.7109375" style="63" customWidth="1"/>
    <col min="7944" max="8191" width="9.140625" style="63"/>
    <col min="8192" max="8192" width="12.140625" style="63" customWidth="1"/>
    <col min="8193" max="8193" width="16.140625" style="63" bestFit="1" customWidth="1"/>
    <col min="8194" max="8194" width="16.140625" style="63" customWidth="1"/>
    <col min="8195" max="8195" width="30.85546875" style="63" customWidth="1"/>
    <col min="8196" max="8197" width="15.7109375" style="63" customWidth="1"/>
    <col min="8198" max="8198" width="11.28515625" style="63" bestFit="1" customWidth="1"/>
    <col min="8199" max="8199" width="25.7109375" style="63" customWidth="1"/>
    <col min="8200" max="8447" width="9.140625" style="63"/>
    <col min="8448" max="8448" width="12.140625" style="63" customWidth="1"/>
    <col min="8449" max="8449" width="16.140625" style="63" bestFit="1" customWidth="1"/>
    <col min="8450" max="8450" width="16.140625" style="63" customWidth="1"/>
    <col min="8451" max="8451" width="30.85546875" style="63" customWidth="1"/>
    <col min="8452" max="8453" width="15.7109375" style="63" customWidth="1"/>
    <col min="8454" max="8454" width="11.28515625" style="63" bestFit="1" customWidth="1"/>
    <col min="8455" max="8455" width="25.7109375" style="63" customWidth="1"/>
    <col min="8456" max="8703" width="9.140625" style="63"/>
    <col min="8704" max="8704" width="12.140625" style="63" customWidth="1"/>
    <col min="8705" max="8705" width="16.140625" style="63" bestFit="1" customWidth="1"/>
    <col min="8706" max="8706" width="16.140625" style="63" customWidth="1"/>
    <col min="8707" max="8707" width="30.85546875" style="63" customWidth="1"/>
    <col min="8708" max="8709" width="15.7109375" style="63" customWidth="1"/>
    <col min="8710" max="8710" width="11.28515625" style="63" bestFit="1" customWidth="1"/>
    <col min="8711" max="8711" width="25.7109375" style="63" customWidth="1"/>
    <col min="8712" max="8959" width="9.140625" style="63"/>
    <col min="8960" max="8960" width="12.140625" style="63" customWidth="1"/>
    <col min="8961" max="8961" width="16.140625" style="63" bestFit="1" customWidth="1"/>
    <col min="8962" max="8962" width="16.140625" style="63" customWidth="1"/>
    <col min="8963" max="8963" width="30.85546875" style="63" customWidth="1"/>
    <col min="8964" max="8965" width="15.7109375" style="63" customWidth="1"/>
    <col min="8966" max="8966" width="11.28515625" style="63" bestFit="1" customWidth="1"/>
    <col min="8967" max="8967" width="25.7109375" style="63" customWidth="1"/>
    <col min="8968" max="9215" width="9.140625" style="63"/>
    <col min="9216" max="9216" width="12.140625" style="63" customWidth="1"/>
    <col min="9217" max="9217" width="16.140625" style="63" bestFit="1" customWidth="1"/>
    <col min="9218" max="9218" width="16.140625" style="63" customWidth="1"/>
    <col min="9219" max="9219" width="30.85546875" style="63" customWidth="1"/>
    <col min="9220" max="9221" width="15.7109375" style="63" customWidth="1"/>
    <col min="9222" max="9222" width="11.28515625" style="63" bestFit="1" customWidth="1"/>
    <col min="9223" max="9223" width="25.7109375" style="63" customWidth="1"/>
    <col min="9224" max="9471" width="9.140625" style="63"/>
    <col min="9472" max="9472" width="12.140625" style="63" customWidth="1"/>
    <col min="9473" max="9473" width="16.140625" style="63" bestFit="1" customWidth="1"/>
    <col min="9474" max="9474" width="16.140625" style="63" customWidth="1"/>
    <col min="9475" max="9475" width="30.85546875" style="63" customWidth="1"/>
    <col min="9476" max="9477" width="15.7109375" style="63" customWidth="1"/>
    <col min="9478" max="9478" width="11.28515625" style="63" bestFit="1" customWidth="1"/>
    <col min="9479" max="9479" width="25.7109375" style="63" customWidth="1"/>
    <col min="9480" max="9727" width="9.140625" style="63"/>
    <col min="9728" max="9728" width="12.140625" style="63" customWidth="1"/>
    <col min="9729" max="9729" width="16.140625" style="63" bestFit="1" customWidth="1"/>
    <col min="9730" max="9730" width="16.140625" style="63" customWidth="1"/>
    <col min="9731" max="9731" width="30.85546875" style="63" customWidth="1"/>
    <col min="9732" max="9733" width="15.7109375" style="63" customWidth="1"/>
    <col min="9734" max="9734" width="11.28515625" style="63" bestFit="1" customWidth="1"/>
    <col min="9735" max="9735" width="25.7109375" style="63" customWidth="1"/>
    <col min="9736" max="9983" width="9.140625" style="63"/>
    <col min="9984" max="9984" width="12.140625" style="63" customWidth="1"/>
    <col min="9985" max="9985" width="16.140625" style="63" bestFit="1" customWidth="1"/>
    <col min="9986" max="9986" width="16.140625" style="63" customWidth="1"/>
    <col min="9987" max="9987" width="30.85546875" style="63" customWidth="1"/>
    <col min="9988" max="9989" width="15.7109375" style="63" customWidth="1"/>
    <col min="9990" max="9990" width="11.28515625" style="63" bestFit="1" customWidth="1"/>
    <col min="9991" max="9991" width="25.7109375" style="63" customWidth="1"/>
    <col min="9992" max="10239" width="9.140625" style="63"/>
    <col min="10240" max="10240" width="12.140625" style="63" customWidth="1"/>
    <col min="10241" max="10241" width="16.140625" style="63" bestFit="1" customWidth="1"/>
    <col min="10242" max="10242" width="16.140625" style="63" customWidth="1"/>
    <col min="10243" max="10243" width="30.85546875" style="63" customWidth="1"/>
    <col min="10244" max="10245" width="15.7109375" style="63" customWidth="1"/>
    <col min="10246" max="10246" width="11.28515625" style="63" bestFit="1" customWidth="1"/>
    <col min="10247" max="10247" width="25.7109375" style="63" customWidth="1"/>
    <col min="10248" max="10495" width="9.140625" style="63"/>
    <col min="10496" max="10496" width="12.140625" style="63" customWidth="1"/>
    <col min="10497" max="10497" width="16.140625" style="63" bestFit="1" customWidth="1"/>
    <col min="10498" max="10498" width="16.140625" style="63" customWidth="1"/>
    <col min="10499" max="10499" width="30.85546875" style="63" customWidth="1"/>
    <col min="10500" max="10501" width="15.7109375" style="63" customWidth="1"/>
    <col min="10502" max="10502" width="11.28515625" style="63" bestFit="1" customWidth="1"/>
    <col min="10503" max="10503" width="25.7109375" style="63" customWidth="1"/>
    <col min="10504" max="10751" width="9.140625" style="63"/>
    <col min="10752" max="10752" width="12.140625" style="63" customWidth="1"/>
    <col min="10753" max="10753" width="16.140625" style="63" bestFit="1" customWidth="1"/>
    <col min="10754" max="10754" width="16.140625" style="63" customWidth="1"/>
    <col min="10755" max="10755" width="30.85546875" style="63" customWidth="1"/>
    <col min="10756" max="10757" width="15.7109375" style="63" customWidth="1"/>
    <col min="10758" max="10758" width="11.28515625" style="63" bestFit="1" customWidth="1"/>
    <col min="10759" max="10759" width="25.7109375" style="63" customWidth="1"/>
    <col min="10760" max="11007" width="9.140625" style="63"/>
    <col min="11008" max="11008" width="12.140625" style="63" customWidth="1"/>
    <col min="11009" max="11009" width="16.140625" style="63" bestFit="1" customWidth="1"/>
    <col min="11010" max="11010" width="16.140625" style="63" customWidth="1"/>
    <col min="11011" max="11011" width="30.85546875" style="63" customWidth="1"/>
    <col min="11012" max="11013" width="15.7109375" style="63" customWidth="1"/>
    <col min="11014" max="11014" width="11.28515625" style="63" bestFit="1" customWidth="1"/>
    <col min="11015" max="11015" width="25.7109375" style="63" customWidth="1"/>
    <col min="11016" max="11263" width="9.140625" style="63"/>
    <col min="11264" max="11264" width="12.140625" style="63" customWidth="1"/>
    <col min="11265" max="11265" width="16.140625" style="63" bestFit="1" customWidth="1"/>
    <col min="11266" max="11266" width="16.140625" style="63" customWidth="1"/>
    <col min="11267" max="11267" width="30.85546875" style="63" customWidth="1"/>
    <col min="11268" max="11269" width="15.7109375" style="63" customWidth="1"/>
    <col min="11270" max="11270" width="11.28515625" style="63" bestFit="1" customWidth="1"/>
    <col min="11271" max="11271" width="25.7109375" style="63" customWidth="1"/>
    <col min="11272" max="11519" width="9.140625" style="63"/>
    <col min="11520" max="11520" width="12.140625" style="63" customWidth="1"/>
    <col min="11521" max="11521" width="16.140625" style="63" bestFit="1" customWidth="1"/>
    <col min="11522" max="11522" width="16.140625" style="63" customWidth="1"/>
    <col min="11523" max="11523" width="30.85546875" style="63" customWidth="1"/>
    <col min="11524" max="11525" width="15.7109375" style="63" customWidth="1"/>
    <col min="11526" max="11526" width="11.28515625" style="63" bestFit="1" customWidth="1"/>
    <col min="11527" max="11527" width="25.7109375" style="63" customWidth="1"/>
    <col min="11528" max="11775" width="9.140625" style="63"/>
    <col min="11776" max="11776" width="12.140625" style="63" customWidth="1"/>
    <col min="11777" max="11777" width="16.140625" style="63" bestFit="1" customWidth="1"/>
    <col min="11778" max="11778" width="16.140625" style="63" customWidth="1"/>
    <col min="11779" max="11779" width="30.85546875" style="63" customWidth="1"/>
    <col min="11780" max="11781" width="15.7109375" style="63" customWidth="1"/>
    <col min="11782" max="11782" width="11.28515625" style="63" bestFit="1" customWidth="1"/>
    <col min="11783" max="11783" width="25.7109375" style="63" customWidth="1"/>
    <col min="11784" max="12031" width="9.140625" style="63"/>
    <col min="12032" max="12032" width="12.140625" style="63" customWidth="1"/>
    <col min="12033" max="12033" width="16.140625" style="63" bestFit="1" customWidth="1"/>
    <col min="12034" max="12034" width="16.140625" style="63" customWidth="1"/>
    <col min="12035" max="12035" width="30.85546875" style="63" customWidth="1"/>
    <col min="12036" max="12037" width="15.7109375" style="63" customWidth="1"/>
    <col min="12038" max="12038" width="11.28515625" style="63" bestFit="1" customWidth="1"/>
    <col min="12039" max="12039" width="25.7109375" style="63" customWidth="1"/>
    <col min="12040" max="12287" width="9.140625" style="63"/>
    <col min="12288" max="12288" width="12.140625" style="63" customWidth="1"/>
    <col min="12289" max="12289" width="16.140625" style="63" bestFit="1" customWidth="1"/>
    <col min="12290" max="12290" width="16.140625" style="63" customWidth="1"/>
    <col min="12291" max="12291" width="30.85546875" style="63" customWidth="1"/>
    <col min="12292" max="12293" width="15.7109375" style="63" customWidth="1"/>
    <col min="12294" max="12294" width="11.28515625" style="63" bestFit="1" customWidth="1"/>
    <col min="12295" max="12295" width="25.7109375" style="63" customWidth="1"/>
    <col min="12296" max="12543" width="9.140625" style="63"/>
    <col min="12544" max="12544" width="12.140625" style="63" customWidth="1"/>
    <col min="12545" max="12545" width="16.140625" style="63" bestFit="1" customWidth="1"/>
    <col min="12546" max="12546" width="16.140625" style="63" customWidth="1"/>
    <col min="12547" max="12547" width="30.85546875" style="63" customWidth="1"/>
    <col min="12548" max="12549" width="15.7109375" style="63" customWidth="1"/>
    <col min="12550" max="12550" width="11.28515625" style="63" bestFit="1" customWidth="1"/>
    <col min="12551" max="12551" width="25.7109375" style="63" customWidth="1"/>
    <col min="12552" max="12799" width="9.140625" style="63"/>
    <col min="12800" max="12800" width="12.140625" style="63" customWidth="1"/>
    <col min="12801" max="12801" width="16.140625" style="63" bestFit="1" customWidth="1"/>
    <col min="12802" max="12802" width="16.140625" style="63" customWidth="1"/>
    <col min="12803" max="12803" width="30.85546875" style="63" customWidth="1"/>
    <col min="12804" max="12805" width="15.7109375" style="63" customWidth="1"/>
    <col min="12806" max="12806" width="11.28515625" style="63" bestFit="1" customWidth="1"/>
    <col min="12807" max="12807" width="25.7109375" style="63" customWidth="1"/>
    <col min="12808" max="13055" width="9.140625" style="63"/>
    <col min="13056" max="13056" width="12.140625" style="63" customWidth="1"/>
    <col min="13057" max="13057" width="16.140625" style="63" bestFit="1" customWidth="1"/>
    <col min="13058" max="13058" width="16.140625" style="63" customWidth="1"/>
    <col min="13059" max="13059" width="30.85546875" style="63" customWidth="1"/>
    <col min="13060" max="13061" width="15.7109375" style="63" customWidth="1"/>
    <col min="13062" max="13062" width="11.28515625" style="63" bestFit="1" customWidth="1"/>
    <col min="13063" max="13063" width="25.7109375" style="63" customWidth="1"/>
    <col min="13064" max="13311" width="9.140625" style="63"/>
    <col min="13312" max="13312" width="12.140625" style="63" customWidth="1"/>
    <col min="13313" max="13313" width="16.140625" style="63" bestFit="1" customWidth="1"/>
    <col min="13314" max="13314" width="16.140625" style="63" customWidth="1"/>
    <col min="13315" max="13315" width="30.85546875" style="63" customWidth="1"/>
    <col min="13316" max="13317" width="15.7109375" style="63" customWidth="1"/>
    <col min="13318" max="13318" width="11.28515625" style="63" bestFit="1" customWidth="1"/>
    <col min="13319" max="13319" width="25.7109375" style="63" customWidth="1"/>
    <col min="13320" max="13567" width="9.140625" style="63"/>
    <col min="13568" max="13568" width="12.140625" style="63" customWidth="1"/>
    <col min="13569" max="13569" width="16.140625" style="63" bestFit="1" customWidth="1"/>
    <col min="13570" max="13570" width="16.140625" style="63" customWidth="1"/>
    <col min="13571" max="13571" width="30.85546875" style="63" customWidth="1"/>
    <col min="13572" max="13573" width="15.7109375" style="63" customWidth="1"/>
    <col min="13574" max="13574" width="11.28515625" style="63" bestFit="1" customWidth="1"/>
    <col min="13575" max="13575" width="25.7109375" style="63" customWidth="1"/>
    <col min="13576" max="13823" width="9.140625" style="63"/>
    <col min="13824" max="13824" width="12.140625" style="63" customWidth="1"/>
    <col min="13825" max="13825" width="16.140625" style="63" bestFit="1" customWidth="1"/>
    <col min="13826" max="13826" width="16.140625" style="63" customWidth="1"/>
    <col min="13827" max="13827" width="30.85546875" style="63" customWidth="1"/>
    <col min="13828" max="13829" width="15.7109375" style="63" customWidth="1"/>
    <col min="13830" max="13830" width="11.28515625" style="63" bestFit="1" customWidth="1"/>
    <col min="13831" max="13831" width="25.7109375" style="63" customWidth="1"/>
    <col min="13832" max="14079" width="9.140625" style="63"/>
    <col min="14080" max="14080" width="12.140625" style="63" customWidth="1"/>
    <col min="14081" max="14081" width="16.140625" style="63" bestFit="1" customWidth="1"/>
    <col min="14082" max="14082" width="16.140625" style="63" customWidth="1"/>
    <col min="14083" max="14083" width="30.85546875" style="63" customWidth="1"/>
    <col min="14084" max="14085" width="15.7109375" style="63" customWidth="1"/>
    <col min="14086" max="14086" width="11.28515625" style="63" bestFit="1" customWidth="1"/>
    <col min="14087" max="14087" width="25.7109375" style="63" customWidth="1"/>
    <col min="14088" max="14335" width="9.140625" style="63"/>
    <col min="14336" max="14336" width="12.140625" style="63" customWidth="1"/>
    <col min="14337" max="14337" width="16.140625" style="63" bestFit="1" customWidth="1"/>
    <col min="14338" max="14338" width="16.140625" style="63" customWidth="1"/>
    <col min="14339" max="14339" width="30.85546875" style="63" customWidth="1"/>
    <col min="14340" max="14341" width="15.7109375" style="63" customWidth="1"/>
    <col min="14342" max="14342" width="11.28515625" style="63" bestFit="1" customWidth="1"/>
    <col min="14343" max="14343" width="25.7109375" style="63" customWidth="1"/>
    <col min="14344" max="14591" width="9.140625" style="63"/>
    <col min="14592" max="14592" width="12.140625" style="63" customWidth="1"/>
    <col min="14593" max="14593" width="16.140625" style="63" bestFit="1" customWidth="1"/>
    <col min="14594" max="14594" width="16.140625" style="63" customWidth="1"/>
    <col min="14595" max="14595" width="30.85546875" style="63" customWidth="1"/>
    <col min="14596" max="14597" width="15.7109375" style="63" customWidth="1"/>
    <col min="14598" max="14598" width="11.28515625" style="63" bestFit="1" customWidth="1"/>
    <col min="14599" max="14599" width="25.7109375" style="63" customWidth="1"/>
    <col min="14600" max="14847" width="9.140625" style="63"/>
    <col min="14848" max="14848" width="12.140625" style="63" customWidth="1"/>
    <col min="14849" max="14849" width="16.140625" style="63" bestFit="1" customWidth="1"/>
    <col min="14850" max="14850" width="16.140625" style="63" customWidth="1"/>
    <col min="14851" max="14851" width="30.85546875" style="63" customWidth="1"/>
    <col min="14852" max="14853" width="15.7109375" style="63" customWidth="1"/>
    <col min="14854" max="14854" width="11.28515625" style="63" bestFit="1" customWidth="1"/>
    <col min="14855" max="14855" width="25.7109375" style="63" customWidth="1"/>
    <col min="14856" max="15103" width="9.140625" style="63"/>
    <col min="15104" max="15104" width="12.140625" style="63" customWidth="1"/>
    <col min="15105" max="15105" width="16.140625" style="63" bestFit="1" customWidth="1"/>
    <col min="15106" max="15106" width="16.140625" style="63" customWidth="1"/>
    <col min="15107" max="15107" width="30.85546875" style="63" customWidth="1"/>
    <col min="15108" max="15109" width="15.7109375" style="63" customWidth="1"/>
    <col min="15110" max="15110" width="11.28515625" style="63" bestFit="1" customWidth="1"/>
    <col min="15111" max="15111" width="25.7109375" style="63" customWidth="1"/>
    <col min="15112" max="15359" width="9.140625" style="63"/>
    <col min="15360" max="15360" width="12.140625" style="63" customWidth="1"/>
    <col min="15361" max="15361" width="16.140625" style="63" bestFit="1" customWidth="1"/>
    <col min="15362" max="15362" width="16.140625" style="63" customWidth="1"/>
    <col min="15363" max="15363" width="30.85546875" style="63" customWidth="1"/>
    <col min="15364" max="15365" width="15.7109375" style="63" customWidth="1"/>
    <col min="15366" max="15366" width="11.28515625" style="63" bestFit="1" customWidth="1"/>
    <col min="15367" max="15367" width="25.7109375" style="63" customWidth="1"/>
    <col min="15368" max="15615" width="9.140625" style="63"/>
    <col min="15616" max="15616" width="12.140625" style="63" customWidth="1"/>
    <col min="15617" max="15617" width="16.140625" style="63" bestFit="1" customWidth="1"/>
    <col min="15618" max="15618" width="16.140625" style="63" customWidth="1"/>
    <col min="15619" max="15619" width="30.85546875" style="63" customWidth="1"/>
    <col min="15620" max="15621" width="15.7109375" style="63" customWidth="1"/>
    <col min="15622" max="15622" width="11.28515625" style="63" bestFit="1" customWidth="1"/>
    <col min="15623" max="15623" width="25.7109375" style="63" customWidth="1"/>
    <col min="15624" max="15871" width="9.140625" style="63"/>
    <col min="15872" max="15872" width="12.140625" style="63" customWidth="1"/>
    <col min="15873" max="15873" width="16.140625" style="63" bestFit="1" customWidth="1"/>
    <col min="15874" max="15874" width="16.140625" style="63" customWidth="1"/>
    <col min="15875" max="15875" width="30.85546875" style="63" customWidth="1"/>
    <col min="15876" max="15877" width="15.7109375" style="63" customWidth="1"/>
    <col min="15878" max="15878" width="11.28515625" style="63" bestFit="1" customWidth="1"/>
    <col min="15879" max="15879" width="25.7109375" style="63" customWidth="1"/>
    <col min="15880" max="16127" width="9.140625" style="63"/>
    <col min="16128" max="16128" width="12.140625" style="63" customWidth="1"/>
    <col min="16129" max="16129" width="16.140625" style="63" bestFit="1" customWidth="1"/>
    <col min="16130" max="16130" width="16.140625" style="63" customWidth="1"/>
    <col min="16131" max="16131" width="30.85546875" style="63" customWidth="1"/>
    <col min="16132" max="16133" width="15.7109375" style="63" customWidth="1"/>
    <col min="16134" max="16134" width="11.28515625" style="63" bestFit="1" customWidth="1"/>
    <col min="16135" max="16135" width="25.7109375" style="63" customWidth="1"/>
    <col min="16136" max="16384" width="9.140625" style="63"/>
  </cols>
  <sheetData>
    <row r="1" spans="1:35" s="45" customFormat="1" ht="18" x14ac:dyDescent="0.25">
      <c r="A1" s="36" t="s">
        <v>1442</v>
      </c>
      <c r="B1" s="42"/>
      <c r="C1" s="42"/>
      <c r="D1" s="43"/>
      <c r="E1" s="43"/>
      <c r="F1" s="43"/>
      <c r="G1" s="43"/>
      <c r="H1" s="43"/>
      <c r="I1" s="44"/>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s="45" customFormat="1" ht="12.75" x14ac:dyDescent="0.2">
      <c r="A2" s="46" t="s">
        <v>373</v>
      </c>
      <c r="B2" s="46"/>
      <c r="C2" s="46"/>
      <c r="D2" s="43"/>
      <c r="E2" s="43"/>
      <c r="F2" s="43"/>
      <c r="G2" s="43"/>
      <c r="H2" s="43"/>
      <c r="I2" s="44"/>
      <c r="J2" s="43"/>
      <c r="K2" s="43"/>
      <c r="L2" s="43"/>
      <c r="M2" s="43"/>
      <c r="N2" s="43"/>
      <c r="O2" s="43"/>
      <c r="P2" s="43"/>
      <c r="Q2" s="43"/>
      <c r="R2" s="43"/>
      <c r="S2" s="43"/>
      <c r="T2" s="43"/>
      <c r="U2" s="43"/>
      <c r="V2" s="43"/>
      <c r="W2" s="43"/>
      <c r="X2" s="43"/>
      <c r="Y2" s="43"/>
      <c r="Z2" s="43"/>
      <c r="AA2" s="43"/>
      <c r="AB2" s="43"/>
      <c r="AC2" s="43"/>
      <c r="AD2" s="43"/>
      <c r="AE2" s="43"/>
      <c r="AF2" s="43"/>
      <c r="AG2" s="43"/>
      <c r="AH2" s="43"/>
      <c r="AI2" s="43"/>
    </row>
    <row r="3" spans="1:35" s="45" customFormat="1" ht="12.75" x14ac:dyDescent="0.2">
      <c r="A3" s="47" t="s">
        <v>1441</v>
      </c>
      <c r="B3" s="47"/>
      <c r="C3" s="47"/>
      <c r="D3" s="43"/>
      <c r="E3" s="43"/>
      <c r="F3" s="43"/>
      <c r="G3" s="43"/>
      <c r="H3" s="43"/>
      <c r="I3" s="44"/>
      <c r="J3" s="43"/>
      <c r="K3" s="43"/>
      <c r="L3" s="43"/>
      <c r="M3" s="43"/>
      <c r="N3" s="43"/>
      <c r="O3" s="43"/>
      <c r="P3" s="43"/>
      <c r="Q3" s="43"/>
      <c r="R3" s="43"/>
      <c r="S3" s="43"/>
      <c r="T3" s="43"/>
      <c r="U3" s="43"/>
      <c r="V3" s="43"/>
      <c r="W3" s="43"/>
      <c r="X3" s="43"/>
      <c r="Y3" s="43"/>
      <c r="Z3" s="43"/>
      <c r="AA3" s="43"/>
      <c r="AB3" s="43"/>
      <c r="AC3" s="43"/>
      <c r="AD3" s="43"/>
      <c r="AE3" s="43"/>
      <c r="AF3" s="43"/>
      <c r="AG3" s="43"/>
      <c r="AH3" s="43"/>
      <c r="AI3" s="43"/>
    </row>
    <row r="4" spans="1:35" s="45" customFormat="1" ht="12.75" x14ac:dyDescent="0.2">
      <c r="A4" s="47"/>
      <c r="B4" s="47"/>
      <c r="C4" s="47"/>
      <c r="D4" s="43"/>
      <c r="E4" s="43"/>
      <c r="F4" s="43"/>
      <c r="G4" s="43"/>
      <c r="H4" s="43"/>
      <c r="I4" s="44"/>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5" s="45" customFormat="1" ht="89.25" customHeight="1" x14ac:dyDescent="0.2">
      <c r="A5" s="48" t="s">
        <v>232</v>
      </c>
      <c r="B5" s="48" t="s">
        <v>1341</v>
      </c>
      <c r="C5" s="48" t="s">
        <v>232</v>
      </c>
      <c r="D5" s="157" t="s">
        <v>32</v>
      </c>
      <c r="E5" s="157"/>
      <c r="F5" s="158" t="s">
        <v>34</v>
      </c>
      <c r="G5" s="157"/>
      <c r="H5" s="49" t="s">
        <v>33</v>
      </c>
      <c r="I5" s="44"/>
      <c r="J5" s="43"/>
      <c r="K5" s="43"/>
      <c r="L5" s="43"/>
      <c r="M5" s="43"/>
      <c r="N5" s="43"/>
      <c r="O5" s="43"/>
      <c r="P5" s="43"/>
      <c r="Q5" s="43"/>
      <c r="R5" s="43"/>
      <c r="S5" s="43"/>
      <c r="T5" s="43"/>
      <c r="U5" s="43"/>
      <c r="V5" s="43"/>
      <c r="W5" s="43"/>
      <c r="X5" s="43"/>
      <c r="Y5" s="43"/>
      <c r="Z5" s="43"/>
      <c r="AA5" s="43"/>
      <c r="AB5" s="43"/>
      <c r="AC5" s="43"/>
      <c r="AD5" s="43"/>
      <c r="AE5" s="43"/>
      <c r="AF5" s="43"/>
      <c r="AG5" s="43"/>
      <c r="AH5" s="43"/>
      <c r="AI5" s="43"/>
    </row>
    <row r="6" spans="1:35" s="45" customFormat="1" ht="12.75" x14ac:dyDescent="0.2">
      <c r="A6" s="50"/>
      <c r="B6" s="51" t="s">
        <v>38</v>
      </c>
      <c r="C6" s="50"/>
      <c r="D6" s="52" t="s">
        <v>39</v>
      </c>
      <c r="E6" s="53" t="s">
        <v>40</v>
      </c>
      <c r="F6" s="52" t="s">
        <v>38</v>
      </c>
      <c r="G6" s="53" t="s">
        <v>40</v>
      </c>
      <c r="H6" s="54" t="s">
        <v>41</v>
      </c>
      <c r="I6" s="44"/>
      <c r="J6" s="43"/>
      <c r="K6" s="43"/>
      <c r="L6" s="43"/>
      <c r="M6" s="43"/>
      <c r="N6" s="43"/>
      <c r="O6" s="43"/>
      <c r="P6" s="43"/>
      <c r="Q6" s="43"/>
      <c r="R6" s="43"/>
      <c r="S6" s="43"/>
      <c r="T6" s="43"/>
      <c r="U6" s="43"/>
      <c r="V6" s="43"/>
      <c r="W6" s="43"/>
      <c r="X6" s="43"/>
      <c r="Y6" s="43"/>
      <c r="Z6" s="43"/>
      <c r="AA6" s="43"/>
      <c r="AB6" s="43"/>
      <c r="AC6" s="43"/>
      <c r="AD6" s="43"/>
      <c r="AE6" s="43"/>
      <c r="AF6" s="43"/>
      <c r="AG6" s="43"/>
      <c r="AH6" s="43"/>
      <c r="AI6" s="43"/>
    </row>
    <row r="7" spans="1:35" s="45" customFormat="1" ht="12.75" x14ac:dyDescent="0.2">
      <c r="A7" s="50" t="s">
        <v>219</v>
      </c>
      <c r="B7" s="55">
        <v>160679</v>
      </c>
      <c r="C7" s="50" t="s">
        <v>29</v>
      </c>
      <c r="D7" s="56">
        <v>140417</v>
      </c>
      <c r="E7" s="38">
        <f>D7/B7</f>
        <v>0.87389764686113303</v>
      </c>
      <c r="F7" s="56">
        <v>30470</v>
      </c>
      <c r="G7" s="38">
        <f>F7/B7</f>
        <v>0.18963274603401814</v>
      </c>
      <c r="H7" s="54" t="str">
        <f>IF(ISNUMBER(G7),TEXT(((2*F7)+(1.96^2)-(1.96*((1.96^2)+(4*F7*(100%-G7)))^0.5))/(2*(B7+(1.96^2))),"0.0%")&amp;" - "&amp;TEXT(((2*F7)+(1.96^2)+(1.96*((1.96^2)+(4*F7*(100%-G7)))^0.5))/(2*(B7+(1.96^2))),"0.0%"),"")</f>
        <v>18.8% - 19.2%</v>
      </c>
      <c r="I7" s="44"/>
      <c r="J7" s="43"/>
      <c r="K7" s="57"/>
      <c r="L7" s="43"/>
      <c r="M7" s="43"/>
      <c r="N7" s="43"/>
      <c r="O7" s="43"/>
      <c r="P7" s="43"/>
      <c r="Q7" s="43"/>
      <c r="R7" s="43"/>
      <c r="S7" s="43"/>
      <c r="T7" s="43"/>
      <c r="U7" s="43"/>
      <c r="V7" s="43"/>
      <c r="W7" s="43"/>
      <c r="X7" s="43"/>
      <c r="Y7" s="43"/>
      <c r="Z7" s="43"/>
      <c r="AA7" s="43"/>
      <c r="AB7" s="43"/>
      <c r="AC7" s="43"/>
      <c r="AD7" s="43"/>
      <c r="AE7" s="43"/>
      <c r="AF7" s="43"/>
      <c r="AG7" s="43"/>
      <c r="AH7" s="43"/>
      <c r="AI7" s="43"/>
    </row>
    <row r="8" spans="1:35" s="45" customFormat="1" ht="12.75" x14ac:dyDescent="0.2">
      <c r="A8" s="50" t="s">
        <v>220</v>
      </c>
      <c r="B8" s="55">
        <v>168871</v>
      </c>
      <c r="C8" s="50" t="s">
        <v>30</v>
      </c>
      <c r="D8" s="56">
        <v>146945</v>
      </c>
      <c r="E8" s="38">
        <f t="shared" ref="E8:E26" si="0">D8/B8</f>
        <v>0.87016124734264622</v>
      </c>
      <c r="F8" s="56">
        <v>36695</v>
      </c>
      <c r="G8" s="38">
        <f t="shared" ref="G8:G18" si="1">F8/B8</f>
        <v>0.21729604254134813</v>
      </c>
      <c r="H8" s="54" t="str">
        <f t="shared" ref="H8:H28" si="2">IF(ISNUMBER(G8),TEXT(((2*F8)+(1.96^2)-(1.96*((1.96^2)+(4*F8*(100%-G8)))^0.5))/(2*(B8+(1.96^2))),"0.0%")&amp;" - "&amp;TEXT(((2*F8)+(1.96^2)+(1.96*((1.96^2)+(4*F8*(100%-G8)))^0.5))/(2*(B8+(1.96^2))),"0.0%"),"")</f>
        <v>21.5% - 21.9%</v>
      </c>
      <c r="I8" s="44"/>
      <c r="J8" s="43"/>
      <c r="K8" s="57"/>
      <c r="L8" s="43"/>
      <c r="M8" s="43"/>
      <c r="N8" s="43"/>
      <c r="O8" s="43"/>
      <c r="P8" s="43"/>
      <c r="Q8" s="43"/>
      <c r="R8" s="43"/>
      <c r="S8" s="43"/>
      <c r="T8" s="43"/>
      <c r="U8" s="43"/>
      <c r="V8" s="43"/>
      <c r="W8" s="43"/>
      <c r="X8" s="43"/>
      <c r="Y8" s="43"/>
      <c r="Z8" s="43"/>
      <c r="AA8" s="43"/>
      <c r="AB8" s="43"/>
      <c r="AC8" s="43"/>
      <c r="AD8" s="43"/>
      <c r="AE8" s="43"/>
      <c r="AF8" s="43"/>
      <c r="AG8" s="43"/>
      <c r="AH8" s="43"/>
      <c r="AI8" s="43"/>
    </row>
    <row r="9" spans="1:35" s="45" customFormat="1" ht="12.75" x14ac:dyDescent="0.2">
      <c r="A9" s="50" t="s">
        <v>221</v>
      </c>
      <c r="B9" s="55">
        <v>169895</v>
      </c>
      <c r="C9" s="50" t="s">
        <v>219</v>
      </c>
      <c r="D9" s="56">
        <v>144953</v>
      </c>
      <c r="E9" s="38">
        <f t="shared" si="0"/>
        <v>0.85319167721239586</v>
      </c>
      <c r="F9" s="56">
        <v>29312</v>
      </c>
      <c r="G9" s="38">
        <f t="shared" si="1"/>
        <v>0.17253009211571854</v>
      </c>
      <c r="H9" s="54" t="str">
        <f t="shared" si="2"/>
        <v>17.1% - 17.4%</v>
      </c>
      <c r="I9" s="44"/>
      <c r="J9" s="43"/>
      <c r="K9" s="57"/>
      <c r="L9" s="43"/>
      <c r="M9" s="43"/>
      <c r="N9" s="43"/>
      <c r="O9" s="43"/>
      <c r="P9" s="43"/>
      <c r="Q9" s="43"/>
      <c r="R9" s="43"/>
      <c r="S9" s="43"/>
      <c r="T9" s="43"/>
      <c r="U9" s="43"/>
      <c r="V9" s="43"/>
      <c r="W9" s="43"/>
      <c r="X9" s="43"/>
      <c r="Y9" s="43"/>
      <c r="Z9" s="43"/>
      <c r="AA9" s="43"/>
      <c r="AB9" s="43"/>
      <c r="AC9" s="43"/>
      <c r="AD9" s="43"/>
      <c r="AE9" s="43"/>
      <c r="AF9" s="43"/>
      <c r="AG9" s="43"/>
      <c r="AH9" s="43"/>
      <c r="AI9" s="43"/>
    </row>
    <row r="10" spans="1:35" s="45" customFormat="1" ht="12.75" x14ac:dyDescent="0.2">
      <c r="A10" s="50" t="s">
        <v>222</v>
      </c>
      <c r="B10" s="55">
        <v>159937</v>
      </c>
      <c r="C10" s="50" t="s">
        <v>220</v>
      </c>
      <c r="D10" s="56">
        <v>148036</v>
      </c>
      <c r="E10" s="38">
        <f t="shared" si="0"/>
        <v>0.92558945084627076</v>
      </c>
      <c r="F10" s="56">
        <v>29361</v>
      </c>
      <c r="G10" s="38">
        <f t="shared" si="1"/>
        <v>0.18357853404778132</v>
      </c>
      <c r="H10" s="54" t="str">
        <f t="shared" si="2"/>
        <v>18.2% - 18.5%</v>
      </c>
      <c r="I10" s="44"/>
      <c r="J10" s="43"/>
      <c r="K10" s="57"/>
      <c r="L10" s="43"/>
      <c r="M10" s="43"/>
      <c r="N10" s="43"/>
      <c r="O10" s="43"/>
      <c r="P10" s="43"/>
      <c r="Q10" s="43"/>
      <c r="R10" s="43"/>
      <c r="S10" s="43"/>
      <c r="T10" s="43"/>
      <c r="U10" s="43"/>
      <c r="V10" s="43"/>
      <c r="W10" s="43"/>
      <c r="X10" s="43"/>
      <c r="Y10" s="43"/>
      <c r="Z10" s="43"/>
      <c r="AA10" s="43"/>
      <c r="AB10" s="43"/>
      <c r="AC10" s="43"/>
      <c r="AD10" s="43"/>
      <c r="AE10" s="43"/>
      <c r="AF10" s="43"/>
      <c r="AG10" s="43"/>
      <c r="AH10" s="43"/>
      <c r="AI10" s="43"/>
    </row>
    <row r="11" spans="1:35" s="45" customFormat="1" ht="12.75" x14ac:dyDescent="0.2">
      <c r="A11" s="50" t="s">
        <v>223</v>
      </c>
      <c r="B11" s="55">
        <v>163344</v>
      </c>
      <c r="C11" s="50" t="s">
        <v>221</v>
      </c>
      <c r="D11" s="56">
        <v>152316</v>
      </c>
      <c r="E11" s="38">
        <f t="shared" si="0"/>
        <v>0.93248604172788718</v>
      </c>
      <c r="F11" s="56">
        <v>26283</v>
      </c>
      <c r="G11" s="38">
        <f t="shared" si="1"/>
        <v>0.16090581839553336</v>
      </c>
      <c r="H11" s="54" t="str">
        <f t="shared" si="2"/>
        <v>15.9% - 16.3%</v>
      </c>
      <c r="I11" s="44"/>
      <c r="J11" s="43"/>
      <c r="K11" s="57"/>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1:35" s="45" customFormat="1" ht="12.75" x14ac:dyDescent="0.2">
      <c r="A12" s="50" t="s">
        <v>224</v>
      </c>
      <c r="B12" s="55">
        <v>169611</v>
      </c>
      <c r="C12" s="50" t="s">
        <v>222</v>
      </c>
      <c r="D12" s="56">
        <v>156551</v>
      </c>
      <c r="E12" s="38">
        <f t="shared" si="0"/>
        <v>0.92300027710466892</v>
      </c>
      <c r="F12" s="56">
        <v>28636</v>
      </c>
      <c r="G12" s="38">
        <f t="shared" si="1"/>
        <v>0.16883338934385153</v>
      </c>
      <c r="H12" s="54" t="str">
        <f t="shared" si="2"/>
        <v>16.7% - 17.1%</v>
      </c>
      <c r="I12" s="44"/>
      <c r="J12" s="43"/>
      <c r="K12" s="57"/>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5" s="45" customFormat="1" ht="12.75" x14ac:dyDescent="0.2">
      <c r="A13" s="50" t="s">
        <v>225</v>
      </c>
      <c r="B13" s="55">
        <v>167602</v>
      </c>
      <c r="C13" s="50" t="s">
        <v>223</v>
      </c>
      <c r="D13" s="56">
        <v>153304</v>
      </c>
      <c r="E13" s="38">
        <f t="shared" si="0"/>
        <v>0.91469075548024481</v>
      </c>
      <c r="F13" s="56">
        <v>25990</v>
      </c>
      <c r="G13" s="38">
        <f t="shared" si="1"/>
        <v>0.15506974857101943</v>
      </c>
      <c r="H13" s="54" t="str">
        <f t="shared" si="2"/>
        <v>15.3% - 15.7%</v>
      </c>
      <c r="I13" s="44"/>
      <c r="J13" s="43"/>
      <c r="K13" s="57"/>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1:35" s="45" customFormat="1" ht="12.75" x14ac:dyDescent="0.2">
      <c r="A14" s="50" t="s">
        <v>226</v>
      </c>
      <c r="B14" s="55">
        <v>164338</v>
      </c>
      <c r="C14" s="50" t="s">
        <v>224</v>
      </c>
      <c r="D14" s="56">
        <v>155667</v>
      </c>
      <c r="E14" s="38">
        <f t="shared" si="0"/>
        <v>0.94723679246431136</v>
      </c>
      <c r="F14" s="56">
        <v>26082</v>
      </c>
      <c r="G14" s="38">
        <f t="shared" si="1"/>
        <v>0.15870948898002896</v>
      </c>
      <c r="H14" s="54" t="str">
        <f t="shared" si="2"/>
        <v>15.7% - 16.0%</v>
      </c>
      <c r="I14" s="44"/>
      <c r="J14" s="43"/>
      <c r="K14" s="57"/>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5" s="45" customFormat="1" ht="12.75" x14ac:dyDescent="0.2">
      <c r="A15" s="50" t="s">
        <v>227</v>
      </c>
      <c r="B15" s="55">
        <v>164856</v>
      </c>
      <c r="C15" s="50" t="s">
        <v>225</v>
      </c>
      <c r="D15" s="56">
        <v>153646</v>
      </c>
      <c r="E15" s="38">
        <f t="shared" si="0"/>
        <v>0.93200126170718689</v>
      </c>
      <c r="F15" s="56">
        <v>23620</v>
      </c>
      <c r="G15" s="38">
        <f t="shared" si="1"/>
        <v>0.14327655650992382</v>
      </c>
      <c r="H15" s="54" t="str">
        <f t="shared" si="2"/>
        <v>14.2% - 14.5%</v>
      </c>
      <c r="I15" s="44"/>
      <c r="J15" s="43"/>
      <c r="K15" s="57"/>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s="45" customFormat="1" ht="12.75" x14ac:dyDescent="0.2">
      <c r="A16" s="50" t="s">
        <v>228</v>
      </c>
      <c r="B16" s="55">
        <v>170332</v>
      </c>
      <c r="C16" s="50" t="s">
        <v>226</v>
      </c>
      <c r="D16" s="56">
        <v>162062</v>
      </c>
      <c r="E16" s="38">
        <f t="shared" si="0"/>
        <v>0.95144776084352911</v>
      </c>
      <c r="F16" s="56">
        <v>25264</v>
      </c>
      <c r="G16" s="38">
        <f t="shared" si="1"/>
        <v>0.14832210036869173</v>
      </c>
      <c r="H16" s="54" t="str">
        <f t="shared" si="2"/>
        <v>14.7% - 15.0%</v>
      </c>
      <c r="I16" s="44"/>
      <c r="J16" s="43"/>
      <c r="K16" s="57"/>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1:35" s="45" customFormat="1" ht="12.75" x14ac:dyDescent="0.2">
      <c r="A17" s="50" t="s">
        <v>229</v>
      </c>
      <c r="B17" s="55">
        <v>166507</v>
      </c>
      <c r="C17" s="50" t="s">
        <v>227</v>
      </c>
      <c r="D17" s="56">
        <v>152772</v>
      </c>
      <c r="E17" s="38">
        <f t="shared" si="0"/>
        <v>0.91751097551454297</v>
      </c>
      <c r="F17" s="56">
        <v>22910</v>
      </c>
      <c r="G17" s="38">
        <f t="shared" si="1"/>
        <v>0.13759181295681264</v>
      </c>
      <c r="H17" s="54" t="str">
        <f t="shared" si="2"/>
        <v>13.6% - 13.9%</v>
      </c>
      <c r="I17" s="44"/>
      <c r="J17" s="43"/>
      <c r="K17" s="57"/>
      <c r="L17" s="43"/>
      <c r="M17" s="43"/>
      <c r="N17" s="43"/>
      <c r="O17" s="43"/>
      <c r="P17" s="43"/>
      <c r="Q17" s="43"/>
      <c r="R17" s="43"/>
      <c r="S17" s="43"/>
      <c r="T17" s="43"/>
      <c r="U17" s="43"/>
      <c r="V17" s="43"/>
      <c r="W17" s="43"/>
      <c r="X17" s="43"/>
      <c r="Y17" s="43"/>
      <c r="Z17" s="43"/>
      <c r="AA17" s="43"/>
      <c r="AB17" s="43"/>
      <c r="AC17" s="43"/>
      <c r="AD17" s="43"/>
      <c r="AE17" s="43"/>
      <c r="AF17" s="43"/>
      <c r="AG17" s="43"/>
      <c r="AH17" s="43"/>
      <c r="AI17" s="43"/>
    </row>
    <row r="18" spans="1:35" s="45" customFormat="1" ht="12.75" x14ac:dyDescent="0.2">
      <c r="A18" s="50" t="s">
        <v>230</v>
      </c>
      <c r="B18" s="55">
        <v>155930</v>
      </c>
      <c r="C18" s="50" t="s">
        <v>228</v>
      </c>
      <c r="D18" s="56">
        <v>150721</v>
      </c>
      <c r="E18" s="38">
        <f t="shared" si="0"/>
        <v>0.9665939844802155</v>
      </c>
      <c r="F18" s="56">
        <v>23754</v>
      </c>
      <c r="G18" s="38">
        <f t="shared" si="1"/>
        <v>0.15233758737895209</v>
      </c>
      <c r="H18" s="54" t="str">
        <f t="shared" si="2"/>
        <v>15.1% - 15.4%</v>
      </c>
      <c r="I18" s="44"/>
      <c r="J18" s="43"/>
      <c r="K18" s="57"/>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5" s="45" customFormat="1" ht="12.75" x14ac:dyDescent="0.2">
      <c r="A19" s="50" t="s">
        <v>374</v>
      </c>
      <c r="B19" s="58">
        <v>149091</v>
      </c>
      <c r="C19" s="50" t="s">
        <v>229</v>
      </c>
      <c r="D19" s="56">
        <v>154533</v>
      </c>
      <c r="E19" s="38">
        <f t="shared" si="0"/>
        <v>1.0365011972553675</v>
      </c>
      <c r="F19" s="56">
        <v>22551</v>
      </c>
      <c r="G19" s="38">
        <f t="shared" ref="G19:G24" si="3">F19/B19</f>
        <v>0.15125661508742982</v>
      </c>
      <c r="H19" s="54" t="str">
        <f t="shared" si="2"/>
        <v>14.9% - 15.3%</v>
      </c>
      <c r="I19" s="44">
        <v>0</v>
      </c>
      <c r="J19" s="43"/>
      <c r="K19" s="57"/>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1:35" s="45" customFormat="1" ht="12.75" x14ac:dyDescent="0.2">
      <c r="A20" s="50" t="s">
        <v>375</v>
      </c>
      <c r="B20" s="58">
        <v>158213</v>
      </c>
      <c r="C20" s="50" t="s">
        <v>230</v>
      </c>
      <c r="D20" s="56">
        <v>159607</v>
      </c>
      <c r="E20" s="38">
        <f t="shared" si="0"/>
        <v>1.0088109068154956</v>
      </c>
      <c r="F20" s="56">
        <v>25601</v>
      </c>
      <c r="G20" s="38">
        <f t="shared" si="3"/>
        <v>0.16181350457926971</v>
      </c>
      <c r="H20" s="54" t="str">
        <f t="shared" si="2"/>
        <v>16.0% - 16.4%</v>
      </c>
      <c r="I20" s="44">
        <v>0</v>
      </c>
      <c r="J20" s="43"/>
      <c r="K20" s="57"/>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s="45" customFormat="1" ht="12.75" x14ac:dyDescent="0.2">
      <c r="A21" s="50" t="s">
        <v>376</v>
      </c>
      <c r="B21" s="58">
        <f>T4_CCG_201314!E8</f>
        <v>153514</v>
      </c>
      <c r="C21" s="50" t="s">
        <v>374</v>
      </c>
      <c r="D21" s="56">
        <f>T4_CCG_201314!K8</f>
        <v>145320</v>
      </c>
      <c r="E21" s="38">
        <f t="shared" si="0"/>
        <v>0.94662376069934995</v>
      </c>
      <c r="F21" s="59">
        <f>T4_CCG_201314!N8</f>
        <v>30426</v>
      </c>
      <c r="G21" s="38">
        <f t="shared" si="3"/>
        <v>0.19819690712247742</v>
      </c>
      <c r="H21" s="54" t="str">
        <f t="shared" si="2"/>
        <v>19.6% - 20.0%</v>
      </c>
      <c r="I21" s="44">
        <f>T4_CCG_201314!AO8</f>
        <v>0</v>
      </c>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s="45" customFormat="1" ht="12.75" x14ac:dyDescent="0.2">
      <c r="A22" s="50" t="s">
        <v>381</v>
      </c>
      <c r="B22" s="58">
        <f>T4_CCG_201314!F8</f>
        <v>153528</v>
      </c>
      <c r="C22" s="50" t="s">
        <v>375</v>
      </c>
      <c r="D22" s="56">
        <f>T4_CCG_201314!S8</f>
        <v>146259</v>
      </c>
      <c r="E22" s="38">
        <f t="shared" si="0"/>
        <v>0.9526535876191965</v>
      </c>
      <c r="F22" s="59">
        <f>T4_CCG_201314!V8</f>
        <v>29899</v>
      </c>
      <c r="G22" s="38">
        <f t="shared" si="3"/>
        <v>0.19474623521442344</v>
      </c>
      <c r="H22" s="54" t="str">
        <f t="shared" si="2"/>
        <v>19.3% - 19.7%</v>
      </c>
      <c r="I22" s="44">
        <f>T4_CCG_201314!AP8</f>
        <v>0</v>
      </c>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s="45" customFormat="1" ht="12.75" x14ac:dyDescent="0.2">
      <c r="A23" s="109" t="s">
        <v>1342</v>
      </c>
      <c r="B23" s="58">
        <f>T4_CCG_201314!G8</f>
        <v>158329</v>
      </c>
      <c r="C23" s="50" t="s">
        <v>376</v>
      </c>
      <c r="D23" s="56">
        <f>T4_CCG_201314!AA8</f>
        <v>144908</v>
      </c>
      <c r="E23" s="38">
        <f t="shared" si="0"/>
        <v>0.91523346954758766</v>
      </c>
      <c r="F23" s="59">
        <f>T4_CCG_201314!AD8</f>
        <v>29582</v>
      </c>
      <c r="G23" s="38">
        <f t="shared" si="3"/>
        <v>0.18683879769341055</v>
      </c>
      <c r="H23" s="54" t="str">
        <f t="shared" si="2"/>
        <v>18.5% - 18.9%</v>
      </c>
      <c r="I23" s="44">
        <f>T4_CCG_201314!AQ8</f>
        <v>0</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s="45" customFormat="1" ht="12.75" x14ac:dyDescent="0.2">
      <c r="A24" s="109" t="s">
        <v>1343</v>
      </c>
      <c r="B24" s="58">
        <f>T4_CCG_201314!H8</f>
        <v>165983</v>
      </c>
      <c r="C24" s="109" t="s">
        <v>381</v>
      </c>
      <c r="D24" s="56">
        <f>T4_CCG_201314!AI8</f>
        <v>154752</v>
      </c>
      <c r="E24" s="132">
        <f t="shared" si="0"/>
        <v>0.93233644409367222</v>
      </c>
      <c r="F24" s="59">
        <f>T4_CCG_201314!AL8</f>
        <v>34111</v>
      </c>
      <c r="G24" s="38">
        <f t="shared" si="3"/>
        <v>0.20550899790942445</v>
      </c>
      <c r="H24" s="54" t="str">
        <f t="shared" si="2"/>
        <v>20.4% - 20.7%</v>
      </c>
      <c r="I24" s="44">
        <f>T4_CCG_201314!AR8</f>
        <v>0</v>
      </c>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5" s="45" customFormat="1" ht="12.75" x14ac:dyDescent="0.2">
      <c r="A25" s="47" t="s">
        <v>1383</v>
      </c>
      <c r="B25" s="58">
        <f>T5_CCG_201415!E8</f>
        <v>158087</v>
      </c>
      <c r="C25" s="50" t="s">
        <v>1342</v>
      </c>
      <c r="D25" s="130">
        <f>T5_CCG_201415!K8</f>
        <v>151283</v>
      </c>
      <c r="E25" s="132">
        <f>D25/B25</f>
        <v>0.95696040787667547</v>
      </c>
      <c r="F25" s="131">
        <f>T5_CCG_201415!N8</f>
        <v>30971</v>
      </c>
      <c r="G25" s="38">
        <f t="shared" ref="G25" si="4">F25/B25</f>
        <v>0.19591111223566771</v>
      </c>
      <c r="H25" s="54" t="str">
        <f t="shared" si="2"/>
        <v>19.4% - 19.8%</v>
      </c>
      <c r="I25" s="44">
        <f>T5_CCG_201415!AO8</f>
        <v>0</v>
      </c>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s="45" customFormat="1" ht="12.75" x14ac:dyDescent="0.2">
      <c r="A26" s="47" t="s">
        <v>1369</v>
      </c>
      <c r="B26" s="58">
        <f>T5_CCG_201415!F8</f>
        <v>151979</v>
      </c>
      <c r="C26" s="50" t="s">
        <v>1343</v>
      </c>
      <c r="D26" s="130">
        <f>T5_CCG_201415!S8</f>
        <v>156185</v>
      </c>
      <c r="E26" s="132">
        <f t="shared" si="0"/>
        <v>1.0276748761342027</v>
      </c>
      <c r="F26" s="131">
        <f>T5_CCG_201415!V8</f>
        <v>31290</v>
      </c>
      <c r="G26" s="38">
        <f>F26/B26</f>
        <v>0.20588370761749977</v>
      </c>
      <c r="H26" s="54" t="str">
        <f t="shared" si="2"/>
        <v>20.4% - 20.8%</v>
      </c>
      <c r="I26" s="44">
        <f>T5_CCG_201415!AP8</f>
        <v>0</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s="45" customFormat="1" ht="12.75" x14ac:dyDescent="0.2">
      <c r="A27" s="50" t="s">
        <v>1384</v>
      </c>
      <c r="B27" s="97"/>
      <c r="C27" s="50" t="s">
        <v>1383</v>
      </c>
      <c r="D27" s="130">
        <f>T5_CCG_201415!AA8</f>
        <v>153682</v>
      </c>
      <c r="E27" s="132"/>
      <c r="F27" s="131">
        <f>T5_CCG_201415!AD8</f>
        <v>31821</v>
      </c>
      <c r="G27" s="38"/>
      <c r="H27" s="54" t="str">
        <f t="shared" si="2"/>
        <v/>
      </c>
      <c r="I27" s="44">
        <f>T5_CCG_201415!AQ8</f>
        <v>0</v>
      </c>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s="45" customFormat="1" ht="12.75" x14ac:dyDescent="0.2">
      <c r="A28" s="133" t="s">
        <v>1385</v>
      </c>
      <c r="B28" s="101"/>
      <c r="C28" s="133" t="s">
        <v>1369</v>
      </c>
      <c r="D28" s="134">
        <f>T5_CCG_201415!AI8</f>
        <v>156785</v>
      </c>
      <c r="E28" s="126"/>
      <c r="F28" s="135">
        <f>T5_CCG_201415!AL8</f>
        <v>32107</v>
      </c>
      <c r="G28" s="39"/>
      <c r="H28" s="60" t="str">
        <f t="shared" si="2"/>
        <v/>
      </c>
      <c r="I28" s="44">
        <f>T5_CCG_201415!AR8</f>
        <v>0</v>
      </c>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x14ac:dyDescent="0.25">
      <c r="E29" s="38"/>
    </row>
    <row r="30" spans="1:35" x14ac:dyDescent="0.25">
      <c r="A30" s="47" t="s">
        <v>377</v>
      </c>
    </row>
    <row r="31" spans="1:35" x14ac:dyDescent="0.25">
      <c r="A31" s="47" t="s">
        <v>1374</v>
      </c>
    </row>
    <row r="32" spans="1:35" x14ac:dyDescent="0.25">
      <c r="A32" s="43" t="s">
        <v>378</v>
      </c>
    </row>
    <row r="33" spans="1:2" x14ac:dyDescent="0.25">
      <c r="A33" s="143" t="s">
        <v>379</v>
      </c>
    </row>
    <row r="34" spans="1:2" x14ac:dyDescent="0.25">
      <c r="A34" s="40"/>
      <c r="B34" s="41" t="s">
        <v>1340</v>
      </c>
    </row>
    <row r="37" spans="1:2" x14ac:dyDescent="0.25">
      <c r="A37" s="62">
        <v>1</v>
      </c>
    </row>
  </sheetData>
  <mergeCells count="2">
    <mergeCell ref="D5:E5"/>
    <mergeCell ref="F5:G5"/>
  </mergeCells>
  <conditionalFormatting sqref="B19:B28">
    <cfRule type="expression" dxfId="97" priority="2" stopIfTrue="1">
      <formula>I19=1</formula>
    </cfRule>
  </conditionalFormatting>
  <conditionalFormatting sqref="A34">
    <cfRule type="expression" dxfId="96" priority="1" stopIfTrue="1">
      <formula>A37=1</formula>
    </cfRule>
  </conditionalFormatting>
  <pageMargins left="0.39370078740157483" right="0.39370078740157483" top="0.39370078740157483" bottom="0.39370078740157483" header="0.31496062992125984" footer="0.31496062992125984"/>
  <pageSetup paperSize="9" scale="96" orientation="landscape" r:id="rId1"/>
  <ignoredErrors>
    <ignoredError sqref="B21:G24 C28:D28 C25:D25 C26:F26 G25 C27:D27 I27 I28 I26 I21:I24 I25 F27 F28"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H278"/>
  <sheetViews>
    <sheetView showGridLines="0" zoomScale="80" zoomScaleNormal="80" workbookViewId="0">
      <pane xSplit="6" ySplit="7" topLeftCell="G8" activePane="bottomRight" state="frozen"/>
      <selection pane="topRight" activeCell="G1" sqref="G1"/>
      <selection pane="bottomLeft" activeCell="A8" sqref="A8"/>
      <selection pane="bottomRight"/>
    </sheetView>
  </sheetViews>
  <sheetFormatPr defaultRowHeight="12.75" x14ac:dyDescent="0.2"/>
  <cols>
    <col min="1" max="1" width="6" style="64" customWidth="1"/>
    <col min="2" max="2" width="67.5703125" style="64" bestFit="1" customWidth="1"/>
    <col min="3" max="3" width="10.7109375" style="64" bestFit="1" customWidth="1"/>
    <col min="4" max="4" width="10.5703125" style="64" customWidth="1"/>
    <col min="5" max="6" width="10.7109375" style="64" bestFit="1" customWidth="1"/>
    <col min="7" max="7" width="15.7109375" style="65" customWidth="1"/>
    <col min="8" max="8" width="14.5703125" style="65" bestFit="1" customWidth="1"/>
    <col min="9" max="10" width="14.7109375" style="91" customWidth="1"/>
    <col min="11" max="11" width="14.5703125" style="91" customWidth="1"/>
    <col min="12" max="13" width="14.7109375" style="65" customWidth="1"/>
    <col min="14" max="14" width="14.5703125" style="65" customWidth="1"/>
    <col min="15" max="15" width="15.7109375" style="65" customWidth="1"/>
    <col min="16" max="16" width="14.5703125" style="65" bestFit="1" customWidth="1"/>
    <col min="17" max="18" width="14.7109375" style="91" customWidth="1"/>
    <col min="19" max="19" width="14.5703125" style="91" customWidth="1"/>
    <col min="20" max="21" width="14.7109375" style="65" customWidth="1"/>
    <col min="22" max="22" width="14.5703125" style="65" customWidth="1"/>
    <col min="23" max="23" width="15.7109375" style="65" customWidth="1"/>
    <col min="24" max="24" width="14.5703125" style="65" bestFit="1" customWidth="1"/>
    <col min="25" max="26" width="14.7109375" style="91" customWidth="1"/>
    <col min="27" max="27" width="14.5703125" style="91" customWidth="1"/>
    <col min="28" max="29" width="14.7109375" style="65" customWidth="1"/>
    <col min="30" max="30" width="14.5703125" style="65" customWidth="1"/>
    <col min="31" max="31" width="15.7109375" style="65" customWidth="1"/>
    <col min="32" max="32" width="14.5703125" style="65" bestFit="1" customWidth="1"/>
    <col min="33" max="34" width="14.7109375" style="91" customWidth="1"/>
    <col min="35" max="35" width="14.5703125" style="91" customWidth="1"/>
    <col min="36" max="37" width="14.7109375" style="65" customWidth="1"/>
    <col min="38" max="38" width="14.5703125" style="65" customWidth="1"/>
    <col min="39" max="42" width="10.5703125" style="137" bestFit="1" customWidth="1"/>
    <col min="43" max="43" width="9.140625" style="64"/>
    <col min="44" max="60" width="9.140625" style="37"/>
    <col min="61" max="16384" width="9.140625" style="19"/>
  </cols>
  <sheetData>
    <row r="1" spans="1:42" ht="18" x14ac:dyDescent="0.25">
      <c r="A1" s="89" t="s">
        <v>1443</v>
      </c>
    </row>
    <row r="2" spans="1:42" ht="10.5" customHeight="1" x14ac:dyDescent="0.25">
      <c r="A2" s="89"/>
      <c r="J2" s="99"/>
      <c r="M2" s="99"/>
      <c r="R2" s="99"/>
      <c r="U2" s="99"/>
    </row>
    <row r="3" spans="1:42" x14ac:dyDescent="0.2">
      <c r="A3" s="88" t="s">
        <v>373</v>
      </c>
    </row>
    <row r="4" spans="1:42" x14ac:dyDescent="0.2">
      <c r="A4" s="87" t="s">
        <v>1441</v>
      </c>
    </row>
    <row r="5" spans="1:42" x14ac:dyDescent="0.2">
      <c r="C5" s="162" t="s">
        <v>380</v>
      </c>
      <c r="D5" s="163"/>
      <c r="E5" s="163"/>
      <c r="F5" s="164"/>
      <c r="G5" s="162" t="s">
        <v>374</v>
      </c>
      <c r="H5" s="163"/>
      <c r="I5" s="163"/>
      <c r="J5" s="163"/>
      <c r="K5" s="163"/>
      <c r="L5" s="163"/>
      <c r="M5" s="163"/>
      <c r="N5" s="164"/>
      <c r="O5" s="162" t="s">
        <v>375</v>
      </c>
      <c r="P5" s="163"/>
      <c r="Q5" s="163"/>
      <c r="R5" s="163"/>
      <c r="S5" s="163"/>
      <c r="T5" s="163"/>
      <c r="U5" s="163"/>
      <c r="V5" s="163"/>
      <c r="W5" s="162" t="s">
        <v>376</v>
      </c>
      <c r="X5" s="163"/>
      <c r="Y5" s="163"/>
      <c r="Z5" s="163"/>
      <c r="AA5" s="163"/>
      <c r="AB5" s="163"/>
      <c r="AC5" s="163"/>
      <c r="AD5" s="164"/>
      <c r="AE5" s="162" t="s">
        <v>381</v>
      </c>
      <c r="AF5" s="163"/>
      <c r="AG5" s="163"/>
      <c r="AH5" s="163"/>
      <c r="AI5" s="163"/>
      <c r="AJ5" s="163"/>
      <c r="AK5" s="163"/>
      <c r="AL5" s="164"/>
    </row>
    <row r="6" spans="1:42" ht="114.75" customHeight="1" x14ac:dyDescent="0.2">
      <c r="C6" s="86" t="s">
        <v>376</v>
      </c>
      <c r="D6" s="65" t="s">
        <v>381</v>
      </c>
      <c r="E6" s="65" t="s">
        <v>1342</v>
      </c>
      <c r="F6" s="85" t="s">
        <v>1343</v>
      </c>
      <c r="G6" s="159" t="s">
        <v>31</v>
      </c>
      <c r="H6" s="160"/>
      <c r="I6" s="161" t="s">
        <v>1372</v>
      </c>
      <c r="J6" s="161"/>
      <c r="K6" s="108" t="s">
        <v>33</v>
      </c>
      <c r="L6" s="161" t="s">
        <v>34</v>
      </c>
      <c r="M6" s="161"/>
      <c r="N6" s="84" t="s">
        <v>33</v>
      </c>
      <c r="O6" s="159" t="s">
        <v>31</v>
      </c>
      <c r="P6" s="160"/>
      <c r="Q6" s="161" t="s">
        <v>1372</v>
      </c>
      <c r="R6" s="161"/>
      <c r="S6" s="108" t="s">
        <v>33</v>
      </c>
      <c r="T6" s="160" t="s">
        <v>34</v>
      </c>
      <c r="U6" s="160"/>
      <c r="V6" s="107" t="s">
        <v>33</v>
      </c>
      <c r="W6" s="159" t="s">
        <v>31</v>
      </c>
      <c r="X6" s="160"/>
      <c r="Y6" s="161" t="s">
        <v>1372</v>
      </c>
      <c r="Z6" s="161"/>
      <c r="AA6" s="108" t="s">
        <v>33</v>
      </c>
      <c r="AB6" s="160" t="s">
        <v>34</v>
      </c>
      <c r="AC6" s="160"/>
      <c r="AD6" s="84" t="s">
        <v>33</v>
      </c>
      <c r="AE6" s="159" t="s">
        <v>31</v>
      </c>
      <c r="AF6" s="160"/>
      <c r="AG6" s="161" t="s">
        <v>1372</v>
      </c>
      <c r="AH6" s="161"/>
      <c r="AI6" s="108" t="s">
        <v>33</v>
      </c>
      <c r="AJ6" s="160" t="s">
        <v>34</v>
      </c>
      <c r="AK6" s="160"/>
      <c r="AL6" s="84" t="s">
        <v>33</v>
      </c>
    </row>
    <row r="7" spans="1:42" x14ac:dyDescent="0.2">
      <c r="A7" s="64" t="s">
        <v>35</v>
      </c>
      <c r="B7" s="64" t="s">
        <v>36</v>
      </c>
      <c r="C7" s="81" t="s">
        <v>38</v>
      </c>
      <c r="D7" s="80" t="s">
        <v>38</v>
      </c>
      <c r="E7" s="80" t="s">
        <v>38</v>
      </c>
      <c r="F7" s="79" t="s">
        <v>38</v>
      </c>
      <c r="G7" s="76" t="s">
        <v>39</v>
      </c>
      <c r="H7" s="75" t="s">
        <v>40</v>
      </c>
      <c r="I7" s="110" t="s">
        <v>1344</v>
      </c>
      <c r="J7" s="110" t="s">
        <v>40</v>
      </c>
      <c r="K7" s="110" t="s">
        <v>41</v>
      </c>
      <c r="L7" s="75" t="s">
        <v>1344</v>
      </c>
      <c r="M7" s="80" t="s">
        <v>40</v>
      </c>
      <c r="N7" s="74" t="s">
        <v>41</v>
      </c>
      <c r="O7" s="76" t="s">
        <v>39</v>
      </c>
      <c r="P7" s="80" t="s">
        <v>40</v>
      </c>
      <c r="Q7" s="110" t="s">
        <v>1344</v>
      </c>
      <c r="R7" s="110" t="s">
        <v>40</v>
      </c>
      <c r="S7" s="110" t="s">
        <v>41</v>
      </c>
      <c r="T7" s="75" t="s">
        <v>1344</v>
      </c>
      <c r="U7" s="80" t="s">
        <v>40</v>
      </c>
      <c r="V7" s="75" t="s">
        <v>41</v>
      </c>
      <c r="W7" s="76" t="s">
        <v>39</v>
      </c>
      <c r="X7" s="75" t="s">
        <v>40</v>
      </c>
      <c r="Y7" s="110" t="s">
        <v>1344</v>
      </c>
      <c r="Z7" s="110" t="s">
        <v>40</v>
      </c>
      <c r="AA7" s="95" t="s">
        <v>41</v>
      </c>
      <c r="AB7" s="75" t="s">
        <v>1344</v>
      </c>
      <c r="AC7" s="75" t="s">
        <v>40</v>
      </c>
      <c r="AD7" s="74" t="s">
        <v>41</v>
      </c>
      <c r="AE7" s="76" t="s">
        <v>39</v>
      </c>
      <c r="AF7" s="75" t="s">
        <v>40</v>
      </c>
      <c r="AG7" s="110" t="s">
        <v>1344</v>
      </c>
      <c r="AH7" s="110" t="s">
        <v>40</v>
      </c>
      <c r="AI7" s="110" t="s">
        <v>41</v>
      </c>
      <c r="AJ7" s="75" t="s">
        <v>1344</v>
      </c>
      <c r="AK7" s="75" t="s">
        <v>40</v>
      </c>
      <c r="AL7" s="74" t="s">
        <v>41</v>
      </c>
      <c r="AM7" s="137" t="s">
        <v>376</v>
      </c>
      <c r="AN7" s="137" t="s">
        <v>381</v>
      </c>
      <c r="AO7" s="137" t="s">
        <v>1342</v>
      </c>
      <c r="AP7" s="137" t="s">
        <v>1343</v>
      </c>
    </row>
    <row r="8" spans="1:42" ht="12.75" customHeight="1" x14ac:dyDescent="0.25">
      <c r="A8" s="65" t="s">
        <v>382</v>
      </c>
      <c r="B8" s="65" t="s">
        <v>383</v>
      </c>
      <c r="C8" s="152">
        <v>554</v>
      </c>
      <c r="D8" s="153">
        <v>572</v>
      </c>
      <c r="E8" s="153">
        <v>520</v>
      </c>
      <c r="F8" s="153">
        <v>580</v>
      </c>
      <c r="G8" s="81">
        <v>631</v>
      </c>
      <c r="H8" s="82">
        <f>G8/C8</f>
        <v>1.1389891696750902</v>
      </c>
      <c r="I8" s="95">
        <v>588</v>
      </c>
      <c r="J8" s="98">
        <f>I8/C8</f>
        <v>1.0613718411552346</v>
      </c>
      <c r="K8" s="95" t="e">
        <f>IF(ISNUMBER(J8),TEXT(((2*I8)+(1.96^2)-(1.96*((1.96^2)+(4*I8*(100%-J8)))^0.5))/(2*(C8+(1.96^2))),"0.0%")&amp;" - "&amp;TEXT(((2*I8)+(1.96^2)+(1.96*((1.96^2)+(4*I8*(100%-J8)))^0.5))/(2*(C8+(1.96^2))),"0.0%"),"")</f>
        <v>#NUM!</v>
      </c>
      <c r="L8" s="80">
        <v>43</v>
      </c>
      <c r="M8" s="82">
        <f>L8/C8</f>
        <v>7.7617328519855602E-2</v>
      </c>
      <c r="N8" s="79" t="str">
        <f>IF(ISNUMBER(M8),TEXT(((2*L8)+(1.96^2)-(1.96*((1.96^2)+(4*L8*(100%-M8)))^0.5))/(2*(C8+(1.96^2))),"0.0%")&amp;" - "&amp;TEXT(((2*L8)+(1.96^2)+(1.96*((1.96^2)+(4*L8*(100%-M8)))^0.5))/(2*(C8+(1.96^2))),"0.0%"),"")</f>
        <v>5.8% - 10.3%</v>
      </c>
      <c r="O8" s="81">
        <v>677</v>
      </c>
      <c r="P8" s="82">
        <f>O8/D8</f>
        <v>1.1835664335664335</v>
      </c>
      <c r="Q8" s="95">
        <v>621</v>
      </c>
      <c r="R8" s="98">
        <f>Q8/D8</f>
        <v>1.0856643356643356</v>
      </c>
      <c r="S8" s="95" t="e">
        <f>IF(ISNUMBER(R8),TEXT(((2*Q8)+(1.96^2)-(1.96*((1.96^2)+(4*Q8*(100%-R8)))^0.5))/(2*(D8+(1.96^2))),"0.0%")&amp;" - "&amp;TEXT(((2*Q8)+(1.96^2)+(1.96*((1.96^2)+(4*Q8*(100%-R8)))^0.5))/(2*(D8+(1.96^2))),"0.0%"),"")</f>
        <v>#NUM!</v>
      </c>
      <c r="T8" s="80">
        <v>56</v>
      </c>
      <c r="U8" s="82">
        <f>T8/D8</f>
        <v>9.7902097902097904E-2</v>
      </c>
      <c r="V8" s="80" t="str">
        <f>IF(ISNUMBER(U8),TEXT(((2*T8)+(1.96^2)-(1.96*((1.96^2)+(4*T8*(100%-U8)))^0.5))/(2*(D8+(1.96^2))),"0.0%")&amp;" - "&amp;TEXT(((2*T8)+(1.96^2)+(1.96*((1.96^2)+(4*T8*(100%-U8)))^0.5))/(2*(D8+(1.96^2))),"0.0%"),"")</f>
        <v>7.6% - 12.5%</v>
      </c>
      <c r="W8" s="81">
        <v>659</v>
      </c>
      <c r="X8" s="82">
        <f>W8/E8</f>
        <v>1.2673076923076922</v>
      </c>
      <c r="Y8" s="95">
        <v>611</v>
      </c>
      <c r="Z8" s="98">
        <f>Y8/E8</f>
        <v>1.175</v>
      </c>
      <c r="AA8" s="95" t="e">
        <f>IF(ISNUMBER(Z8),TEXT(((2*Y8)+(1.96^2)-(1.96*((1.96^2)+(4*Y8*(100%-Z8)))^0.5))/(2*(E8+(1.96^2))),"0.0%")&amp;" - "&amp;TEXT(((2*Y8)+(1.96^2)+(1.96*((1.96^2)+(4*Y8*(100%-Z8)))^0.5))/(2*(E8+(1.96^2))),"0.0%"),"")</f>
        <v>#NUM!</v>
      </c>
      <c r="AB8" s="80">
        <v>48</v>
      </c>
      <c r="AC8" s="82">
        <f>AB8/E8</f>
        <v>9.2307692307692313E-2</v>
      </c>
      <c r="AD8" s="79" t="str">
        <f>IF(ISNUMBER(AC8),TEXT(((2*AB8)+(1.96^2)-(1.96*((1.96^2)+(4*AB8*(100%-AC8)))^0.5))/(2*(E8+(1.96^2))),"0.0%")&amp;" - "&amp;TEXT(((2*AB8)+(1.96^2)+(1.96*((1.96^2)+(4*AB8*(100%-AC8)))^0.5))/(2*(E8+(1.96^2))),"0.0%"),"")</f>
        <v>7.0% - 12.0%</v>
      </c>
      <c r="AE8" s="81">
        <v>683</v>
      </c>
      <c r="AF8" s="82">
        <f>AE8/F8</f>
        <v>1.1775862068965517</v>
      </c>
      <c r="AG8" s="95">
        <v>683</v>
      </c>
      <c r="AH8" s="98">
        <f>AG8/F8</f>
        <v>1.1775862068965517</v>
      </c>
      <c r="AI8" s="95" t="e">
        <f>IF(ISNUMBER(AH8),TEXT(((2*AG8)+(1.96^2)-(1.96*((1.96^2)+(4*AG8*(100%-AH8)))^0.5))/(2*(F8+(1.96^2))),"0.0%")&amp;" - "&amp;TEXT(((2*AG8)+(1.96^2)+(1.96*((1.96^2)+(4*AG8*(100%-AH8)))^0.5))/(2*(F8+(1.96^2))),"0.0%"),"")</f>
        <v>#NUM!</v>
      </c>
      <c r="AJ8" s="80">
        <v>0</v>
      </c>
      <c r="AK8" s="82">
        <f>AJ8/F8</f>
        <v>0</v>
      </c>
      <c r="AL8" s="79" t="str">
        <f>IF(ISNUMBER(AK8),TEXT(((2*AJ8)+(1.96^2)-(1.96*((1.96^2)+(4*AJ8*(100%-AK8)))^0.5))/(2*(F8+(1.96^2))),"0.0%")&amp;" - "&amp;TEXT(((2*AJ8)+(1.96^2)+(1.96*((1.96^2)+(4*AJ8*(100%-AK8)))^0.5))/(2*(F8+(1.96^2))),"0.0%"),"")</f>
        <v>0.0% - 0.7%</v>
      </c>
      <c r="AM8" s="137">
        <v>0</v>
      </c>
      <c r="AN8" s="137">
        <v>0</v>
      </c>
      <c r="AO8" s="137">
        <v>0</v>
      </c>
      <c r="AP8" s="137">
        <v>0</v>
      </c>
    </row>
    <row r="9" spans="1:42" ht="15" x14ac:dyDescent="0.25">
      <c r="A9" s="65" t="s">
        <v>384</v>
      </c>
      <c r="B9" s="65" t="s">
        <v>385</v>
      </c>
      <c r="C9" s="152">
        <v>999</v>
      </c>
      <c r="D9" s="153">
        <v>963</v>
      </c>
      <c r="E9" s="153">
        <v>991</v>
      </c>
      <c r="F9" s="153">
        <v>1075</v>
      </c>
      <c r="G9" s="81">
        <v>824</v>
      </c>
      <c r="H9" s="82">
        <f t="shared" ref="H9:H72" si="0">G9/C9</f>
        <v>0.82482482482482478</v>
      </c>
      <c r="I9" s="95">
        <v>656</v>
      </c>
      <c r="J9" s="98">
        <f t="shared" ref="J9:J72" si="1">I9/C9</f>
        <v>0.65665665665665662</v>
      </c>
      <c r="K9" s="95" t="str">
        <f t="shared" ref="K9:K72" si="2">IF(ISNUMBER(J9),TEXT(((2*I9)+(1.96^2)-(1.96*((1.96^2)+(4*I9*(100%-J9)))^0.5))/(2*(C9+(1.96^2))),"0.0%")&amp;" - "&amp;TEXT(((2*I9)+(1.96^2)+(1.96*((1.96^2)+(4*I9*(100%-J9)))^0.5))/(2*(C9+(1.96^2))),"0.0%"),"")</f>
        <v>62.7% - 68.5%</v>
      </c>
      <c r="L9" s="80">
        <v>168</v>
      </c>
      <c r="M9" s="82">
        <f t="shared" ref="M9:M72" si="3">L9/C9</f>
        <v>0.16816816816816818</v>
      </c>
      <c r="N9" s="79" t="str">
        <f t="shared" ref="N9:N72" si="4">IF(ISNUMBER(M9),TEXT(((2*L9)+(1.96^2)-(1.96*((1.96^2)+(4*L9*(100%-M9)))^0.5))/(2*(C9+(1.96^2))),"0.0%")&amp;" - "&amp;TEXT(((2*L9)+(1.96^2)+(1.96*((1.96^2)+(4*L9*(100%-M9)))^0.5))/(2*(C9+(1.96^2))),"0.0%"),"")</f>
        <v>14.6% - 19.3%</v>
      </c>
      <c r="O9" s="81">
        <v>889</v>
      </c>
      <c r="P9" s="82">
        <f t="shared" ref="P9:P72" si="5">O9/D9</f>
        <v>0.92315680166147451</v>
      </c>
      <c r="Q9" s="95">
        <v>697</v>
      </c>
      <c r="R9" s="98">
        <f t="shared" ref="R9:R72" si="6">Q9/D9</f>
        <v>0.72377985462097616</v>
      </c>
      <c r="S9" s="95" t="str">
        <f t="shared" ref="S9:S72" si="7">IF(ISNUMBER(R9),TEXT(((2*Q9)+(1.96^2)-(1.96*((1.96^2)+(4*Q9*(100%-R9)))^0.5))/(2*(D9+(1.96^2))),"0.0%")&amp;" - "&amp;TEXT(((2*Q9)+(1.96^2)+(1.96*((1.96^2)+(4*Q9*(100%-R9)))^0.5))/(2*(D9+(1.96^2))),"0.0%"),"")</f>
        <v>69.5% - 75.1%</v>
      </c>
      <c r="T9" s="80">
        <v>192</v>
      </c>
      <c r="U9" s="82">
        <f t="shared" ref="U9:U72" si="8">T9/D9</f>
        <v>0.19937694704049844</v>
      </c>
      <c r="V9" s="80" t="str">
        <f t="shared" ref="V9:V72" si="9">IF(ISNUMBER(U9),TEXT(((2*T9)+(1.96^2)-(1.96*((1.96^2)+(4*T9*(100%-U9)))^0.5))/(2*(D9+(1.96^2))),"0.0%")&amp;" - "&amp;TEXT(((2*T9)+(1.96^2)+(1.96*((1.96^2)+(4*T9*(100%-U9)))^0.5))/(2*(D9+(1.96^2))),"0.0%"),"")</f>
        <v>17.5% - 22.6%</v>
      </c>
      <c r="W9" s="81">
        <v>984</v>
      </c>
      <c r="X9" s="82">
        <f t="shared" ref="X9:X72" si="10">W9/E9</f>
        <v>0.99293642785065594</v>
      </c>
      <c r="Y9" s="95">
        <v>774</v>
      </c>
      <c r="Z9" s="98">
        <f t="shared" ref="Z9:Z72" si="11">Y9/E9</f>
        <v>0.78102926337033296</v>
      </c>
      <c r="AA9" s="95" t="str">
        <f t="shared" ref="AA9:AA72" si="12">IF(ISNUMBER(Z9),TEXT(((2*Y9)+(1.96^2)-(1.96*((1.96^2)+(4*Y9*(100%-Z9)))^0.5))/(2*(E9+(1.96^2))),"0.0%")&amp;" - "&amp;TEXT(((2*Y9)+(1.96^2)+(1.96*((1.96^2)+(4*Y9*(100%-Z9)))^0.5))/(2*(E9+(1.96^2))),"0.0%"),"")</f>
        <v>75.4% - 80.6%</v>
      </c>
      <c r="AB9" s="80">
        <v>210</v>
      </c>
      <c r="AC9" s="82">
        <f t="shared" ref="AC9:AC72" si="13">AB9/E9</f>
        <v>0.2119071644803229</v>
      </c>
      <c r="AD9" s="79" t="str">
        <f t="shared" ref="AD9:AD72" si="14">IF(ISNUMBER(AC9),TEXT(((2*AB9)+(1.96^2)-(1.96*((1.96^2)+(4*AB9*(100%-AC9)))^0.5))/(2*(E9+(1.96^2))),"0.0%")&amp;" - "&amp;TEXT(((2*AB9)+(1.96^2)+(1.96*((1.96^2)+(4*AB9*(100%-AC9)))^0.5))/(2*(E9+(1.96^2))),"0.0%"),"")</f>
        <v>18.8% - 23.8%</v>
      </c>
      <c r="AE9" s="81">
        <v>955</v>
      </c>
      <c r="AF9" s="82">
        <f t="shared" ref="AF9:AF72" si="15">AE9/F9</f>
        <v>0.88837209302325582</v>
      </c>
      <c r="AG9" s="95">
        <v>810</v>
      </c>
      <c r="AH9" s="98">
        <f t="shared" ref="AH9:AH72" si="16">AG9/F9</f>
        <v>0.75348837209302322</v>
      </c>
      <c r="AI9" s="95" t="str">
        <f t="shared" ref="AI9:AI72" si="17">IF(ISNUMBER(AH9),TEXT(((2*AG9)+(1.96^2)-(1.96*((1.96^2)+(4*AG9*(100%-AH9)))^0.5))/(2*(F9+(1.96^2))),"0.0%")&amp;" - "&amp;TEXT(((2*AG9)+(1.96^2)+(1.96*((1.96^2)+(4*AG9*(100%-AH9)))^0.5))/(2*(F9+(1.96^2))),"0.0%"),"")</f>
        <v>72.7% - 77.8%</v>
      </c>
      <c r="AJ9" s="80">
        <v>145</v>
      </c>
      <c r="AK9" s="82">
        <f t="shared" ref="AK9:AK72" si="18">AJ9/F9</f>
        <v>0.13488372093023257</v>
      </c>
      <c r="AL9" s="79" t="str">
        <f t="shared" ref="AL9:AL72" si="19">IF(ISNUMBER(AK9),TEXT(((2*AJ9)+(1.96^2)-(1.96*((1.96^2)+(4*AJ9*(100%-AK9)))^0.5))/(2*(F9+(1.96^2))),"0.0%")&amp;" - "&amp;TEXT(((2*AJ9)+(1.96^2)+(1.96*((1.96^2)+(4*AJ9*(100%-AK9)))^0.5))/(2*(F9+(1.96^2))),"0.0%"),"")</f>
        <v>11.6% - 15.7%</v>
      </c>
      <c r="AM9" s="137">
        <v>0</v>
      </c>
      <c r="AN9" s="137">
        <v>0</v>
      </c>
      <c r="AO9" s="137">
        <v>0</v>
      </c>
      <c r="AP9" s="137">
        <v>0</v>
      </c>
    </row>
    <row r="10" spans="1:42" ht="15" x14ac:dyDescent="0.25">
      <c r="A10" s="65" t="s">
        <v>386</v>
      </c>
      <c r="B10" s="65" t="s">
        <v>1345</v>
      </c>
      <c r="C10" s="152">
        <v>1879</v>
      </c>
      <c r="D10" s="153">
        <v>1862</v>
      </c>
      <c r="E10" s="153">
        <v>1875</v>
      </c>
      <c r="F10" s="153">
        <v>1952</v>
      </c>
      <c r="G10" s="81">
        <v>2295</v>
      </c>
      <c r="H10" s="82">
        <f t="shared" si="0"/>
        <v>1.2213943587014369</v>
      </c>
      <c r="I10" s="95">
        <v>1756</v>
      </c>
      <c r="J10" s="98">
        <f t="shared" si="1"/>
        <v>0.93453964874933471</v>
      </c>
      <c r="K10" s="95" t="str">
        <f t="shared" si="2"/>
        <v>92.2% - 94.5%</v>
      </c>
      <c r="L10" s="80">
        <v>539</v>
      </c>
      <c r="M10" s="82">
        <f t="shared" si="3"/>
        <v>0.28685470995210216</v>
      </c>
      <c r="N10" s="79" t="str">
        <f t="shared" si="4"/>
        <v>26.7% - 30.8%</v>
      </c>
      <c r="O10" s="81">
        <v>2261</v>
      </c>
      <c r="P10" s="82">
        <f t="shared" si="5"/>
        <v>1.2142857142857142</v>
      </c>
      <c r="Q10" s="95">
        <v>1767</v>
      </c>
      <c r="R10" s="98">
        <f t="shared" si="6"/>
        <v>0.94897959183673475</v>
      </c>
      <c r="S10" s="95" t="str">
        <f t="shared" si="7"/>
        <v>93.8% - 95.8%</v>
      </c>
      <c r="T10" s="80">
        <v>494</v>
      </c>
      <c r="U10" s="82">
        <f t="shared" si="8"/>
        <v>0.26530612244897961</v>
      </c>
      <c r="V10" s="80" t="str">
        <f t="shared" si="9"/>
        <v>24.6% - 28.6%</v>
      </c>
      <c r="W10" s="81">
        <v>2280</v>
      </c>
      <c r="X10" s="82">
        <f t="shared" si="10"/>
        <v>1.216</v>
      </c>
      <c r="Y10" s="95">
        <v>1806</v>
      </c>
      <c r="Z10" s="98">
        <f t="shared" si="11"/>
        <v>0.96319999999999995</v>
      </c>
      <c r="AA10" s="95" t="str">
        <f t="shared" si="12"/>
        <v>95.4% - 97.1%</v>
      </c>
      <c r="AB10" s="80">
        <v>474</v>
      </c>
      <c r="AC10" s="82">
        <f t="shared" si="13"/>
        <v>0.25280000000000002</v>
      </c>
      <c r="AD10" s="79" t="str">
        <f t="shared" si="14"/>
        <v>23.4% - 27.3%</v>
      </c>
      <c r="AE10" s="81">
        <v>2327</v>
      </c>
      <c r="AF10" s="82">
        <f t="shared" si="15"/>
        <v>1.192110655737705</v>
      </c>
      <c r="AG10" s="95">
        <v>1721</v>
      </c>
      <c r="AH10" s="98">
        <f t="shared" si="16"/>
        <v>0.88165983606557374</v>
      </c>
      <c r="AI10" s="95" t="str">
        <f t="shared" si="17"/>
        <v>86.7% - 89.5%</v>
      </c>
      <c r="AJ10" s="80">
        <v>606</v>
      </c>
      <c r="AK10" s="82">
        <f t="shared" si="18"/>
        <v>0.31045081967213117</v>
      </c>
      <c r="AL10" s="79" t="str">
        <f t="shared" si="19"/>
        <v>29.0% - 33.1%</v>
      </c>
      <c r="AM10" s="137">
        <v>0</v>
      </c>
      <c r="AN10" s="137">
        <v>0</v>
      </c>
      <c r="AO10" s="137">
        <v>0</v>
      </c>
      <c r="AP10" s="137">
        <v>0</v>
      </c>
    </row>
    <row r="11" spans="1:42" ht="15" x14ac:dyDescent="0.25">
      <c r="A11" s="65" t="s">
        <v>387</v>
      </c>
      <c r="B11" s="65" t="s">
        <v>1421</v>
      </c>
      <c r="C11" s="152">
        <v>1394</v>
      </c>
      <c r="D11" s="153">
        <v>1273</v>
      </c>
      <c r="E11" s="153">
        <v>1212</v>
      </c>
      <c r="F11" s="153"/>
      <c r="G11" s="81">
        <v>1728</v>
      </c>
      <c r="H11" s="82">
        <f t="shared" si="0"/>
        <v>1.2395982783357244</v>
      </c>
      <c r="I11" s="95">
        <v>1248</v>
      </c>
      <c r="J11" s="98">
        <f t="shared" si="1"/>
        <v>0.89526542324246772</v>
      </c>
      <c r="K11" s="95" t="str">
        <f t="shared" si="2"/>
        <v>87.8% - 91.0%</v>
      </c>
      <c r="L11" s="80">
        <v>480</v>
      </c>
      <c r="M11" s="82">
        <f t="shared" si="3"/>
        <v>0.34433285509325684</v>
      </c>
      <c r="N11" s="79" t="str">
        <f t="shared" si="4"/>
        <v>32.0% - 37.0%</v>
      </c>
      <c r="O11" s="81">
        <v>1461</v>
      </c>
      <c r="P11" s="82">
        <f t="shared" si="5"/>
        <v>1.1476826394344068</v>
      </c>
      <c r="Q11" s="95">
        <v>1086</v>
      </c>
      <c r="R11" s="98">
        <f t="shared" si="6"/>
        <v>0.8531029065200314</v>
      </c>
      <c r="S11" s="95" t="str">
        <f t="shared" si="7"/>
        <v>83.3% - 87.1%</v>
      </c>
      <c r="T11" s="80">
        <v>375</v>
      </c>
      <c r="U11" s="82">
        <f t="shared" si="8"/>
        <v>0.2945797329143755</v>
      </c>
      <c r="V11" s="80" t="str">
        <f t="shared" si="9"/>
        <v>27.0% - 32.0%</v>
      </c>
      <c r="W11" s="81">
        <v>1352</v>
      </c>
      <c r="X11" s="82">
        <f t="shared" si="10"/>
        <v>1.1155115511551155</v>
      </c>
      <c r="Y11" s="95">
        <v>1014</v>
      </c>
      <c r="Z11" s="98">
        <f t="shared" si="11"/>
        <v>0.8366336633663366</v>
      </c>
      <c r="AA11" s="95" t="str">
        <f t="shared" si="12"/>
        <v>81.5% - 85.6%</v>
      </c>
      <c r="AB11" s="80">
        <v>338</v>
      </c>
      <c r="AC11" s="82">
        <f t="shared" si="13"/>
        <v>0.27887788778877887</v>
      </c>
      <c r="AD11" s="79" t="str">
        <f t="shared" si="14"/>
        <v>25.4% - 30.5%</v>
      </c>
      <c r="AE11" s="81">
        <v>1499</v>
      </c>
      <c r="AF11" s="82"/>
      <c r="AG11" s="95">
        <v>1109</v>
      </c>
      <c r="AH11" s="98"/>
      <c r="AI11" s="95" t="str">
        <f t="shared" si="17"/>
        <v/>
      </c>
      <c r="AJ11" s="80">
        <v>390</v>
      </c>
      <c r="AK11" s="82"/>
      <c r="AL11" s="79" t="str">
        <f t="shared" si="19"/>
        <v/>
      </c>
      <c r="AM11" s="137">
        <v>0</v>
      </c>
      <c r="AN11" s="137">
        <v>0</v>
      </c>
      <c r="AO11" s="137">
        <v>0</v>
      </c>
    </row>
    <row r="12" spans="1:42" ht="15" x14ac:dyDescent="0.25">
      <c r="A12" s="65" t="s">
        <v>388</v>
      </c>
      <c r="B12" s="65" t="s">
        <v>389</v>
      </c>
      <c r="C12" s="152">
        <v>682</v>
      </c>
      <c r="D12" s="153">
        <v>670</v>
      </c>
      <c r="E12" s="153">
        <v>656</v>
      </c>
      <c r="F12" s="153">
        <v>744</v>
      </c>
      <c r="G12" s="81">
        <v>805</v>
      </c>
      <c r="H12" s="82">
        <f t="shared" si="0"/>
        <v>1.1803519061583578</v>
      </c>
      <c r="I12" s="95">
        <v>764</v>
      </c>
      <c r="J12" s="98">
        <f t="shared" si="1"/>
        <v>1.1202346041055717</v>
      </c>
      <c r="K12" s="95" t="e">
        <f t="shared" si="2"/>
        <v>#NUM!</v>
      </c>
      <c r="L12" s="80">
        <v>41</v>
      </c>
      <c r="M12" s="82">
        <f t="shared" si="3"/>
        <v>6.0117302052785926E-2</v>
      </c>
      <c r="N12" s="79" t="str">
        <f t="shared" si="4"/>
        <v>4.5% - 8.1%</v>
      </c>
      <c r="O12" s="81">
        <v>836</v>
      </c>
      <c r="P12" s="82">
        <f t="shared" si="5"/>
        <v>1.2477611940298508</v>
      </c>
      <c r="Q12" s="95">
        <v>780</v>
      </c>
      <c r="R12" s="98">
        <f t="shared" si="6"/>
        <v>1.164179104477612</v>
      </c>
      <c r="S12" s="95" t="e">
        <f t="shared" si="7"/>
        <v>#NUM!</v>
      </c>
      <c r="T12" s="80">
        <v>56</v>
      </c>
      <c r="U12" s="82">
        <f t="shared" si="8"/>
        <v>8.3582089552238809E-2</v>
      </c>
      <c r="V12" s="80" t="str">
        <f t="shared" si="9"/>
        <v>6.5% - 10.7%</v>
      </c>
      <c r="W12" s="81">
        <v>778</v>
      </c>
      <c r="X12" s="82">
        <f t="shared" si="10"/>
        <v>1.1859756097560976</v>
      </c>
      <c r="Y12" s="95">
        <v>735</v>
      </c>
      <c r="Z12" s="98">
        <f t="shared" si="11"/>
        <v>1.1204268292682926</v>
      </c>
      <c r="AA12" s="95" t="e">
        <f t="shared" si="12"/>
        <v>#NUM!</v>
      </c>
      <c r="AB12" s="80">
        <v>43</v>
      </c>
      <c r="AC12" s="82">
        <f t="shared" si="13"/>
        <v>6.5548780487804881E-2</v>
      </c>
      <c r="AD12" s="79" t="str">
        <f t="shared" si="14"/>
        <v>4.9% - 8.7%</v>
      </c>
      <c r="AE12" s="81">
        <v>858</v>
      </c>
      <c r="AF12" s="82">
        <f t="shared" si="15"/>
        <v>1.153225806451613</v>
      </c>
      <c r="AG12" s="95">
        <v>807</v>
      </c>
      <c r="AH12" s="98">
        <f t="shared" si="16"/>
        <v>1.0846774193548387</v>
      </c>
      <c r="AI12" s="95" t="e">
        <f t="shared" si="17"/>
        <v>#NUM!</v>
      </c>
      <c r="AJ12" s="80">
        <v>51</v>
      </c>
      <c r="AK12" s="82">
        <f t="shared" si="18"/>
        <v>6.8548387096774188E-2</v>
      </c>
      <c r="AL12" s="79" t="str">
        <f t="shared" si="19"/>
        <v>5.3% - 8.9%</v>
      </c>
      <c r="AM12" s="137">
        <v>0</v>
      </c>
      <c r="AN12" s="137">
        <v>0</v>
      </c>
      <c r="AO12" s="137">
        <v>0</v>
      </c>
      <c r="AP12" s="137">
        <v>0</v>
      </c>
    </row>
    <row r="13" spans="1:42" ht="15" x14ac:dyDescent="0.25">
      <c r="A13" s="65" t="s">
        <v>390</v>
      </c>
      <c r="B13" s="65" t="s">
        <v>1346</v>
      </c>
      <c r="C13" s="152"/>
      <c r="D13" s="153">
        <v>4401</v>
      </c>
      <c r="E13" s="153">
        <v>3863</v>
      </c>
      <c r="F13" s="153">
        <v>4015</v>
      </c>
      <c r="G13" s="81"/>
      <c r="H13" s="82"/>
      <c r="I13" s="95"/>
      <c r="J13" s="98"/>
      <c r="K13" s="95" t="str">
        <f t="shared" si="2"/>
        <v/>
      </c>
      <c r="L13" s="80"/>
      <c r="M13" s="82"/>
      <c r="N13" s="79" t="str">
        <f t="shared" si="4"/>
        <v/>
      </c>
      <c r="O13" s="81"/>
      <c r="P13" s="82">
        <f t="shared" si="5"/>
        <v>0</v>
      </c>
      <c r="Q13" s="95"/>
      <c r="R13" s="98">
        <f t="shared" si="6"/>
        <v>0</v>
      </c>
      <c r="S13" s="95" t="str">
        <f t="shared" si="7"/>
        <v>0.0% - 0.1%</v>
      </c>
      <c r="T13" s="80"/>
      <c r="U13" s="82">
        <f t="shared" si="8"/>
        <v>0</v>
      </c>
      <c r="V13" s="80" t="str">
        <f t="shared" si="9"/>
        <v>0.0% - 0.1%</v>
      </c>
      <c r="W13" s="81"/>
      <c r="X13" s="82">
        <f t="shared" si="10"/>
        <v>0</v>
      </c>
      <c r="Y13" s="95"/>
      <c r="Z13" s="98">
        <f t="shared" si="11"/>
        <v>0</v>
      </c>
      <c r="AA13" s="95" t="str">
        <f t="shared" si="12"/>
        <v>0.0% - 0.1%</v>
      </c>
      <c r="AB13" s="80"/>
      <c r="AC13" s="82">
        <f t="shared" si="13"/>
        <v>0</v>
      </c>
      <c r="AD13" s="79" t="str">
        <f t="shared" si="14"/>
        <v>0.0% - 0.1%</v>
      </c>
      <c r="AE13" s="81">
        <v>5162</v>
      </c>
      <c r="AF13" s="82">
        <f t="shared" si="15"/>
        <v>1.285678704856787</v>
      </c>
      <c r="AG13" s="95">
        <v>3765</v>
      </c>
      <c r="AH13" s="98">
        <f t="shared" si="16"/>
        <v>0.93773349937733497</v>
      </c>
      <c r="AI13" s="95" t="str">
        <f t="shared" si="17"/>
        <v>93.0% - 94.5%</v>
      </c>
      <c r="AJ13" s="80">
        <v>1397</v>
      </c>
      <c r="AK13" s="82">
        <f t="shared" si="18"/>
        <v>0.34794520547945207</v>
      </c>
      <c r="AL13" s="79" t="str">
        <f t="shared" si="19"/>
        <v>33.3% - 36.3%</v>
      </c>
      <c r="AN13" s="137">
        <v>0</v>
      </c>
      <c r="AO13" s="137">
        <v>0</v>
      </c>
      <c r="AP13" s="137">
        <v>0</v>
      </c>
    </row>
    <row r="14" spans="1:42" ht="15" x14ac:dyDescent="0.25">
      <c r="A14" s="65" t="s">
        <v>391</v>
      </c>
      <c r="B14" s="65" t="s">
        <v>1347</v>
      </c>
      <c r="C14" s="152">
        <v>1082</v>
      </c>
      <c r="D14" s="153">
        <v>1062</v>
      </c>
      <c r="E14" s="153">
        <v>1051</v>
      </c>
      <c r="F14" s="153">
        <v>1195</v>
      </c>
      <c r="G14" s="81">
        <v>1198</v>
      </c>
      <c r="H14" s="82">
        <f t="shared" si="0"/>
        <v>1.1072088724584104</v>
      </c>
      <c r="I14" s="95">
        <v>966</v>
      </c>
      <c r="J14" s="98">
        <f t="shared" si="1"/>
        <v>0.89279112754158962</v>
      </c>
      <c r="K14" s="95" t="str">
        <f t="shared" si="2"/>
        <v>87.3% - 91.0%</v>
      </c>
      <c r="L14" s="80">
        <v>232</v>
      </c>
      <c r="M14" s="82">
        <f t="shared" si="3"/>
        <v>0.2144177449168207</v>
      </c>
      <c r="N14" s="79" t="str">
        <f t="shared" si="4"/>
        <v>19.1% - 24.0%</v>
      </c>
      <c r="O14" s="81">
        <v>1271</v>
      </c>
      <c r="P14" s="82">
        <f t="shared" si="5"/>
        <v>1.1967984934086628</v>
      </c>
      <c r="Q14" s="95">
        <v>1037</v>
      </c>
      <c r="R14" s="98">
        <f t="shared" si="6"/>
        <v>0.97645951035781542</v>
      </c>
      <c r="S14" s="95" t="str">
        <f t="shared" si="7"/>
        <v>96.5% - 98.4%</v>
      </c>
      <c r="T14" s="80">
        <v>234</v>
      </c>
      <c r="U14" s="82">
        <f t="shared" si="8"/>
        <v>0.22033898305084745</v>
      </c>
      <c r="V14" s="80" t="str">
        <f t="shared" si="9"/>
        <v>19.6% - 24.6%</v>
      </c>
      <c r="W14" s="81">
        <v>1129</v>
      </c>
      <c r="X14" s="82">
        <f t="shared" si="10"/>
        <v>1.0742150333016176</v>
      </c>
      <c r="Y14" s="95">
        <v>945</v>
      </c>
      <c r="Z14" s="98">
        <f t="shared" si="11"/>
        <v>0.89914367269267359</v>
      </c>
      <c r="AA14" s="95" t="str">
        <f t="shared" si="12"/>
        <v>87.9% - 91.6%</v>
      </c>
      <c r="AB14" s="80">
        <v>184</v>
      </c>
      <c r="AC14" s="82">
        <f t="shared" si="13"/>
        <v>0.17507136060894388</v>
      </c>
      <c r="AD14" s="79" t="str">
        <f t="shared" si="14"/>
        <v>15.3% - 19.9%</v>
      </c>
      <c r="AE14" s="81">
        <v>1241</v>
      </c>
      <c r="AF14" s="82">
        <f t="shared" si="15"/>
        <v>1.0384937238493723</v>
      </c>
      <c r="AG14" s="95">
        <v>985</v>
      </c>
      <c r="AH14" s="98">
        <f t="shared" si="16"/>
        <v>0.82426778242677823</v>
      </c>
      <c r="AI14" s="95" t="str">
        <f t="shared" si="17"/>
        <v>80.2% - 84.5%</v>
      </c>
      <c r="AJ14" s="80">
        <v>256</v>
      </c>
      <c r="AK14" s="82">
        <f t="shared" si="18"/>
        <v>0.21422594142259413</v>
      </c>
      <c r="AL14" s="79" t="str">
        <f t="shared" si="19"/>
        <v>19.2% - 23.8%</v>
      </c>
      <c r="AM14" s="137">
        <v>0</v>
      </c>
      <c r="AN14" s="137">
        <v>0</v>
      </c>
      <c r="AO14" s="137">
        <v>0</v>
      </c>
      <c r="AP14" s="137">
        <v>0</v>
      </c>
    </row>
    <row r="15" spans="1:42" ht="15" x14ac:dyDescent="0.25">
      <c r="A15" s="65" t="s">
        <v>392</v>
      </c>
      <c r="B15" s="65" t="s">
        <v>1348</v>
      </c>
      <c r="C15" s="152">
        <v>733</v>
      </c>
      <c r="D15" s="153">
        <v>712</v>
      </c>
      <c r="E15" s="153">
        <v>736</v>
      </c>
      <c r="F15" s="153">
        <v>782</v>
      </c>
      <c r="G15" s="81">
        <v>754</v>
      </c>
      <c r="H15" s="82">
        <f t="shared" si="0"/>
        <v>1.028649386084584</v>
      </c>
      <c r="I15" s="95">
        <v>684</v>
      </c>
      <c r="J15" s="98">
        <f t="shared" si="1"/>
        <v>0.93315143246930421</v>
      </c>
      <c r="K15" s="95" t="str">
        <f t="shared" si="2"/>
        <v>91.3% - 94.9%</v>
      </c>
      <c r="L15" s="80">
        <v>70</v>
      </c>
      <c r="M15" s="82">
        <f t="shared" si="3"/>
        <v>9.5497953615279671E-2</v>
      </c>
      <c r="N15" s="79" t="str">
        <f t="shared" si="4"/>
        <v>7.6% - 11.9%</v>
      </c>
      <c r="O15" s="81">
        <v>688</v>
      </c>
      <c r="P15" s="82">
        <f t="shared" si="5"/>
        <v>0.9662921348314607</v>
      </c>
      <c r="Q15" s="95">
        <v>642</v>
      </c>
      <c r="R15" s="98">
        <f t="shared" si="6"/>
        <v>0.901685393258427</v>
      </c>
      <c r="S15" s="95" t="str">
        <f t="shared" si="7"/>
        <v>87.8% - 92.1%</v>
      </c>
      <c r="T15" s="80">
        <v>46</v>
      </c>
      <c r="U15" s="82">
        <f t="shared" si="8"/>
        <v>6.4606741573033713E-2</v>
      </c>
      <c r="V15" s="80" t="str">
        <f t="shared" si="9"/>
        <v>4.9% - 8.5%</v>
      </c>
      <c r="W15" s="81">
        <v>751</v>
      </c>
      <c r="X15" s="82">
        <f t="shared" si="10"/>
        <v>1.0203804347826086</v>
      </c>
      <c r="Y15" s="95">
        <v>699</v>
      </c>
      <c r="Z15" s="98">
        <f t="shared" si="11"/>
        <v>0.94972826086956519</v>
      </c>
      <c r="AA15" s="95" t="str">
        <f t="shared" si="12"/>
        <v>93.1% - 96.3%</v>
      </c>
      <c r="AB15" s="80">
        <v>52</v>
      </c>
      <c r="AC15" s="82">
        <f t="shared" si="13"/>
        <v>7.0652173913043473E-2</v>
      </c>
      <c r="AD15" s="79" t="str">
        <f t="shared" si="14"/>
        <v>5.4% - 9.1%</v>
      </c>
      <c r="AE15" s="81">
        <v>783</v>
      </c>
      <c r="AF15" s="82">
        <f t="shared" si="15"/>
        <v>1.0012787723785166</v>
      </c>
      <c r="AG15" s="95">
        <v>709</v>
      </c>
      <c r="AH15" s="98">
        <f t="shared" si="16"/>
        <v>0.90664961636828645</v>
      </c>
      <c r="AI15" s="95" t="str">
        <f t="shared" si="17"/>
        <v>88.4% - 92.5%</v>
      </c>
      <c r="AJ15" s="80">
        <v>74</v>
      </c>
      <c r="AK15" s="82">
        <f t="shared" si="18"/>
        <v>9.4629156010230184E-2</v>
      </c>
      <c r="AL15" s="79" t="str">
        <f t="shared" si="19"/>
        <v>7.6% - 11.7%</v>
      </c>
      <c r="AM15" s="137">
        <v>0</v>
      </c>
      <c r="AN15" s="137">
        <v>0</v>
      </c>
      <c r="AO15" s="137">
        <v>0</v>
      </c>
      <c r="AP15" s="137">
        <v>0</v>
      </c>
    </row>
    <row r="16" spans="1:42" ht="15" x14ac:dyDescent="0.25">
      <c r="A16" s="65" t="s">
        <v>393</v>
      </c>
      <c r="B16" s="65" t="s">
        <v>394</v>
      </c>
      <c r="C16" s="152">
        <v>2058</v>
      </c>
      <c r="D16" s="153">
        <v>1993</v>
      </c>
      <c r="E16" s="153">
        <v>2026</v>
      </c>
      <c r="F16" s="153">
        <v>2074</v>
      </c>
      <c r="G16" s="81">
        <v>2164</v>
      </c>
      <c r="H16" s="82">
        <f t="shared" si="0"/>
        <v>1.0515063168124392</v>
      </c>
      <c r="I16" s="95">
        <v>1964</v>
      </c>
      <c r="J16" s="98">
        <f t="shared" si="1"/>
        <v>0.95432458697764821</v>
      </c>
      <c r="K16" s="95" t="str">
        <f t="shared" si="2"/>
        <v>94.4% - 96.3%</v>
      </c>
      <c r="L16" s="80">
        <v>200</v>
      </c>
      <c r="M16" s="82">
        <f t="shared" si="3"/>
        <v>9.7181729834791064E-2</v>
      </c>
      <c r="N16" s="79" t="str">
        <f t="shared" si="4"/>
        <v>8.5% - 11.1%</v>
      </c>
      <c r="O16" s="81">
        <v>2186</v>
      </c>
      <c r="P16" s="82">
        <f t="shared" si="5"/>
        <v>1.0968389362769695</v>
      </c>
      <c r="Q16" s="95">
        <v>2000</v>
      </c>
      <c r="R16" s="98">
        <f t="shared" si="6"/>
        <v>1.0035122930255895</v>
      </c>
      <c r="S16" s="95" t="e">
        <f t="shared" si="7"/>
        <v>#NUM!</v>
      </c>
      <c r="T16" s="80">
        <v>186</v>
      </c>
      <c r="U16" s="82">
        <f t="shared" si="8"/>
        <v>9.3326643251379834E-2</v>
      </c>
      <c r="V16" s="80" t="str">
        <f t="shared" si="9"/>
        <v>8.1% - 10.7%</v>
      </c>
      <c r="W16" s="81">
        <v>2240</v>
      </c>
      <c r="X16" s="82">
        <f t="shared" si="10"/>
        <v>1.1056268509378084</v>
      </c>
      <c r="Y16" s="95">
        <v>2066</v>
      </c>
      <c r="Z16" s="98">
        <f t="shared" si="11"/>
        <v>1.0197433366238895</v>
      </c>
      <c r="AA16" s="95" t="e">
        <f t="shared" si="12"/>
        <v>#NUM!</v>
      </c>
      <c r="AB16" s="80">
        <v>174</v>
      </c>
      <c r="AC16" s="82">
        <f t="shared" si="13"/>
        <v>8.5883514313919052E-2</v>
      </c>
      <c r="AD16" s="79" t="str">
        <f t="shared" si="14"/>
        <v>7.4% - 9.9%</v>
      </c>
      <c r="AE16" s="81">
        <v>2246</v>
      </c>
      <c r="AF16" s="82">
        <f t="shared" si="15"/>
        <v>1.0829315332690452</v>
      </c>
      <c r="AG16" s="95">
        <v>2051</v>
      </c>
      <c r="AH16" s="98">
        <f t="shared" si="16"/>
        <v>0.9889103182256509</v>
      </c>
      <c r="AI16" s="95" t="str">
        <f t="shared" si="17"/>
        <v>98.3% - 99.3%</v>
      </c>
      <c r="AJ16" s="80">
        <v>195</v>
      </c>
      <c r="AK16" s="82">
        <f t="shared" si="18"/>
        <v>9.4021215043394404E-2</v>
      </c>
      <c r="AL16" s="79" t="str">
        <f t="shared" si="19"/>
        <v>8.2% - 10.7%</v>
      </c>
      <c r="AM16" s="137">
        <v>0</v>
      </c>
      <c r="AN16" s="137">
        <v>0</v>
      </c>
      <c r="AO16" s="137">
        <v>0</v>
      </c>
      <c r="AP16" s="137">
        <v>0</v>
      </c>
    </row>
    <row r="17" spans="1:42" ht="15" x14ac:dyDescent="0.25">
      <c r="A17" s="65" t="s">
        <v>395</v>
      </c>
      <c r="B17" s="65" t="s">
        <v>396</v>
      </c>
      <c r="C17" s="152">
        <v>710</v>
      </c>
      <c r="D17" s="153">
        <v>724</v>
      </c>
      <c r="E17" s="153">
        <v>752</v>
      </c>
      <c r="F17" s="153">
        <v>830</v>
      </c>
      <c r="G17" s="81">
        <v>884</v>
      </c>
      <c r="H17" s="82">
        <f t="shared" si="0"/>
        <v>1.2450704225352112</v>
      </c>
      <c r="I17" s="95">
        <v>733</v>
      </c>
      <c r="J17" s="98">
        <f t="shared" si="1"/>
        <v>1.0323943661971831</v>
      </c>
      <c r="K17" s="95" t="e">
        <f t="shared" si="2"/>
        <v>#NUM!</v>
      </c>
      <c r="L17" s="80">
        <v>151</v>
      </c>
      <c r="M17" s="82">
        <f t="shared" si="3"/>
        <v>0.21267605633802816</v>
      </c>
      <c r="N17" s="79" t="str">
        <f t="shared" si="4"/>
        <v>18.4% - 24.4%</v>
      </c>
      <c r="O17" s="81">
        <v>854</v>
      </c>
      <c r="P17" s="82">
        <f t="shared" si="5"/>
        <v>1.1795580110497237</v>
      </c>
      <c r="Q17" s="95">
        <v>696</v>
      </c>
      <c r="R17" s="98">
        <f t="shared" si="6"/>
        <v>0.96132596685082872</v>
      </c>
      <c r="S17" s="95" t="str">
        <f t="shared" si="7"/>
        <v>94.5% - 97.3%</v>
      </c>
      <c r="T17" s="80">
        <v>158</v>
      </c>
      <c r="U17" s="82">
        <f t="shared" si="8"/>
        <v>0.21823204419889503</v>
      </c>
      <c r="V17" s="80" t="str">
        <f t="shared" si="9"/>
        <v>19.0% - 25.0%</v>
      </c>
      <c r="W17" s="81">
        <v>865</v>
      </c>
      <c r="X17" s="82">
        <f t="shared" si="10"/>
        <v>1.1502659574468086</v>
      </c>
      <c r="Y17" s="95">
        <v>724</v>
      </c>
      <c r="Z17" s="98">
        <f t="shared" si="11"/>
        <v>0.96276595744680848</v>
      </c>
      <c r="AA17" s="95" t="str">
        <f t="shared" si="12"/>
        <v>94.7% - 97.4%</v>
      </c>
      <c r="AB17" s="80">
        <v>141</v>
      </c>
      <c r="AC17" s="82">
        <f t="shared" si="13"/>
        <v>0.1875</v>
      </c>
      <c r="AD17" s="79" t="str">
        <f t="shared" si="14"/>
        <v>16.1% - 21.7%</v>
      </c>
      <c r="AE17" s="81">
        <v>979</v>
      </c>
      <c r="AF17" s="82">
        <f t="shared" si="15"/>
        <v>1.1795180722891567</v>
      </c>
      <c r="AG17" s="95">
        <v>780</v>
      </c>
      <c r="AH17" s="98">
        <f t="shared" si="16"/>
        <v>0.93975903614457834</v>
      </c>
      <c r="AI17" s="95" t="str">
        <f t="shared" si="17"/>
        <v>92.1% - 95.4%</v>
      </c>
      <c r="AJ17" s="80">
        <v>199</v>
      </c>
      <c r="AK17" s="82">
        <f t="shared" si="18"/>
        <v>0.2397590361445783</v>
      </c>
      <c r="AL17" s="79" t="str">
        <f t="shared" si="19"/>
        <v>21.2% - 27.0%</v>
      </c>
      <c r="AM17" s="137">
        <v>0</v>
      </c>
      <c r="AN17" s="137">
        <v>0</v>
      </c>
      <c r="AO17" s="137">
        <v>0</v>
      </c>
      <c r="AP17" s="137">
        <v>0</v>
      </c>
    </row>
    <row r="18" spans="1:42" ht="15" x14ac:dyDescent="0.25">
      <c r="A18" s="65" t="s">
        <v>397</v>
      </c>
      <c r="B18" s="65" t="s">
        <v>398</v>
      </c>
      <c r="C18" s="152">
        <v>1562</v>
      </c>
      <c r="D18" s="153">
        <v>1462</v>
      </c>
      <c r="E18" s="153">
        <v>1415</v>
      </c>
      <c r="F18" s="153">
        <v>1585</v>
      </c>
      <c r="G18" s="81">
        <v>1722</v>
      </c>
      <c r="H18" s="82">
        <f t="shared" si="0"/>
        <v>1.1024327784891166</v>
      </c>
      <c r="I18" s="95">
        <v>1416</v>
      </c>
      <c r="J18" s="98">
        <f t="shared" si="1"/>
        <v>0.9065300896286812</v>
      </c>
      <c r="K18" s="95" t="str">
        <f t="shared" si="2"/>
        <v>89.1% - 92.0%</v>
      </c>
      <c r="L18" s="80">
        <v>306</v>
      </c>
      <c r="M18" s="82">
        <f t="shared" si="3"/>
        <v>0.19590268886043533</v>
      </c>
      <c r="N18" s="79" t="str">
        <f t="shared" si="4"/>
        <v>17.7% - 21.6%</v>
      </c>
      <c r="O18" s="81">
        <v>1509</v>
      </c>
      <c r="P18" s="82">
        <f t="shared" si="5"/>
        <v>1.0321477428180574</v>
      </c>
      <c r="Q18" s="95">
        <v>1242</v>
      </c>
      <c r="R18" s="98">
        <f t="shared" si="6"/>
        <v>0.84952120383036933</v>
      </c>
      <c r="S18" s="95" t="str">
        <f t="shared" si="7"/>
        <v>83.0% - 86.7%</v>
      </c>
      <c r="T18" s="80">
        <v>267</v>
      </c>
      <c r="U18" s="82">
        <f t="shared" si="8"/>
        <v>0.1826265389876881</v>
      </c>
      <c r="V18" s="80" t="str">
        <f t="shared" si="9"/>
        <v>16.4% - 20.3%</v>
      </c>
      <c r="W18" s="81">
        <v>1449</v>
      </c>
      <c r="X18" s="82">
        <f t="shared" si="10"/>
        <v>1.0240282685512367</v>
      </c>
      <c r="Y18" s="95">
        <v>1206</v>
      </c>
      <c r="Z18" s="98">
        <f t="shared" si="11"/>
        <v>0.85229681978798588</v>
      </c>
      <c r="AA18" s="95" t="str">
        <f t="shared" si="12"/>
        <v>83.3% - 87.0%</v>
      </c>
      <c r="AB18" s="80">
        <v>243</v>
      </c>
      <c r="AC18" s="82">
        <f t="shared" si="13"/>
        <v>0.17173144876325089</v>
      </c>
      <c r="AD18" s="79" t="str">
        <f t="shared" si="14"/>
        <v>15.3% - 19.2%</v>
      </c>
      <c r="AE18" s="81">
        <v>1604</v>
      </c>
      <c r="AF18" s="82">
        <f t="shared" si="15"/>
        <v>1.0119873817034701</v>
      </c>
      <c r="AG18" s="95">
        <v>1359</v>
      </c>
      <c r="AH18" s="98">
        <f t="shared" si="16"/>
        <v>0.85741324921135642</v>
      </c>
      <c r="AI18" s="95" t="str">
        <f t="shared" si="17"/>
        <v>83.9% - 87.4%</v>
      </c>
      <c r="AJ18" s="80">
        <v>245</v>
      </c>
      <c r="AK18" s="82">
        <f t="shared" si="18"/>
        <v>0.15457413249211358</v>
      </c>
      <c r="AL18" s="79" t="str">
        <f t="shared" si="19"/>
        <v>13.8% - 17.3%</v>
      </c>
      <c r="AM18" s="137">
        <v>0</v>
      </c>
      <c r="AN18" s="137">
        <v>0</v>
      </c>
      <c r="AO18" s="137">
        <v>0</v>
      </c>
      <c r="AP18" s="137">
        <v>0</v>
      </c>
    </row>
    <row r="19" spans="1:42" ht="15" x14ac:dyDescent="0.25">
      <c r="A19" s="65" t="s">
        <v>399</v>
      </c>
      <c r="B19" s="65" t="s">
        <v>400</v>
      </c>
      <c r="C19" s="152">
        <v>1396</v>
      </c>
      <c r="D19" s="153">
        <v>1439</v>
      </c>
      <c r="E19" s="153">
        <v>1442</v>
      </c>
      <c r="F19" s="153">
        <v>1533</v>
      </c>
      <c r="G19" s="81">
        <v>1658</v>
      </c>
      <c r="H19" s="82">
        <f t="shared" si="0"/>
        <v>1.1876790830945558</v>
      </c>
      <c r="I19" s="95">
        <v>1383</v>
      </c>
      <c r="J19" s="98">
        <f t="shared" si="1"/>
        <v>0.99068767908309452</v>
      </c>
      <c r="K19" s="95" t="str">
        <f t="shared" si="2"/>
        <v>98.4% - 99.5%</v>
      </c>
      <c r="L19" s="80">
        <v>275</v>
      </c>
      <c r="M19" s="82">
        <f t="shared" si="3"/>
        <v>0.19699140401146131</v>
      </c>
      <c r="N19" s="79" t="str">
        <f t="shared" si="4"/>
        <v>17.7% - 21.9%</v>
      </c>
      <c r="O19" s="81">
        <v>1415</v>
      </c>
      <c r="P19" s="82">
        <f t="shared" si="5"/>
        <v>0.98332175121612231</v>
      </c>
      <c r="Q19" s="95">
        <v>1269</v>
      </c>
      <c r="R19" s="98">
        <f t="shared" si="6"/>
        <v>0.88186240444753305</v>
      </c>
      <c r="S19" s="95" t="str">
        <f t="shared" si="7"/>
        <v>86.4% - 89.8%</v>
      </c>
      <c r="T19" s="80">
        <v>146</v>
      </c>
      <c r="U19" s="82">
        <f t="shared" si="8"/>
        <v>0.1014593467685893</v>
      </c>
      <c r="V19" s="80" t="str">
        <f t="shared" si="9"/>
        <v>8.7% - 11.8%</v>
      </c>
      <c r="W19" s="81">
        <v>1535</v>
      </c>
      <c r="X19" s="82">
        <f t="shared" si="10"/>
        <v>1.0644937586685159</v>
      </c>
      <c r="Y19" s="95">
        <v>1386</v>
      </c>
      <c r="Z19" s="98">
        <f t="shared" si="11"/>
        <v>0.96116504854368934</v>
      </c>
      <c r="AA19" s="95" t="str">
        <f t="shared" si="12"/>
        <v>95.0% - 97.0%</v>
      </c>
      <c r="AB19" s="80">
        <v>149</v>
      </c>
      <c r="AC19" s="82">
        <f t="shared" si="13"/>
        <v>0.10332871012482663</v>
      </c>
      <c r="AD19" s="79" t="str">
        <f t="shared" si="14"/>
        <v>8.9% - 12.0%</v>
      </c>
      <c r="AE19" s="81">
        <v>1601</v>
      </c>
      <c r="AF19" s="82">
        <f t="shared" si="15"/>
        <v>1.0443574690150033</v>
      </c>
      <c r="AG19" s="95">
        <v>1361</v>
      </c>
      <c r="AH19" s="98">
        <f t="shared" si="16"/>
        <v>0.88780169602087411</v>
      </c>
      <c r="AI19" s="95" t="str">
        <f t="shared" si="17"/>
        <v>87.1% - 90.3%</v>
      </c>
      <c r="AJ19" s="80">
        <v>240</v>
      </c>
      <c r="AK19" s="82">
        <f t="shared" si="18"/>
        <v>0.15655577299412915</v>
      </c>
      <c r="AL19" s="79" t="str">
        <f t="shared" si="19"/>
        <v>13.9% - 17.6%</v>
      </c>
      <c r="AM19" s="137">
        <v>0</v>
      </c>
      <c r="AN19" s="137">
        <v>0</v>
      </c>
      <c r="AO19" s="137">
        <v>0</v>
      </c>
      <c r="AP19" s="137">
        <v>0</v>
      </c>
    </row>
    <row r="20" spans="1:42" ht="15" x14ac:dyDescent="0.25">
      <c r="A20" s="65" t="s">
        <v>401</v>
      </c>
      <c r="B20" s="65" t="s">
        <v>402</v>
      </c>
      <c r="C20" s="152">
        <v>1451</v>
      </c>
      <c r="D20" s="153">
        <v>1371</v>
      </c>
      <c r="E20" s="153">
        <v>1416</v>
      </c>
      <c r="F20" s="153">
        <v>1496</v>
      </c>
      <c r="G20" s="81">
        <v>1830</v>
      </c>
      <c r="H20" s="82">
        <f t="shared" si="0"/>
        <v>1.261199172984149</v>
      </c>
      <c r="I20" s="95">
        <v>1605</v>
      </c>
      <c r="J20" s="98">
        <f t="shared" si="1"/>
        <v>1.1061337008959338</v>
      </c>
      <c r="K20" s="95" t="e">
        <f t="shared" si="2"/>
        <v>#NUM!</v>
      </c>
      <c r="L20" s="80">
        <v>225</v>
      </c>
      <c r="M20" s="82">
        <f t="shared" si="3"/>
        <v>0.15506547208821503</v>
      </c>
      <c r="N20" s="79" t="str">
        <f t="shared" si="4"/>
        <v>13.7% - 17.5%</v>
      </c>
      <c r="O20" s="81">
        <v>1822</v>
      </c>
      <c r="P20" s="82">
        <f t="shared" si="5"/>
        <v>1.3289569657184537</v>
      </c>
      <c r="Q20" s="95">
        <v>1630</v>
      </c>
      <c r="R20" s="98">
        <f t="shared" si="6"/>
        <v>1.188913202042305</v>
      </c>
      <c r="S20" s="95" t="e">
        <f t="shared" si="7"/>
        <v>#NUM!</v>
      </c>
      <c r="T20" s="80">
        <v>192</v>
      </c>
      <c r="U20" s="82">
        <f t="shared" si="8"/>
        <v>0.14004376367614879</v>
      </c>
      <c r="V20" s="80" t="str">
        <f t="shared" si="9"/>
        <v>12.3% - 15.9%</v>
      </c>
      <c r="W20" s="81">
        <v>1653</v>
      </c>
      <c r="X20" s="82">
        <f t="shared" si="10"/>
        <v>1.1673728813559323</v>
      </c>
      <c r="Y20" s="95">
        <v>1521</v>
      </c>
      <c r="Z20" s="98">
        <f t="shared" si="11"/>
        <v>1.0741525423728813</v>
      </c>
      <c r="AA20" s="95" t="e">
        <f t="shared" si="12"/>
        <v>#NUM!</v>
      </c>
      <c r="AB20" s="80">
        <v>132</v>
      </c>
      <c r="AC20" s="82">
        <f t="shared" si="13"/>
        <v>9.3220338983050849E-2</v>
      </c>
      <c r="AD20" s="79" t="str">
        <f t="shared" si="14"/>
        <v>7.9% - 10.9%</v>
      </c>
      <c r="AE20" s="81">
        <v>1507</v>
      </c>
      <c r="AF20" s="82">
        <f t="shared" si="15"/>
        <v>1.0073529411764706</v>
      </c>
      <c r="AG20" s="95">
        <v>1419</v>
      </c>
      <c r="AH20" s="98">
        <f t="shared" si="16"/>
        <v>0.94852941176470584</v>
      </c>
      <c r="AI20" s="95" t="str">
        <f t="shared" si="17"/>
        <v>93.6% - 95.9%</v>
      </c>
      <c r="AJ20" s="80">
        <v>88</v>
      </c>
      <c r="AK20" s="82">
        <f t="shared" si="18"/>
        <v>5.8823529411764705E-2</v>
      </c>
      <c r="AL20" s="79" t="str">
        <f t="shared" si="19"/>
        <v>4.8% - 7.2%</v>
      </c>
      <c r="AM20" s="137">
        <v>0</v>
      </c>
      <c r="AN20" s="137">
        <v>0</v>
      </c>
      <c r="AO20" s="137">
        <v>0</v>
      </c>
      <c r="AP20" s="137">
        <v>0</v>
      </c>
    </row>
    <row r="21" spans="1:42" ht="15" x14ac:dyDescent="0.25">
      <c r="A21" s="65" t="s">
        <v>403</v>
      </c>
      <c r="B21" s="65" t="s">
        <v>1349</v>
      </c>
      <c r="C21" s="152">
        <v>1290</v>
      </c>
      <c r="D21" s="153">
        <v>1254</v>
      </c>
      <c r="E21" s="153">
        <v>1326</v>
      </c>
      <c r="F21" s="153">
        <v>1373</v>
      </c>
      <c r="G21" s="81">
        <v>1350</v>
      </c>
      <c r="H21" s="82">
        <f t="shared" si="0"/>
        <v>1.0465116279069768</v>
      </c>
      <c r="I21" s="95">
        <v>1214</v>
      </c>
      <c r="J21" s="98">
        <f t="shared" si="1"/>
        <v>0.94108527131782949</v>
      </c>
      <c r="K21" s="95" t="str">
        <f t="shared" si="2"/>
        <v>92.7% - 95.3%</v>
      </c>
      <c r="L21" s="80">
        <v>136</v>
      </c>
      <c r="M21" s="82">
        <f t="shared" si="3"/>
        <v>0.10542635658914729</v>
      </c>
      <c r="N21" s="79" t="str">
        <f t="shared" si="4"/>
        <v>9.0% - 12.3%</v>
      </c>
      <c r="O21" s="81">
        <v>1495</v>
      </c>
      <c r="P21" s="82">
        <f t="shared" si="5"/>
        <v>1.1921850079744816</v>
      </c>
      <c r="Q21" s="95">
        <v>1318</v>
      </c>
      <c r="R21" s="98">
        <f t="shared" si="6"/>
        <v>1.0510366826156299</v>
      </c>
      <c r="S21" s="95" t="e">
        <f t="shared" si="7"/>
        <v>#NUM!</v>
      </c>
      <c r="T21" s="80">
        <v>177</v>
      </c>
      <c r="U21" s="82">
        <f t="shared" si="8"/>
        <v>0.14114832535885166</v>
      </c>
      <c r="V21" s="80" t="str">
        <f t="shared" si="9"/>
        <v>12.3% - 16.2%</v>
      </c>
      <c r="W21" s="81">
        <v>1457</v>
      </c>
      <c r="X21" s="82">
        <f t="shared" si="10"/>
        <v>1.0987933634992459</v>
      </c>
      <c r="Y21" s="95">
        <v>1298</v>
      </c>
      <c r="Z21" s="98">
        <f t="shared" si="11"/>
        <v>0.97888386123680238</v>
      </c>
      <c r="AA21" s="95" t="str">
        <f t="shared" si="12"/>
        <v>97.0% - 98.5%</v>
      </c>
      <c r="AB21" s="80">
        <v>159</v>
      </c>
      <c r="AC21" s="82">
        <f t="shared" si="13"/>
        <v>0.11990950226244344</v>
      </c>
      <c r="AD21" s="79" t="str">
        <f t="shared" si="14"/>
        <v>10.4% - 13.9%</v>
      </c>
      <c r="AE21" s="81">
        <v>1551</v>
      </c>
      <c r="AF21" s="82">
        <f t="shared" si="15"/>
        <v>1.1296431172614712</v>
      </c>
      <c r="AG21" s="95">
        <v>1372</v>
      </c>
      <c r="AH21" s="98">
        <f t="shared" si="16"/>
        <v>0.99927166788055355</v>
      </c>
      <c r="AI21" s="95" t="str">
        <f t="shared" si="17"/>
        <v>99.6% - 100.0%</v>
      </c>
      <c r="AJ21" s="80">
        <v>179</v>
      </c>
      <c r="AK21" s="82">
        <f t="shared" si="18"/>
        <v>0.13037144938091769</v>
      </c>
      <c r="AL21" s="79" t="str">
        <f t="shared" si="19"/>
        <v>11.4% - 14.9%</v>
      </c>
      <c r="AM21" s="137">
        <v>0</v>
      </c>
      <c r="AN21" s="137">
        <v>0</v>
      </c>
      <c r="AO21" s="137">
        <v>0</v>
      </c>
      <c r="AP21" s="137">
        <v>0</v>
      </c>
    </row>
    <row r="22" spans="1:42" ht="15" x14ac:dyDescent="0.25">
      <c r="A22" s="65" t="s">
        <v>404</v>
      </c>
      <c r="B22" s="65" t="s">
        <v>1430</v>
      </c>
      <c r="C22" s="152">
        <v>829</v>
      </c>
      <c r="D22" s="153">
        <v>791</v>
      </c>
      <c r="E22" s="153">
        <v>811</v>
      </c>
      <c r="F22" s="153">
        <v>830</v>
      </c>
      <c r="G22" s="81">
        <v>829</v>
      </c>
      <c r="H22" s="82">
        <f t="shared" si="0"/>
        <v>1</v>
      </c>
      <c r="I22" s="95">
        <v>766</v>
      </c>
      <c r="J22" s="98">
        <f t="shared" si="1"/>
        <v>0.92400482509047044</v>
      </c>
      <c r="K22" s="95" t="str">
        <f t="shared" si="2"/>
        <v>90.4% - 94.0%</v>
      </c>
      <c r="L22" s="80">
        <v>63</v>
      </c>
      <c r="M22" s="82">
        <f t="shared" si="3"/>
        <v>7.5995174909529548E-2</v>
      </c>
      <c r="N22" s="79" t="str">
        <f t="shared" si="4"/>
        <v>6.0% - 9.6%</v>
      </c>
      <c r="O22" s="81">
        <v>844</v>
      </c>
      <c r="P22" s="82">
        <f t="shared" si="5"/>
        <v>1.0670037926675096</v>
      </c>
      <c r="Q22" s="95">
        <v>788</v>
      </c>
      <c r="R22" s="98">
        <f t="shared" si="6"/>
        <v>0.99620733249051829</v>
      </c>
      <c r="S22" s="95" t="str">
        <f t="shared" si="7"/>
        <v>98.9% - 99.9%</v>
      </c>
      <c r="T22" s="80">
        <v>56</v>
      </c>
      <c r="U22" s="82">
        <f t="shared" si="8"/>
        <v>7.0796460176991149E-2</v>
      </c>
      <c r="V22" s="80" t="str">
        <f t="shared" si="9"/>
        <v>5.5% - 9.1%</v>
      </c>
      <c r="W22" s="81">
        <v>828</v>
      </c>
      <c r="X22" s="82">
        <f t="shared" si="10"/>
        <v>1.0209617755856966</v>
      </c>
      <c r="Y22" s="95">
        <v>769</v>
      </c>
      <c r="Z22" s="98">
        <f t="shared" si="11"/>
        <v>0.94821208384710232</v>
      </c>
      <c r="AA22" s="95" t="str">
        <f t="shared" si="12"/>
        <v>93.1% - 96.1%</v>
      </c>
      <c r="AB22" s="80">
        <v>59</v>
      </c>
      <c r="AC22" s="82">
        <f t="shared" si="13"/>
        <v>7.274969173859433E-2</v>
      </c>
      <c r="AD22" s="79" t="str">
        <f t="shared" si="14"/>
        <v>5.7% - 9.3%</v>
      </c>
      <c r="AE22" s="81">
        <v>805</v>
      </c>
      <c r="AF22" s="82">
        <f t="shared" si="15"/>
        <v>0.96987951807228912</v>
      </c>
      <c r="AG22" s="95">
        <v>748</v>
      </c>
      <c r="AH22" s="98">
        <f t="shared" si="16"/>
        <v>0.90120481927710838</v>
      </c>
      <c r="AI22" s="95" t="str">
        <f t="shared" si="17"/>
        <v>87.9% - 92.0%</v>
      </c>
      <c r="AJ22" s="80">
        <v>57</v>
      </c>
      <c r="AK22" s="82">
        <f t="shared" si="18"/>
        <v>6.8674698795180719E-2</v>
      </c>
      <c r="AL22" s="79" t="str">
        <f t="shared" si="19"/>
        <v>5.3% - 8.8%</v>
      </c>
      <c r="AM22" s="137">
        <v>0</v>
      </c>
      <c r="AN22" s="137">
        <v>0</v>
      </c>
      <c r="AO22" s="137">
        <v>0</v>
      </c>
      <c r="AP22" s="137">
        <v>0</v>
      </c>
    </row>
    <row r="23" spans="1:42" ht="15" x14ac:dyDescent="0.25">
      <c r="A23" s="65" t="s">
        <v>405</v>
      </c>
      <c r="B23" s="65" t="s">
        <v>1350</v>
      </c>
      <c r="C23" s="152">
        <v>1479</v>
      </c>
      <c r="D23" s="153">
        <v>1366</v>
      </c>
      <c r="E23" s="153">
        <v>1386</v>
      </c>
      <c r="F23" s="153">
        <v>1530</v>
      </c>
      <c r="G23" s="81">
        <v>1663</v>
      </c>
      <c r="H23" s="82">
        <f t="shared" si="0"/>
        <v>1.1244083840432726</v>
      </c>
      <c r="I23" s="95">
        <v>1511</v>
      </c>
      <c r="J23" s="98">
        <f t="shared" si="1"/>
        <v>1.0216362407031778</v>
      </c>
      <c r="K23" s="95" t="e">
        <f t="shared" si="2"/>
        <v>#NUM!</v>
      </c>
      <c r="L23" s="80">
        <v>152</v>
      </c>
      <c r="M23" s="82">
        <f t="shared" si="3"/>
        <v>0.10277214334009466</v>
      </c>
      <c r="N23" s="79" t="str">
        <f t="shared" si="4"/>
        <v>8.8% - 11.9%</v>
      </c>
      <c r="O23" s="81">
        <v>1571</v>
      </c>
      <c r="P23" s="82">
        <f t="shared" si="5"/>
        <v>1.1500732064421668</v>
      </c>
      <c r="Q23" s="95">
        <v>1428</v>
      </c>
      <c r="R23" s="98">
        <f t="shared" si="6"/>
        <v>1.0453879941434847</v>
      </c>
      <c r="S23" s="95" t="e">
        <f t="shared" si="7"/>
        <v>#NUM!</v>
      </c>
      <c r="T23" s="80">
        <v>143</v>
      </c>
      <c r="U23" s="82">
        <f t="shared" si="8"/>
        <v>0.10468521229868229</v>
      </c>
      <c r="V23" s="80" t="str">
        <f t="shared" si="9"/>
        <v>9.0% - 12.2%</v>
      </c>
      <c r="W23" s="81">
        <v>1524</v>
      </c>
      <c r="X23" s="82">
        <f t="shared" si="10"/>
        <v>1.0995670995670996</v>
      </c>
      <c r="Y23" s="95">
        <v>1427</v>
      </c>
      <c r="Z23" s="98">
        <f t="shared" si="11"/>
        <v>1.0295815295815296</v>
      </c>
      <c r="AA23" s="95" t="e">
        <f t="shared" si="12"/>
        <v>#NUM!</v>
      </c>
      <c r="AB23" s="80">
        <v>97</v>
      </c>
      <c r="AC23" s="82">
        <f t="shared" si="13"/>
        <v>6.9985569985569984E-2</v>
      </c>
      <c r="AD23" s="79" t="str">
        <f t="shared" si="14"/>
        <v>5.8% - 8.5%</v>
      </c>
      <c r="AE23" s="81">
        <v>1636</v>
      </c>
      <c r="AF23" s="82">
        <f t="shared" si="15"/>
        <v>1.069281045751634</v>
      </c>
      <c r="AG23" s="95">
        <v>1495</v>
      </c>
      <c r="AH23" s="98">
        <f t="shared" si="16"/>
        <v>0.97712418300653592</v>
      </c>
      <c r="AI23" s="95" t="str">
        <f t="shared" si="17"/>
        <v>96.8% - 98.4%</v>
      </c>
      <c r="AJ23" s="80">
        <v>141</v>
      </c>
      <c r="AK23" s="82">
        <f t="shared" si="18"/>
        <v>9.2156862745098045E-2</v>
      </c>
      <c r="AL23" s="79" t="str">
        <f t="shared" si="19"/>
        <v>7.9% - 10.8%</v>
      </c>
      <c r="AM23" s="137">
        <v>0</v>
      </c>
      <c r="AN23" s="137">
        <v>0</v>
      </c>
      <c r="AO23" s="137">
        <v>0</v>
      </c>
      <c r="AP23" s="137">
        <v>0</v>
      </c>
    </row>
    <row r="24" spans="1:42" ht="15" x14ac:dyDescent="0.25">
      <c r="A24" s="65" t="s">
        <v>406</v>
      </c>
      <c r="B24" s="65" t="s">
        <v>1423</v>
      </c>
      <c r="C24" s="152">
        <v>1351</v>
      </c>
      <c r="D24" s="153">
        <v>1419</v>
      </c>
      <c r="E24" s="153">
        <v>1378</v>
      </c>
      <c r="F24" s="153">
        <v>1470</v>
      </c>
      <c r="G24" s="81">
        <v>1069</v>
      </c>
      <c r="H24" s="82">
        <f t="shared" si="0"/>
        <v>0.79126572908956327</v>
      </c>
      <c r="I24" s="95">
        <v>1015</v>
      </c>
      <c r="J24" s="98">
        <f t="shared" si="1"/>
        <v>0.75129533678756477</v>
      </c>
      <c r="K24" s="95" t="str">
        <f t="shared" si="2"/>
        <v>72.8% - 77.4%</v>
      </c>
      <c r="L24" s="80">
        <v>54</v>
      </c>
      <c r="M24" s="82">
        <f t="shared" si="3"/>
        <v>3.9970392301998517E-2</v>
      </c>
      <c r="N24" s="79" t="str">
        <f t="shared" si="4"/>
        <v>3.1% - 5.2%</v>
      </c>
      <c r="O24" s="81">
        <v>1270</v>
      </c>
      <c r="P24" s="82">
        <f t="shared" si="5"/>
        <v>0.89499647639182522</v>
      </c>
      <c r="Q24" s="95">
        <v>1185</v>
      </c>
      <c r="R24" s="98">
        <f t="shared" si="6"/>
        <v>0.83509513742071884</v>
      </c>
      <c r="S24" s="95" t="str">
        <f t="shared" si="7"/>
        <v>81.5% - 85.3%</v>
      </c>
      <c r="T24" s="80">
        <v>85</v>
      </c>
      <c r="U24" s="82">
        <f t="shared" si="8"/>
        <v>5.9901338971106416E-2</v>
      </c>
      <c r="V24" s="80" t="str">
        <f t="shared" si="9"/>
        <v>4.9% - 7.3%</v>
      </c>
      <c r="W24" s="81">
        <v>1102</v>
      </c>
      <c r="X24" s="82">
        <f t="shared" si="10"/>
        <v>0.79970972423802611</v>
      </c>
      <c r="Y24" s="95">
        <v>1069</v>
      </c>
      <c r="Z24" s="98">
        <f t="shared" si="11"/>
        <v>0.77576197387518142</v>
      </c>
      <c r="AA24" s="95" t="str">
        <f t="shared" si="12"/>
        <v>75.3% - 79.7%</v>
      </c>
      <c r="AB24" s="80">
        <v>33</v>
      </c>
      <c r="AC24" s="82">
        <f t="shared" si="13"/>
        <v>2.3947750362844702E-2</v>
      </c>
      <c r="AD24" s="79" t="str">
        <f t="shared" si="14"/>
        <v>1.7% - 3.3%</v>
      </c>
      <c r="AE24" s="81">
        <v>1249</v>
      </c>
      <c r="AF24" s="82">
        <f t="shared" si="15"/>
        <v>0.84965986394557824</v>
      </c>
      <c r="AG24" s="95">
        <v>1185</v>
      </c>
      <c r="AH24" s="98">
        <f t="shared" si="16"/>
        <v>0.80612244897959184</v>
      </c>
      <c r="AI24" s="95" t="str">
        <f t="shared" si="17"/>
        <v>78.5% - 82.6%</v>
      </c>
      <c r="AJ24" s="80">
        <v>64</v>
      </c>
      <c r="AK24" s="82">
        <f t="shared" si="18"/>
        <v>4.3537414965986392E-2</v>
      </c>
      <c r="AL24" s="79" t="str">
        <f t="shared" si="19"/>
        <v>3.4% - 5.5%</v>
      </c>
      <c r="AM24" s="137">
        <v>0</v>
      </c>
      <c r="AN24" s="137">
        <v>0</v>
      </c>
      <c r="AO24" s="137">
        <v>0</v>
      </c>
      <c r="AP24" s="137">
        <v>0</v>
      </c>
    </row>
    <row r="25" spans="1:42" ht="15" x14ac:dyDescent="0.25">
      <c r="A25" s="65" t="s">
        <v>407</v>
      </c>
      <c r="B25" s="65" t="s">
        <v>408</v>
      </c>
      <c r="C25" s="152">
        <v>2216</v>
      </c>
      <c r="D25" s="153">
        <v>2062</v>
      </c>
      <c r="E25" s="153">
        <v>2199</v>
      </c>
      <c r="F25" s="153">
        <v>2268</v>
      </c>
      <c r="G25" s="81">
        <v>2465</v>
      </c>
      <c r="H25" s="82">
        <f t="shared" si="0"/>
        <v>1.1123646209386282</v>
      </c>
      <c r="I25" s="95">
        <v>1853</v>
      </c>
      <c r="J25" s="98">
        <f t="shared" si="1"/>
        <v>0.83619133574007221</v>
      </c>
      <c r="K25" s="95" t="str">
        <f t="shared" si="2"/>
        <v>82.0% - 85.1%</v>
      </c>
      <c r="L25" s="80">
        <v>612</v>
      </c>
      <c r="M25" s="82">
        <f t="shared" si="3"/>
        <v>0.27617328519855594</v>
      </c>
      <c r="N25" s="79" t="str">
        <f t="shared" si="4"/>
        <v>25.8% - 29.5%</v>
      </c>
      <c r="O25" s="81">
        <v>2500</v>
      </c>
      <c r="P25" s="82">
        <f t="shared" si="5"/>
        <v>1.2124151309408342</v>
      </c>
      <c r="Q25" s="95">
        <v>1945</v>
      </c>
      <c r="R25" s="98">
        <f t="shared" si="6"/>
        <v>0.94325897187196894</v>
      </c>
      <c r="S25" s="95" t="str">
        <f t="shared" si="7"/>
        <v>93.2% - 95.2%</v>
      </c>
      <c r="T25" s="80">
        <v>555</v>
      </c>
      <c r="U25" s="82">
        <f t="shared" si="8"/>
        <v>0.2691561590688652</v>
      </c>
      <c r="V25" s="80" t="str">
        <f t="shared" si="9"/>
        <v>25.0% - 28.9%</v>
      </c>
      <c r="W25" s="81">
        <v>2499</v>
      </c>
      <c r="X25" s="82">
        <f t="shared" si="10"/>
        <v>1.136425648021828</v>
      </c>
      <c r="Y25" s="95">
        <v>1918</v>
      </c>
      <c r="Z25" s="98">
        <f t="shared" si="11"/>
        <v>0.87221464301955431</v>
      </c>
      <c r="AA25" s="95" t="str">
        <f t="shared" si="12"/>
        <v>85.8% - 88.6%</v>
      </c>
      <c r="AB25" s="80">
        <v>581</v>
      </c>
      <c r="AC25" s="82">
        <f t="shared" si="13"/>
        <v>0.26421100500227374</v>
      </c>
      <c r="AD25" s="79" t="str">
        <f t="shared" si="14"/>
        <v>24.6% - 28.3%</v>
      </c>
      <c r="AE25" s="81">
        <v>2470</v>
      </c>
      <c r="AF25" s="82">
        <f t="shared" si="15"/>
        <v>1.0890652557319225</v>
      </c>
      <c r="AG25" s="95">
        <v>1864</v>
      </c>
      <c r="AH25" s="98">
        <f t="shared" si="16"/>
        <v>0.82186948853615516</v>
      </c>
      <c r="AI25" s="95" t="str">
        <f t="shared" si="17"/>
        <v>80.6% - 83.7%</v>
      </c>
      <c r="AJ25" s="80">
        <v>606</v>
      </c>
      <c r="AK25" s="82">
        <f t="shared" si="18"/>
        <v>0.26719576719576721</v>
      </c>
      <c r="AL25" s="79" t="str">
        <f t="shared" si="19"/>
        <v>24.9% - 28.6%</v>
      </c>
      <c r="AM25" s="137">
        <v>0</v>
      </c>
      <c r="AN25" s="137">
        <v>0</v>
      </c>
      <c r="AO25" s="137">
        <v>0</v>
      </c>
      <c r="AP25" s="137">
        <v>0</v>
      </c>
    </row>
    <row r="26" spans="1:42" ht="15" x14ac:dyDescent="0.25">
      <c r="A26" s="65" t="s">
        <v>409</v>
      </c>
      <c r="B26" s="65" t="s">
        <v>410</v>
      </c>
      <c r="C26" s="152">
        <v>1204</v>
      </c>
      <c r="D26" s="153">
        <v>1160</v>
      </c>
      <c r="E26" s="153">
        <v>1486</v>
      </c>
      <c r="F26" s="153">
        <v>1545</v>
      </c>
      <c r="G26" s="81">
        <v>1611</v>
      </c>
      <c r="H26" s="82">
        <f t="shared" si="0"/>
        <v>1.3380398671096345</v>
      </c>
      <c r="I26" s="95">
        <v>1245</v>
      </c>
      <c r="J26" s="98">
        <f t="shared" si="1"/>
        <v>1.0340531561461794</v>
      </c>
      <c r="K26" s="95" t="e">
        <f t="shared" si="2"/>
        <v>#NUM!</v>
      </c>
      <c r="L26" s="80">
        <v>366</v>
      </c>
      <c r="M26" s="82">
        <f t="shared" si="3"/>
        <v>0.30398671096345514</v>
      </c>
      <c r="N26" s="79" t="str">
        <f t="shared" si="4"/>
        <v>27.9% - 33.1%</v>
      </c>
      <c r="O26" s="81">
        <v>1586</v>
      </c>
      <c r="P26" s="82">
        <f t="shared" si="5"/>
        <v>1.3672413793103448</v>
      </c>
      <c r="Q26" s="95">
        <v>1271</v>
      </c>
      <c r="R26" s="98">
        <f t="shared" si="6"/>
        <v>1.0956896551724138</v>
      </c>
      <c r="S26" s="95" t="e">
        <f t="shared" si="7"/>
        <v>#NUM!</v>
      </c>
      <c r="T26" s="80">
        <v>315</v>
      </c>
      <c r="U26" s="82">
        <f t="shared" si="8"/>
        <v>0.27155172413793105</v>
      </c>
      <c r="V26" s="80" t="str">
        <f t="shared" si="9"/>
        <v>24.7% - 29.8%</v>
      </c>
      <c r="W26" s="81">
        <v>1465</v>
      </c>
      <c r="X26" s="82">
        <f t="shared" si="10"/>
        <v>0.98586810228802157</v>
      </c>
      <c r="Y26" s="95">
        <v>1156</v>
      </c>
      <c r="Z26" s="98">
        <f t="shared" si="11"/>
        <v>0.77792732166890988</v>
      </c>
      <c r="AA26" s="95" t="str">
        <f t="shared" si="12"/>
        <v>75.6% - 79.8%</v>
      </c>
      <c r="AB26" s="80">
        <v>309</v>
      </c>
      <c r="AC26" s="82">
        <f t="shared" si="13"/>
        <v>0.2079407806191117</v>
      </c>
      <c r="AD26" s="79" t="str">
        <f t="shared" si="14"/>
        <v>18.8% - 22.9%</v>
      </c>
      <c r="AE26" s="81">
        <v>1603</v>
      </c>
      <c r="AF26" s="82">
        <f t="shared" si="15"/>
        <v>1.0375404530744337</v>
      </c>
      <c r="AG26" s="95">
        <v>1204</v>
      </c>
      <c r="AH26" s="98">
        <f t="shared" si="16"/>
        <v>0.77928802588996759</v>
      </c>
      <c r="AI26" s="95" t="str">
        <f t="shared" si="17"/>
        <v>75.8% - 79.9%</v>
      </c>
      <c r="AJ26" s="80">
        <v>399</v>
      </c>
      <c r="AK26" s="82">
        <f t="shared" si="18"/>
        <v>0.258252427184466</v>
      </c>
      <c r="AL26" s="79" t="str">
        <f t="shared" si="19"/>
        <v>23.7% - 28.1%</v>
      </c>
      <c r="AM26" s="137">
        <v>0</v>
      </c>
      <c r="AN26" s="137">
        <v>0</v>
      </c>
      <c r="AO26" s="137">
        <v>0</v>
      </c>
      <c r="AP26" s="137">
        <v>0</v>
      </c>
    </row>
    <row r="27" spans="1:42" ht="15" x14ac:dyDescent="0.25">
      <c r="A27" s="65" t="s">
        <v>411</v>
      </c>
      <c r="B27" s="65" t="s">
        <v>1424</v>
      </c>
      <c r="C27" s="152">
        <v>680</v>
      </c>
      <c r="D27" s="153">
        <v>685</v>
      </c>
      <c r="E27" s="153">
        <v>731</v>
      </c>
      <c r="F27" s="153">
        <v>715</v>
      </c>
      <c r="G27" s="81">
        <v>835</v>
      </c>
      <c r="H27" s="82">
        <f t="shared" si="0"/>
        <v>1.2279411764705883</v>
      </c>
      <c r="I27" s="95">
        <v>813</v>
      </c>
      <c r="J27" s="98">
        <f t="shared" si="1"/>
        <v>1.1955882352941176</v>
      </c>
      <c r="K27" s="95" t="e">
        <f t="shared" si="2"/>
        <v>#NUM!</v>
      </c>
      <c r="L27" s="80">
        <v>22</v>
      </c>
      <c r="M27" s="82">
        <f t="shared" si="3"/>
        <v>3.2352941176470591E-2</v>
      </c>
      <c r="N27" s="79" t="str">
        <f t="shared" si="4"/>
        <v>2.1% - 4.8%</v>
      </c>
      <c r="O27" s="81">
        <v>844</v>
      </c>
      <c r="P27" s="82">
        <f t="shared" si="5"/>
        <v>1.2321167883211679</v>
      </c>
      <c r="Q27" s="95">
        <v>832</v>
      </c>
      <c r="R27" s="98">
        <f t="shared" si="6"/>
        <v>1.2145985401459853</v>
      </c>
      <c r="S27" s="95" t="e">
        <f t="shared" si="7"/>
        <v>#NUM!</v>
      </c>
      <c r="T27" s="80">
        <v>12</v>
      </c>
      <c r="U27" s="82">
        <f t="shared" si="8"/>
        <v>1.7518248175182483E-2</v>
      </c>
      <c r="V27" s="80" t="str">
        <f t="shared" si="9"/>
        <v>1.0% - 3.0%</v>
      </c>
      <c r="W27" s="81">
        <v>838</v>
      </c>
      <c r="X27" s="82">
        <f t="shared" si="10"/>
        <v>1.146374829001368</v>
      </c>
      <c r="Y27" s="95">
        <v>810</v>
      </c>
      <c r="Z27" s="98">
        <f t="shared" si="11"/>
        <v>1.1080711354309165</v>
      </c>
      <c r="AA27" s="95" t="e">
        <f t="shared" si="12"/>
        <v>#NUM!</v>
      </c>
      <c r="AB27" s="80">
        <v>28</v>
      </c>
      <c r="AC27" s="82">
        <f t="shared" si="13"/>
        <v>3.8303693570451436E-2</v>
      </c>
      <c r="AD27" s="79" t="str">
        <f t="shared" si="14"/>
        <v>2.7% - 5.5%</v>
      </c>
      <c r="AE27" s="81">
        <v>943</v>
      </c>
      <c r="AF27" s="82">
        <f t="shared" si="15"/>
        <v>1.3188811188811189</v>
      </c>
      <c r="AG27" s="95">
        <v>903</v>
      </c>
      <c r="AH27" s="98">
        <f t="shared" si="16"/>
        <v>1.2629370629370629</v>
      </c>
      <c r="AI27" s="95" t="e">
        <f t="shared" si="17"/>
        <v>#NUM!</v>
      </c>
      <c r="AJ27" s="80">
        <v>40</v>
      </c>
      <c r="AK27" s="82">
        <f t="shared" si="18"/>
        <v>5.5944055944055944E-2</v>
      </c>
      <c r="AL27" s="79" t="str">
        <f t="shared" si="19"/>
        <v>4.1% - 7.5%</v>
      </c>
      <c r="AM27" s="137">
        <v>0</v>
      </c>
      <c r="AN27" s="137">
        <v>0</v>
      </c>
      <c r="AO27" s="137">
        <v>0</v>
      </c>
      <c r="AP27" s="137">
        <v>0</v>
      </c>
    </row>
    <row r="28" spans="1:42" ht="15" x14ac:dyDescent="0.25">
      <c r="A28" s="65" t="s">
        <v>412</v>
      </c>
      <c r="B28" s="65" t="s">
        <v>1429</v>
      </c>
      <c r="C28" s="152">
        <v>759</v>
      </c>
      <c r="D28" s="153">
        <v>788</v>
      </c>
      <c r="E28" s="153">
        <v>703</v>
      </c>
      <c r="F28" s="153">
        <v>755</v>
      </c>
      <c r="G28" s="81">
        <v>763</v>
      </c>
      <c r="H28" s="82">
        <f t="shared" si="0"/>
        <v>1.005270092226614</v>
      </c>
      <c r="I28" s="95">
        <v>676</v>
      </c>
      <c r="J28" s="98">
        <f t="shared" si="1"/>
        <v>0.89064558629776025</v>
      </c>
      <c r="K28" s="95" t="str">
        <f t="shared" si="2"/>
        <v>86.6% - 91.1%</v>
      </c>
      <c r="L28" s="80">
        <v>87</v>
      </c>
      <c r="M28" s="82">
        <f t="shared" si="3"/>
        <v>0.11462450592885376</v>
      </c>
      <c r="N28" s="79" t="str">
        <f t="shared" si="4"/>
        <v>9.4% - 13.9%</v>
      </c>
      <c r="O28" s="81">
        <v>745</v>
      </c>
      <c r="P28" s="82">
        <f t="shared" si="5"/>
        <v>0.94543147208121825</v>
      </c>
      <c r="Q28" s="95">
        <v>656</v>
      </c>
      <c r="R28" s="98">
        <f t="shared" si="6"/>
        <v>0.8324873096446701</v>
      </c>
      <c r="S28" s="95" t="str">
        <f t="shared" si="7"/>
        <v>80.5% - 85.7%</v>
      </c>
      <c r="T28" s="80">
        <v>89</v>
      </c>
      <c r="U28" s="82">
        <f t="shared" si="8"/>
        <v>0.11294416243654823</v>
      </c>
      <c r="V28" s="80" t="str">
        <f t="shared" si="9"/>
        <v>9.3% - 13.7%</v>
      </c>
      <c r="W28" s="81">
        <v>738</v>
      </c>
      <c r="X28" s="82">
        <f t="shared" si="10"/>
        <v>1.0497866287339972</v>
      </c>
      <c r="Y28" s="95">
        <v>644</v>
      </c>
      <c r="Z28" s="98">
        <f t="shared" si="11"/>
        <v>0.91607396870554769</v>
      </c>
      <c r="AA28" s="95" t="str">
        <f t="shared" si="12"/>
        <v>89.3% - 93.4%</v>
      </c>
      <c r="AB28" s="80">
        <v>94</v>
      </c>
      <c r="AC28" s="82">
        <f t="shared" si="13"/>
        <v>0.1337126600284495</v>
      </c>
      <c r="AD28" s="79" t="str">
        <f t="shared" si="14"/>
        <v>11.1% - 16.1%</v>
      </c>
      <c r="AE28" s="81">
        <v>766</v>
      </c>
      <c r="AF28" s="82">
        <f t="shared" si="15"/>
        <v>1.014569536423841</v>
      </c>
      <c r="AG28" s="95">
        <v>668</v>
      </c>
      <c r="AH28" s="98">
        <f t="shared" si="16"/>
        <v>0.88476821192052979</v>
      </c>
      <c r="AI28" s="95" t="str">
        <f t="shared" si="17"/>
        <v>86.0% - 90.6%</v>
      </c>
      <c r="AJ28" s="80">
        <v>98</v>
      </c>
      <c r="AK28" s="82">
        <f t="shared" si="18"/>
        <v>0.12980132450331125</v>
      </c>
      <c r="AL28" s="79" t="str">
        <f t="shared" si="19"/>
        <v>10.8% - 15.6%</v>
      </c>
      <c r="AM28" s="137">
        <v>0</v>
      </c>
      <c r="AN28" s="137">
        <v>0</v>
      </c>
      <c r="AO28" s="137">
        <v>0</v>
      </c>
      <c r="AP28" s="137">
        <v>0</v>
      </c>
    </row>
    <row r="29" spans="1:42" ht="15" x14ac:dyDescent="0.25">
      <c r="A29" s="65" t="s">
        <v>413</v>
      </c>
      <c r="B29" s="65" t="s">
        <v>414</v>
      </c>
      <c r="C29" s="152">
        <v>959</v>
      </c>
      <c r="D29" s="153">
        <v>943</v>
      </c>
      <c r="E29" s="153">
        <v>955</v>
      </c>
      <c r="F29" s="153">
        <v>957</v>
      </c>
      <c r="G29" s="81">
        <v>1030</v>
      </c>
      <c r="H29" s="82">
        <f t="shared" si="0"/>
        <v>1.0740354535974974</v>
      </c>
      <c r="I29" s="95">
        <v>960</v>
      </c>
      <c r="J29" s="98">
        <f t="shared" si="1"/>
        <v>1.0010427528675705</v>
      </c>
      <c r="K29" s="95" t="e">
        <f t="shared" si="2"/>
        <v>#NUM!</v>
      </c>
      <c r="L29" s="80">
        <v>70</v>
      </c>
      <c r="M29" s="82">
        <f t="shared" si="3"/>
        <v>7.2992700729927001E-2</v>
      </c>
      <c r="N29" s="79" t="str">
        <f t="shared" si="4"/>
        <v>5.8% - 9.1%</v>
      </c>
      <c r="O29" s="81">
        <v>1081</v>
      </c>
      <c r="P29" s="82">
        <f t="shared" si="5"/>
        <v>1.1463414634146341</v>
      </c>
      <c r="Q29" s="95">
        <v>1008</v>
      </c>
      <c r="R29" s="98">
        <f t="shared" si="6"/>
        <v>1.0689289501590669</v>
      </c>
      <c r="S29" s="95" t="e">
        <f t="shared" si="7"/>
        <v>#NUM!</v>
      </c>
      <c r="T29" s="80">
        <v>73</v>
      </c>
      <c r="U29" s="82">
        <f t="shared" si="8"/>
        <v>7.7412513255567333E-2</v>
      </c>
      <c r="V29" s="80" t="str">
        <f t="shared" si="9"/>
        <v>6.2% - 9.6%</v>
      </c>
      <c r="W29" s="81">
        <v>1007</v>
      </c>
      <c r="X29" s="82">
        <f t="shared" si="10"/>
        <v>1.0544502617801048</v>
      </c>
      <c r="Y29" s="95">
        <v>926</v>
      </c>
      <c r="Z29" s="98">
        <f t="shared" si="11"/>
        <v>0.96963350785340319</v>
      </c>
      <c r="AA29" s="95" t="str">
        <f t="shared" si="12"/>
        <v>95.7% - 97.9%</v>
      </c>
      <c r="AB29" s="80">
        <v>81</v>
      </c>
      <c r="AC29" s="82">
        <f t="shared" si="13"/>
        <v>8.4816753926701571E-2</v>
      </c>
      <c r="AD29" s="79" t="str">
        <f t="shared" si="14"/>
        <v>6.9% - 10.4%</v>
      </c>
      <c r="AE29" s="81">
        <v>1001</v>
      </c>
      <c r="AF29" s="82">
        <f t="shared" si="15"/>
        <v>1.0459770114942528</v>
      </c>
      <c r="AG29" s="95">
        <v>912</v>
      </c>
      <c r="AH29" s="98">
        <f t="shared" si="16"/>
        <v>0.95297805642633227</v>
      </c>
      <c r="AI29" s="95" t="str">
        <f t="shared" si="17"/>
        <v>93.8% - 96.5%</v>
      </c>
      <c r="AJ29" s="80">
        <v>89</v>
      </c>
      <c r="AK29" s="82">
        <f t="shared" si="18"/>
        <v>9.299895506792058E-2</v>
      </c>
      <c r="AL29" s="79" t="str">
        <f t="shared" si="19"/>
        <v>7.6% - 11.3%</v>
      </c>
      <c r="AM29" s="137">
        <v>0</v>
      </c>
      <c r="AN29" s="137">
        <v>0</v>
      </c>
      <c r="AO29" s="137">
        <v>0</v>
      </c>
      <c r="AP29" s="137">
        <v>0</v>
      </c>
    </row>
    <row r="30" spans="1:42" ht="15" x14ac:dyDescent="0.25">
      <c r="A30" s="65" t="s">
        <v>415</v>
      </c>
      <c r="B30" s="65" t="s">
        <v>416</v>
      </c>
      <c r="C30" s="152">
        <v>636</v>
      </c>
      <c r="D30" s="153">
        <v>620</v>
      </c>
      <c r="E30" s="153">
        <v>597</v>
      </c>
      <c r="F30" s="153">
        <v>599</v>
      </c>
      <c r="G30" s="81">
        <v>706</v>
      </c>
      <c r="H30" s="82">
        <f t="shared" si="0"/>
        <v>1.1100628930817611</v>
      </c>
      <c r="I30" s="95">
        <v>658</v>
      </c>
      <c r="J30" s="98">
        <f t="shared" si="1"/>
        <v>1.0345911949685536</v>
      </c>
      <c r="K30" s="95" t="e">
        <f t="shared" si="2"/>
        <v>#NUM!</v>
      </c>
      <c r="L30" s="80">
        <v>48</v>
      </c>
      <c r="M30" s="82">
        <f t="shared" si="3"/>
        <v>7.5471698113207544E-2</v>
      </c>
      <c r="N30" s="79" t="str">
        <f t="shared" si="4"/>
        <v>5.7% - 9.9%</v>
      </c>
      <c r="O30" s="81">
        <v>716</v>
      </c>
      <c r="P30" s="82">
        <f t="shared" si="5"/>
        <v>1.1548387096774193</v>
      </c>
      <c r="Q30" s="95">
        <v>671</v>
      </c>
      <c r="R30" s="98">
        <f t="shared" si="6"/>
        <v>1.082258064516129</v>
      </c>
      <c r="S30" s="95" t="e">
        <f t="shared" si="7"/>
        <v>#NUM!</v>
      </c>
      <c r="T30" s="80">
        <v>45</v>
      </c>
      <c r="U30" s="82">
        <f t="shared" si="8"/>
        <v>7.2580645161290328E-2</v>
      </c>
      <c r="V30" s="80" t="str">
        <f t="shared" si="9"/>
        <v>5.5% - 9.6%</v>
      </c>
      <c r="W30" s="81">
        <v>644</v>
      </c>
      <c r="X30" s="82">
        <f t="shared" si="10"/>
        <v>1.0787269681742044</v>
      </c>
      <c r="Y30" s="95">
        <v>591</v>
      </c>
      <c r="Z30" s="98">
        <f t="shared" si="11"/>
        <v>0.98994974874371855</v>
      </c>
      <c r="AA30" s="95" t="str">
        <f t="shared" si="12"/>
        <v>97.8% - 99.5%</v>
      </c>
      <c r="AB30" s="80">
        <v>53</v>
      </c>
      <c r="AC30" s="82">
        <f t="shared" si="13"/>
        <v>8.8777219430485763E-2</v>
      </c>
      <c r="AD30" s="79" t="str">
        <f t="shared" si="14"/>
        <v>6.9% - 11.4%</v>
      </c>
      <c r="AE30" s="81">
        <v>674</v>
      </c>
      <c r="AF30" s="82">
        <f t="shared" si="15"/>
        <v>1.1252086811352253</v>
      </c>
      <c r="AG30" s="95">
        <v>624</v>
      </c>
      <c r="AH30" s="98">
        <f t="shared" si="16"/>
        <v>1.0417362270450752</v>
      </c>
      <c r="AI30" s="95" t="e">
        <f t="shared" si="17"/>
        <v>#NUM!</v>
      </c>
      <c r="AJ30" s="80">
        <v>50</v>
      </c>
      <c r="AK30" s="82">
        <f t="shared" si="18"/>
        <v>8.347245409015025E-2</v>
      </c>
      <c r="AL30" s="79" t="str">
        <f t="shared" si="19"/>
        <v>6.4% - 10.8%</v>
      </c>
      <c r="AM30" s="137">
        <v>0</v>
      </c>
      <c r="AN30" s="137">
        <v>0</v>
      </c>
      <c r="AO30" s="137">
        <v>0</v>
      </c>
      <c r="AP30" s="137">
        <v>0</v>
      </c>
    </row>
    <row r="31" spans="1:42" ht="15" x14ac:dyDescent="0.25">
      <c r="A31" s="65" t="s">
        <v>417</v>
      </c>
      <c r="B31" s="65" t="s">
        <v>418</v>
      </c>
      <c r="C31" s="152">
        <v>1354</v>
      </c>
      <c r="D31" s="153">
        <v>1266</v>
      </c>
      <c r="E31" s="153">
        <v>1310</v>
      </c>
      <c r="F31" s="153">
        <v>1322</v>
      </c>
      <c r="G31" s="81">
        <v>472</v>
      </c>
      <c r="H31" s="82">
        <f t="shared" si="0"/>
        <v>0.34859675036927623</v>
      </c>
      <c r="I31" s="95">
        <v>435</v>
      </c>
      <c r="J31" s="98">
        <f t="shared" si="1"/>
        <v>0.32127031019202362</v>
      </c>
      <c r="K31" s="95" t="str">
        <f t="shared" si="2"/>
        <v>29.7% - 34.7%</v>
      </c>
      <c r="L31" s="80">
        <v>37</v>
      </c>
      <c r="M31" s="82">
        <f t="shared" si="3"/>
        <v>2.7326440177252585E-2</v>
      </c>
      <c r="N31" s="79" t="str">
        <f t="shared" si="4"/>
        <v>2.0% - 3.7%</v>
      </c>
      <c r="O31" s="81">
        <v>1390</v>
      </c>
      <c r="P31" s="82">
        <f t="shared" si="5"/>
        <v>1.0979462875197472</v>
      </c>
      <c r="Q31" s="95">
        <v>1312</v>
      </c>
      <c r="R31" s="98">
        <f t="shared" si="6"/>
        <v>1.0363349131121642</v>
      </c>
      <c r="S31" s="95" t="e">
        <f t="shared" si="7"/>
        <v>#NUM!</v>
      </c>
      <c r="T31" s="80">
        <v>78</v>
      </c>
      <c r="U31" s="82">
        <f t="shared" si="8"/>
        <v>6.1611374407582936E-2</v>
      </c>
      <c r="V31" s="80" t="str">
        <f t="shared" si="9"/>
        <v>5.0% - 7.6%</v>
      </c>
      <c r="W31" s="81">
        <v>1516</v>
      </c>
      <c r="X31" s="82">
        <f t="shared" si="10"/>
        <v>1.1572519083969466</v>
      </c>
      <c r="Y31" s="95">
        <v>1397</v>
      </c>
      <c r="Z31" s="98">
        <f t="shared" si="11"/>
        <v>1.0664122137404579</v>
      </c>
      <c r="AA31" s="95" t="e">
        <f t="shared" si="12"/>
        <v>#NUM!</v>
      </c>
      <c r="AB31" s="80">
        <v>119</v>
      </c>
      <c r="AC31" s="82">
        <f t="shared" si="13"/>
        <v>9.0839694656488543E-2</v>
      </c>
      <c r="AD31" s="79" t="str">
        <f t="shared" si="14"/>
        <v>7.6% - 10.8%</v>
      </c>
      <c r="AE31" s="81">
        <v>1587</v>
      </c>
      <c r="AF31" s="82">
        <f t="shared" si="15"/>
        <v>1.2004538577912254</v>
      </c>
      <c r="AG31" s="95">
        <v>1442</v>
      </c>
      <c r="AH31" s="98">
        <f t="shared" si="16"/>
        <v>1.0907715582450832</v>
      </c>
      <c r="AI31" s="95" t="e">
        <f t="shared" si="17"/>
        <v>#NUM!</v>
      </c>
      <c r="AJ31" s="80">
        <v>145</v>
      </c>
      <c r="AK31" s="82">
        <f t="shared" si="18"/>
        <v>0.10968229954614221</v>
      </c>
      <c r="AL31" s="79" t="str">
        <f t="shared" si="19"/>
        <v>9.4% - 12.8%</v>
      </c>
      <c r="AM31" s="137">
        <v>0</v>
      </c>
      <c r="AN31" s="137">
        <v>0</v>
      </c>
      <c r="AO31" s="137">
        <v>0</v>
      </c>
      <c r="AP31" s="137">
        <v>0</v>
      </c>
    </row>
    <row r="32" spans="1:42" ht="15" x14ac:dyDescent="0.25">
      <c r="A32" s="65" t="s">
        <v>419</v>
      </c>
      <c r="B32" s="65" t="s">
        <v>420</v>
      </c>
      <c r="C32" s="152">
        <v>936</v>
      </c>
      <c r="D32" s="153">
        <v>929</v>
      </c>
      <c r="E32" s="153">
        <v>951</v>
      </c>
      <c r="F32" s="153">
        <v>969</v>
      </c>
      <c r="G32" s="81">
        <v>1262</v>
      </c>
      <c r="H32" s="82">
        <f t="shared" si="0"/>
        <v>1.3482905982905984</v>
      </c>
      <c r="I32" s="95">
        <v>986</v>
      </c>
      <c r="J32" s="98">
        <f t="shared" si="1"/>
        <v>1.0534188034188035</v>
      </c>
      <c r="K32" s="95" t="e">
        <f t="shared" si="2"/>
        <v>#NUM!</v>
      </c>
      <c r="L32" s="80">
        <v>276</v>
      </c>
      <c r="M32" s="82">
        <f t="shared" si="3"/>
        <v>0.29487179487179488</v>
      </c>
      <c r="N32" s="79" t="str">
        <f t="shared" si="4"/>
        <v>26.7% - 32.5%</v>
      </c>
      <c r="O32" s="81">
        <v>1152</v>
      </c>
      <c r="P32" s="82">
        <f t="shared" si="5"/>
        <v>1.240043057050592</v>
      </c>
      <c r="Q32" s="95">
        <v>933</v>
      </c>
      <c r="R32" s="98">
        <f t="shared" si="6"/>
        <v>1.0043057050592035</v>
      </c>
      <c r="S32" s="95" t="e">
        <f t="shared" si="7"/>
        <v>#NUM!</v>
      </c>
      <c r="T32" s="80">
        <v>219</v>
      </c>
      <c r="U32" s="82">
        <f t="shared" si="8"/>
        <v>0.23573735199138859</v>
      </c>
      <c r="V32" s="80" t="str">
        <f t="shared" si="9"/>
        <v>21.0% - 26.4%</v>
      </c>
      <c r="W32" s="81">
        <v>1143</v>
      </c>
      <c r="X32" s="82">
        <f t="shared" si="10"/>
        <v>1.2018927444794953</v>
      </c>
      <c r="Y32" s="95">
        <v>925</v>
      </c>
      <c r="Z32" s="98">
        <f t="shared" si="11"/>
        <v>0.97266035751840163</v>
      </c>
      <c r="AA32" s="95" t="str">
        <f t="shared" si="12"/>
        <v>96.0% - 98.1%</v>
      </c>
      <c r="AB32" s="80">
        <v>218</v>
      </c>
      <c r="AC32" s="82">
        <f t="shared" si="13"/>
        <v>0.22923238696109358</v>
      </c>
      <c r="AD32" s="79" t="str">
        <f t="shared" si="14"/>
        <v>20.4% - 25.7%</v>
      </c>
      <c r="AE32" s="81">
        <v>1105</v>
      </c>
      <c r="AF32" s="82">
        <f t="shared" si="15"/>
        <v>1.1403508771929824</v>
      </c>
      <c r="AG32" s="95">
        <v>853</v>
      </c>
      <c r="AH32" s="98">
        <f t="shared" si="16"/>
        <v>0.88028895768833848</v>
      </c>
      <c r="AI32" s="95" t="str">
        <f t="shared" si="17"/>
        <v>85.8% - 89.9%</v>
      </c>
      <c r="AJ32" s="80">
        <v>252</v>
      </c>
      <c r="AK32" s="82">
        <f t="shared" si="18"/>
        <v>0.26006191950464397</v>
      </c>
      <c r="AL32" s="79" t="str">
        <f t="shared" si="19"/>
        <v>23.3% - 28.9%</v>
      </c>
      <c r="AM32" s="137">
        <v>0</v>
      </c>
      <c r="AN32" s="137">
        <v>0</v>
      </c>
      <c r="AO32" s="137">
        <v>0</v>
      </c>
      <c r="AP32" s="137">
        <v>0</v>
      </c>
    </row>
    <row r="33" spans="1:42" ht="15" x14ac:dyDescent="0.25">
      <c r="A33" s="65" t="s">
        <v>421</v>
      </c>
      <c r="B33" s="65" t="s">
        <v>1378</v>
      </c>
      <c r="C33" s="152">
        <v>1109</v>
      </c>
      <c r="D33" s="153">
        <v>1196</v>
      </c>
      <c r="E33" s="153">
        <v>1295</v>
      </c>
      <c r="F33" s="153">
        <v>1294</v>
      </c>
      <c r="G33" s="81">
        <v>1452</v>
      </c>
      <c r="H33" s="82">
        <f t="shared" si="0"/>
        <v>1.309287646528404</v>
      </c>
      <c r="I33" s="95">
        <v>276</v>
      </c>
      <c r="J33" s="98">
        <f t="shared" si="1"/>
        <v>0.24887285843101895</v>
      </c>
      <c r="K33" s="95" t="str">
        <f t="shared" si="2"/>
        <v>22.4% - 27.5%</v>
      </c>
      <c r="L33" s="80">
        <v>1176</v>
      </c>
      <c r="M33" s="82">
        <f t="shared" si="3"/>
        <v>1.0604147880973851</v>
      </c>
      <c r="N33" s="79" t="e">
        <f t="shared" si="4"/>
        <v>#NUM!</v>
      </c>
      <c r="O33" s="81">
        <v>1538</v>
      </c>
      <c r="P33" s="82">
        <f t="shared" si="5"/>
        <v>1.285953177257525</v>
      </c>
      <c r="Q33" s="95">
        <v>259</v>
      </c>
      <c r="R33" s="98">
        <f t="shared" si="6"/>
        <v>0.21655518394648829</v>
      </c>
      <c r="S33" s="95" t="str">
        <f t="shared" si="7"/>
        <v>19.4% - 24.1%</v>
      </c>
      <c r="T33" s="80">
        <v>1279</v>
      </c>
      <c r="U33" s="82">
        <f t="shared" si="8"/>
        <v>1.0693979933110367</v>
      </c>
      <c r="V33" s="80" t="e">
        <f t="shared" si="9"/>
        <v>#NUM!</v>
      </c>
      <c r="W33" s="81">
        <v>1556</v>
      </c>
      <c r="X33" s="82">
        <f t="shared" si="10"/>
        <v>1.2015444015444015</v>
      </c>
      <c r="Y33" s="95">
        <v>222</v>
      </c>
      <c r="Z33" s="98">
        <f t="shared" si="11"/>
        <v>0.17142857142857143</v>
      </c>
      <c r="AA33" s="95" t="str">
        <f t="shared" si="12"/>
        <v>15.2% - 19.3%</v>
      </c>
      <c r="AB33" s="80">
        <v>1334</v>
      </c>
      <c r="AC33" s="82">
        <f t="shared" si="13"/>
        <v>1.0301158301158302</v>
      </c>
      <c r="AD33" s="79" t="e">
        <f t="shared" si="14"/>
        <v>#NUM!</v>
      </c>
      <c r="AE33" s="81">
        <v>1704</v>
      </c>
      <c r="AF33" s="82">
        <f t="shared" si="15"/>
        <v>1.3168469860896446</v>
      </c>
      <c r="AG33" s="95">
        <v>174</v>
      </c>
      <c r="AH33" s="98">
        <f t="shared" si="16"/>
        <v>0.13446676970633695</v>
      </c>
      <c r="AI33" s="95" t="str">
        <f t="shared" si="17"/>
        <v>11.7% - 15.4%</v>
      </c>
      <c r="AJ33" s="80">
        <v>1530</v>
      </c>
      <c r="AK33" s="82">
        <f t="shared" si="18"/>
        <v>1.1823802163833075</v>
      </c>
      <c r="AL33" s="79" t="e">
        <f t="shared" si="19"/>
        <v>#NUM!</v>
      </c>
      <c r="AM33" s="137">
        <v>0</v>
      </c>
      <c r="AN33" s="137">
        <v>0</v>
      </c>
      <c r="AO33" s="137">
        <v>0</v>
      </c>
      <c r="AP33" s="137">
        <v>0</v>
      </c>
    </row>
    <row r="34" spans="1:42" ht="15" x14ac:dyDescent="0.25">
      <c r="A34" s="65" t="s">
        <v>422</v>
      </c>
      <c r="B34" s="65" t="s">
        <v>1469</v>
      </c>
      <c r="C34" s="152">
        <v>1452</v>
      </c>
      <c r="D34" s="153">
        <v>1420</v>
      </c>
      <c r="E34" s="153">
        <v>1521</v>
      </c>
      <c r="F34" s="153">
        <v>1494</v>
      </c>
      <c r="G34" s="81">
        <v>1837</v>
      </c>
      <c r="H34" s="82">
        <f t="shared" si="0"/>
        <v>1.2651515151515151</v>
      </c>
      <c r="I34" s="95">
        <v>1690</v>
      </c>
      <c r="J34" s="98">
        <f t="shared" si="1"/>
        <v>1.1639118457300275</v>
      </c>
      <c r="K34" s="95" t="e">
        <f t="shared" si="2"/>
        <v>#NUM!</v>
      </c>
      <c r="L34" s="80">
        <v>147</v>
      </c>
      <c r="M34" s="82">
        <f t="shared" si="3"/>
        <v>0.1012396694214876</v>
      </c>
      <c r="N34" s="79" t="str">
        <f t="shared" si="4"/>
        <v>8.7% - 11.8%</v>
      </c>
      <c r="O34" s="81">
        <v>1942</v>
      </c>
      <c r="P34" s="82">
        <f t="shared" si="5"/>
        <v>1.3676056338028169</v>
      </c>
      <c r="Q34" s="95">
        <v>1764</v>
      </c>
      <c r="R34" s="98">
        <f t="shared" si="6"/>
        <v>1.2422535211267605</v>
      </c>
      <c r="S34" s="95" t="e">
        <f t="shared" si="7"/>
        <v>#NUM!</v>
      </c>
      <c r="T34" s="80">
        <v>178</v>
      </c>
      <c r="U34" s="82">
        <f t="shared" si="8"/>
        <v>0.12535211267605634</v>
      </c>
      <c r="V34" s="80" t="str">
        <f t="shared" si="9"/>
        <v>10.9% - 14.4%</v>
      </c>
      <c r="W34" s="81">
        <v>1901</v>
      </c>
      <c r="X34" s="82">
        <f t="shared" si="10"/>
        <v>1.2498356344510191</v>
      </c>
      <c r="Y34" s="95">
        <v>1770</v>
      </c>
      <c r="Z34" s="98">
        <f t="shared" si="11"/>
        <v>1.1637080867850098</v>
      </c>
      <c r="AA34" s="95" t="e">
        <f t="shared" si="12"/>
        <v>#NUM!</v>
      </c>
      <c r="AB34" s="80">
        <v>131</v>
      </c>
      <c r="AC34" s="82">
        <f t="shared" si="13"/>
        <v>8.6127547666009205E-2</v>
      </c>
      <c r="AD34" s="79" t="str">
        <f t="shared" si="14"/>
        <v>7.3% - 10.1%</v>
      </c>
      <c r="AE34" s="81">
        <v>1947</v>
      </c>
      <c r="AF34" s="82">
        <f t="shared" si="15"/>
        <v>1.3032128514056225</v>
      </c>
      <c r="AG34" s="95">
        <v>1773</v>
      </c>
      <c r="AH34" s="98">
        <f t="shared" si="16"/>
        <v>1.1867469879518073</v>
      </c>
      <c r="AI34" s="95" t="e">
        <f t="shared" si="17"/>
        <v>#NUM!</v>
      </c>
      <c r="AJ34" s="80">
        <v>174</v>
      </c>
      <c r="AK34" s="82">
        <f t="shared" si="18"/>
        <v>0.11646586345381527</v>
      </c>
      <c r="AL34" s="79" t="str">
        <f t="shared" si="19"/>
        <v>10.1% - 13.4%</v>
      </c>
      <c r="AM34" s="137">
        <v>0</v>
      </c>
      <c r="AN34" s="137">
        <v>0</v>
      </c>
      <c r="AO34" s="137">
        <v>0</v>
      </c>
      <c r="AP34" s="137">
        <v>0</v>
      </c>
    </row>
    <row r="35" spans="1:42" ht="15" x14ac:dyDescent="0.25">
      <c r="A35" s="65" t="s">
        <v>423</v>
      </c>
      <c r="B35" s="65" t="s">
        <v>1351</v>
      </c>
      <c r="C35" s="152">
        <v>1282</v>
      </c>
      <c r="D35" s="153">
        <v>1214</v>
      </c>
      <c r="E35" s="153">
        <v>1315</v>
      </c>
      <c r="F35" s="153">
        <v>1287</v>
      </c>
      <c r="G35" s="81">
        <v>1351</v>
      </c>
      <c r="H35" s="82">
        <f t="shared" si="0"/>
        <v>1.0538221528861154</v>
      </c>
      <c r="I35" s="95">
        <v>1090</v>
      </c>
      <c r="J35" s="98">
        <f t="shared" si="1"/>
        <v>0.85023400936037441</v>
      </c>
      <c r="K35" s="95" t="str">
        <f t="shared" si="2"/>
        <v>83.0% - 86.9%</v>
      </c>
      <c r="L35" s="80">
        <v>261</v>
      </c>
      <c r="M35" s="82">
        <f t="shared" si="3"/>
        <v>0.20358814352574103</v>
      </c>
      <c r="N35" s="79" t="str">
        <f t="shared" si="4"/>
        <v>18.2% - 22.7%</v>
      </c>
      <c r="O35" s="81">
        <v>1175</v>
      </c>
      <c r="P35" s="82">
        <f t="shared" si="5"/>
        <v>0.96787479406919275</v>
      </c>
      <c r="Q35" s="95">
        <v>929</v>
      </c>
      <c r="R35" s="98">
        <f t="shared" si="6"/>
        <v>0.76523887973640858</v>
      </c>
      <c r="S35" s="95" t="str">
        <f t="shared" si="7"/>
        <v>74.1% - 78.8%</v>
      </c>
      <c r="T35" s="80">
        <v>246</v>
      </c>
      <c r="U35" s="82">
        <f t="shared" si="8"/>
        <v>0.20263591433278419</v>
      </c>
      <c r="V35" s="80" t="str">
        <f t="shared" si="9"/>
        <v>18.1% - 22.6%</v>
      </c>
      <c r="W35" s="81">
        <v>1331</v>
      </c>
      <c r="X35" s="82">
        <f t="shared" si="10"/>
        <v>1.0121673003802281</v>
      </c>
      <c r="Y35" s="95">
        <v>1118</v>
      </c>
      <c r="Z35" s="98">
        <f t="shared" si="11"/>
        <v>0.85019011406844103</v>
      </c>
      <c r="AA35" s="95" t="str">
        <f t="shared" si="12"/>
        <v>83.0% - 86.8%</v>
      </c>
      <c r="AB35" s="80">
        <v>213</v>
      </c>
      <c r="AC35" s="82">
        <f t="shared" si="13"/>
        <v>0.16197718631178706</v>
      </c>
      <c r="AD35" s="79" t="str">
        <f t="shared" si="14"/>
        <v>14.3% - 18.3%</v>
      </c>
      <c r="AE35" s="81">
        <v>1401</v>
      </c>
      <c r="AF35" s="82">
        <f t="shared" si="15"/>
        <v>1.0885780885780887</v>
      </c>
      <c r="AG35" s="95">
        <v>1165</v>
      </c>
      <c r="AH35" s="98">
        <f t="shared" si="16"/>
        <v>0.90520590520590516</v>
      </c>
      <c r="AI35" s="95" t="str">
        <f t="shared" si="17"/>
        <v>88.8% - 92.0%</v>
      </c>
      <c r="AJ35" s="80">
        <v>236</v>
      </c>
      <c r="AK35" s="82">
        <f t="shared" si="18"/>
        <v>0.18337218337218336</v>
      </c>
      <c r="AL35" s="79" t="str">
        <f t="shared" si="19"/>
        <v>16.3% - 20.5%</v>
      </c>
      <c r="AM35" s="137">
        <v>0</v>
      </c>
      <c r="AN35" s="137">
        <v>0</v>
      </c>
      <c r="AO35" s="137">
        <v>0</v>
      </c>
      <c r="AP35" s="137">
        <v>0</v>
      </c>
    </row>
    <row r="36" spans="1:42" ht="15" x14ac:dyDescent="0.25">
      <c r="A36" s="65" t="s">
        <v>424</v>
      </c>
      <c r="B36" s="65" t="s">
        <v>425</v>
      </c>
      <c r="C36" s="152">
        <v>503</v>
      </c>
      <c r="D36" s="153">
        <v>505</v>
      </c>
      <c r="E36" s="153">
        <v>447</v>
      </c>
      <c r="F36" s="153">
        <v>509</v>
      </c>
      <c r="G36" s="81">
        <v>566</v>
      </c>
      <c r="H36" s="82">
        <f t="shared" si="0"/>
        <v>1.125248508946322</v>
      </c>
      <c r="I36" s="95">
        <v>480</v>
      </c>
      <c r="J36" s="98">
        <f t="shared" si="1"/>
        <v>0.95427435387673953</v>
      </c>
      <c r="K36" s="95" t="str">
        <f t="shared" si="2"/>
        <v>93.2% - 96.9%</v>
      </c>
      <c r="L36" s="80">
        <v>86</v>
      </c>
      <c r="M36" s="82">
        <f t="shared" si="3"/>
        <v>0.1709741550695825</v>
      </c>
      <c r="N36" s="79" t="str">
        <f t="shared" si="4"/>
        <v>14.1% - 20.6%</v>
      </c>
      <c r="O36" s="81">
        <v>590</v>
      </c>
      <c r="P36" s="82">
        <f t="shared" si="5"/>
        <v>1.1683168316831682</v>
      </c>
      <c r="Q36" s="95">
        <v>508</v>
      </c>
      <c r="R36" s="98">
        <f t="shared" si="6"/>
        <v>1.0059405940594059</v>
      </c>
      <c r="S36" s="95" t="e">
        <f t="shared" si="7"/>
        <v>#NUM!</v>
      </c>
      <c r="T36" s="80">
        <v>82</v>
      </c>
      <c r="U36" s="82">
        <f t="shared" si="8"/>
        <v>0.16237623762376238</v>
      </c>
      <c r="V36" s="80" t="str">
        <f t="shared" si="9"/>
        <v>13.3% - 19.7%</v>
      </c>
      <c r="W36" s="81">
        <v>540</v>
      </c>
      <c r="X36" s="82">
        <f t="shared" si="10"/>
        <v>1.2080536912751678</v>
      </c>
      <c r="Y36" s="95">
        <v>463</v>
      </c>
      <c r="Z36" s="98">
        <f t="shared" si="11"/>
        <v>1.0357941834451903</v>
      </c>
      <c r="AA36" s="95" t="e">
        <f t="shared" si="12"/>
        <v>#NUM!</v>
      </c>
      <c r="AB36" s="80">
        <v>77</v>
      </c>
      <c r="AC36" s="82">
        <f t="shared" si="13"/>
        <v>0.17225950782997762</v>
      </c>
      <c r="AD36" s="79" t="str">
        <f t="shared" si="14"/>
        <v>14.0% - 21.0%</v>
      </c>
      <c r="AE36" s="81">
        <v>566</v>
      </c>
      <c r="AF36" s="82">
        <f t="shared" si="15"/>
        <v>1.111984282907662</v>
      </c>
      <c r="AG36" s="95">
        <v>477</v>
      </c>
      <c r="AH36" s="98">
        <f t="shared" si="16"/>
        <v>0.93713163064833005</v>
      </c>
      <c r="AI36" s="95" t="str">
        <f t="shared" si="17"/>
        <v>91.3% - 95.5%</v>
      </c>
      <c r="AJ36" s="80">
        <v>89</v>
      </c>
      <c r="AK36" s="82">
        <f t="shared" si="18"/>
        <v>0.17485265225933203</v>
      </c>
      <c r="AL36" s="79" t="str">
        <f t="shared" si="19"/>
        <v>14.4% - 21.0%</v>
      </c>
      <c r="AM36" s="137">
        <v>0</v>
      </c>
      <c r="AN36" s="137">
        <v>0</v>
      </c>
      <c r="AO36" s="137">
        <v>0</v>
      </c>
      <c r="AP36" s="137">
        <v>0</v>
      </c>
    </row>
    <row r="37" spans="1:42" ht="15" x14ac:dyDescent="0.25">
      <c r="A37" s="65" t="s">
        <v>426</v>
      </c>
      <c r="B37" s="65" t="s">
        <v>1456</v>
      </c>
      <c r="C37" s="152">
        <v>610</v>
      </c>
      <c r="D37" s="153">
        <v>646</v>
      </c>
      <c r="E37" s="153">
        <v>687</v>
      </c>
      <c r="F37" s="153">
        <v>727</v>
      </c>
      <c r="G37" s="81">
        <v>774</v>
      </c>
      <c r="H37" s="82">
        <f t="shared" si="0"/>
        <v>1.2688524590163934</v>
      </c>
      <c r="I37" s="95">
        <v>626</v>
      </c>
      <c r="J37" s="98">
        <f t="shared" si="1"/>
        <v>1.0262295081967212</v>
      </c>
      <c r="K37" s="95" t="e">
        <f t="shared" si="2"/>
        <v>#NUM!</v>
      </c>
      <c r="L37" s="80">
        <v>148</v>
      </c>
      <c r="M37" s="82">
        <f t="shared" si="3"/>
        <v>0.24262295081967214</v>
      </c>
      <c r="N37" s="79" t="str">
        <f t="shared" si="4"/>
        <v>21.0% - 27.8%</v>
      </c>
      <c r="O37" s="81">
        <v>802</v>
      </c>
      <c r="P37" s="82">
        <f t="shared" si="5"/>
        <v>1.241486068111455</v>
      </c>
      <c r="Q37" s="95">
        <v>648</v>
      </c>
      <c r="R37" s="98">
        <f t="shared" si="6"/>
        <v>1.0030959752321982</v>
      </c>
      <c r="S37" s="95" t="e">
        <f t="shared" si="7"/>
        <v>#NUM!</v>
      </c>
      <c r="T37" s="80">
        <v>154</v>
      </c>
      <c r="U37" s="82">
        <f t="shared" si="8"/>
        <v>0.23839009287925697</v>
      </c>
      <c r="V37" s="80" t="str">
        <f t="shared" si="9"/>
        <v>20.7% - 27.3%</v>
      </c>
      <c r="W37" s="81">
        <v>770</v>
      </c>
      <c r="X37" s="82">
        <f t="shared" si="10"/>
        <v>1.1208151382823872</v>
      </c>
      <c r="Y37" s="95">
        <v>656</v>
      </c>
      <c r="Z37" s="98">
        <f t="shared" si="11"/>
        <v>0.9548762736535662</v>
      </c>
      <c r="AA37" s="95" t="str">
        <f t="shared" si="12"/>
        <v>93.7% - 96.8%</v>
      </c>
      <c r="AB37" s="80">
        <v>114</v>
      </c>
      <c r="AC37" s="82">
        <f t="shared" si="13"/>
        <v>0.16593886462882096</v>
      </c>
      <c r="AD37" s="79" t="str">
        <f t="shared" si="14"/>
        <v>14.0% - 19.6%</v>
      </c>
      <c r="AE37" s="81">
        <v>897</v>
      </c>
      <c r="AF37" s="82">
        <f t="shared" si="15"/>
        <v>1.2338376891334251</v>
      </c>
      <c r="AG37" s="95">
        <v>703</v>
      </c>
      <c r="AH37" s="98">
        <f t="shared" si="16"/>
        <v>0.96698762035763408</v>
      </c>
      <c r="AI37" s="95" t="str">
        <f t="shared" si="17"/>
        <v>95.1% - 97.8%</v>
      </c>
      <c r="AJ37" s="80">
        <v>194</v>
      </c>
      <c r="AK37" s="82">
        <f t="shared" si="18"/>
        <v>0.26685006877579093</v>
      </c>
      <c r="AL37" s="79" t="str">
        <f t="shared" si="19"/>
        <v>23.6% - 30.0%</v>
      </c>
      <c r="AM37" s="137">
        <v>0</v>
      </c>
      <c r="AN37" s="137">
        <v>0</v>
      </c>
      <c r="AO37" s="137">
        <v>0</v>
      </c>
      <c r="AP37" s="137">
        <v>0</v>
      </c>
    </row>
    <row r="38" spans="1:42" ht="15" x14ac:dyDescent="0.25">
      <c r="A38" s="65" t="s">
        <v>427</v>
      </c>
      <c r="B38" s="65" t="s">
        <v>1352</v>
      </c>
      <c r="C38" s="152">
        <v>1321</v>
      </c>
      <c r="D38" s="153">
        <v>1306</v>
      </c>
      <c r="E38" s="153">
        <v>1332</v>
      </c>
      <c r="F38" s="153">
        <v>1405</v>
      </c>
      <c r="G38" s="81">
        <v>1483</v>
      </c>
      <c r="H38" s="82">
        <f t="shared" si="0"/>
        <v>1.1226343679031037</v>
      </c>
      <c r="I38" s="95">
        <v>1219</v>
      </c>
      <c r="J38" s="98">
        <f t="shared" si="1"/>
        <v>0.92278576835730508</v>
      </c>
      <c r="K38" s="95" t="str">
        <f t="shared" si="2"/>
        <v>90.7% - 93.6%</v>
      </c>
      <c r="L38" s="80">
        <v>264</v>
      </c>
      <c r="M38" s="82">
        <f t="shared" si="3"/>
        <v>0.19984859954579864</v>
      </c>
      <c r="N38" s="79" t="str">
        <f t="shared" si="4"/>
        <v>17.9% - 22.2%</v>
      </c>
      <c r="O38" s="81">
        <v>1579</v>
      </c>
      <c r="P38" s="82">
        <f t="shared" si="5"/>
        <v>1.2090352220520675</v>
      </c>
      <c r="Q38" s="95">
        <v>1270</v>
      </c>
      <c r="R38" s="98">
        <f t="shared" si="6"/>
        <v>0.97243491577335373</v>
      </c>
      <c r="S38" s="95" t="str">
        <f t="shared" si="7"/>
        <v>96.2% - 98.0%</v>
      </c>
      <c r="T38" s="80">
        <v>309</v>
      </c>
      <c r="U38" s="82">
        <f t="shared" si="8"/>
        <v>0.23660030627871362</v>
      </c>
      <c r="V38" s="80" t="str">
        <f t="shared" si="9"/>
        <v>21.4% - 26.0%</v>
      </c>
      <c r="W38" s="81">
        <v>1532</v>
      </c>
      <c r="X38" s="82">
        <f t="shared" si="10"/>
        <v>1.1501501501501501</v>
      </c>
      <c r="Y38" s="95">
        <v>1282</v>
      </c>
      <c r="Z38" s="98">
        <f t="shared" si="11"/>
        <v>0.96246246246246248</v>
      </c>
      <c r="AA38" s="95" t="str">
        <f t="shared" si="12"/>
        <v>95.1% - 97.1%</v>
      </c>
      <c r="AB38" s="80">
        <v>250</v>
      </c>
      <c r="AC38" s="82">
        <f t="shared" si="13"/>
        <v>0.18768768768768768</v>
      </c>
      <c r="AD38" s="79" t="str">
        <f t="shared" si="14"/>
        <v>16.8% - 21.0%</v>
      </c>
      <c r="AE38" s="81">
        <v>1553</v>
      </c>
      <c r="AF38" s="82">
        <f t="shared" si="15"/>
        <v>1.105338078291815</v>
      </c>
      <c r="AG38" s="95">
        <v>1271</v>
      </c>
      <c r="AH38" s="98">
        <f t="shared" si="16"/>
        <v>0.90462633451957297</v>
      </c>
      <c r="AI38" s="95" t="str">
        <f t="shared" si="17"/>
        <v>88.8% - 91.9%</v>
      </c>
      <c r="AJ38" s="80">
        <v>282</v>
      </c>
      <c r="AK38" s="82">
        <f t="shared" si="18"/>
        <v>0.20071174377224199</v>
      </c>
      <c r="AL38" s="79" t="str">
        <f t="shared" si="19"/>
        <v>18.1% - 22.2%</v>
      </c>
      <c r="AM38" s="137">
        <v>0</v>
      </c>
      <c r="AN38" s="137">
        <v>0</v>
      </c>
      <c r="AO38" s="137">
        <v>0</v>
      </c>
      <c r="AP38" s="137">
        <v>0</v>
      </c>
    </row>
    <row r="39" spans="1:42" ht="15" x14ac:dyDescent="0.25">
      <c r="A39" s="65" t="s">
        <v>428</v>
      </c>
      <c r="B39" s="65" t="s">
        <v>429</v>
      </c>
      <c r="C39" s="152">
        <v>491</v>
      </c>
      <c r="D39" s="153">
        <v>437</v>
      </c>
      <c r="E39" s="153">
        <v>427</v>
      </c>
      <c r="F39" s="153">
        <v>430</v>
      </c>
      <c r="G39" s="81">
        <v>581</v>
      </c>
      <c r="H39" s="82">
        <f t="shared" si="0"/>
        <v>1.1832993890020367</v>
      </c>
      <c r="I39" s="95">
        <v>546</v>
      </c>
      <c r="J39" s="98">
        <f t="shared" si="1"/>
        <v>1.1120162932790223</v>
      </c>
      <c r="K39" s="95" t="e">
        <f t="shared" si="2"/>
        <v>#NUM!</v>
      </c>
      <c r="L39" s="80">
        <v>35</v>
      </c>
      <c r="M39" s="82">
        <f t="shared" si="3"/>
        <v>7.128309572301425E-2</v>
      </c>
      <c r="N39" s="79" t="str">
        <f t="shared" si="4"/>
        <v>5.2% - 9.8%</v>
      </c>
      <c r="O39" s="81">
        <v>532</v>
      </c>
      <c r="P39" s="82">
        <f t="shared" si="5"/>
        <v>1.2173913043478262</v>
      </c>
      <c r="Q39" s="95">
        <v>513</v>
      </c>
      <c r="R39" s="98">
        <f t="shared" si="6"/>
        <v>1.173913043478261</v>
      </c>
      <c r="S39" s="95" t="e">
        <f t="shared" si="7"/>
        <v>#NUM!</v>
      </c>
      <c r="T39" s="80">
        <v>19</v>
      </c>
      <c r="U39" s="82">
        <f t="shared" si="8"/>
        <v>4.3478260869565216E-2</v>
      </c>
      <c r="V39" s="80" t="str">
        <f t="shared" si="9"/>
        <v>2.8% - 6.7%</v>
      </c>
      <c r="W39" s="81">
        <v>507</v>
      </c>
      <c r="X39" s="82">
        <f t="shared" si="10"/>
        <v>1.1873536299765808</v>
      </c>
      <c r="Y39" s="95">
        <v>480</v>
      </c>
      <c r="Z39" s="98">
        <f t="shared" si="11"/>
        <v>1.1241217798594847</v>
      </c>
      <c r="AA39" s="95" t="e">
        <f t="shared" si="12"/>
        <v>#NUM!</v>
      </c>
      <c r="AB39" s="80">
        <v>27</v>
      </c>
      <c r="AC39" s="82">
        <f t="shared" si="13"/>
        <v>6.323185011709602E-2</v>
      </c>
      <c r="AD39" s="79" t="str">
        <f t="shared" si="14"/>
        <v>4.4% - 9.0%</v>
      </c>
      <c r="AE39" s="81">
        <v>519</v>
      </c>
      <c r="AF39" s="82">
        <f t="shared" si="15"/>
        <v>1.2069767441860466</v>
      </c>
      <c r="AG39" s="95">
        <v>488</v>
      </c>
      <c r="AH39" s="98">
        <f t="shared" si="16"/>
        <v>1.1348837209302325</v>
      </c>
      <c r="AI39" s="95" t="e">
        <f t="shared" si="17"/>
        <v>#NUM!</v>
      </c>
      <c r="AJ39" s="80">
        <v>31</v>
      </c>
      <c r="AK39" s="82">
        <f t="shared" si="18"/>
        <v>7.2093023255813959E-2</v>
      </c>
      <c r="AL39" s="79" t="str">
        <f t="shared" si="19"/>
        <v>5.1% - 10.1%</v>
      </c>
      <c r="AM39" s="137">
        <v>0</v>
      </c>
      <c r="AN39" s="137">
        <v>0</v>
      </c>
      <c r="AO39" s="137">
        <v>0</v>
      </c>
      <c r="AP39" s="137">
        <v>0</v>
      </c>
    </row>
    <row r="40" spans="1:42" ht="15" x14ac:dyDescent="0.25">
      <c r="A40" s="65" t="s">
        <v>430</v>
      </c>
      <c r="B40" s="65" t="s">
        <v>431</v>
      </c>
      <c r="C40" s="152">
        <v>1721</v>
      </c>
      <c r="D40" s="153">
        <v>1650</v>
      </c>
      <c r="E40" s="153">
        <v>1764</v>
      </c>
      <c r="F40" s="153">
        <v>1747</v>
      </c>
      <c r="G40" s="81">
        <v>2171</v>
      </c>
      <c r="H40" s="82">
        <f t="shared" si="0"/>
        <v>1.2614758861127251</v>
      </c>
      <c r="I40" s="95">
        <v>1680</v>
      </c>
      <c r="J40" s="98">
        <f t="shared" si="1"/>
        <v>0.97617664148750727</v>
      </c>
      <c r="K40" s="95" t="str">
        <f t="shared" si="2"/>
        <v>96.8% - 98.2%</v>
      </c>
      <c r="L40" s="80">
        <v>491</v>
      </c>
      <c r="M40" s="82">
        <f t="shared" si="3"/>
        <v>0.28529924462521788</v>
      </c>
      <c r="N40" s="79" t="str">
        <f t="shared" si="4"/>
        <v>26.4% - 30.7%</v>
      </c>
      <c r="O40" s="81">
        <v>1966</v>
      </c>
      <c r="P40" s="82">
        <f t="shared" si="5"/>
        <v>1.1915151515151514</v>
      </c>
      <c r="Q40" s="95">
        <v>1510</v>
      </c>
      <c r="R40" s="98">
        <f t="shared" si="6"/>
        <v>0.91515151515151516</v>
      </c>
      <c r="S40" s="95" t="str">
        <f t="shared" si="7"/>
        <v>90.1% - 92.8%</v>
      </c>
      <c r="T40" s="80">
        <v>456</v>
      </c>
      <c r="U40" s="82">
        <f t="shared" si="8"/>
        <v>0.27636363636363637</v>
      </c>
      <c r="V40" s="80" t="str">
        <f t="shared" si="9"/>
        <v>25.5% - 29.8%</v>
      </c>
      <c r="W40" s="81">
        <v>1965</v>
      </c>
      <c r="X40" s="82">
        <f t="shared" si="10"/>
        <v>1.1139455782312926</v>
      </c>
      <c r="Y40" s="95">
        <v>1517</v>
      </c>
      <c r="Z40" s="98">
        <f t="shared" si="11"/>
        <v>0.85997732426303852</v>
      </c>
      <c r="AA40" s="95" t="str">
        <f t="shared" si="12"/>
        <v>84.3% - 87.5%</v>
      </c>
      <c r="AB40" s="80">
        <v>448</v>
      </c>
      <c r="AC40" s="82">
        <f t="shared" si="13"/>
        <v>0.25396825396825395</v>
      </c>
      <c r="AD40" s="79" t="str">
        <f t="shared" si="14"/>
        <v>23.4% - 27.5%</v>
      </c>
      <c r="AE40" s="81">
        <v>1927</v>
      </c>
      <c r="AF40" s="82">
        <f t="shared" si="15"/>
        <v>1.1030337721808816</v>
      </c>
      <c r="AG40" s="95">
        <v>1509</v>
      </c>
      <c r="AH40" s="98">
        <f t="shared" si="16"/>
        <v>0.86376645678305664</v>
      </c>
      <c r="AI40" s="95" t="str">
        <f t="shared" si="17"/>
        <v>84.7% - 87.9%</v>
      </c>
      <c r="AJ40" s="80">
        <v>418</v>
      </c>
      <c r="AK40" s="82">
        <f t="shared" si="18"/>
        <v>0.23926731539782484</v>
      </c>
      <c r="AL40" s="79" t="str">
        <f t="shared" si="19"/>
        <v>22.0% - 26.0%</v>
      </c>
      <c r="AM40" s="137">
        <v>0</v>
      </c>
      <c r="AN40" s="137">
        <v>0</v>
      </c>
      <c r="AO40" s="137">
        <v>0</v>
      </c>
      <c r="AP40" s="137">
        <v>0</v>
      </c>
    </row>
    <row r="41" spans="1:42" ht="15" x14ac:dyDescent="0.25">
      <c r="A41" s="65" t="s">
        <v>432</v>
      </c>
      <c r="B41" s="65" t="s">
        <v>433</v>
      </c>
      <c r="C41" s="152">
        <v>1580</v>
      </c>
      <c r="D41" s="153">
        <v>1523</v>
      </c>
      <c r="E41" s="153">
        <v>1531</v>
      </c>
      <c r="F41" s="153">
        <v>1731</v>
      </c>
      <c r="G41" s="81">
        <v>1829</v>
      </c>
      <c r="H41" s="82">
        <f t="shared" si="0"/>
        <v>1.1575949367088607</v>
      </c>
      <c r="I41" s="95">
        <v>1633</v>
      </c>
      <c r="J41" s="98">
        <f t="shared" si="1"/>
        <v>1.0335443037974683</v>
      </c>
      <c r="K41" s="95" t="e">
        <f t="shared" si="2"/>
        <v>#NUM!</v>
      </c>
      <c r="L41" s="80">
        <v>196</v>
      </c>
      <c r="M41" s="82">
        <f t="shared" si="3"/>
        <v>0.1240506329113924</v>
      </c>
      <c r="N41" s="79" t="str">
        <f t="shared" si="4"/>
        <v>10.9% - 14.1%</v>
      </c>
      <c r="O41" s="81">
        <v>1755</v>
      </c>
      <c r="P41" s="82">
        <f t="shared" si="5"/>
        <v>1.1523309258043335</v>
      </c>
      <c r="Q41" s="95">
        <v>1579</v>
      </c>
      <c r="R41" s="98">
        <f t="shared" si="6"/>
        <v>1.0367695338148391</v>
      </c>
      <c r="S41" s="95" t="e">
        <f t="shared" si="7"/>
        <v>#NUM!</v>
      </c>
      <c r="T41" s="80">
        <v>176</v>
      </c>
      <c r="U41" s="82">
        <f t="shared" si="8"/>
        <v>0.11556139198949442</v>
      </c>
      <c r="V41" s="80" t="str">
        <f t="shared" si="9"/>
        <v>10.0% - 13.3%</v>
      </c>
      <c r="W41" s="81">
        <v>1708</v>
      </c>
      <c r="X41" s="82">
        <f t="shared" si="10"/>
        <v>1.1156107119529719</v>
      </c>
      <c r="Y41" s="95">
        <v>1535</v>
      </c>
      <c r="Z41" s="98">
        <f t="shared" si="11"/>
        <v>1.0026126714565644</v>
      </c>
      <c r="AA41" s="95" t="e">
        <f t="shared" si="12"/>
        <v>#NUM!</v>
      </c>
      <c r="AB41" s="80">
        <v>173</v>
      </c>
      <c r="AC41" s="82">
        <f t="shared" si="13"/>
        <v>0.11299804049640758</v>
      </c>
      <c r="AD41" s="79" t="str">
        <f t="shared" si="14"/>
        <v>9.8% - 13.0%</v>
      </c>
      <c r="AE41" s="81">
        <v>1821</v>
      </c>
      <c r="AF41" s="82">
        <f t="shared" si="15"/>
        <v>1.0519930675909879</v>
      </c>
      <c r="AG41" s="95">
        <v>1598</v>
      </c>
      <c r="AH41" s="98">
        <f t="shared" si="16"/>
        <v>0.92316580011554017</v>
      </c>
      <c r="AI41" s="95" t="str">
        <f t="shared" si="17"/>
        <v>91.0% - 93.5%</v>
      </c>
      <c r="AJ41" s="80">
        <v>223</v>
      </c>
      <c r="AK41" s="82">
        <f t="shared" si="18"/>
        <v>0.1288272674754477</v>
      </c>
      <c r="AL41" s="79" t="str">
        <f t="shared" si="19"/>
        <v>11.4% - 14.5%</v>
      </c>
      <c r="AM41" s="137">
        <v>0</v>
      </c>
      <c r="AN41" s="137">
        <v>0</v>
      </c>
      <c r="AO41" s="137">
        <v>0</v>
      </c>
      <c r="AP41" s="137">
        <v>0</v>
      </c>
    </row>
    <row r="42" spans="1:42" ht="15" x14ac:dyDescent="0.25">
      <c r="A42" s="65" t="s">
        <v>434</v>
      </c>
      <c r="B42" s="65" t="s">
        <v>1353</v>
      </c>
      <c r="C42" s="152">
        <v>921</v>
      </c>
      <c r="D42" s="153">
        <v>852</v>
      </c>
      <c r="E42" s="153">
        <v>1062</v>
      </c>
      <c r="F42" s="153">
        <v>906</v>
      </c>
      <c r="G42" s="81">
        <v>852</v>
      </c>
      <c r="H42" s="82">
        <f t="shared" si="0"/>
        <v>0.92508143322475567</v>
      </c>
      <c r="I42" s="95">
        <v>753</v>
      </c>
      <c r="J42" s="98">
        <f t="shared" si="1"/>
        <v>0.8175895765472313</v>
      </c>
      <c r="K42" s="95" t="str">
        <f t="shared" si="2"/>
        <v>79.1% - 84.1%</v>
      </c>
      <c r="L42" s="80">
        <v>99</v>
      </c>
      <c r="M42" s="82">
        <f t="shared" si="3"/>
        <v>0.10749185667752444</v>
      </c>
      <c r="N42" s="79" t="str">
        <f t="shared" si="4"/>
        <v>8.9% - 12.9%</v>
      </c>
      <c r="O42" s="81">
        <v>802</v>
      </c>
      <c r="P42" s="82">
        <f t="shared" si="5"/>
        <v>0.94131455399061037</v>
      </c>
      <c r="Q42" s="95">
        <v>703</v>
      </c>
      <c r="R42" s="98">
        <f t="shared" si="6"/>
        <v>0.82511737089201875</v>
      </c>
      <c r="S42" s="95" t="str">
        <f t="shared" si="7"/>
        <v>79.8% - 84.9%</v>
      </c>
      <c r="T42" s="80">
        <v>99</v>
      </c>
      <c r="U42" s="82">
        <f t="shared" si="8"/>
        <v>0.11619718309859155</v>
      </c>
      <c r="V42" s="80" t="str">
        <f t="shared" si="9"/>
        <v>9.6% - 13.9%</v>
      </c>
      <c r="W42" s="81">
        <v>775</v>
      </c>
      <c r="X42" s="82">
        <f t="shared" si="10"/>
        <v>0.72975517890772124</v>
      </c>
      <c r="Y42" s="95">
        <v>697</v>
      </c>
      <c r="Z42" s="98">
        <f t="shared" si="11"/>
        <v>0.65630885122410543</v>
      </c>
      <c r="AA42" s="95" t="str">
        <f t="shared" si="12"/>
        <v>62.7% - 68.4%</v>
      </c>
      <c r="AB42" s="80">
        <v>78</v>
      </c>
      <c r="AC42" s="82">
        <f t="shared" si="13"/>
        <v>7.3446327683615822E-2</v>
      </c>
      <c r="AD42" s="79" t="str">
        <f t="shared" si="14"/>
        <v>5.9% - 9.1%</v>
      </c>
      <c r="AE42" s="81">
        <v>850</v>
      </c>
      <c r="AF42" s="82">
        <f t="shared" si="15"/>
        <v>0.9381898454746137</v>
      </c>
      <c r="AG42" s="95">
        <v>764</v>
      </c>
      <c r="AH42" s="98">
        <f t="shared" si="16"/>
        <v>0.8432671081677704</v>
      </c>
      <c r="AI42" s="95" t="str">
        <f t="shared" si="17"/>
        <v>81.8% - 86.5%</v>
      </c>
      <c r="AJ42" s="80">
        <v>86</v>
      </c>
      <c r="AK42" s="82">
        <f t="shared" si="18"/>
        <v>9.4922737306843266E-2</v>
      </c>
      <c r="AL42" s="79" t="str">
        <f t="shared" si="19"/>
        <v>7.8% - 11.6%</v>
      </c>
      <c r="AM42" s="137">
        <v>0</v>
      </c>
      <c r="AN42" s="137">
        <v>0</v>
      </c>
      <c r="AO42" s="137">
        <v>0</v>
      </c>
      <c r="AP42" s="137">
        <v>0</v>
      </c>
    </row>
    <row r="43" spans="1:42" ht="15" x14ac:dyDescent="0.25">
      <c r="A43" s="65" t="s">
        <v>435</v>
      </c>
      <c r="B43" s="65" t="s">
        <v>1431</v>
      </c>
      <c r="C43" s="152">
        <v>1191</v>
      </c>
      <c r="D43" s="153">
        <v>1202</v>
      </c>
      <c r="E43" s="153">
        <v>1153</v>
      </c>
      <c r="F43" s="153">
        <v>1264</v>
      </c>
      <c r="G43" s="81">
        <v>1215</v>
      </c>
      <c r="H43" s="82">
        <f t="shared" si="0"/>
        <v>1.0201511335012594</v>
      </c>
      <c r="I43" s="95">
        <v>1133</v>
      </c>
      <c r="J43" s="98">
        <f t="shared" si="1"/>
        <v>0.95130142737195633</v>
      </c>
      <c r="K43" s="95" t="str">
        <f t="shared" si="2"/>
        <v>93.8% - 96.2%</v>
      </c>
      <c r="L43" s="80">
        <v>82</v>
      </c>
      <c r="M43" s="82">
        <f t="shared" si="3"/>
        <v>6.8849706129303107E-2</v>
      </c>
      <c r="N43" s="79" t="str">
        <f t="shared" si="4"/>
        <v>5.6% - 8.5%</v>
      </c>
      <c r="O43" s="81">
        <v>1209</v>
      </c>
      <c r="P43" s="82">
        <f t="shared" si="5"/>
        <v>1.0058236272878536</v>
      </c>
      <c r="Q43" s="95">
        <v>943</v>
      </c>
      <c r="R43" s="98">
        <f t="shared" si="6"/>
        <v>0.78452579034941761</v>
      </c>
      <c r="S43" s="95" t="str">
        <f t="shared" si="7"/>
        <v>76.0% - 80.7%</v>
      </c>
      <c r="T43" s="80">
        <v>266</v>
      </c>
      <c r="U43" s="82">
        <f t="shared" si="8"/>
        <v>0.22129783693843594</v>
      </c>
      <c r="V43" s="80" t="str">
        <f t="shared" si="9"/>
        <v>19.9% - 24.6%</v>
      </c>
      <c r="W43" s="81">
        <v>1244</v>
      </c>
      <c r="X43" s="82">
        <f t="shared" si="10"/>
        <v>1.0789245446660884</v>
      </c>
      <c r="Y43" s="95">
        <v>1149</v>
      </c>
      <c r="Z43" s="98">
        <f t="shared" si="11"/>
        <v>0.99653078924544669</v>
      </c>
      <c r="AA43" s="95" t="str">
        <f t="shared" si="12"/>
        <v>99.1% - 99.9%</v>
      </c>
      <c r="AB43" s="80">
        <v>95</v>
      </c>
      <c r="AC43" s="82">
        <f t="shared" si="13"/>
        <v>8.2393755420641798E-2</v>
      </c>
      <c r="AD43" s="79" t="str">
        <f t="shared" si="14"/>
        <v>6.8% - 10.0%</v>
      </c>
      <c r="AE43" s="81">
        <v>1344</v>
      </c>
      <c r="AF43" s="82">
        <f t="shared" si="15"/>
        <v>1.0632911392405062</v>
      </c>
      <c r="AG43" s="95">
        <v>976</v>
      </c>
      <c r="AH43" s="98">
        <f t="shared" si="16"/>
        <v>0.77215189873417722</v>
      </c>
      <c r="AI43" s="95" t="str">
        <f t="shared" si="17"/>
        <v>74.8% - 79.4%</v>
      </c>
      <c r="AJ43" s="80">
        <v>368</v>
      </c>
      <c r="AK43" s="82">
        <f t="shared" si="18"/>
        <v>0.29113924050632911</v>
      </c>
      <c r="AL43" s="79" t="str">
        <f t="shared" si="19"/>
        <v>26.7% - 31.7%</v>
      </c>
      <c r="AM43" s="137">
        <v>0</v>
      </c>
      <c r="AN43" s="137">
        <v>0</v>
      </c>
      <c r="AO43" s="137">
        <v>0</v>
      </c>
      <c r="AP43" s="137">
        <v>0</v>
      </c>
    </row>
    <row r="44" spans="1:42" ht="15" x14ac:dyDescent="0.25">
      <c r="A44" s="65" t="s">
        <v>436</v>
      </c>
      <c r="B44" s="65" t="s">
        <v>1453</v>
      </c>
      <c r="C44" s="152">
        <v>1289</v>
      </c>
      <c r="D44" s="153">
        <v>1387</v>
      </c>
      <c r="E44" s="153">
        <v>1360</v>
      </c>
      <c r="F44" s="153">
        <v>1392</v>
      </c>
      <c r="G44" s="81">
        <v>1426</v>
      </c>
      <c r="H44" s="82">
        <f t="shared" si="0"/>
        <v>1.1062839410395655</v>
      </c>
      <c r="I44" s="95">
        <v>1343</v>
      </c>
      <c r="J44" s="98">
        <f t="shared" si="1"/>
        <v>1.0418929402637704</v>
      </c>
      <c r="K44" s="95" t="e">
        <f t="shared" si="2"/>
        <v>#NUM!</v>
      </c>
      <c r="L44" s="80">
        <v>83</v>
      </c>
      <c r="M44" s="82">
        <f t="shared" si="3"/>
        <v>6.4391000775795196E-2</v>
      </c>
      <c r="N44" s="79" t="str">
        <f t="shared" si="4"/>
        <v>5.2% - 7.9%</v>
      </c>
      <c r="O44" s="81">
        <v>1485</v>
      </c>
      <c r="P44" s="82">
        <f t="shared" si="5"/>
        <v>1.0706560922855084</v>
      </c>
      <c r="Q44" s="95">
        <v>1389</v>
      </c>
      <c r="R44" s="98">
        <f t="shared" si="6"/>
        <v>1.0014419610670513</v>
      </c>
      <c r="S44" s="95" t="e">
        <f t="shared" si="7"/>
        <v>#NUM!</v>
      </c>
      <c r="T44" s="80">
        <v>96</v>
      </c>
      <c r="U44" s="82">
        <f t="shared" si="8"/>
        <v>6.9214131218457098E-2</v>
      </c>
      <c r="V44" s="80" t="str">
        <f t="shared" si="9"/>
        <v>5.7% - 8.4%</v>
      </c>
      <c r="W44" s="81">
        <v>1464</v>
      </c>
      <c r="X44" s="82">
        <f t="shared" si="10"/>
        <v>1.0764705882352941</v>
      </c>
      <c r="Y44" s="95">
        <v>1373</v>
      </c>
      <c r="Z44" s="98">
        <f t="shared" si="11"/>
        <v>1.0095588235294117</v>
      </c>
      <c r="AA44" s="95" t="e">
        <f t="shared" si="12"/>
        <v>#NUM!</v>
      </c>
      <c r="AB44" s="80">
        <v>91</v>
      </c>
      <c r="AC44" s="82">
        <f t="shared" si="13"/>
        <v>6.6911764705882351E-2</v>
      </c>
      <c r="AD44" s="79" t="str">
        <f t="shared" si="14"/>
        <v>5.5% - 8.1%</v>
      </c>
      <c r="AE44" s="81">
        <v>1498</v>
      </c>
      <c r="AF44" s="82">
        <f t="shared" si="15"/>
        <v>1.0761494252873562</v>
      </c>
      <c r="AG44" s="95">
        <v>1407</v>
      </c>
      <c r="AH44" s="98">
        <f t="shared" si="16"/>
        <v>1.0107758620689655</v>
      </c>
      <c r="AI44" s="95" t="e">
        <f t="shared" si="17"/>
        <v>#NUM!</v>
      </c>
      <c r="AJ44" s="80">
        <v>91</v>
      </c>
      <c r="AK44" s="82">
        <f t="shared" si="18"/>
        <v>6.5373563218390801E-2</v>
      </c>
      <c r="AL44" s="79" t="str">
        <f t="shared" si="19"/>
        <v>5.4% - 8.0%</v>
      </c>
      <c r="AM44" s="137">
        <v>0</v>
      </c>
      <c r="AN44" s="137">
        <v>0</v>
      </c>
      <c r="AO44" s="137">
        <v>0</v>
      </c>
      <c r="AP44" s="137">
        <v>0</v>
      </c>
    </row>
    <row r="45" spans="1:42" ht="15" x14ac:dyDescent="0.25">
      <c r="A45" s="65" t="s">
        <v>437</v>
      </c>
      <c r="B45" s="65" t="s">
        <v>438</v>
      </c>
      <c r="C45" s="152">
        <v>463</v>
      </c>
      <c r="D45" s="153">
        <v>387</v>
      </c>
      <c r="E45" s="153">
        <v>428</v>
      </c>
      <c r="F45" s="153">
        <v>469</v>
      </c>
      <c r="G45" s="81">
        <v>443</v>
      </c>
      <c r="H45" s="82">
        <f t="shared" si="0"/>
        <v>0.95680345572354208</v>
      </c>
      <c r="I45" s="95">
        <v>413</v>
      </c>
      <c r="J45" s="98">
        <f t="shared" si="1"/>
        <v>0.89200863930885532</v>
      </c>
      <c r="K45" s="95" t="str">
        <f t="shared" si="2"/>
        <v>86.0% - 91.7%</v>
      </c>
      <c r="L45" s="80">
        <v>30</v>
      </c>
      <c r="M45" s="82">
        <f t="shared" si="3"/>
        <v>6.4794816414686832E-2</v>
      </c>
      <c r="N45" s="79" t="str">
        <f t="shared" si="4"/>
        <v>4.6% - 9.1%</v>
      </c>
      <c r="O45" s="81">
        <v>419</v>
      </c>
      <c r="P45" s="82">
        <f t="shared" si="5"/>
        <v>1.0826873385012921</v>
      </c>
      <c r="Q45" s="95">
        <v>390</v>
      </c>
      <c r="R45" s="98">
        <f t="shared" si="6"/>
        <v>1.0077519379844961</v>
      </c>
      <c r="S45" s="95" t="e">
        <f t="shared" si="7"/>
        <v>#NUM!</v>
      </c>
      <c r="T45" s="80">
        <v>29</v>
      </c>
      <c r="U45" s="82">
        <f t="shared" si="8"/>
        <v>7.4935400516795869E-2</v>
      </c>
      <c r="V45" s="80" t="str">
        <f t="shared" si="9"/>
        <v>5.3% - 10.6%</v>
      </c>
      <c r="W45" s="81">
        <v>452</v>
      </c>
      <c r="X45" s="82">
        <f t="shared" si="10"/>
        <v>1.0560747663551402</v>
      </c>
      <c r="Y45" s="95">
        <v>422</v>
      </c>
      <c r="Z45" s="98">
        <f t="shared" si="11"/>
        <v>0.98598130841121501</v>
      </c>
      <c r="AA45" s="95" t="str">
        <f t="shared" si="12"/>
        <v>97.0% - 99.4%</v>
      </c>
      <c r="AB45" s="80">
        <v>30</v>
      </c>
      <c r="AC45" s="82">
        <f t="shared" si="13"/>
        <v>7.0093457943925228E-2</v>
      </c>
      <c r="AD45" s="79" t="str">
        <f t="shared" si="14"/>
        <v>5.0% - 9.8%</v>
      </c>
      <c r="AE45" s="81">
        <v>531</v>
      </c>
      <c r="AF45" s="82">
        <f t="shared" si="15"/>
        <v>1.1321961620469083</v>
      </c>
      <c r="AG45" s="95">
        <v>498</v>
      </c>
      <c r="AH45" s="98">
        <f t="shared" si="16"/>
        <v>1.0618336886993602</v>
      </c>
      <c r="AI45" s="95" t="e">
        <f t="shared" si="17"/>
        <v>#NUM!</v>
      </c>
      <c r="AJ45" s="80">
        <v>33</v>
      </c>
      <c r="AK45" s="82">
        <f t="shared" si="18"/>
        <v>7.0362473347547971E-2</v>
      </c>
      <c r="AL45" s="79" t="str">
        <f t="shared" si="19"/>
        <v>5.1% - 9.7%</v>
      </c>
      <c r="AM45" s="137">
        <v>0</v>
      </c>
      <c r="AN45" s="137">
        <v>0</v>
      </c>
      <c r="AO45" s="137">
        <v>0</v>
      </c>
      <c r="AP45" s="137">
        <v>0</v>
      </c>
    </row>
    <row r="46" spans="1:42" ht="15" x14ac:dyDescent="0.25">
      <c r="A46" s="65" t="s">
        <v>439</v>
      </c>
      <c r="B46" s="65" t="s">
        <v>440</v>
      </c>
      <c r="C46" s="152">
        <v>535</v>
      </c>
      <c r="D46" s="153">
        <v>430</v>
      </c>
      <c r="E46" s="153">
        <v>422</v>
      </c>
      <c r="F46" s="153">
        <v>475</v>
      </c>
      <c r="G46" s="81">
        <v>472</v>
      </c>
      <c r="H46" s="82">
        <f t="shared" si="0"/>
        <v>0.88224299065420564</v>
      </c>
      <c r="I46" s="95">
        <v>433</v>
      </c>
      <c r="J46" s="98">
        <f t="shared" si="1"/>
        <v>0.80934579439252341</v>
      </c>
      <c r="K46" s="95" t="str">
        <f t="shared" si="2"/>
        <v>77.4% - 84.0%</v>
      </c>
      <c r="L46" s="80">
        <v>39</v>
      </c>
      <c r="M46" s="82">
        <f t="shared" si="3"/>
        <v>7.2897196261682243E-2</v>
      </c>
      <c r="N46" s="79" t="str">
        <f t="shared" si="4"/>
        <v>5.4% - 9.8%</v>
      </c>
      <c r="O46" s="81">
        <v>439</v>
      </c>
      <c r="P46" s="82">
        <f t="shared" si="5"/>
        <v>1.0209302325581395</v>
      </c>
      <c r="Q46" s="95">
        <v>411</v>
      </c>
      <c r="R46" s="98">
        <f t="shared" si="6"/>
        <v>0.95581395348837206</v>
      </c>
      <c r="S46" s="95" t="str">
        <f t="shared" si="7"/>
        <v>93.2% - 97.2%</v>
      </c>
      <c r="T46" s="80">
        <v>28</v>
      </c>
      <c r="U46" s="82">
        <f t="shared" si="8"/>
        <v>6.5116279069767441E-2</v>
      </c>
      <c r="V46" s="80" t="str">
        <f t="shared" si="9"/>
        <v>4.5% - 9.3%</v>
      </c>
      <c r="W46" s="81">
        <v>513</v>
      </c>
      <c r="X46" s="82">
        <f t="shared" si="10"/>
        <v>1.2156398104265402</v>
      </c>
      <c r="Y46" s="95">
        <v>467</v>
      </c>
      <c r="Z46" s="98">
        <f t="shared" si="11"/>
        <v>1.1066350710900474</v>
      </c>
      <c r="AA46" s="95" t="e">
        <f t="shared" si="12"/>
        <v>#NUM!</v>
      </c>
      <c r="AB46" s="80">
        <v>46</v>
      </c>
      <c r="AC46" s="82">
        <f t="shared" si="13"/>
        <v>0.10900473933649289</v>
      </c>
      <c r="AD46" s="79" t="str">
        <f t="shared" si="14"/>
        <v>8.3% - 14.2%</v>
      </c>
      <c r="AE46" s="81">
        <v>601</v>
      </c>
      <c r="AF46" s="82">
        <f t="shared" si="15"/>
        <v>1.2652631578947369</v>
      </c>
      <c r="AG46" s="95">
        <v>542</v>
      </c>
      <c r="AH46" s="98">
        <f t="shared" si="16"/>
        <v>1.1410526315789473</v>
      </c>
      <c r="AI46" s="95" t="e">
        <f t="shared" si="17"/>
        <v>#NUM!</v>
      </c>
      <c r="AJ46" s="80">
        <v>59</v>
      </c>
      <c r="AK46" s="82">
        <f t="shared" si="18"/>
        <v>0.12421052631578948</v>
      </c>
      <c r="AL46" s="79" t="str">
        <f t="shared" si="19"/>
        <v>9.8% - 15.7%</v>
      </c>
      <c r="AM46" s="137">
        <v>0</v>
      </c>
      <c r="AN46" s="137">
        <v>0</v>
      </c>
      <c r="AO46" s="137">
        <v>0</v>
      </c>
      <c r="AP46" s="137">
        <v>0</v>
      </c>
    </row>
    <row r="47" spans="1:42" ht="15" x14ac:dyDescent="0.25">
      <c r="A47" s="65" t="s">
        <v>441</v>
      </c>
      <c r="B47" s="65" t="s">
        <v>1418</v>
      </c>
      <c r="C47" s="152">
        <v>1548</v>
      </c>
      <c r="D47" s="153">
        <v>1518</v>
      </c>
      <c r="E47" s="153">
        <v>1568</v>
      </c>
      <c r="F47" s="153">
        <v>1597</v>
      </c>
      <c r="G47" s="81">
        <v>204</v>
      </c>
      <c r="H47" s="82"/>
      <c r="I47" s="95">
        <v>1564</v>
      </c>
      <c r="J47" s="98"/>
      <c r="K47" s="95" t="str">
        <f t="shared" si="2"/>
        <v/>
      </c>
      <c r="L47" s="80">
        <v>-1360</v>
      </c>
      <c r="M47" s="82"/>
      <c r="N47" s="79" t="str">
        <f t="shared" si="4"/>
        <v/>
      </c>
      <c r="O47" s="81">
        <v>189</v>
      </c>
      <c r="P47" s="82"/>
      <c r="Q47" s="95">
        <v>1591</v>
      </c>
      <c r="R47" s="98"/>
      <c r="S47" s="95" t="str">
        <f t="shared" si="7"/>
        <v/>
      </c>
      <c r="T47" s="80">
        <v>-1402</v>
      </c>
      <c r="U47" s="82"/>
      <c r="V47" s="80" t="str">
        <f t="shared" si="9"/>
        <v/>
      </c>
      <c r="W47" s="81">
        <v>200</v>
      </c>
      <c r="X47" s="82"/>
      <c r="Y47" s="95">
        <v>1620</v>
      </c>
      <c r="Z47" s="98"/>
      <c r="AA47" s="95" t="str">
        <f t="shared" si="12"/>
        <v/>
      </c>
      <c r="AB47" s="80">
        <v>-1420</v>
      </c>
      <c r="AC47" s="82"/>
      <c r="AD47" s="79" t="str">
        <f t="shared" si="14"/>
        <v/>
      </c>
      <c r="AE47" s="81">
        <v>1941</v>
      </c>
      <c r="AF47" s="82">
        <f t="shared" si="15"/>
        <v>1.2154038822792737</v>
      </c>
      <c r="AG47" s="95">
        <v>1727</v>
      </c>
      <c r="AH47" s="98">
        <f t="shared" si="16"/>
        <v>1.0814026299311208</v>
      </c>
      <c r="AI47" s="95" t="e">
        <f t="shared" si="17"/>
        <v>#NUM!</v>
      </c>
      <c r="AJ47" s="80">
        <v>214</v>
      </c>
      <c r="AK47" s="82">
        <f t="shared" si="18"/>
        <v>0.1340012523481528</v>
      </c>
      <c r="AL47" s="79" t="str">
        <f t="shared" si="19"/>
        <v>11.8% - 15.2%</v>
      </c>
      <c r="AM47" s="137">
        <v>0</v>
      </c>
      <c r="AN47" s="137">
        <v>0</v>
      </c>
      <c r="AO47" s="137">
        <v>0</v>
      </c>
      <c r="AP47" s="137">
        <v>0</v>
      </c>
    </row>
    <row r="48" spans="1:42" ht="15" x14ac:dyDescent="0.25">
      <c r="A48" s="65" t="s">
        <v>442</v>
      </c>
      <c r="B48" s="65" t="s">
        <v>1427</v>
      </c>
      <c r="C48" s="152">
        <v>2282</v>
      </c>
      <c r="D48" s="153">
        <v>2203</v>
      </c>
      <c r="E48" s="153">
        <v>1941</v>
      </c>
      <c r="F48" s="153">
        <v>1161</v>
      </c>
      <c r="G48" s="81">
        <v>2444</v>
      </c>
      <c r="H48" s="82">
        <f t="shared" si="0"/>
        <v>1.0709903593339176</v>
      </c>
      <c r="I48" s="95">
        <v>2234</v>
      </c>
      <c r="J48" s="98">
        <f t="shared" si="1"/>
        <v>0.97896581945661698</v>
      </c>
      <c r="K48" s="95" t="str">
        <f t="shared" si="2"/>
        <v>97.2% - 98.4%</v>
      </c>
      <c r="L48" s="80">
        <v>210</v>
      </c>
      <c r="M48" s="82">
        <f t="shared" si="3"/>
        <v>9.202453987730061E-2</v>
      </c>
      <c r="N48" s="79" t="str">
        <f t="shared" si="4"/>
        <v>8.1% - 10.5%</v>
      </c>
      <c r="O48" s="81">
        <v>2518</v>
      </c>
      <c r="P48" s="82">
        <f t="shared" si="5"/>
        <v>1.1429868361325466</v>
      </c>
      <c r="Q48" s="95">
        <v>2295</v>
      </c>
      <c r="R48" s="98">
        <f t="shared" si="6"/>
        <v>1.0417612346799818</v>
      </c>
      <c r="S48" s="95" t="e">
        <f t="shared" si="7"/>
        <v>#NUM!</v>
      </c>
      <c r="T48" s="80">
        <v>223</v>
      </c>
      <c r="U48" s="82">
        <f t="shared" si="8"/>
        <v>0.10122560145256468</v>
      </c>
      <c r="V48" s="80" t="str">
        <f t="shared" si="9"/>
        <v>8.9% - 11.5%</v>
      </c>
      <c r="W48" s="81">
        <v>2511</v>
      </c>
      <c r="X48" s="82">
        <f t="shared" si="10"/>
        <v>1.2936630602782071</v>
      </c>
      <c r="Y48" s="95">
        <v>2305</v>
      </c>
      <c r="Z48" s="98">
        <f t="shared" si="11"/>
        <v>1.1875321998969603</v>
      </c>
      <c r="AA48" s="95" t="e">
        <f t="shared" si="12"/>
        <v>#NUM!</v>
      </c>
      <c r="AB48" s="80">
        <v>206</v>
      </c>
      <c r="AC48" s="82">
        <f t="shared" si="13"/>
        <v>0.10613086038124678</v>
      </c>
      <c r="AD48" s="79" t="str">
        <f t="shared" si="14"/>
        <v>9.3% - 12.1%</v>
      </c>
      <c r="AE48" s="81">
        <v>2674</v>
      </c>
      <c r="AF48" s="82">
        <f t="shared" si="15"/>
        <v>2.3031869078380707</v>
      </c>
      <c r="AG48" s="95">
        <v>2480</v>
      </c>
      <c r="AH48" s="98">
        <f t="shared" si="16"/>
        <v>2.1360895779500431</v>
      </c>
      <c r="AI48" s="95" t="e">
        <f t="shared" si="17"/>
        <v>#NUM!</v>
      </c>
      <c r="AJ48" s="80">
        <v>194</v>
      </c>
      <c r="AK48" s="82">
        <f t="shared" si="18"/>
        <v>0.16709732988802756</v>
      </c>
      <c r="AL48" s="79" t="str">
        <f t="shared" si="19"/>
        <v>14.7% - 19.0%</v>
      </c>
      <c r="AM48" s="137">
        <v>0</v>
      </c>
      <c r="AN48" s="137">
        <v>0</v>
      </c>
      <c r="AO48" s="137">
        <v>0</v>
      </c>
      <c r="AP48" s="137">
        <v>0</v>
      </c>
    </row>
    <row r="49" spans="1:42" ht="15" x14ac:dyDescent="0.25">
      <c r="A49" s="65" t="s">
        <v>443</v>
      </c>
      <c r="B49" s="65" t="s">
        <v>444</v>
      </c>
      <c r="C49" s="152">
        <v>1653</v>
      </c>
      <c r="D49" s="153">
        <v>1607</v>
      </c>
      <c r="E49" s="153">
        <v>1547</v>
      </c>
      <c r="F49" s="153">
        <v>1527</v>
      </c>
      <c r="G49" s="81">
        <v>1919</v>
      </c>
      <c r="H49" s="82">
        <f t="shared" si="0"/>
        <v>1.1609195402298851</v>
      </c>
      <c r="I49" s="95">
        <v>1612</v>
      </c>
      <c r="J49" s="98">
        <f t="shared" si="1"/>
        <v>0.97519661222020571</v>
      </c>
      <c r="K49" s="95" t="str">
        <f t="shared" si="2"/>
        <v>96.7% - 98.2%</v>
      </c>
      <c r="L49" s="80">
        <v>307</v>
      </c>
      <c r="M49" s="82">
        <f t="shared" si="3"/>
        <v>0.18572292800967938</v>
      </c>
      <c r="N49" s="79" t="str">
        <f t="shared" si="4"/>
        <v>16.8% - 20.5%</v>
      </c>
      <c r="O49" s="81">
        <v>1802</v>
      </c>
      <c r="P49" s="82">
        <f t="shared" si="5"/>
        <v>1.1213441194772868</v>
      </c>
      <c r="Q49" s="95">
        <v>1561</v>
      </c>
      <c r="R49" s="98">
        <f t="shared" si="6"/>
        <v>0.97137523335407594</v>
      </c>
      <c r="S49" s="95" t="str">
        <f t="shared" si="7"/>
        <v>96.2% - 97.8%</v>
      </c>
      <c r="T49" s="80">
        <v>241</v>
      </c>
      <c r="U49" s="82">
        <f t="shared" si="8"/>
        <v>0.14996888612321096</v>
      </c>
      <c r="V49" s="80" t="str">
        <f t="shared" si="9"/>
        <v>13.3% - 16.8%</v>
      </c>
      <c r="W49" s="81">
        <v>1766</v>
      </c>
      <c r="X49" s="82">
        <f t="shared" si="10"/>
        <v>1.1415643180349062</v>
      </c>
      <c r="Y49" s="95">
        <v>1506</v>
      </c>
      <c r="Z49" s="98">
        <f t="shared" si="11"/>
        <v>0.97349709114414995</v>
      </c>
      <c r="AA49" s="95" t="str">
        <f t="shared" si="12"/>
        <v>96.4% - 98.0%</v>
      </c>
      <c r="AB49" s="80">
        <v>260</v>
      </c>
      <c r="AC49" s="82">
        <f t="shared" si="13"/>
        <v>0.16806722689075632</v>
      </c>
      <c r="AD49" s="79" t="str">
        <f t="shared" si="14"/>
        <v>15.0% - 18.8%</v>
      </c>
      <c r="AE49" s="81">
        <v>1914</v>
      </c>
      <c r="AF49" s="82">
        <f t="shared" si="15"/>
        <v>1.2534381139489195</v>
      </c>
      <c r="AG49" s="95">
        <v>1608</v>
      </c>
      <c r="AH49" s="98">
        <f t="shared" si="16"/>
        <v>1.0530451866404715</v>
      </c>
      <c r="AI49" s="95" t="e">
        <f t="shared" si="17"/>
        <v>#NUM!</v>
      </c>
      <c r="AJ49" s="80">
        <v>306</v>
      </c>
      <c r="AK49" s="82">
        <f t="shared" si="18"/>
        <v>0.20039292730844793</v>
      </c>
      <c r="AL49" s="79" t="str">
        <f t="shared" si="19"/>
        <v>18.1% - 22.1%</v>
      </c>
      <c r="AM49" s="137">
        <v>0</v>
      </c>
      <c r="AN49" s="137">
        <v>0</v>
      </c>
      <c r="AO49" s="137">
        <v>0</v>
      </c>
      <c r="AP49" s="137">
        <v>0</v>
      </c>
    </row>
    <row r="50" spans="1:42" ht="15" x14ac:dyDescent="0.25">
      <c r="A50" s="65" t="s">
        <v>445</v>
      </c>
      <c r="B50" s="65" t="s">
        <v>1452</v>
      </c>
      <c r="C50" s="152">
        <v>1378</v>
      </c>
      <c r="D50" s="153">
        <v>1389</v>
      </c>
      <c r="E50" s="153">
        <v>1358</v>
      </c>
      <c r="F50" s="153">
        <v>1486</v>
      </c>
      <c r="G50" s="81">
        <v>1726</v>
      </c>
      <c r="H50" s="82">
        <f t="shared" si="0"/>
        <v>1.2525399129172714</v>
      </c>
      <c r="I50" s="95">
        <v>1518</v>
      </c>
      <c r="J50" s="98">
        <f t="shared" si="1"/>
        <v>1.1015965166908563</v>
      </c>
      <c r="K50" s="95" t="e">
        <f t="shared" si="2"/>
        <v>#NUM!</v>
      </c>
      <c r="L50" s="80">
        <v>208</v>
      </c>
      <c r="M50" s="82">
        <f t="shared" si="3"/>
        <v>0.15094339622641509</v>
      </c>
      <c r="N50" s="79" t="str">
        <f t="shared" si="4"/>
        <v>13.3% - 17.1%</v>
      </c>
      <c r="O50" s="81">
        <v>1676</v>
      </c>
      <c r="P50" s="82">
        <f t="shared" si="5"/>
        <v>1.2066234701223901</v>
      </c>
      <c r="Q50" s="95">
        <v>1472</v>
      </c>
      <c r="R50" s="98">
        <f t="shared" si="6"/>
        <v>1.0597552195824333</v>
      </c>
      <c r="S50" s="95" t="e">
        <f t="shared" si="7"/>
        <v>#NUM!</v>
      </c>
      <c r="T50" s="80">
        <v>204</v>
      </c>
      <c r="U50" s="82">
        <f t="shared" si="8"/>
        <v>0.14686825053995681</v>
      </c>
      <c r="V50" s="80" t="str">
        <f t="shared" si="9"/>
        <v>12.9% - 16.6%</v>
      </c>
      <c r="W50" s="81">
        <v>1626</v>
      </c>
      <c r="X50" s="82">
        <f t="shared" si="10"/>
        <v>1.1973490427098674</v>
      </c>
      <c r="Y50" s="95">
        <v>1420</v>
      </c>
      <c r="Z50" s="98">
        <f t="shared" si="11"/>
        <v>1.0456553755522828</v>
      </c>
      <c r="AA50" s="95" t="e">
        <f t="shared" si="12"/>
        <v>#NUM!</v>
      </c>
      <c r="AB50" s="80">
        <v>206</v>
      </c>
      <c r="AC50" s="82">
        <f t="shared" si="13"/>
        <v>0.15169366715758467</v>
      </c>
      <c r="AD50" s="79" t="str">
        <f t="shared" si="14"/>
        <v>13.4% - 17.2%</v>
      </c>
      <c r="AE50" s="81">
        <v>1740</v>
      </c>
      <c r="AF50" s="82">
        <f t="shared" si="15"/>
        <v>1.1709286675639301</v>
      </c>
      <c r="AG50" s="95">
        <v>1529</v>
      </c>
      <c r="AH50" s="98">
        <f t="shared" si="16"/>
        <v>1.0289367429340512</v>
      </c>
      <c r="AI50" s="95" t="e">
        <f t="shared" si="17"/>
        <v>#NUM!</v>
      </c>
      <c r="AJ50" s="80">
        <v>211</v>
      </c>
      <c r="AK50" s="82">
        <f t="shared" si="18"/>
        <v>0.14199192462987886</v>
      </c>
      <c r="AL50" s="79" t="str">
        <f t="shared" si="19"/>
        <v>12.5% - 16.1%</v>
      </c>
      <c r="AM50" s="137">
        <v>0</v>
      </c>
      <c r="AN50" s="137">
        <v>0</v>
      </c>
      <c r="AO50" s="137">
        <v>0</v>
      </c>
      <c r="AP50" s="137">
        <v>0</v>
      </c>
    </row>
    <row r="51" spans="1:42" ht="15" x14ac:dyDescent="0.25">
      <c r="A51" s="65" t="s">
        <v>446</v>
      </c>
      <c r="B51" s="65" t="s">
        <v>447</v>
      </c>
      <c r="C51" s="152">
        <v>486</v>
      </c>
      <c r="D51" s="153">
        <v>465</v>
      </c>
      <c r="E51" s="153">
        <v>449</v>
      </c>
      <c r="F51" s="153">
        <v>476</v>
      </c>
      <c r="G51" s="81">
        <v>564</v>
      </c>
      <c r="H51" s="82">
        <f t="shared" si="0"/>
        <v>1.1604938271604939</v>
      </c>
      <c r="I51" s="95">
        <v>492</v>
      </c>
      <c r="J51" s="98">
        <f t="shared" si="1"/>
        <v>1.0123456790123457</v>
      </c>
      <c r="K51" s="95" t="e">
        <f t="shared" si="2"/>
        <v>#NUM!</v>
      </c>
      <c r="L51" s="80">
        <v>72</v>
      </c>
      <c r="M51" s="82">
        <f t="shared" si="3"/>
        <v>0.14814814814814814</v>
      </c>
      <c r="N51" s="79" t="str">
        <f t="shared" si="4"/>
        <v>11.9% - 18.2%</v>
      </c>
      <c r="O51" s="81">
        <v>512</v>
      </c>
      <c r="P51" s="82">
        <f t="shared" si="5"/>
        <v>1.1010752688172043</v>
      </c>
      <c r="Q51" s="95">
        <v>433</v>
      </c>
      <c r="R51" s="98">
        <f t="shared" si="6"/>
        <v>0.9311827956989247</v>
      </c>
      <c r="S51" s="95" t="str">
        <f t="shared" si="7"/>
        <v>90.4% - 95.1%</v>
      </c>
      <c r="T51" s="80">
        <v>79</v>
      </c>
      <c r="U51" s="82">
        <f t="shared" si="8"/>
        <v>0.16989247311827957</v>
      </c>
      <c r="V51" s="80" t="str">
        <f t="shared" si="9"/>
        <v>13.8% - 20.7%</v>
      </c>
      <c r="W51" s="81">
        <v>518</v>
      </c>
      <c r="X51" s="82">
        <f t="shared" si="10"/>
        <v>1.153674832962138</v>
      </c>
      <c r="Y51" s="95">
        <v>447</v>
      </c>
      <c r="Z51" s="98">
        <f t="shared" si="11"/>
        <v>0.99554565701559017</v>
      </c>
      <c r="AA51" s="95" t="str">
        <f t="shared" si="12"/>
        <v>98.4% - 99.9%</v>
      </c>
      <c r="AB51" s="80">
        <v>71</v>
      </c>
      <c r="AC51" s="82">
        <f t="shared" si="13"/>
        <v>0.15812917594654788</v>
      </c>
      <c r="AD51" s="79" t="str">
        <f t="shared" si="14"/>
        <v>12.7% - 19.5%</v>
      </c>
      <c r="AE51" s="81">
        <v>490</v>
      </c>
      <c r="AF51" s="82">
        <f t="shared" si="15"/>
        <v>1.0294117647058822</v>
      </c>
      <c r="AG51" s="95">
        <v>425</v>
      </c>
      <c r="AH51" s="98">
        <f t="shared" si="16"/>
        <v>0.8928571428571429</v>
      </c>
      <c r="AI51" s="95" t="str">
        <f t="shared" si="17"/>
        <v>86.2% - 91.8%</v>
      </c>
      <c r="AJ51" s="80">
        <v>65</v>
      </c>
      <c r="AK51" s="82">
        <f t="shared" si="18"/>
        <v>0.13655462184873948</v>
      </c>
      <c r="AL51" s="79" t="str">
        <f t="shared" si="19"/>
        <v>10.9% - 17.0%</v>
      </c>
      <c r="AM51" s="137">
        <v>0</v>
      </c>
      <c r="AN51" s="137">
        <v>0</v>
      </c>
      <c r="AO51" s="137">
        <v>0</v>
      </c>
      <c r="AP51" s="137">
        <v>0</v>
      </c>
    </row>
    <row r="52" spans="1:42" ht="15" x14ac:dyDescent="0.25">
      <c r="A52" s="65" t="s">
        <v>448</v>
      </c>
      <c r="B52" s="65" t="s">
        <v>449</v>
      </c>
      <c r="C52" s="152">
        <v>2589</v>
      </c>
      <c r="D52" s="153">
        <v>2429</v>
      </c>
      <c r="E52" s="153">
        <v>2441</v>
      </c>
      <c r="F52" s="153">
        <v>2527</v>
      </c>
      <c r="G52" s="81">
        <v>2948</v>
      </c>
      <c r="H52" s="82">
        <f t="shared" si="0"/>
        <v>1.1386635766705291</v>
      </c>
      <c r="I52" s="95">
        <v>2500</v>
      </c>
      <c r="J52" s="98">
        <f t="shared" si="1"/>
        <v>0.9656237929702588</v>
      </c>
      <c r="K52" s="95" t="str">
        <f t="shared" si="2"/>
        <v>95.8% - 97.2%</v>
      </c>
      <c r="L52" s="80">
        <v>448</v>
      </c>
      <c r="M52" s="82">
        <f t="shared" si="3"/>
        <v>0.17303978370027037</v>
      </c>
      <c r="N52" s="79" t="str">
        <f t="shared" si="4"/>
        <v>15.9% - 18.8%</v>
      </c>
      <c r="O52" s="81">
        <v>2803</v>
      </c>
      <c r="P52" s="82">
        <f t="shared" si="5"/>
        <v>1.1539728283244133</v>
      </c>
      <c r="Q52" s="95">
        <v>2385</v>
      </c>
      <c r="R52" s="98">
        <f t="shared" si="6"/>
        <v>0.98188554960889252</v>
      </c>
      <c r="S52" s="95" t="str">
        <f t="shared" si="7"/>
        <v>97.6% - 98.6%</v>
      </c>
      <c r="T52" s="80">
        <v>418</v>
      </c>
      <c r="U52" s="82">
        <f t="shared" si="8"/>
        <v>0.17208727871552079</v>
      </c>
      <c r="V52" s="80" t="str">
        <f t="shared" si="9"/>
        <v>15.8% - 18.8%</v>
      </c>
      <c r="W52" s="81">
        <v>2703</v>
      </c>
      <c r="X52" s="82">
        <f t="shared" si="10"/>
        <v>1.1073330602212208</v>
      </c>
      <c r="Y52" s="95">
        <v>2317</v>
      </c>
      <c r="Z52" s="98">
        <f t="shared" si="11"/>
        <v>0.94920114707087255</v>
      </c>
      <c r="AA52" s="95" t="str">
        <f t="shared" si="12"/>
        <v>94.0% - 95.7%</v>
      </c>
      <c r="AB52" s="80">
        <v>386</v>
      </c>
      <c r="AC52" s="82">
        <f t="shared" si="13"/>
        <v>0.15813191315034822</v>
      </c>
      <c r="AD52" s="79" t="str">
        <f t="shared" si="14"/>
        <v>14.4% - 17.3%</v>
      </c>
      <c r="AE52" s="81">
        <v>2854</v>
      </c>
      <c r="AF52" s="82">
        <f t="shared" si="15"/>
        <v>1.1294024535021765</v>
      </c>
      <c r="AG52" s="95">
        <v>2424</v>
      </c>
      <c r="AH52" s="98">
        <f t="shared" si="16"/>
        <v>0.95924020577760194</v>
      </c>
      <c r="AI52" s="95" t="str">
        <f t="shared" si="17"/>
        <v>95.1% - 96.6%</v>
      </c>
      <c r="AJ52" s="80">
        <v>430</v>
      </c>
      <c r="AK52" s="82">
        <f t="shared" si="18"/>
        <v>0.17016224772457458</v>
      </c>
      <c r="AL52" s="79" t="str">
        <f t="shared" si="19"/>
        <v>15.6% - 18.5%</v>
      </c>
      <c r="AM52" s="137">
        <v>0</v>
      </c>
      <c r="AN52" s="137">
        <v>0</v>
      </c>
      <c r="AO52" s="137">
        <v>0</v>
      </c>
      <c r="AP52" s="137">
        <v>0</v>
      </c>
    </row>
    <row r="53" spans="1:42" ht="15" x14ac:dyDescent="0.25">
      <c r="A53" s="65" t="s">
        <v>450</v>
      </c>
      <c r="B53" s="65" t="s">
        <v>1454</v>
      </c>
      <c r="C53" s="152">
        <v>1115</v>
      </c>
      <c r="D53" s="153">
        <v>1033</v>
      </c>
      <c r="E53" s="153">
        <v>1066</v>
      </c>
      <c r="F53" s="153">
        <v>1114</v>
      </c>
      <c r="G53" s="81">
        <v>1261</v>
      </c>
      <c r="H53" s="82">
        <f t="shared" si="0"/>
        <v>1.1309417040358745</v>
      </c>
      <c r="I53" s="95">
        <v>1204</v>
      </c>
      <c r="J53" s="98">
        <f t="shared" si="1"/>
        <v>1.0798206278026905</v>
      </c>
      <c r="K53" s="95" t="e">
        <f t="shared" si="2"/>
        <v>#NUM!</v>
      </c>
      <c r="L53" s="80">
        <v>57</v>
      </c>
      <c r="M53" s="82">
        <f t="shared" si="3"/>
        <v>5.1121076233183856E-2</v>
      </c>
      <c r="N53" s="79" t="str">
        <f t="shared" si="4"/>
        <v>4.0% - 6.6%</v>
      </c>
      <c r="O53" s="81">
        <v>1275</v>
      </c>
      <c r="P53" s="82">
        <f t="shared" si="5"/>
        <v>1.2342691190706681</v>
      </c>
      <c r="Q53" s="95">
        <v>1225</v>
      </c>
      <c r="R53" s="98">
        <f t="shared" si="6"/>
        <v>1.185866408518877</v>
      </c>
      <c r="S53" s="95" t="e">
        <f t="shared" si="7"/>
        <v>#NUM!</v>
      </c>
      <c r="T53" s="80">
        <v>50</v>
      </c>
      <c r="U53" s="82">
        <f t="shared" si="8"/>
        <v>4.8402710551790899E-2</v>
      </c>
      <c r="V53" s="80" t="str">
        <f t="shared" si="9"/>
        <v>3.7% - 6.3%</v>
      </c>
      <c r="W53" s="81">
        <v>1215</v>
      </c>
      <c r="X53" s="82">
        <f t="shared" si="10"/>
        <v>1.1397748592870545</v>
      </c>
      <c r="Y53" s="95">
        <v>1184</v>
      </c>
      <c r="Z53" s="98">
        <f t="shared" si="11"/>
        <v>1.1106941838649156</v>
      </c>
      <c r="AA53" s="95" t="e">
        <f t="shared" si="12"/>
        <v>#NUM!</v>
      </c>
      <c r="AB53" s="80">
        <v>31</v>
      </c>
      <c r="AC53" s="82">
        <f t="shared" si="13"/>
        <v>2.9080675422138838E-2</v>
      </c>
      <c r="AD53" s="79" t="str">
        <f t="shared" si="14"/>
        <v>2.1% - 4.1%</v>
      </c>
      <c r="AE53" s="81">
        <v>1366</v>
      </c>
      <c r="AF53" s="82">
        <f t="shared" si="15"/>
        <v>1.2262118491921006</v>
      </c>
      <c r="AG53" s="95">
        <v>102</v>
      </c>
      <c r="AH53" s="98">
        <f t="shared" si="16"/>
        <v>9.1561938958707359E-2</v>
      </c>
      <c r="AI53" s="95" t="str">
        <f t="shared" si="17"/>
        <v>7.6% - 11.0%</v>
      </c>
      <c r="AJ53" s="80">
        <v>1264</v>
      </c>
      <c r="AK53" s="82">
        <f t="shared" si="18"/>
        <v>1.1346499102333931</v>
      </c>
      <c r="AL53" s="79" t="e">
        <f t="shared" si="19"/>
        <v>#NUM!</v>
      </c>
      <c r="AM53" s="137">
        <v>0</v>
      </c>
      <c r="AN53" s="137">
        <v>0</v>
      </c>
      <c r="AO53" s="137">
        <v>0</v>
      </c>
      <c r="AP53" s="137">
        <v>0</v>
      </c>
    </row>
    <row r="54" spans="1:42" ht="15" x14ac:dyDescent="0.25">
      <c r="A54" s="65" t="s">
        <v>451</v>
      </c>
      <c r="B54" s="65" t="s">
        <v>452</v>
      </c>
      <c r="C54" s="152">
        <v>613</v>
      </c>
      <c r="D54" s="153">
        <v>556</v>
      </c>
      <c r="E54" s="153">
        <v>612</v>
      </c>
      <c r="F54" s="153">
        <v>578</v>
      </c>
      <c r="G54" s="81">
        <v>676</v>
      </c>
      <c r="H54" s="82">
        <f t="shared" si="0"/>
        <v>1.102773246329527</v>
      </c>
      <c r="I54" s="95">
        <v>616</v>
      </c>
      <c r="J54" s="98">
        <f t="shared" si="1"/>
        <v>1.0048939641109298</v>
      </c>
      <c r="K54" s="95" t="e">
        <f t="shared" si="2"/>
        <v>#NUM!</v>
      </c>
      <c r="L54" s="80">
        <v>60</v>
      </c>
      <c r="M54" s="82">
        <f t="shared" si="3"/>
        <v>9.7879282218597069E-2</v>
      </c>
      <c r="N54" s="79" t="str">
        <f t="shared" si="4"/>
        <v>7.7% - 12.4%</v>
      </c>
      <c r="O54" s="81">
        <v>611</v>
      </c>
      <c r="P54" s="82">
        <f t="shared" si="5"/>
        <v>1.0989208633093526</v>
      </c>
      <c r="Q54" s="95">
        <v>558</v>
      </c>
      <c r="R54" s="98">
        <f t="shared" si="6"/>
        <v>1.0035971223021583</v>
      </c>
      <c r="S54" s="95" t="e">
        <f t="shared" si="7"/>
        <v>#NUM!</v>
      </c>
      <c r="T54" s="80">
        <v>53</v>
      </c>
      <c r="U54" s="82">
        <f t="shared" si="8"/>
        <v>9.5323741007194249E-2</v>
      </c>
      <c r="V54" s="80" t="str">
        <f t="shared" si="9"/>
        <v>7.4% - 12.3%</v>
      </c>
      <c r="W54" s="81">
        <v>674</v>
      </c>
      <c r="X54" s="82">
        <f t="shared" si="10"/>
        <v>1.1013071895424837</v>
      </c>
      <c r="Y54" s="95">
        <v>632</v>
      </c>
      <c r="Z54" s="98">
        <f t="shared" si="11"/>
        <v>1.0326797385620916</v>
      </c>
      <c r="AA54" s="95" t="e">
        <f t="shared" si="12"/>
        <v>#NUM!</v>
      </c>
      <c r="AB54" s="80">
        <v>42</v>
      </c>
      <c r="AC54" s="82">
        <f t="shared" si="13"/>
        <v>6.8627450980392163E-2</v>
      </c>
      <c r="AD54" s="79" t="str">
        <f t="shared" si="14"/>
        <v>5.1% - 9.1%</v>
      </c>
      <c r="AE54" s="81">
        <v>645</v>
      </c>
      <c r="AF54" s="82">
        <f t="shared" si="15"/>
        <v>1.1159169550173011</v>
      </c>
      <c r="AG54" s="95">
        <v>598</v>
      </c>
      <c r="AH54" s="98">
        <f t="shared" si="16"/>
        <v>1.0346020761245676</v>
      </c>
      <c r="AI54" s="95" t="e">
        <f t="shared" si="17"/>
        <v>#NUM!</v>
      </c>
      <c r="AJ54" s="80">
        <v>47</v>
      </c>
      <c r="AK54" s="82">
        <f t="shared" si="18"/>
        <v>8.1314878892733561E-2</v>
      </c>
      <c r="AL54" s="79" t="str">
        <f t="shared" si="19"/>
        <v>6.2% - 10.6%</v>
      </c>
      <c r="AM54" s="137">
        <v>0</v>
      </c>
      <c r="AN54" s="137">
        <v>0</v>
      </c>
      <c r="AO54" s="137">
        <v>0</v>
      </c>
      <c r="AP54" s="137">
        <v>0</v>
      </c>
    </row>
    <row r="55" spans="1:42" ht="15" x14ac:dyDescent="0.25">
      <c r="A55" s="65" t="s">
        <v>453</v>
      </c>
      <c r="B55" s="65" t="s">
        <v>454</v>
      </c>
      <c r="C55" s="152">
        <v>1501</v>
      </c>
      <c r="D55" s="153">
        <v>1381</v>
      </c>
      <c r="E55" s="153">
        <v>1359</v>
      </c>
      <c r="F55" s="153">
        <v>1519</v>
      </c>
      <c r="G55" s="81">
        <v>1812</v>
      </c>
      <c r="H55" s="82">
        <f t="shared" si="0"/>
        <v>1.2071952031978681</v>
      </c>
      <c r="I55" s="95">
        <v>1244</v>
      </c>
      <c r="J55" s="98">
        <f t="shared" si="1"/>
        <v>0.82878081279147231</v>
      </c>
      <c r="K55" s="95" t="str">
        <f t="shared" si="2"/>
        <v>80.9% - 84.7%</v>
      </c>
      <c r="L55" s="80">
        <v>568</v>
      </c>
      <c r="M55" s="82">
        <f t="shared" si="3"/>
        <v>0.37841439040639574</v>
      </c>
      <c r="N55" s="79" t="str">
        <f t="shared" si="4"/>
        <v>35.4% - 40.3%</v>
      </c>
      <c r="O55" s="81">
        <v>1664</v>
      </c>
      <c r="P55" s="82">
        <f t="shared" si="5"/>
        <v>1.2049239681390298</v>
      </c>
      <c r="Q55" s="95">
        <v>1139</v>
      </c>
      <c r="R55" s="98">
        <f t="shared" si="6"/>
        <v>0.82476466328747289</v>
      </c>
      <c r="S55" s="95" t="str">
        <f t="shared" si="7"/>
        <v>80.4% - 84.4%</v>
      </c>
      <c r="T55" s="80">
        <v>525</v>
      </c>
      <c r="U55" s="82">
        <f t="shared" si="8"/>
        <v>0.38015930485155686</v>
      </c>
      <c r="V55" s="80" t="str">
        <f t="shared" si="9"/>
        <v>35.5% - 40.6%</v>
      </c>
      <c r="W55" s="81">
        <v>1580</v>
      </c>
      <c r="X55" s="82">
        <f t="shared" si="10"/>
        <v>1.1626195732155997</v>
      </c>
      <c r="Y55" s="95">
        <v>1096</v>
      </c>
      <c r="Z55" s="98">
        <f t="shared" si="11"/>
        <v>0.80647534952170719</v>
      </c>
      <c r="AA55" s="95" t="str">
        <f t="shared" si="12"/>
        <v>78.5% - 82.7%</v>
      </c>
      <c r="AB55" s="80">
        <v>484</v>
      </c>
      <c r="AC55" s="82">
        <f t="shared" si="13"/>
        <v>0.35614422369389259</v>
      </c>
      <c r="AD55" s="79" t="str">
        <f t="shared" si="14"/>
        <v>33.1% - 38.2%</v>
      </c>
      <c r="AE55" s="81">
        <v>1801</v>
      </c>
      <c r="AF55" s="82">
        <f t="shared" si="15"/>
        <v>1.185648452929559</v>
      </c>
      <c r="AG55" s="95">
        <v>1180</v>
      </c>
      <c r="AH55" s="98">
        <f t="shared" si="16"/>
        <v>0.7768268597761685</v>
      </c>
      <c r="AI55" s="95" t="str">
        <f t="shared" si="17"/>
        <v>75.5% - 79.7%</v>
      </c>
      <c r="AJ55" s="80">
        <v>621</v>
      </c>
      <c r="AK55" s="82">
        <f t="shared" si="18"/>
        <v>0.40882159315339039</v>
      </c>
      <c r="AL55" s="79" t="str">
        <f t="shared" si="19"/>
        <v>38.4% - 43.4%</v>
      </c>
      <c r="AM55" s="137">
        <v>0</v>
      </c>
      <c r="AN55" s="137">
        <v>0</v>
      </c>
      <c r="AO55" s="137">
        <v>0</v>
      </c>
      <c r="AP55" s="137">
        <v>0</v>
      </c>
    </row>
    <row r="56" spans="1:42" ht="15" x14ac:dyDescent="0.25">
      <c r="A56" s="65" t="s">
        <v>455</v>
      </c>
      <c r="B56" s="65" t="s">
        <v>456</v>
      </c>
      <c r="C56" s="152">
        <v>1381</v>
      </c>
      <c r="D56" s="153">
        <v>1308</v>
      </c>
      <c r="E56" s="153">
        <v>1402</v>
      </c>
      <c r="F56" s="153">
        <v>1399</v>
      </c>
      <c r="G56" s="81">
        <v>1513</v>
      </c>
      <c r="H56" s="82">
        <f t="shared" si="0"/>
        <v>1.0955829109341058</v>
      </c>
      <c r="I56" s="95">
        <v>1320</v>
      </c>
      <c r="J56" s="98">
        <f t="shared" si="1"/>
        <v>0.95582910934105725</v>
      </c>
      <c r="K56" s="95" t="str">
        <f t="shared" si="2"/>
        <v>94.4% - 96.5%</v>
      </c>
      <c r="L56" s="80">
        <v>193</v>
      </c>
      <c r="M56" s="82">
        <f t="shared" si="3"/>
        <v>0.13975380159304851</v>
      </c>
      <c r="N56" s="79" t="str">
        <f t="shared" si="4"/>
        <v>12.2% - 15.9%</v>
      </c>
      <c r="O56" s="81">
        <v>1558</v>
      </c>
      <c r="P56" s="82">
        <f t="shared" si="5"/>
        <v>1.191131498470948</v>
      </c>
      <c r="Q56" s="95">
        <v>1373</v>
      </c>
      <c r="R56" s="98">
        <f t="shared" si="6"/>
        <v>1.0496941896024465</v>
      </c>
      <c r="S56" s="95" t="e">
        <f t="shared" si="7"/>
        <v>#NUM!</v>
      </c>
      <c r="T56" s="80">
        <v>185</v>
      </c>
      <c r="U56" s="82">
        <f t="shared" si="8"/>
        <v>0.14143730886850153</v>
      </c>
      <c r="V56" s="80" t="str">
        <f t="shared" si="9"/>
        <v>12.4% - 16.1%</v>
      </c>
      <c r="W56" s="81">
        <v>1549</v>
      </c>
      <c r="X56" s="82">
        <f t="shared" si="10"/>
        <v>1.1048502139800285</v>
      </c>
      <c r="Y56" s="95">
        <v>1390</v>
      </c>
      <c r="Z56" s="98">
        <f t="shared" si="11"/>
        <v>0.99144079885877323</v>
      </c>
      <c r="AA56" s="95" t="str">
        <f t="shared" si="12"/>
        <v>98.5% - 99.5%</v>
      </c>
      <c r="AB56" s="80">
        <v>159</v>
      </c>
      <c r="AC56" s="82">
        <f t="shared" si="13"/>
        <v>0.11340941512125535</v>
      </c>
      <c r="AD56" s="79" t="str">
        <f t="shared" si="14"/>
        <v>9.8% - 13.1%</v>
      </c>
      <c r="AE56" s="81">
        <v>1706</v>
      </c>
      <c r="AF56" s="82">
        <f t="shared" si="15"/>
        <v>1.2194424588992137</v>
      </c>
      <c r="AG56" s="95">
        <v>1522</v>
      </c>
      <c r="AH56" s="98">
        <f t="shared" si="16"/>
        <v>1.0879199428162973</v>
      </c>
      <c r="AI56" s="95" t="e">
        <f t="shared" si="17"/>
        <v>#NUM!</v>
      </c>
      <c r="AJ56" s="80">
        <v>184</v>
      </c>
      <c r="AK56" s="82">
        <f t="shared" si="18"/>
        <v>0.13152251608291637</v>
      </c>
      <c r="AL56" s="79" t="str">
        <f t="shared" si="19"/>
        <v>11.5% - 15.0%</v>
      </c>
      <c r="AM56" s="137">
        <v>0</v>
      </c>
      <c r="AN56" s="137">
        <v>0</v>
      </c>
      <c r="AO56" s="137">
        <v>0</v>
      </c>
      <c r="AP56" s="137">
        <v>0</v>
      </c>
    </row>
    <row r="57" spans="1:42" ht="15" x14ac:dyDescent="0.25">
      <c r="A57" s="65" t="s">
        <v>457</v>
      </c>
      <c r="B57" s="65" t="s">
        <v>1451</v>
      </c>
      <c r="C57" s="152">
        <v>2182</v>
      </c>
      <c r="D57" s="153">
        <v>2112</v>
      </c>
      <c r="E57" s="153">
        <v>1931</v>
      </c>
      <c r="F57" s="153">
        <v>2111</v>
      </c>
      <c r="G57" s="81">
        <v>2457</v>
      </c>
      <c r="H57" s="82">
        <f t="shared" si="0"/>
        <v>1.126031164069661</v>
      </c>
      <c r="I57" s="95">
        <v>1957</v>
      </c>
      <c r="J57" s="98">
        <f t="shared" si="1"/>
        <v>0.89688359303391385</v>
      </c>
      <c r="K57" s="95" t="str">
        <f t="shared" si="2"/>
        <v>88.3% - 90.9%</v>
      </c>
      <c r="L57" s="80">
        <v>500</v>
      </c>
      <c r="M57" s="82">
        <f t="shared" si="3"/>
        <v>0.22914757103574701</v>
      </c>
      <c r="N57" s="79" t="str">
        <f t="shared" si="4"/>
        <v>21.2% - 24.7%</v>
      </c>
      <c r="O57" s="81">
        <v>2712</v>
      </c>
      <c r="P57" s="82">
        <f t="shared" si="5"/>
        <v>1.2840909090909092</v>
      </c>
      <c r="Q57" s="95">
        <v>2093</v>
      </c>
      <c r="R57" s="98">
        <f t="shared" si="6"/>
        <v>0.99100378787878785</v>
      </c>
      <c r="S57" s="95" t="str">
        <f t="shared" si="7"/>
        <v>98.6% - 99.4%</v>
      </c>
      <c r="T57" s="80">
        <v>619</v>
      </c>
      <c r="U57" s="82">
        <f t="shared" si="8"/>
        <v>0.29308712121212122</v>
      </c>
      <c r="V57" s="80" t="str">
        <f t="shared" si="9"/>
        <v>27.4% - 31.3%</v>
      </c>
      <c r="W57" s="81">
        <v>2604</v>
      </c>
      <c r="X57" s="82">
        <f t="shared" si="10"/>
        <v>1.348524080787157</v>
      </c>
      <c r="Y57" s="95">
        <v>2038</v>
      </c>
      <c r="Z57" s="98">
        <f t="shared" si="11"/>
        <v>1.0554117037804247</v>
      </c>
      <c r="AA57" s="95" t="e">
        <f t="shared" si="12"/>
        <v>#NUM!</v>
      </c>
      <c r="AB57" s="80">
        <v>566</v>
      </c>
      <c r="AC57" s="82">
        <f t="shared" si="13"/>
        <v>0.29311237700673226</v>
      </c>
      <c r="AD57" s="79" t="str">
        <f t="shared" si="14"/>
        <v>27.3% - 31.4%</v>
      </c>
      <c r="AE57" s="81">
        <v>2570</v>
      </c>
      <c r="AF57" s="82">
        <f t="shared" si="15"/>
        <v>1.2174324964471814</v>
      </c>
      <c r="AG57" s="95">
        <v>2053</v>
      </c>
      <c r="AH57" s="98">
        <f t="shared" si="16"/>
        <v>0.97252486972998575</v>
      </c>
      <c r="AI57" s="95" t="str">
        <f t="shared" si="17"/>
        <v>96.5% - 97.9%</v>
      </c>
      <c r="AJ57" s="80">
        <v>517</v>
      </c>
      <c r="AK57" s="82">
        <f t="shared" si="18"/>
        <v>0.24490762671719565</v>
      </c>
      <c r="AL57" s="79" t="str">
        <f t="shared" si="19"/>
        <v>22.7% - 26.4%</v>
      </c>
      <c r="AM57" s="137">
        <v>0</v>
      </c>
      <c r="AN57" s="137">
        <v>0</v>
      </c>
      <c r="AO57" s="137">
        <v>0</v>
      </c>
      <c r="AP57" s="137">
        <v>0</v>
      </c>
    </row>
    <row r="58" spans="1:42" ht="15" x14ac:dyDescent="0.25">
      <c r="A58" s="65" t="s">
        <v>458</v>
      </c>
      <c r="B58" s="65" t="s">
        <v>1354</v>
      </c>
      <c r="C58" s="152">
        <v>943</v>
      </c>
      <c r="D58" s="153">
        <v>910</v>
      </c>
      <c r="E58" s="153">
        <v>938</v>
      </c>
      <c r="F58" s="153">
        <v>952</v>
      </c>
      <c r="G58" s="81">
        <v>980</v>
      </c>
      <c r="H58" s="82">
        <f t="shared" si="0"/>
        <v>1.0392364793213149</v>
      </c>
      <c r="I58" s="95">
        <v>956</v>
      </c>
      <c r="J58" s="98">
        <f t="shared" si="1"/>
        <v>1.0137857900318135</v>
      </c>
      <c r="K58" s="95" t="e">
        <f t="shared" si="2"/>
        <v>#NUM!</v>
      </c>
      <c r="L58" s="80">
        <v>24</v>
      </c>
      <c r="M58" s="82">
        <f t="shared" si="3"/>
        <v>2.5450689289501591E-2</v>
      </c>
      <c r="N58" s="79" t="str">
        <f t="shared" si="4"/>
        <v>1.7% - 3.8%</v>
      </c>
      <c r="O58" s="81">
        <v>1044</v>
      </c>
      <c r="P58" s="82">
        <f t="shared" si="5"/>
        <v>1.1472527472527472</v>
      </c>
      <c r="Q58" s="95">
        <v>1027</v>
      </c>
      <c r="R58" s="98">
        <f t="shared" si="6"/>
        <v>1.1285714285714286</v>
      </c>
      <c r="S58" s="95" t="e">
        <f t="shared" si="7"/>
        <v>#NUM!</v>
      </c>
      <c r="T58" s="80">
        <v>17</v>
      </c>
      <c r="U58" s="82">
        <f t="shared" si="8"/>
        <v>1.8681318681318681E-2</v>
      </c>
      <c r="V58" s="80" t="str">
        <f t="shared" si="9"/>
        <v>1.2% - 3.0%</v>
      </c>
      <c r="W58" s="81">
        <v>1089</v>
      </c>
      <c r="X58" s="82">
        <f t="shared" si="10"/>
        <v>1.1609808102345416</v>
      </c>
      <c r="Y58" s="95">
        <v>1069</v>
      </c>
      <c r="Z58" s="98">
        <f t="shared" si="11"/>
        <v>1.1396588486140724</v>
      </c>
      <c r="AA58" s="95" t="e">
        <f t="shared" si="12"/>
        <v>#NUM!</v>
      </c>
      <c r="AB58" s="80">
        <v>20</v>
      </c>
      <c r="AC58" s="82">
        <f t="shared" si="13"/>
        <v>2.1321961620469083E-2</v>
      </c>
      <c r="AD58" s="79" t="str">
        <f t="shared" si="14"/>
        <v>1.4% - 3.3%</v>
      </c>
      <c r="AE58" s="81">
        <v>1022</v>
      </c>
      <c r="AF58" s="82">
        <f t="shared" si="15"/>
        <v>1.0735294117647058</v>
      </c>
      <c r="AG58" s="95">
        <v>1007</v>
      </c>
      <c r="AH58" s="98">
        <f t="shared" si="16"/>
        <v>1.0577731092436975</v>
      </c>
      <c r="AI58" s="95" t="e">
        <f t="shared" si="17"/>
        <v>#NUM!</v>
      </c>
      <c r="AJ58" s="80">
        <v>15</v>
      </c>
      <c r="AK58" s="82">
        <f t="shared" si="18"/>
        <v>1.5756302521008403E-2</v>
      </c>
      <c r="AL58" s="79" t="str">
        <f t="shared" si="19"/>
        <v>1.0% - 2.6%</v>
      </c>
      <c r="AM58" s="137">
        <v>0</v>
      </c>
      <c r="AN58" s="137">
        <v>0</v>
      </c>
      <c r="AO58" s="137">
        <v>0</v>
      </c>
      <c r="AP58" s="137">
        <v>0</v>
      </c>
    </row>
    <row r="59" spans="1:42" ht="15" x14ac:dyDescent="0.25">
      <c r="A59" s="65" t="s">
        <v>459</v>
      </c>
      <c r="B59" s="65" t="s">
        <v>1425</v>
      </c>
      <c r="C59" s="152">
        <v>328</v>
      </c>
      <c r="D59" s="153">
        <v>323</v>
      </c>
      <c r="E59" s="153">
        <v>292</v>
      </c>
      <c r="F59" s="153">
        <v>356</v>
      </c>
      <c r="G59" s="81">
        <v>345</v>
      </c>
      <c r="H59" s="82">
        <f t="shared" si="0"/>
        <v>1.0518292682926829</v>
      </c>
      <c r="I59" s="95">
        <v>314</v>
      </c>
      <c r="J59" s="98">
        <f t="shared" si="1"/>
        <v>0.95731707317073167</v>
      </c>
      <c r="K59" s="95" t="str">
        <f t="shared" si="2"/>
        <v>93.0% - 97.4%</v>
      </c>
      <c r="L59" s="80">
        <v>31</v>
      </c>
      <c r="M59" s="82">
        <f t="shared" si="3"/>
        <v>9.451219512195122E-2</v>
      </c>
      <c r="N59" s="79" t="str">
        <f t="shared" si="4"/>
        <v>6.7% - 13.1%</v>
      </c>
      <c r="O59" s="81">
        <v>364</v>
      </c>
      <c r="P59" s="82">
        <f t="shared" si="5"/>
        <v>1.1269349845201238</v>
      </c>
      <c r="Q59" s="95">
        <v>334</v>
      </c>
      <c r="R59" s="98">
        <f t="shared" si="6"/>
        <v>1.0340557275541795</v>
      </c>
      <c r="S59" s="95" t="e">
        <f t="shared" si="7"/>
        <v>#NUM!</v>
      </c>
      <c r="T59" s="80">
        <v>30</v>
      </c>
      <c r="U59" s="82">
        <f t="shared" si="8"/>
        <v>9.2879256965944276E-2</v>
      </c>
      <c r="V59" s="80" t="str">
        <f t="shared" si="9"/>
        <v>6.6% - 12.9%</v>
      </c>
      <c r="W59" s="81">
        <v>336</v>
      </c>
      <c r="X59" s="82">
        <f t="shared" si="10"/>
        <v>1.1506849315068493</v>
      </c>
      <c r="Y59" s="95">
        <v>309</v>
      </c>
      <c r="Z59" s="98">
        <f t="shared" si="11"/>
        <v>1.0582191780821917</v>
      </c>
      <c r="AA59" s="95" t="e">
        <f t="shared" si="12"/>
        <v>#NUM!</v>
      </c>
      <c r="AB59" s="80">
        <v>27</v>
      </c>
      <c r="AC59" s="82">
        <f t="shared" si="13"/>
        <v>9.2465753424657529E-2</v>
      </c>
      <c r="AD59" s="79" t="str">
        <f t="shared" si="14"/>
        <v>6.4% - 13.1%</v>
      </c>
      <c r="AE59" s="81">
        <v>376</v>
      </c>
      <c r="AF59" s="82">
        <f t="shared" si="15"/>
        <v>1.0561797752808988</v>
      </c>
      <c r="AG59" s="95">
        <v>348</v>
      </c>
      <c r="AH59" s="98">
        <f t="shared" si="16"/>
        <v>0.97752808988764039</v>
      </c>
      <c r="AI59" s="95" t="str">
        <f t="shared" si="17"/>
        <v>95.6% - 98.9%</v>
      </c>
      <c r="AJ59" s="80">
        <v>28</v>
      </c>
      <c r="AK59" s="82">
        <f t="shared" si="18"/>
        <v>7.8651685393258425E-2</v>
      </c>
      <c r="AL59" s="79" t="str">
        <f t="shared" si="19"/>
        <v>5.5% - 11.1%</v>
      </c>
      <c r="AM59" s="137">
        <v>0</v>
      </c>
      <c r="AN59" s="137">
        <v>0</v>
      </c>
      <c r="AO59" s="137">
        <v>0</v>
      </c>
      <c r="AP59" s="137">
        <v>0</v>
      </c>
    </row>
    <row r="60" spans="1:42" ht="15" x14ac:dyDescent="0.25">
      <c r="A60" s="65" t="s">
        <v>460</v>
      </c>
      <c r="B60" s="65" t="s">
        <v>461</v>
      </c>
      <c r="C60" s="152">
        <v>522</v>
      </c>
      <c r="D60" s="153">
        <v>488</v>
      </c>
      <c r="E60" s="153">
        <v>545</v>
      </c>
      <c r="F60" s="153">
        <v>552</v>
      </c>
      <c r="G60" s="81">
        <v>624</v>
      </c>
      <c r="H60" s="82">
        <f t="shared" si="0"/>
        <v>1.1954022988505748</v>
      </c>
      <c r="I60" s="95">
        <v>559</v>
      </c>
      <c r="J60" s="98">
        <f t="shared" si="1"/>
        <v>1.0708812260536398</v>
      </c>
      <c r="K60" s="95" t="e">
        <f t="shared" si="2"/>
        <v>#NUM!</v>
      </c>
      <c r="L60" s="80">
        <v>65</v>
      </c>
      <c r="M60" s="82">
        <f t="shared" si="3"/>
        <v>0.12452107279693486</v>
      </c>
      <c r="N60" s="79" t="str">
        <f t="shared" si="4"/>
        <v>9.9% - 15.6%</v>
      </c>
      <c r="O60" s="81">
        <v>607</v>
      </c>
      <c r="P60" s="82">
        <f t="shared" si="5"/>
        <v>1.2438524590163935</v>
      </c>
      <c r="Q60" s="95">
        <v>539</v>
      </c>
      <c r="R60" s="98">
        <f t="shared" si="6"/>
        <v>1.1045081967213115</v>
      </c>
      <c r="S60" s="95" t="e">
        <f t="shared" si="7"/>
        <v>#NUM!</v>
      </c>
      <c r="T60" s="80">
        <v>68</v>
      </c>
      <c r="U60" s="82">
        <f t="shared" si="8"/>
        <v>0.13934426229508196</v>
      </c>
      <c r="V60" s="80" t="str">
        <f t="shared" si="9"/>
        <v>11.1% - 17.3%</v>
      </c>
      <c r="W60" s="81">
        <v>629</v>
      </c>
      <c r="X60" s="82">
        <f t="shared" si="10"/>
        <v>1.1541284403669725</v>
      </c>
      <c r="Y60" s="95">
        <v>556</v>
      </c>
      <c r="Z60" s="98">
        <f t="shared" si="11"/>
        <v>1.0201834862385322</v>
      </c>
      <c r="AA60" s="95" t="e">
        <f t="shared" si="12"/>
        <v>#NUM!</v>
      </c>
      <c r="AB60" s="80">
        <v>73</v>
      </c>
      <c r="AC60" s="82">
        <f t="shared" si="13"/>
        <v>0.13394495412844037</v>
      </c>
      <c r="AD60" s="79" t="str">
        <f t="shared" si="14"/>
        <v>10.8% - 16.5%</v>
      </c>
      <c r="AE60" s="81">
        <v>679</v>
      </c>
      <c r="AF60" s="82">
        <f t="shared" si="15"/>
        <v>1.230072463768116</v>
      </c>
      <c r="AG60" s="95">
        <v>593</v>
      </c>
      <c r="AH60" s="98">
        <f t="shared" si="16"/>
        <v>1.0742753623188406</v>
      </c>
      <c r="AI60" s="95" t="e">
        <f t="shared" si="17"/>
        <v>#NUM!</v>
      </c>
      <c r="AJ60" s="80">
        <v>86</v>
      </c>
      <c r="AK60" s="82">
        <f t="shared" si="18"/>
        <v>0.15579710144927536</v>
      </c>
      <c r="AL60" s="79" t="str">
        <f t="shared" si="19"/>
        <v>12.8% - 18.8%</v>
      </c>
      <c r="AM60" s="137">
        <v>0</v>
      </c>
      <c r="AN60" s="137">
        <v>0</v>
      </c>
      <c r="AO60" s="137">
        <v>0</v>
      </c>
      <c r="AP60" s="137">
        <v>0</v>
      </c>
    </row>
    <row r="61" spans="1:42" ht="15" x14ac:dyDescent="0.25">
      <c r="A61" s="65" t="s">
        <v>462</v>
      </c>
      <c r="B61" s="65" t="s">
        <v>1426</v>
      </c>
      <c r="C61" s="152">
        <v>900</v>
      </c>
      <c r="D61" s="153">
        <v>855</v>
      </c>
      <c r="E61" s="153">
        <v>879</v>
      </c>
      <c r="F61" s="153">
        <v>915</v>
      </c>
      <c r="G61" s="81">
        <v>990</v>
      </c>
      <c r="H61" s="82">
        <f t="shared" si="0"/>
        <v>1.1000000000000001</v>
      </c>
      <c r="I61" s="95">
        <v>891</v>
      </c>
      <c r="J61" s="98">
        <f t="shared" si="1"/>
        <v>0.99</v>
      </c>
      <c r="K61" s="95" t="str">
        <f t="shared" si="2"/>
        <v>98.1% - 99.5%</v>
      </c>
      <c r="L61" s="80">
        <v>99</v>
      </c>
      <c r="M61" s="82">
        <f t="shared" si="3"/>
        <v>0.11</v>
      </c>
      <c r="N61" s="79" t="str">
        <f t="shared" si="4"/>
        <v>9.1% - 13.2%</v>
      </c>
      <c r="O61" s="81">
        <v>1039</v>
      </c>
      <c r="P61" s="82">
        <f t="shared" si="5"/>
        <v>1.2152046783625732</v>
      </c>
      <c r="Q61" s="95">
        <v>931</v>
      </c>
      <c r="R61" s="98">
        <f t="shared" si="6"/>
        <v>1.0888888888888888</v>
      </c>
      <c r="S61" s="95" t="e">
        <f t="shared" si="7"/>
        <v>#NUM!</v>
      </c>
      <c r="T61" s="80">
        <v>108</v>
      </c>
      <c r="U61" s="82">
        <f t="shared" si="8"/>
        <v>0.12631578947368421</v>
      </c>
      <c r="V61" s="80" t="str">
        <f t="shared" si="9"/>
        <v>10.6% - 15.0%</v>
      </c>
      <c r="W61" s="81">
        <v>1036</v>
      </c>
      <c r="X61" s="82">
        <f t="shared" si="10"/>
        <v>1.1786120591581342</v>
      </c>
      <c r="Y61" s="95">
        <v>931</v>
      </c>
      <c r="Z61" s="98">
        <f t="shared" si="11"/>
        <v>1.0591581342434584</v>
      </c>
      <c r="AA61" s="95" t="e">
        <f t="shared" si="12"/>
        <v>#NUM!</v>
      </c>
      <c r="AB61" s="80">
        <v>105</v>
      </c>
      <c r="AC61" s="82">
        <f t="shared" si="13"/>
        <v>0.11945392491467577</v>
      </c>
      <c r="AD61" s="79" t="str">
        <f t="shared" si="14"/>
        <v>10.0% - 14.3%</v>
      </c>
      <c r="AE61" s="81">
        <v>1017</v>
      </c>
      <c r="AF61" s="82">
        <f t="shared" si="15"/>
        <v>1.1114754098360655</v>
      </c>
      <c r="AG61" s="95">
        <v>922</v>
      </c>
      <c r="AH61" s="98">
        <f t="shared" si="16"/>
        <v>1.0076502732240438</v>
      </c>
      <c r="AI61" s="95" t="e">
        <f t="shared" si="17"/>
        <v>#NUM!</v>
      </c>
      <c r="AJ61" s="80">
        <v>95</v>
      </c>
      <c r="AK61" s="82">
        <f t="shared" si="18"/>
        <v>0.10382513661202186</v>
      </c>
      <c r="AL61" s="79" t="str">
        <f t="shared" si="19"/>
        <v>8.6% - 12.5%</v>
      </c>
      <c r="AM61" s="137">
        <v>0</v>
      </c>
      <c r="AN61" s="137">
        <v>0</v>
      </c>
      <c r="AO61" s="137">
        <v>0</v>
      </c>
      <c r="AP61" s="137">
        <v>0</v>
      </c>
    </row>
    <row r="62" spans="1:42" ht="15" x14ac:dyDescent="0.25">
      <c r="A62" s="65" t="s">
        <v>463</v>
      </c>
      <c r="B62" s="65" t="s">
        <v>1432</v>
      </c>
      <c r="C62" s="152">
        <v>1329</v>
      </c>
      <c r="D62" s="153">
        <v>1314</v>
      </c>
      <c r="E62" s="153">
        <v>1337</v>
      </c>
      <c r="F62" s="153">
        <v>1249</v>
      </c>
      <c r="G62" s="81">
        <v>1534</v>
      </c>
      <c r="H62" s="82">
        <f t="shared" si="0"/>
        <v>1.1542513167795334</v>
      </c>
      <c r="I62" s="95">
        <v>1152</v>
      </c>
      <c r="J62" s="98">
        <f t="shared" si="1"/>
        <v>0.86681715575620766</v>
      </c>
      <c r="K62" s="95" t="str">
        <f t="shared" si="2"/>
        <v>84.7% - 88.4%</v>
      </c>
      <c r="L62" s="80">
        <v>382</v>
      </c>
      <c r="M62" s="82">
        <f t="shared" si="3"/>
        <v>0.28743416102332581</v>
      </c>
      <c r="N62" s="79" t="str">
        <f t="shared" si="4"/>
        <v>26.4% - 31.2%</v>
      </c>
      <c r="O62" s="81">
        <v>1526</v>
      </c>
      <c r="P62" s="82">
        <f t="shared" si="5"/>
        <v>1.1613394216133943</v>
      </c>
      <c r="Q62" s="95">
        <v>1178</v>
      </c>
      <c r="R62" s="98">
        <f t="shared" si="6"/>
        <v>0.8964992389649924</v>
      </c>
      <c r="S62" s="95" t="str">
        <f t="shared" si="7"/>
        <v>87.9% - 91.2%</v>
      </c>
      <c r="T62" s="80">
        <v>348</v>
      </c>
      <c r="U62" s="82">
        <f t="shared" si="8"/>
        <v>0.26484018264840181</v>
      </c>
      <c r="V62" s="80" t="str">
        <f t="shared" si="9"/>
        <v>24.2% - 28.9%</v>
      </c>
      <c r="W62" s="81">
        <v>1420</v>
      </c>
      <c r="X62" s="82">
        <f t="shared" si="10"/>
        <v>1.0620792819745699</v>
      </c>
      <c r="Y62" s="95">
        <v>1126</v>
      </c>
      <c r="Z62" s="98">
        <f t="shared" si="11"/>
        <v>0.84218399401645472</v>
      </c>
      <c r="AA62" s="95" t="str">
        <f t="shared" si="12"/>
        <v>82.2% - 86.1%</v>
      </c>
      <c r="AB62" s="80">
        <v>294</v>
      </c>
      <c r="AC62" s="82">
        <f t="shared" si="13"/>
        <v>0.21989528795811519</v>
      </c>
      <c r="AD62" s="79" t="str">
        <f t="shared" si="14"/>
        <v>19.9% - 24.3%</v>
      </c>
      <c r="AE62" s="81">
        <v>1631</v>
      </c>
      <c r="AF62" s="82">
        <f t="shared" si="15"/>
        <v>1.3058446757405924</v>
      </c>
      <c r="AG62" s="95">
        <v>1223</v>
      </c>
      <c r="AH62" s="98">
        <f t="shared" si="16"/>
        <v>0.97918334667734186</v>
      </c>
      <c r="AI62" s="95" t="str">
        <f t="shared" si="17"/>
        <v>97.0% - 98.6%</v>
      </c>
      <c r="AJ62" s="80">
        <v>408</v>
      </c>
      <c r="AK62" s="82">
        <f t="shared" si="18"/>
        <v>0.32666132906325063</v>
      </c>
      <c r="AL62" s="79" t="str">
        <f t="shared" si="19"/>
        <v>30.1% - 35.3%</v>
      </c>
      <c r="AM62" s="137">
        <v>0</v>
      </c>
      <c r="AN62" s="137">
        <v>0</v>
      </c>
      <c r="AO62" s="137">
        <v>0</v>
      </c>
      <c r="AP62" s="137">
        <v>0</v>
      </c>
    </row>
    <row r="63" spans="1:42" ht="15" x14ac:dyDescent="0.25">
      <c r="A63" s="65" t="s">
        <v>464</v>
      </c>
      <c r="B63" s="65" t="s">
        <v>465</v>
      </c>
      <c r="C63" s="152">
        <v>1440</v>
      </c>
      <c r="D63" s="153">
        <v>1378</v>
      </c>
      <c r="E63" s="153">
        <v>1440</v>
      </c>
      <c r="F63" s="153">
        <v>1476</v>
      </c>
      <c r="G63" s="81">
        <v>1426</v>
      </c>
      <c r="H63" s="82">
        <f t="shared" si="0"/>
        <v>0.99027777777777781</v>
      </c>
      <c r="I63" s="95">
        <v>1292</v>
      </c>
      <c r="J63" s="98">
        <f t="shared" si="1"/>
        <v>0.89722222222222225</v>
      </c>
      <c r="K63" s="95" t="str">
        <f t="shared" si="2"/>
        <v>88.0% - 91.2%</v>
      </c>
      <c r="L63" s="80">
        <v>134</v>
      </c>
      <c r="M63" s="82">
        <f t="shared" si="3"/>
        <v>9.3055555555555558E-2</v>
      </c>
      <c r="N63" s="79" t="str">
        <f t="shared" si="4"/>
        <v>7.9% - 10.9%</v>
      </c>
      <c r="O63" s="81">
        <v>1523</v>
      </c>
      <c r="P63" s="82">
        <f t="shared" si="5"/>
        <v>1.1052249637155298</v>
      </c>
      <c r="Q63" s="95">
        <v>1397</v>
      </c>
      <c r="R63" s="98">
        <f t="shared" si="6"/>
        <v>1.0137880986937591</v>
      </c>
      <c r="S63" s="95" t="e">
        <f t="shared" si="7"/>
        <v>#NUM!</v>
      </c>
      <c r="T63" s="80">
        <v>126</v>
      </c>
      <c r="U63" s="82">
        <f t="shared" si="8"/>
        <v>9.1436865021770689E-2</v>
      </c>
      <c r="V63" s="80" t="str">
        <f t="shared" si="9"/>
        <v>7.7% - 10.8%</v>
      </c>
      <c r="W63" s="81">
        <v>1404</v>
      </c>
      <c r="X63" s="82">
        <f t="shared" si="10"/>
        <v>0.97499999999999998</v>
      </c>
      <c r="Y63" s="95">
        <v>1287</v>
      </c>
      <c r="Z63" s="98">
        <f t="shared" si="11"/>
        <v>0.89375000000000004</v>
      </c>
      <c r="AA63" s="95" t="str">
        <f t="shared" si="12"/>
        <v>87.7% - 90.9%</v>
      </c>
      <c r="AB63" s="80">
        <v>117</v>
      </c>
      <c r="AC63" s="82">
        <f t="shared" si="13"/>
        <v>8.1250000000000003E-2</v>
      </c>
      <c r="AD63" s="79" t="str">
        <f t="shared" si="14"/>
        <v>6.8% - 9.7%</v>
      </c>
      <c r="AE63" s="81">
        <v>1467</v>
      </c>
      <c r="AF63" s="82">
        <f t="shared" si="15"/>
        <v>0.99390243902439024</v>
      </c>
      <c r="AG63" s="95">
        <v>1234</v>
      </c>
      <c r="AH63" s="98">
        <f t="shared" si="16"/>
        <v>0.83604336043360439</v>
      </c>
      <c r="AI63" s="95" t="str">
        <f t="shared" si="17"/>
        <v>81.6% - 85.4%</v>
      </c>
      <c r="AJ63" s="80">
        <v>233</v>
      </c>
      <c r="AK63" s="82">
        <f t="shared" si="18"/>
        <v>0.15785907859078591</v>
      </c>
      <c r="AL63" s="79" t="str">
        <f t="shared" si="19"/>
        <v>14.0% - 17.7%</v>
      </c>
      <c r="AM63" s="137">
        <v>0</v>
      </c>
      <c r="AN63" s="137">
        <v>0</v>
      </c>
      <c r="AO63" s="137">
        <v>0</v>
      </c>
      <c r="AP63" s="137">
        <v>0</v>
      </c>
    </row>
    <row r="64" spans="1:42" ht="15" x14ac:dyDescent="0.25">
      <c r="A64" s="65" t="s">
        <v>466</v>
      </c>
      <c r="B64" s="65" t="s">
        <v>1355</v>
      </c>
      <c r="C64" s="152">
        <v>1145</v>
      </c>
      <c r="D64" s="153">
        <v>1076</v>
      </c>
      <c r="E64" s="153">
        <v>1102</v>
      </c>
      <c r="F64" s="153">
        <v>1207</v>
      </c>
      <c r="G64" s="81">
        <v>1207</v>
      </c>
      <c r="H64" s="82">
        <f t="shared" si="0"/>
        <v>1.0541484716157206</v>
      </c>
      <c r="I64" s="95">
        <v>1121</v>
      </c>
      <c r="J64" s="98">
        <f t="shared" si="1"/>
        <v>0.97903930131004369</v>
      </c>
      <c r="K64" s="95" t="str">
        <f t="shared" si="2"/>
        <v>96.9% - 98.6%</v>
      </c>
      <c r="L64" s="80">
        <v>86</v>
      </c>
      <c r="M64" s="82">
        <f t="shared" si="3"/>
        <v>7.5109170305676862E-2</v>
      </c>
      <c r="N64" s="79" t="str">
        <f t="shared" si="4"/>
        <v>6.1% - 9.2%</v>
      </c>
      <c r="O64" s="81">
        <v>1246</v>
      </c>
      <c r="P64" s="82">
        <f t="shared" si="5"/>
        <v>1.1579925650557621</v>
      </c>
      <c r="Q64" s="95">
        <v>1084</v>
      </c>
      <c r="R64" s="98">
        <f t="shared" si="6"/>
        <v>1.0074349442379182</v>
      </c>
      <c r="S64" s="95" t="e">
        <f t="shared" si="7"/>
        <v>#NUM!</v>
      </c>
      <c r="T64" s="80">
        <v>162</v>
      </c>
      <c r="U64" s="82">
        <f t="shared" si="8"/>
        <v>0.15055762081784388</v>
      </c>
      <c r="V64" s="80" t="str">
        <f t="shared" si="9"/>
        <v>13.0% - 17.3%</v>
      </c>
      <c r="W64" s="81">
        <v>1256</v>
      </c>
      <c r="X64" s="82">
        <f t="shared" si="10"/>
        <v>1.1397459165154264</v>
      </c>
      <c r="Y64" s="95">
        <v>1132</v>
      </c>
      <c r="Z64" s="98">
        <f t="shared" si="11"/>
        <v>1.0272232304900182</v>
      </c>
      <c r="AA64" s="95" t="e">
        <f t="shared" si="12"/>
        <v>#NUM!</v>
      </c>
      <c r="AB64" s="80">
        <v>124</v>
      </c>
      <c r="AC64" s="82">
        <f t="shared" si="13"/>
        <v>0.11252268602540835</v>
      </c>
      <c r="AD64" s="79" t="str">
        <f t="shared" si="14"/>
        <v>9.5% - 13.3%</v>
      </c>
      <c r="AE64" s="81">
        <v>1231</v>
      </c>
      <c r="AF64" s="82">
        <f t="shared" si="15"/>
        <v>1.019884009942005</v>
      </c>
      <c r="AG64" s="95">
        <v>1156</v>
      </c>
      <c r="AH64" s="98">
        <f t="shared" si="16"/>
        <v>0.95774647887323938</v>
      </c>
      <c r="AI64" s="95" t="str">
        <f t="shared" si="17"/>
        <v>94.5% - 96.8%</v>
      </c>
      <c r="AJ64" s="80">
        <v>75</v>
      </c>
      <c r="AK64" s="82">
        <f t="shared" si="18"/>
        <v>6.2137531068765538E-2</v>
      </c>
      <c r="AL64" s="79" t="str">
        <f t="shared" si="19"/>
        <v>5.0% - 7.7%</v>
      </c>
      <c r="AM64" s="137">
        <v>0</v>
      </c>
      <c r="AN64" s="137">
        <v>0</v>
      </c>
      <c r="AO64" s="137">
        <v>0</v>
      </c>
      <c r="AP64" s="137">
        <v>0</v>
      </c>
    </row>
    <row r="65" spans="1:42" ht="15" x14ac:dyDescent="0.25">
      <c r="A65" s="65" t="s">
        <v>467</v>
      </c>
      <c r="B65" s="65" t="s">
        <v>468</v>
      </c>
      <c r="C65" s="152">
        <v>2294</v>
      </c>
      <c r="D65" s="153">
        <v>2187</v>
      </c>
      <c r="E65" s="153">
        <v>2229</v>
      </c>
      <c r="F65" s="153">
        <v>2450</v>
      </c>
      <c r="G65" s="81">
        <v>3136</v>
      </c>
      <c r="H65" s="82">
        <f t="shared" si="0"/>
        <v>1.3670444638186574</v>
      </c>
      <c r="I65" s="95">
        <v>2663</v>
      </c>
      <c r="J65" s="98">
        <f t="shared" si="1"/>
        <v>1.1608544027898866</v>
      </c>
      <c r="K65" s="95" t="e">
        <f t="shared" si="2"/>
        <v>#NUM!</v>
      </c>
      <c r="L65" s="80">
        <v>473</v>
      </c>
      <c r="M65" s="82">
        <f t="shared" si="3"/>
        <v>0.20619006102877072</v>
      </c>
      <c r="N65" s="79" t="str">
        <f t="shared" si="4"/>
        <v>19.0% - 22.3%</v>
      </c>
      <c r="O65" s="81">
        <v>2921</v>
      </c>
      <c r="P65" s="82">
        <f t="shared" si="5"/>
        <v>1.3356195701874713</v>
      </c>
      <c r="Q65" s="95">
        <v>2494</v>
      </c>
      <c r="R65" s="98">
        <f t="shared" si="6"/>
        <v>1.1403749428440786</v>
      </c>
      <c r="S65" s="95" t="e">
        <f t="shared" si="7"/>
        <v>#NUM!</v>
      </c>
      <c r="T65" s="80">
        <v>427</v>
      </c>
      <c r="U65" s="82">
        <f t="shared" si="8"/>
        <v>0.19524462734339276</v>
      </c>
      <c r="V65" s="80" t="str">
        <f t="shared" si="9"/>
        <v>17.9% - 21.2%</v>
      </c>
      <c r="W65" s="81">
        <v>2911</v>
      </c>
      <c r="X65" s="82">
        <f t="shared" si="10"/>
        <v>1.3059668012561687</v>
      </c>
      <c r="Y65" s="95">
        <v>2514</v>
      </c>
      <c r="Z65" s="98">
        <f t="shared" si="11"/>
        <v>1.1278600269179004</v>
      </c>
      <c r="AA65" s="95" t="e">
        <f t="shared" si="12"/>
        <v>#NUM!</v>
      </c>
      <c r="AB65" s="80">
        <v>397</v>
      </c>
      <c r="AC65" s="82">
        <f t="shared" si="13"/>
        <v>0.17810677433826827</v>
      </c>
      <c r="AD65" s="79" t="str">
        <f t="shared" si="14"/>
        <v>16.3% - 19.5%</v>
      </c>
      <c r="AE65" s="81">
        <v>3347</v>
      </c>
      <c r="AF65" s="82">
        <f t="shared" si="15"/>
        <v>1.3661224489795918</v>
      </c>
      <c r="AG65" s="95">
        <v>2862</v>
      </c>
      <c r="AH65" s="98">
        <f t="shared" si="16"/>
        <v>1.1681632653061225</v>
      </c>
      <c r="AI65" s="95" t="e">
        <f t="shared" si="17"/>
        <v>#NUM!</v>
      </c>
      <c r="AJ65" s="80">
        <v>485</v>
      </c>
      <c r="AK65" s="82">
        <f t="shared" si="18"/>
        <v>0.19795918367346937</v>
      </c>
      <c r="AL65" s="79" t="str">
        <f t="shared" si="19"/>
        <v>18.3% - 21.4%</v>
      </c>
      <c r="AM65" s="137">
        <v>0</v>
      </c>
      <c r="AN65" s="137">
        <v>0</v>
      </c>
      <c r="AO65" s="137">
        <v>0</v>
      </c>
      <c r="AP65" s="137">
        <v>0</v>
      </c>
    </row>
    <row r="66" spans="1:42" ht="15" x14ac:dyDescent="0.25">
      <c r="A66" s="65" t="s">
        <v>469</v>
      </c>
      <c r="B66" s="65" t="s">
        <v>1428</v>
      </c>
      <c r="C66" s="152">
        <v>2072</v>
      </c>
      <c r="D66" s="153">
        <v>2016</v>
      </c>
      <c r="E66" s="153">
        <v>1900</v>
      </c>
      <c r="F66" s="153">
        <v>1963</v>
      </c>
      <c r="G66" s="81">
        <v>1142</v>
      </c>
      <c r="H66" s="82">
        <f t="shared" si="0"/>
        <v>0.55115830115830111</v>
      </c>
      <c r="I66" s="95">
        <v>892</v>
      </c>
      <c r="J66" s="98">
        <f t="shared" si="1"/>
        <v>0.43050193050193047</v>
      </c>
      <c r="K66" s="95" t="str">
        <f t="shared" si="2"/>
        <v>40.9% - 45.2%</v>
      </c>
      <c r="L66" s="80">
        <v>250</v>
      </c>
      <c r="M66" s="82">
        <f t="shared" si="3"/>
        <v>0.12065637065637065</v>
      </c>
      <c r="N66" s="79" t="str">
        <f t="shared" si="4"/>
        <v>10.7% - 13.5%</v>
      </c>
      <c r="O66" s="81">
        <v>1079</v>
      </c>
      <c r="P66" s="82">
        <f t="shared" si="5"/>
        <v>0.53521825396825395</v>
      </c>
      <c r="Q66" s="95">
        <v>839</v>
      </c>
      <c r="R66" s="98">
        <f t="shared" si="6"/>
        <v>0.41617063492063494</v>
      </c>
      <c r="S66" s="95" t="str">
        <f t="shared" si="7"/>
        <v>39.5% - 43.8%</v>
      </c>
      <c r="T66" s="80">
        <v>240</v>
      </c>
      <c r="U66" s="82">
        <f t="shared" si="8"/>
        <v>0.11904761904761904</v>
      </c>
      <c r="V66" s="80" t="str">
        <f t="shared" si="9"/>
        <v>10.6% - 13.4%</v>
      </c>
      <c r="W66" s="81">
        <v>2395</v>
      </c>
      <c r="X66" s="82">
        <f t="shared" si="10"/>
        <v>1.2605263157894737</v>
      </c>
      <c r="Y66" s="95">
        <v>1746</v>
      </c>
      <c r="Z66" s="98">
        <f t="shared" si="11"/>
        <v>0.91894736842105262</v>
      </c>
      <c r="AA66" s="95" t="str">
        <f t="shared" si="12"/>
        <v>90.6% - 93.0%</v>
      </c>
      <c r="AB66" s="80">
        <v>649</v>
      </c>
      <c r="AC66" s="82">
        <f t="shared" si="13"/>
        <v>0.34157894736842104</v>
      </c>
      <c r="AD66" s="79" t="str">
        <f t="shared" si="14"/>
        <v>32.1% - 36.3%</v>
      </c>
      <c r="AE66" s="81">
        <v>2432</v>
      </c>
      <c r="AF66" s="82">
        <f t="shared" si="15"/>
        <v>1.2389200203769741</v>
      </c>
      <c r="AG66" s="95">
        <v>1766</v>
      </c>
      <c r="AH66" s="98">
        <f t="shared" si="16"/>
        <v>0.89964340295466128</v>
      </c>
      <c r="AI66" s="95" t="str">
        <f t="shared" si="17"/>
        <v>88.6% - 91.2%</v>
      </c>
      <c r="AJ66" s="80">
        <v>666</v>
      </c>
      <c r="AK66" s="82">
        <f t="shared" si="18"/>
        <v>0.3392766174223128</v>
      </c>
      <c r="AL66" s="79" t="str">
        <f t="shared" si="19"/>
        <v>31.9% - 36.1%</v>
      </c>
      <c r="AM66" s="137">
        <v>0</v>
      </c>
      <c r="AN66" s="137">
        <v>0</v>
      </c>
      <c r="AO66" s="137">
        <v>0</v>
      </c>
      <c r="AP66" s="137">
        <v>0</v>
      </c>
    </row>
    <row r="67" spans="1:42" ht="15" x14ac:dyDescent="0.25">
      <c r="A67" s="65" t="s">
        <v>470</v>
      </c>
      <c r="B67" s="65" t="s">
        <v>471</v>
      </c>
      <c r="C67" s="152">
        <v>2074</v>
      </c>
      <c r="D67" s="153">
        <v>1957</v>
      </c>
      <c r="E67" s="153">
        <v>1993</v>
      </c>
      <c r="F67" s="153">
        <v>2115</v>
      </c>
      <c r="G67" s="81">
        <v>2396</v>
      </c>
      <c r="H67" s="82">
        <f t="shared" si="0"/>
        <v>1.1552555448408872</v>
      </c>
      <c r="I67" s="95">
        <v>1972</v>
      </c>
      <c r="J67" s="98">
        <f t="shared" si="1"/>
        <v>0.95081967213114749</v>
      </c>
      <c r="K67" s="95" t="str">
        <f t="shared" si="2"/>
        <v>94.1% - 95.9%</v>
      </c>
      <c r="L67" s="80">
        <v>424</v>
      </c>
      <c r="M67" s="82">
        <f t="shared" si="3"/>
        <v>0.20443587270973965</v>
      </c>
      <c r="N67" s="79" t="str">
        <f t="shared" si="4"/>
        <v>18.8% - 22.2%</v>
      </c>
      <c r="O67" s="81">
        <v>2487</v>
      </c>
      <c r="P67" s="82">
        <f t="shared" si="5"/>
        <v>1.2708226877874298</v>
      </c>
      <c r="Q67" s="95">
        <v>1979</v>
      </c>
      <c r="R67" s="98">
        <f t="shared" si="6"/>
        <v>1.0112416964741953</v>
      </c>
      <c r="S67" s="95" t="e">
        <f t="shared" si="7"/>
        <v>#NUM!</v>
      </c>
      <c r="T67" s="80">
        <v>508</v>
      </c>
      <c r="U67" s="82">
        <f t="shared" si="8"/>
        <v>0.25958099131323453</v>
      </c>
      <c r="V67" s="80" t="str">
        <f t="shared" si="9"/>
        <v>24.1% - 27.9%</v>
      </c>
      <c r="W67" s="81">
        <v>2472</v>
      </c>
      <c r="X67" s="82">
        <f t="shared" si="10"/>
        <v>1.2403411941796287</v>
      </c>
      <c r="Y67" s="95">
        <v>2061</v>
      </c>
      <c r="Z67" s="98">
        <f t="shared" si="11"/>
        <v>1.0341194179628701</v>
      </c>
      <c r="AA67" s="95" t="e">
        <f t="shared" si="12"/>
        <v>#NUM!</v>
      </c>
      <c r="AB67" s="80">
        <v>411</v>
      </c>
      <c r="AC67" s="82">
        <f t="shared" si="13"/>
        <v>0.20622177621675866</v>
      </c>
      <c r="AD67" s="79" t="str">
        <f t="shared" si="14"/>
        <v>18.9% - 22.5%</v>
      </c>
      <c r="AE67" s="81">
        <v>2427</v>
      </c>
      <c r="AF67" s="82">
        <f t="shared" si="15"/>
        <v>1.1475177304964539</v>
      </c>
      <c r="AG67" s="95">
        <v>2264</v>
      </c>
      <c r="AH67" s="98">
        <f t="shared" si="16"/>
        <v>1.0704491725768321</v>
      </c>
      <c r="AI67" s="95" t="e">
        <f t="shared" si="17"/>
        <v>#NUM!</v>
      </c>
      <c r="AJ67" s="80">
        <v>163</v>
      </c>
      <c r="AK67" s="82">
        <f t="shared" si="18"/>
        <v>7.706855791962175E-2</v>
      </c>
      <c r="AL67" s="79" t="str">
        <f t="shared" si="19"/>
        <v>6.6% - 8.9%</v>
      </c>
      <c r="AM67" s="137">
        <v>0</v>
      </c>
      <c r="AN67" s="137">
        <v>0</v>
      </c>
      <c r="AO67" s="137">
        <v>0</v>
      </c>
      <c r="AP67" s="137">
        <v>0</v>
      </c>
    </row>
    <row r="68" spans="1:42" ht="15" x14ac:dyDescent="0.25">
      <c r="A68" s="65" t="s">
        <v>1449</v>
      </c>
      <c r="B68" s="65" t="s">
        <v>1457</v>
      </c>
      <c r="C68" s="152"/>
      <c r="D68" s="153"/>
      <c r="E68" s="153"/>
      <c r="F68" s="153"/>
      <c r="G68" s="81"/>
      <c r="H68" s="82"/>
      <c r="I68" s="95"/>
      <c r="J68" s="98"/>
      <c r="K68" s="95" t="str">
        <f t="shared" si="2"/>
        <v/>
      </c>
      <c r="L68" s="80"/>
      <c r="M68" s="82"/>
      <c r="N68" s="79" t="str">
        <f t="shared" si="4"/>
        <v/>
      </c>
      <c r="O68" s="81"/>
      <c r="P68" s="82"/>
      <c r="Q68" s="95"/>
      <c r="R68" s="98"/>
      <c r="S68" s="95" t="str">
        <f t="shared" si="7"/>
        <v/>
      </c>
      <c r="T68" s="80"/>
      <c r="U68" s="82"/>
      <c r="V68" s="80" t="str">
        <f t="shared" si="9"/>
        <v/>
      </c>
      <c r="W68" s="81"/>
      <c r="X68" s="82"/>
      <c r="Y68" s="95"/>
      <c r="Z68" s="98"/>
      <c r="AA68" s="95" t="str">
        <f t="shared" si="12"/>
        <v/>
      </c>
      <c r="AB68" s="80"/>
      <c r="AC68" s="82"/>
      <c r="AD68" s="79" t="str">
        <f t="shared" si="14"/>
        <v/>
      </c>
      <c r="AE68" s="81"/>
      <c r="AF68" s="82"/>
      <c r="AG68" s="95"/>
      <c r="AH68" s="98"/>
      <c r="AI68" s="95" t="str">
        <f t="shared" si="17"/>
        <v/>
      </c>
      <c r="AJ68" s="80"/>
      <c r="AK68" s="82"/>
      <c r="AL68" s="79" t="str">
        <f t="shared" si="19"/>
        <v/>
      </c>
    </row>
    <row r="69" spans="1:42" ht="15" x14ac:dyDescent="0.25">
      <c r="A69" s="65" t="s">
        <v>472</v>
      </c>
      <c r="B69" s="65" t="s">
        <v>473</v>
      </c>
      <c r="C69" s="152">
        <v>1314</v>
      </c>
      <c r="D69" s="153">
        <v>1264</v>
      </c>
      <c r="E69" s="153">
        <v>1268</v>
      </c>
      <c r="F69" s="153">
        <v>1339</v>
      </c>
      <c r="G69" s="81">
        <v>1534</v>
      </c>
      <c r="H69" s="82">
        <f t="shared" si="0"/>
        <v>1.1674277016742771</v>
      </c>
      <c r="I69" s="95">
        <v>1231</v>
      </c>
      <c r="J69" s="98">
        <f t="shared" si="1"/>
        <v>0.93683409436834097</v>
      </c>
      <c r="K69" s="95" t="str">
        <f t="shared" si="2"/>
        <v>92.2% - 94.9%</v>
      </c>
      <c r="L69" s="80">
        <v>303</v>
      </c>
      <c r="M69" s="82">
        <f t="shared" si="3"/>
        <v>0.23059360730593606</v>
      </c>
      <c r="N69" s="79" t="str">
        <f t="shared" si="4"/>
        <v>20.9% - 25.4%</v>
      </c>
      <c r="O69" s="81">
        <v>1526</v>
      </c>
      <c r="P69" s="82">
        <f t="shared" si="5"/>
        <v>1.2072784810126582</v>
      </c>
      <c r="Q69" s="95">
        <v>1269</v>
      </c>
      <c r="R69" s="98">
        <f t="shared" si="6"/>
        <v>1.0039556962025316</v>
      </c>
      <c r="S69" s="95" t="e">
        <f t="shared" si="7"/>
        <v>#NUM!</v>
      </c>
      <c r="T69" s="80">
        <v>257</v>
      </c>
      <c r="U69" s="82">
        <f t="shared" si="8"/>
        <v>0.20332278481012658</v>
      </c>
      <c r="V69" s="80" t="str">
        <f t="shared" si="9"/>
        <v>18.2% - 22.6%</v>
      </c>
      <c r="W69" s="81">
        <v>1440</v>
      </c>
      <c r="X69" s="82">
        <f t="shared" si="10"/>
        <v>1.1356466876971609</v>
      </c>
      <c r="Y69" s="95">
        <v>1154</v>
      </c>
      <c r="Z69" s="98">
        <f t="shared" si="11"/>
        <v>0.91009463722397477</v>
      </c>
      <c r="AA69" s="95" t="str">
        <f t="shared" si="12"/>
        <v>89.3% - 92.5%</v>
      </c>
      <c r="AB69" s="80">
        <v>286</v>
      </c>
      <c r="AC69" s="82">
        <f t="shared" si="13"/>
        <v>0.22555205047318613</v>
      </c>
      <c r="AD69" s="79" t="str">
        <f t="shared" si="14"/>
        <v>20.3% - 24.9%</v>
      </c>
      <c r="AE69" s="81">
        <v>1549</v>
      </c>
      <c r="AF69" s="82">
        <f t="shared" si="15"/>
        <v>1.1568334578043316</v>
      </c>
      <c r="AG69" s="95">
        <v>1269</v>
      </c>
      <c r="AH69" s="98">
        <f t="shared" si="16"/>
        <v>0.94772218073188952</v>
      </c>
      <c r="AI69" s="95" t="str">
        <f t="shared" si="17"/>
        <v>93.4% - 95.8%</v>
      </c>
      <c r="AJ69" s="80">
        <v>280</v>
      </c>
      <c r="AK69" s="82">
        <f t="shared" si="18"/>
        <v>0.20911127707244212</v>
      </c>
      <c r="AL69" s="79" t="str">
        <f t="shared" si="19"/>
        <v>18.8% - 23.2%</v>
      </c>
      <c r="AM69" s="137">
        <v>0</v>
      </c>
      <c r="AN69" s="137">
        <v>0</v>
      </c>
      <c r="AO69" s="137">
        <v>0</v>
      </c>
      <c r="AP69" s="137">
        <v>0</v>
      </c>
    </row>
    <row r="70" spans="1:42" ht="15" x14ac:dyDescent="0.25">
      <c r="A70" s="65" t="s">
        <v>474</v>
      </c>
      <c r="B70" s="65" t="s">
        <v>475</v>
      </c>
      <c r="C70" s="152">
        <v>1317</v>
      </c>
      <c r="D70" s="153">
        <v>1337</v>
      </c>
      <c r="E70" s="153">
        <v>1402</v>
      </c>
      <c r="F70" s="153">
        <v>1470</v>
      </c>
      <c r="G70" s="81">
        <v>1413</v>
      </c>
      <c r="H70" s="82">
        <f t="shared" si="0"/>
        <v>1.0728929384965831</v>
      </c>
      <c r="I70" s="95">
        <v>1195</v>
      </c>
      <c r="J70" s="98">
        <f t="shared" si="1"/>
        <v>0.90736522399392561</v>
      </c>
      <c r="K70" s="95" t="str">
        <f t="shared" si="2"/>
        <v>89.1% - 92.2%</v>
      </c>
      <c r="L70" s="80">
        <v>218</v>
      </c>
      <c r="M70" s="82">
        <f t="shared" si="3"/>
        <v>0.16552771450265755</v>
      </c>
      <c r="N70" s="79" t="str">
        <f t="shared" si="4"/>
        <v>14.6% - 18.7%</v>
      </c>
      <c r="O70" s="81">
        <v>1515</v>
      </c>
      <c r="P70" s="82">
        <f t="shared" si="5"/>
        <v>1.1331338818249812</v>
      </c>
      <c r="Q70" s="95">
        <v>1307</v>
      </c>
      <c r="R70" s="98">
        <f t="shared" si="6"/>
        <v>0.97756170531039643</v>
      </c>
      <c r="S70" s="95" t="str">
        <f t="shared" si="7"/>
        <v>96.8% - 98.4%</v>
      </c>
      <c r="T70" s="80">
        <v>208</v>
      </c>
      <c r="U70" s="82">
        <f t="shared" si="8"/>
        <v>0.15557217651458488</v>
      </c>
      <c r="V70" s="80" t="str">
        <f t="shared" si="9"/>
        <v>13.7% - 17.6%</v>
      </c>
      <c r="W70" s="81">
        <v>1528</v>
      </c>
      <c r="X70" s="82">
        <f t="shared" si="10"/>
        <v>1.0898716119828815</v>
      </c>
      <c r="Y70" s="95">
        <v>1263</v>
      </c>
      <c r="Z70" s="98">
        <f t="shared" si="11"/>
        <v>0.90085592011412263</v>
      </c>
      <c r="AA70" s="95" t="str">
        <f t="shared" si="12"/>
        <v>88.4% - 91.5%</v>
      </c>
      <c r="AB70" s="80">
        <v>265</v>
      </c>
      <c r="AC70" s="82">
        <f t="shared" si="13"/>
        <v>0.18901569186875891</v>
      </c>
      <c r="AD70" s="79" t="str">
        <f t="shared" si="14"/>
        <v>16.9% - 21.0%</v>
      </c>
      <c r="AE70" s="81">
        <v>1614</v>
      </c>
      <c r="AF70" s="82">
        <f t="shared" si="15"/>
        <v>1.0979591836734695</v>
      </c>
      <c r="AG70" s="95">
        <v>1314</v>
      </c>
      <c r="AH70" s="98">
        <f t="shared" si="16"/>
        <v>0.89387755102040811</v>
      </c>
      <c r="AI70" s="95" t="str">
        <f t="shared" si="17"/>
        <v>87.7% - 90.9%</v>
      </c>
      <c r="AJ70" s="80">
        <v>300</v>
      </c>
      <c r="AK70" s="82">
        <f t="shared" si="18"/>
        <v>0.20408163265306123</v>
      </c>
      <c r="AL70" s="79" t="str">
        <f t="shared" si="19"/>
        <v>18.4% - 22.5%</v>
      </c>
      <c r="AM70" s="137">
        <v>0</v>
      </c>
      <c r="AN70" s="137">
        <v>0</v>
      </c>
      <c r="AO70" s="137">
        <v>0</v>
      </c>
      <c r="AP70" s="137">
        <v>0</v>
      </c>
    </row>
    <row r="71" spans="1:42" ht="15" x14ac:dyDescent="0.25">
      <c r="A71" s="65" t="s">
        <v>476</v>
      </c>
      <c r="B71" s="65" t="s">
        <v>477</v>
      </c>
      <c r="C71" s="152">
        <v>1260</v>
      </c>
      <c r="D71" s="153">
        <v>1198</v>
      </c>
      <c r="E71" s="153">
        <v>1244</v>
      </c>
      <c r="F71" s="153">
        <v>1204</v>
      </c>
      <c r="G71" s="81">
        <v>1425</v>
      </c>
      <c r="H71" s="82">
        <f t="shared" si="0"/>
        <v>1.1309523809523809</v>
      </c>
      <c r="I71" s="95">
        <v>1310</v>
      </c>
      <c r="J71" s="98">
        <f t="shared" si="1"/>
        <v>1.0396825396825398</v>
      </c>
      <c r="K71" s="95" t="e">
        <f t="shared" si="2"/>
        <v>#NUM!</v>
      </c>
      <c r="L71" s="80">
        <v>115</v>
      </c>
      <c r="M71" s="82">
        <f t="shared" si="3"/>
        <v>9.1269841269841265E-2</v>
      </c>
      <c r="N71" s="79" t="str">
        <f t="shared" si="4"/>
        <v>7.7% - 10.8%</v>
      </c>
      <c r="O71" s="81">
        <v>1397</v>
      </c>
      <c r="P71" s="82">
        <f t="shared" si="5"/>
        <v>1.166110183639399</v>
      </c>
      <c r="Q71" s="95">
        <v>1219</v>
      </c>
      <c r="R71" s="98">
        <f t="shared" si="6"/>
        <v>1.0175292153589315</v>
      </c>
      <c r="S71" s="95" t="e">
        <f t="shared" si="7"/>
        <v>#NUM!</v>
      </c>
      <c r="T71" s="80">
        <v>178</v>
      </c>
      <c r="U71" s="82">
        <f t="shared" si="8"/>
        <v>0.14858096828046743</v>
      </c>
      <c r="V71" s="80" t="str">
        <f t="shared" si="9"/>
        <v>13.0% - 17.0%</v>
      </c>
      <c r="W71" s="81">
        <v>1231</v>
      </c>
      <c r="X71" s="82">
        <f t="shared" si="10"/>
        <v>0.98954983922829587</v>
      </c>
      <c r="Y71" s="95">
        <v>1119</v>
      </c>
      <c r="Z71" s="98">
        <f t="shared" si="11"/>
        <v>0.89951768488745976</v>
      </c>
      <c r="AA71" s="95" t="str">
        <f t="shared" si="12"/>
        <v>88.2% - 91.5%</v>
      </c>
      <c r="AB71" s="80">
        <v>112</v>
      </c>
      <c r="AC71" s="82">
        <f t="shared" si="13"/>
        <v>9.0032154340836015E-2</v>
      </c>
      <c r="AD71" s="79" t="str">
        <f t="shared" si="14"/>
        <v>7.5% - 10.7%</v>
      </c>
      <c r="AE71" s="81">
        <v>1332</v>
      </c>
      <c r="AF71" s="82">
        <f t="shared" si="15"/>
        <v>1.106312292358804</v>
      </c>
      <c r="AG71" s="95">
        <v>1161</v>
      </c>
      <c r="AH71" s="98">
        <f t="shared" si="16"/>
        <v>0.9642857142857143</v>
      </c>
      <c r="AI71" s="95" t="str">
        <f t="shared" si="17"/>
        <v>95.2% - 97.3%</v>
      </c>
      <c r="AJ71" s="80">
        <v>171</v>
      </c>
      <c r="AK71" s="82">
        <f t="shared" si="18"/>
        <v>0.14202657807308969</v>
      </c>
      <c r="AL71" s="79" t="str">
        <f t="shared" si="19"/>
        <v>12.3% - 16.3%</v>
      </c>
      <c r="AM71" s="137">
        <v>0</v>
      </c>
      <c r="AN71" s="137">
        <v>0</v>
      </c>
      <c r="AO71" s="137">
        <v>0</v>
      </c>
      <c r="AP71" s="137">
        <v>0</v>
      </c>
    </row>
    <row r="72" spans="1:42" ht="15" x14ac:dyDescent="0.25">
      <c r="A72" s="65" t="s">
        <v>478</v>
      </c>
      <c r="B72" s="65" t="s">
        <v>479</v>
      </c>
      <c r="C72" s="152">
        <v>695</v>
      </c>
      <c r="D72" s="153">
        <v>690</v>
      </c>
      <c r="E72" s="153">
        <v>675</v>
      </c>
      <c r="F72" s="153">
        <v>823</v>
      </c>
      <c r="G72" s="81">
        <v>886</v>
      </c>
      <c r="H72" s="82">
        <f t="shared" si="0"/>
        <v>1.2748201438848921</v>
      </c>
      <c r="I72" s="95">
        <v>841</v>
      </c>
      <c r="J72" s="98">
        <f t="shared" si="1"/>
        <v>1.2100719424460431</v>
      </c>
      <c r="K72" s="95" t="e">
        <f t="shared" si="2"/>
        <v>#NUM!</v>
      </c>
      <c r="L72" s="80">
        <v>45</v>
      </c>
      <c r="M72" s="82">
        <f t="shared" si="3"/>
        <v>6.4748201438848921E-2</v>
      </c>
      <c r="N72" s="79" t="str">
        <f t="shared" si="4"/>
        <v>4.9% - 8.6%</v>
      </c>
      <c r="O72" s="81">
        <v>823</v>
      </c>
      <c r="P72" s="82">
        <f t="shared" si="5"/>
        <v>1.1927536231884057</v>
      </c>
      <c r="Q72" s="95">
        <v>777</v>
      </c>
      <c r="R72" s="98">
        <f t="shared" si="6"/>
        <v>1.1260869565217391</v>
      </c>
      <c r="S72" s="95" t="e">
        <f t="shared" si="7"/>
        <v>#NUM!</v>
      </c>
      <c r="T72" s="80">
        <v>46</v>
      </c>
      <c r="U72" s="82">
        <f t="shared" si="8"/>
        <v>6.6666666666666666E-2</v>
      </c>
      <c r="V72" s="80" t="str">
        <f t="shared" si="9"/>
        <v>5.0% - 8.8%</v>
      </c>
      <c r="W72" s="81">
        <v>827</v>
      </c>
      <c r="X72" s="82">
        <f t="shared" si="10"/>
        <v>1.2251851851851852</v>
      </c>
      <c r="Y72" s="95">
        <v>757</v>
      </c>
      <c r="Z72" s="98">
        <f t="shared" si="11"/>
        <v>1.1214814814814815</v>
      </c>
      <c r="AA72" s="95" t="e">
        <f t="shared" si="12"/>
        <v>#NUM!</v>
      </c>
      <c r="AB72" s="80">
        <v>70</v>
      </c>
      <c r="AC72" s="82">
        <f t="shared" si="13"/>
        <v>0.1037037037037037</v>
      </c>
      <c r="AD72" s="79" t="str">
        <f t="shared" si="14"/>
        <v>8.3% - 12.9%</v>
      </c>
      <c r="AE72" s="81">
        <v>883</v>
      </c>
      <c r="AF72" s="82">
        <f t="shared" si="15"/>
        <v>1.0729040097205347</v>
      </c>
      <c r="AG72" s="95">
        <v>754</v>
      </c>
      <c r="AH72" s="98">
        <f t="shared" si="16"/>
        <v>0.91616038882138517</v>
      </c>
      <c r="AI72" s="95" t="str">
        <f t="shared" si="17"/>
        <v>89.5% - 93.3%</v>
      </c>
      <c r="AJ72" s="80">
        <v>129</v>
      </c>
      <c r="AK72" s="82">
        <f t="shared" si="18"/>
        <v>0.15674362089914945</v>
      </c>
      <c r="AL72" s="79" t="str">
        <f t="shared" si="19"/>
        <v>13.4% - 18.3%</v>
      </c>
      <c r="AM72" s="137">
        <v>0</v>
      </c>
      <c r="AN72" s="137">
        <v>0</v>
      </c>
      <c r="AO72" s="137">
        <v>0</v>
      </c>
      <c r="AP72" s="137">
        <v>0</v>
      </c>
    </row>
    <row r="73" spans="1:42" ht="15" x14ac:dyDescent="0.25">
      <c r="A73" s="65" t="s">
        <v>480</v>
      </c>
      <c r="B73" s="65" t="s">
        <v>481</v>
      </c>
      <c r="C73" s="152">
        <v>1116</v>
      </c>
      <c r="D73" s="153">
        <v>1140</v>
      </c>
      <c r="E73" s="153">
        <v>1163</v>
      </c>
      <c r="F73" s="153">
        <v>1212</v>
      </c>
      <c r="G73" s="81">
        <v>884</v>
      </c>
      <c r="H73" s="82">
        <f t="shared" ref="H73:H136" si="20">G73/C73</f>
        <v>0.79211469534050183</v>
      </c>
      <c r="I73" s="95">
        <v>784</v>
      </c>
      <c r="J73" s="98">
        <f t="shared" ref="J73:J136" si="21">I73/C73</f>
        <v>0.70250896057347667</v>
      </c>
      <c r="K73" s="95" t="str">
        <f t="shared" ref="K73:K136" si="22">IF(ISNUMBER(J73),TEXT(((2*I73)+(1.96^2)-(1.96*((1.96^2)+(4*I73*(100%-J73)))^0.5))/(2*(C73+(1.96^2))),"0.0%")&amp;" - "&amp;TEXT(((2*I73)+(1.96^2)+(1.96*((1.96^2)+(4*I73*(100%-J73)))^0.5))/(2*(C73+(1.96^2))),"0.0%"),"")</f>
        <v>67.5% - 72.9%</v>
      </c>
      <c r="L73" s="80">
        <v>100</v>
      </c>
      <c r="M73" s="82">
        <f t="shared" ref="M73:M136" si="23">L73/C73</f>
        <v>8.9605734767025089E-2</v>
      </c>
      <c r="N73" s="79" t="str">
        <f t="shared" ref="N73:N136" si="24">IF(ISNUMBER(M73),TEXT(((2*L73)+(1.96^2)-(1.96*((1.96^2)+(4*L73*(100%-M73)))^0.5))/(2*(C73+(1.96^2))),"0.0%")&amp;" - "&amp;TEXT(((2*L73)+(1.96^2)+(1.96*((1.96^2)+(4*L73*(100%-M73)))^0.5))/(2*(C73+(1.96^2))),"0.0%"),"")</f>
        <v>7.4% - 10.8%</v>
      </c>
      <c r="O73" s="81">
        <v>969</v>
      </c>
      <c r="P73" s="82">
        <f t="shared" ref="P73:P136" si="25">O73/D73</f>
        <v>0.85</v>
      </c>
      <c r="Q73" s="95">
        <v>811</v>
      </c>
      <c r="R73" s="98">
        <f t="shared" ref="R73:R136" si="26">Q73/D73</f>
        <v>0.71140350877192982</v>
      </c>
      <c r="S73" s="95" t="str">
        <f t="shared" ref="S73:S136" si="27">IF(ISNUMBER(R73),TEXT(((2*Q73)+(1.96^2)-(1.96*((1.96^2)+(4*Q73*(100%-R73)))^0.5))/(2*(D73+(1.96^2))),"0.0%")&amp;" - "&amp;TEXT(((2*Q73)+(1.96^2)+(1.96*((1.96^2)+(4*Q73*(100%-R73)))^0.5))/(2*(D73+(1.96^2))),"0.0%"),"")</f>
        <v>68.4% - 73.7%</v>
      </c>
      <c r="T73" s="80">
        <v>158</v>
      </c>
      <c r="U73" s="82">
        <f t="shared" ref="U73:U136" si="28">T73/D73</f>
        <v>0.13859649122807016</v>
      </c>
      <c r="V73" s="80" t="str">
        <f t="shared" ref="V73:V136" si="29">IF(ISNUMBER(U73),TEXT(((2*T73)+(1.96^2)-(1.96*((1.96^2)+(4*T73*(100%-U73)))^0.5))/(2*(D73+(1.96^2))),"0.0%")&amp;" - "&amp;TEXT(((2*T73)+(1.96^2)+(1.96*((1.96^2)+(4*T73*(100%-U73)))^0.5))/(2*(D73+(1.96^2))),"0.0%"),"")</f>
        <v>12.0% - 16.0%</v>
      </c>
      <c r="W73" s="81">
        <v>1094</v>
      </c>
      <c r="X73" s="82">
        <f t="shared" ref="X73:X136" si="30">W73/E73</f>
        <v>0.94067067927772996</v>
      </c>
      <c r="Y73" s="95">
        <v>940</v>
      </c>
      <c r="Z73" s="98">
        <f t="shared" ref="Z73:Z136" si="31">Y73/E73</f>
        <v>0.8082545141874462</v>
      </c>
      <c r="AA73" s="95" t="str">
        <f t="shared" ref="AA73:AA136" si="32">IF(ISNUMBER(Z73),TEXT(((2*Y73)+(1.96^2)-(1.96*((1.96^2)+(4*Y73*(100%-Z73)))^0.5))/(2*(E73+(1.96^2))),"0.0%")&amp;" - "&amp;TEXT(((2*Y73)+(1.96^2)+(1.96*((1.96^2)+(4*Y73*(100%-Z73)))^0.5))/(2*(E73+(1.96^2))),"0.0%"),"")</f>
        <v>78.5% - 83.0%</v>
      </c>
      <c r="AB73" s="80">
        <v>154</v>
      </c>
      <c r="AC73" s="82">
        <f t="shared" ref="AC73:AC136" si="33">AB73/E73</f>
        <v>0.13241616509028376</v>
      </c>
      <c r="AD73" s="79" t="str">
        <f t="shared" ref="AD73:AD136" si="34">IF(ISNUMBER(AC73),TEXT(((2*AB73)+(1.96^2)-(1.96*((1.96^2)+(4*AB73*(100%-AC73)))^0.5))/(2*(E73+(1.96^2))),"0.0%")&amp;" - "&amp;TEXT(((2*AB73)+(1.96^2)+(1.96*((1.96^2)+(4*AB73*(100%-AC73)))^0.5))/(2*(E73+(1.96^2))),"0.0%"),"")</f>
        <v>11.4% - 15.3%</v>
      </c>
      <c r="AE73" s="81">
        <v>1131</v>
      </c>
      <c r="AF73" s="82">
        <f t="shared" ref="AF73:AF136" si="35">AE73/F73</f>
        <v>0.93316831683168322</v>
      </c>
      <c r="AG73" s="95">
        <v>994</v>
      </c>
      <c r="AH73" s="98">
        <f t="shared" ref="AH73:AH136" si="36">AG73/F73</f>
        <v>0.82013201320132012</v>
      </c>
      <c r="AI73" s="95" t="str">
        <f t="shared" ref="AI73:AI136" si="37">IF(ISNUMBER(AH73),TEXT(((2*AG73)+(1.96^2)-(1.96*((1.96^2)+(4*AG73*(100%-AH73)))^0.5))/(2*(F73+(1.96^2))),"0.0%")&amp;" - "&amp;TEXT(((2*AG73)+(1.96^2)+(1.96*((1.96^2)+(4*AG73*(100%-AH73)))^0.5))/(2*(F73+(1.96^2))),"0.0%"),"")</f>
        <v>79.8% - 84.1%</v>
      </c>
      <c r="AJ73" s="80">
        <v>137</v>
      </c>
      <c r="AK73" s="82">
        <f t="shared" ref="AK73:AK136" si="38">AJ73/F73</f>
        <v>0.11303630363036303</v>
      </c>
      <c r="AL73" s="79" t="str">
        <f t="shared" ref="AL73:AL136" si="39">IF(ISNUMBER(AK73),TEXT(((2*AJ73)+(1.96^2)-(1.96*((1.96^2)+(4*AJ73*(100%-AK73)))^0.5))/(2*(F73+(1.96^2))),"0.0%")&amp;" - "&amp;TEXT(((2*AJ73)+(1.96^2)+(1.96*((1.96^2)+(4*AJ73*(100%-AK73)))^0.5))/(2*(F73+(1.96^2))),"0.0%"),"")</f>
        <v>9.6% - 13.2%</v>
      </c>
      <c r="AM73" s="137">
        <v>0</v>
      </c>
      <c r="AN73" s="137">
        <v>0</v>
      </c>
      <c r="AO73" s="137">
        <v>0</v>
      </c>
      <c r="AP73" s="137">
        <v>0</v>
      </c>
    </row>
    <row r="74" spans="1:42" ht="15" x14ac:dyDescent="0.25">
      <c r="A74" s="65" t="s">
        <v>482</v>
      </c>
      <c r="B74" s="65" t="s">
        <v>1380</v>
      </c>
      <c r="C74" s="152">
        <v>405</v>
      </c>
      <c r="D74" s="153">
        <v>437</v>
      </c>
      <c r="E74" s="153">
        <v>403</v>
      </c>
      <c r="F74" s="153">
        <v>411</v>
      </c>
      <c r="G74" s="81">
        <v>849</v>
      </c>
      <c r="H74" s="82">
        <f t="shared" si="20"/>
        <v>2.0962962962962961</v>
      </c>
      <c r="I74" s="95">
        <v>798</v>
      </c>
      <c r="J74" s="98">
        <f t="shared" si="21"/>
        <v>1.9703703703703703</v>
      </c>
      <c r="K74" s="95" t="e">
        <f t="shared" si="22"/>
        <v>#NUM!</v>
      </c>
      <c r="L74" s="80">
        <v>51</v>
      </c>
      <c r="M74" s="82">
        <f t="shared" si="23"/>
        <v>0.12592592592592591</v>
      </c>
      <c r="N74" s="79" t="str">
        <f t="shared" si="24"/>
        <v>9.7% - 16.2%</v>
      </c>
      <c r="O74" s="81">
        <v>861</v>
      </c>
      <c r="P74" s="82">
        <f t="shared" si="25"/>
        <v>1.9702517162471396</v>
      </c>
      <c r="Q74" s="95">
        <v>821</v>
      </c>
      <c r="R74" s="98">
        <f t="shared" si="26"/>
        <v>1.8787185354691076</v>
      </c>
      <c r="S74" s="95" t="e">
        <f t="shared" si="27"/>
        <v>#NUM!</v>
      </c>
      <c r="T74" s="80">
        <v>40</v>
      </c>
      <c r="U74" s="82">
        <f t="shared" si="28"/>
        <v>9.1533180778032033E-2</v>
      </c>
      <c r="V74" s="80" t="str">
        <f t="shared" si="29"/>
        <v>6.8% - 12.2%</v>
      </c>
      <c r="W74" s="81">
        <v>875</v>
      </c>
      <c r="X74" s="82">
        <f t="shared" si="30"/>
        <v>2.1712158808933002</v>
      </c>
      <c r="Y74" s="95">
        <v>832</v>
      </c>
      <c r="Z74" s="98">
        <f t="shared" si="31"/>
        <v>2.064516129032258</v>
      </c>
      <c r="AA74" s="95" t="e">
        <f t="shared" si="32"/>
        <v>#NUM!</v>
      </c>
      <c r="AB74" s="80">
        <v>43</v>
      </c>
      <c r="AC74" s="82">
        <f t="shared" si="33"/>
        <v>0.10669975186104218</v>
      </c>
      <c r="AD74" s="79" t="str">
        <f t="shared" si="34"/>
        <v>8.0% - 14.1%</v>
      </c>
      <c r="AE74" s="81">
        <v>815</v>
      </c>
      <c r="AF74" s="82">
        <f t="shared" si="35"/>
        <v>1.9829683698296836</v>
      </c>
      <c r="AG74" s="95">
        <v>781</v>
      </c>
      <c r="AH74" s="98">
        <f t="shared" si="36"/>
        <v>1.9002433090024331</v>
      </c>
      <c r="AI74" s="95" t="e">
        <f t="shared" si="37"/>
        <v>#NUM!</v>
      </c>
      <c r="AJ74" s="80">
        <v>34</v>
      </c>
      <c r="AK74" s="82">
        <f t="shared" si="38"/>
        <v>8.2725060827250604E-2</v>
      </c>
      <c r="AL74" s="79" t="str">
        <f t="shared" si="39"/>
        <v>6.0% - 11.3%</v>
      </c>
      <c r="AM74" s="137">
        <v>0</v>
      </c>
      <c r="AN74" s="137">
        <v>0</v>
      </c>
      <c r="AO74" s="137">
        <v>0</v>
      </c>
      <c r="AP74" s="137">
        <v>0</v>
      </c>
    </row>
    <row r="75" spans="1:42" ht="15" x14ac:dyDescent="0.25">
      <c r="A75" s="65" t="s">
        <v>483</v>
      </c>
      <c r="B75" s="65" t="s">
        <v>1433</v>
      </c>
      <c r="C75" s="152">
        <v>1687</v>
      </c>
      <c r="D75" s="153">
        <v>1509</v>
      </c>
      <c r="E75" s="153">
        <v>1533</v>
      </c>
      <c r="F75" s="153">
        <v>1657</v>
      </c>
      <c r="G75" s="81">
        <v>2003</v>
      </c>
      <c r="H75" s="82">
        <f t="shared" si="20"/>
        <v>1.1873147599288678</v>
      </c>
      <c r="I75" s="95">
        <v>1717</v>
      </c>
      <c r="J75" s="98">
        <f t="shared" si="21"/>
        <v>1.0177830468286899</v>
      </c>
      <c r="K75" s="95" t="e">
        <f t="shared" si="22"/>
        <v>#NUM!</v>
      </c>
      <c r="L75" s="80">
        <v>286</v>
      </c>
      <c r="M75" s="82">
        <f t="shared" si="23"/>
        <v>0.16953171310017784</v>
      </c>
      <c r="N75" s="79" t="str">
        <f t="shared" si="24"/>
        <v>15.2% - 18.8%</v>
      </c>
      <c r="O75" s="81">
        <v>1957</v>
      </c>
      <c r="P75" s="82">
        <f t="shared" si="25"/>
        <v>1.2968853545394301</v>
      </c>
      <c r="Q75" s="95">
        <v>1689</v>
      </c>
      <c r="R75" s="98">
        <f t="shared" si="26"/>
        <v>1.1192842942345924</v>
      </c>
      <c r="S75" s="95" t="e">
        <f t="shared" si="27"/>
        <v>#NUM!</v>
      </c>
      <c r="T75" s="80">
        <v>268</v>
      </c>
      <c r="U75" s="82">
        <f t="shared" si="28"/>
        <v>0.17760106030483763</v>
      </c>
      <c r="V75" s="80" t="str">
        <f t="shared" si="29"/>
        <v>15.9% - 19.8%</v>
      </c>
      <c r="W75" s="81">
        <v>1940</v>
      </c>
      <c r="X75" s="82">
        <f t="shared" si="30"/>
        <v>1.2654924983692106</v>
      </c>
      <c r="Y75" s="95">
        <v>1736</v>
      </c>
      <c r="Z75" s="98">
        <f t="shared" si="31"/>
        <v>1.1324200913242009</v>
      </c>
      <c r="AA75" s="95" t="e">
        <f t="shared" si="32"/>
        <v>#NUM!</v>
      </c>
      <c r="AB75" s="80">
        <v>204</v>
      </c>
      <c r="AC75" s="82">
        <f t="shared" si="33"/>
        <v>0.13307240704500978</v>
      </c>
      <c r="AD75" s="79" t="str">
        <f t="shared" si="34"/>
        <v>11.7% - 15.1%</v>
      </c>
      <c r="AE75" s="81">
        <v>2026</v>
      </c>
      <c r="AF75" s="82">
        <f t="shared" si="35"/>
        <v>1.2226916113458057</v>
      </c>
      <c r="AG75" s="95">
        <v>1789</v>
      </c>
      <c r="AH75" s="98">
        <f t="shared" si="36"/>
        <v>1.0796620398310199</v>
      </c>
      <c r="AI75" s="95" t="e">
        <f t="shared" si="37"/>
        <v>#NUM!</v>
      </c>
      <c r="AJ75" s="80">
        <v>237</v>
      </c>
      <c r="AK75" s="82">
        <f t="shared" si="38"/>
        <v>0.14302957151478576</v>
      </c>
      <c r="AL75" s="79" t="str">
        <f t="shared" si="39"/>
        <v>12.7% - 16.1%</v>
      </c>
      <c r="AM75" s="137">
        <v>0</v>
      </c>
      <c r="AN75" s="137">
        <v>0</v>
      </c>
      <c r="AO75" s="137">
        <v>0</v>
      </c>
      <c r="AP75" s="137">
        <v>0</v>
      </c>
    </row>
    <row r="76" spans="1:42" ht="15" x14ac:dyDescent="0.25">
      <c r="A76" s="65" t="s">
        <v>484</v>
      </c>
      <c r="B76" s="65" t="s">
        <v>485</v>
      </c>
      <c r="C76" s="152">
        <v>895</v>
      </c>
      <c r="D76" s="153">
        <v>868</v>
      </c>
      <c r="E76" s="153">
        <v>910</v>
      </c>
      <c r="F76" s="153">
        <v>954</v>
      </c>
      <c r="G76" s="81">
        <v>980</v>
      </c>
      <c r="H76" s="82">
        <f t="shared" si="20"/>
        <v>1.0949720670391061</v>
      </c>
      <c r="I76" s="95">
        <v>820</v>
      </c>
      <c r="J76" s="98">
        <f t="shared" si="21"/>
        <v>0.91620111731843579</v>
      </c>
      <c r="K76" s="95" t="str">
        <f t="shared" si="22"/>
        <v>89.6% - 93.3%</v>
      </c>
      <c r="L76" s="80">
        <v>160</v>
      </c>
      <c r="M76" s="82">
        <f t="shared" si="23"/>
        <v>0.1787709497206704</v>
      </c>
      <c r="N76" s="79" t="str">
        <f t="shared" si="24"/>
        <v>15.5% - 20.5%</v>
      </c>
      <c r="O76" s="81">
        <v>934</v>
      </c>
      <c r="P76" s="82">
        <f t="shared" si="25"/>
        <v>1.0760368663594471</v>
      </c>
      <c r="Q76" s="95">
        <v>780</v>
      </c>
      <c r="R76" s="98">
        <f t="shared" si="26"/>
        <v>0.89861751152073732</v>
      </c>
      <c r="S76" s="95" t="str">
        <f t="shared" si="27"/>
        <v>87.7% - 91.7%</v>
      </c>
      <c r="T76" s="80">
        <v>154</v>
      </c>
      <c r="U76" s="82">
        <f t="shared" si="28"/>
        <v>0.17741935483870969</v>
      </c>
      <c r="V76" s="80" t="str">
        <f t="shared" si="29"/>
        <v>15.3% - 20.4%</v>
      </c>
      <c r="W76" s="81">
        <v>975</v>
      </c>
      <c r="X76" s="82">
        <f t="shared" si="30"/>
        <v>1.0714285714285714</v>
      </c>
      <c r="Y76" s="95">
        <v>839</v>
      </c>
      <c r="Z76" s="98">
        <f t="shared" si="31"/>
        <v>0.92197802197802203</v>
      </c>
      <c r="AA76" s="95" t="str">
        <f t="shared" si="32"/>
        <v>90.3% - 93.8%</v>
      </c>
      <c r="AB76" s="80">
        <v>136</v>
      </c>
      <c r="AC76" s="82">
        <f t="shared" si="33"/>
        <v>0.14945054945054945</v>
      </c>
      <c r="AD76" s="79" t="str">
        <f t="shared" si="34"/>
        <v>12.8% - 17.4%</v>
      </c>
      <c r="AE76" s="81">
        <v>851</v>
      </c>
      <c r="AF76" s="82">
        <f t="shared" si="35"/>
        <v>0.89203354297693915</v>
      </c>
      <c r="AG76" s="95">
        <v>713</v>
      </c>
      <c r="AH76" s="98">
        <f t="shared" si="36"/>
        <v>0.74737945492662472</v>
      </c>
      <c r="AI76" s="95" t="str">
        <f t="shared" si="37"/>
        <v>71.9% - 77.4%</v>
      </c>
      <c r="AJ76" s="80">
        <v>138</v>
      </c>
      <c r="AK76" s="82">
        <f t="shared" si="38"/>
        <v>0.14465408805031446</v>
      </c>
      <c r="AL76" s="79" t="str">
        <f t="shared" si="39"/>
        <v>12.4% - 16.8%</v>
      </c>
      <c r="AM76" s="137">
        <v>0</v>
      </c>
      <c r="AN76" s="137">
        <v>0</v>
      </c>
      <c r="AO76" s="137">
        <v>0</v>
      </c>
      <c r="AP76" s="137">
        <v>0</v>
      </c>
    </row>
    <row r="77" spans="1:42" ht="15" x14ac:dyDescent="0.25">
      <c r="A77" s="65" t="s">
        <v>486</v>
      </c>
      <c r="B77" s="65" t="s">
        <v>1356</v>
      </c>
      <c r="C77" s="152">
        <v>1460</v>
      </c>
      <c r="D77" s="153">
        <v>1393</v>
      </c>
      <c r="E77" s="153">
        <v>1453</v>
      </c>
      <c r="F77" s="153">
        <v>1503</v>
      </c>
      <c r="G77" s="81">
        <v>1627</v>
      </c>
      <c r="H77" s="82">
        <f t="shared" si="20"/>
        <v>1.1143835616438356</v>
      </c>
      <c r="I77" s="95">
        <v>1480</v>
      </c>
      <c r="J77" s="98">
        <f t="shared" si="21"/>
        <v>1.0136986301369864</v>
      </c>
      <c r="K77" s="95" t="e">
        <f t="shared" si="22"/>
        <v>#NUM!</v>
      </c>
      <c r="L77" s="80">
        <v>147</v>
      </c>
      <c r="M77" s="82">
        <f t="shared" si="23"/>
        <v>0.10068493150684932</v>
      </c>
      <c r="N77" s="79" t="str">
        <f t="shared" si="24"/>
        <v>8.6% - 11.7%</v>
      </c>
      <c r="O77" s="81">
        <v>1663</v>
      </c>
      <c r="P77" s="82">
        <f t="shared" si="25"/>
        <v>1.1938262742282844</v>
      </c>
      <c r="Q77" s="95">
        <v>1516</v>
      </c>
      <c r="R77" s="98">
        <f t="shared" si="26"/>
        <v>1.0882986360373295</v>
      </c>
      <c r="S77" s="95" t="e">
        <f t="shared" si="27"/>
        <v>#NUM!</v>
      </c>
      <c r="T77" s="80">
        <v>147</v>
      </c>
      <c r="U77" s="82">
        <f t="shared" si="28"/>
        <v>0.10552763819095477</v>
      </c>
      <c r="V77" s="80" t="str">
        <f t="shared" si="29"/>
        <v>9.0% - 12.3%</v>
      </c>
      <c r="W77" s="81">
        <v>1672</v>
      </c>
      <c r="X77" s="82">
        <f t="shared" si="30"/>
        <v>1.1507226428079835</v>
      </c>
      <c r="Y77" s="95">
        <v>1548</v>
      </c>
      <c r="Z77" s="98">
        <f t="shared" si="31"/>
        <v>1.0653819683413628</v>
      </c>
      <c r="AA77" s="95" t="e">
        <f t="shared" si="32"/>
        <v>#NUM!</v>
      </c>
      <c r="AB77" s="80">
        <v>124</v>
      </c>
      <c r="AC77" s="82">
        <f t="shared" si="33"/>
        <v>8.5340674466620789E-2</v>
      </c>
      <c r="AD77" s="79" t="str">
        <f t="shared" si="34"/>
        <v>7.2% - 10.1%</v>
      </c>
      <c r="AE77" s="81">
        <v>1787</v>
      </c>
      <c r="AF77" s="82">
        <f t="shared" si="35"/>
        <v>1.1889554224883567</v>
      </c>
      <c r="AG77" s="95">
        <v>1640</v>
      </c>
      <c r="AH77" s="98">
        <f t="shared" si="36"/>
        <v>1.0911510312707917</v>
      </c>
      <c r="AI77" s="95" t="e">
        <f t="shared" si="37"/>
        <v>#NUM!</v>
      </c>
      <c r="AJ77" s="80">
        <v>147</v>
      </c>
      <c r="AK77" s="82">
        <f t="shared" si="38"/>
        <v>9.7804391217564873E-2</v>
      </c>
      <c r="AL77" s="79" t="str">
        <f t="shared" si="39"/>
        <v>8.4% - 11.4%</v>
      </c>
      <c r="AM77" s="137">
        <v>0</v>
      </c>
      <c r="AN77" s="137">
        <v>0</v>
      </c>
      <c r="AO77" s="137">
        <v>0</v>
      </c>
      <c r="AP77" s="137">
        <v>0</v>
      </c>
    </row>
    <row r="78" spans="1:42" ht="15" x14ac:dyDescent="0.25">
      <c r="A78" s="65" t="s">
        <v>487</v>
      </c>
      <c r="B78" s="65" t="s">
        <v>488</v>
      </c>
      <c r="C78" s="152">
        <v>1495</v>
      </c>
      <c r="D78" s="153">
        <v>1453</v>
      </c>
      <c r="E78" s="153">
        <v>1584</v>
      </c>
      <c r="F78" s="153">
        <v>1606</v>
      </c>
      <c r="G78" s="81">
        <v>1775</v>
      </c>
      <c r="H78" s="82">
        <f t="shared" si="20"/>
        <v>1.1872909698996656</v>
      </c>
      <c r="I78" s="95">
        <v>1596</v>
      </c>
      <c r="J78" s="98">
        <f t="shared" si="21"/>
        <v>1.0675585284280937</v>
      </c>
      <c r="K78" s="95" t="e">
        <f t="shared" si="22"/>
        <v>#NUM!</v>
      </c>
      <c r="L78" s="80">
        <v>179</v>
      </c>
      <c r="M78" s="82">
        <f t="shared" si="23"/>
        <v>0.1197324414715719</v>
      </c>
      <c r="N78" s="79" t="str">
        <f t="shared" si="24"/>
        <v>10.4% - 13.7%</v>
      </c>
      <c r="O78" s="81">
        <v>1715</v>
      </c>
      <c r="P78" s="82">
        <f t="shared" si="25"/>
        <v>1.1803165863730214</v>
      </c>
      <c r="Q78" s="95">
        <v>1502</v>
      </c>
      <c r="R78" s="98">
        <f t="shared" si="26"/>
        <v>1.0337233310392291</v>
      </c>
      <c r="S78" s="95" t="e">
        <f t="shared" si="27"/>
        <v>#NUM!</v>
      </c>
      <c r="T78" s="80">
        <v>213</v>
      </c>
      <c r="U78" s="82">
        <f t="shared" si="28"/>
        <v>0.14659325533379217</v>
      </c>
      <c r="V78" s="80" t="str">
        <f t="shared" si="29"/>
        <v>12.9% - 16.6%</v>
      </c>
      <c r="W78" s="81">
        <v>1803</v>
      </c>
      <c r="X78" s="82">
        <f t="shared" si="30"/>
        <v>1.1382575757575757</v>
      </c>
      <c r="Y78" s="95">
        <v>1612</v>
      </c>
      <c r="Z78" s="98">
        <f t="shared" si="31"/>
        <v>1.0176767676767677</v>
      </c>
      <c r="AA78" s="95" t="e">
        <f t="shared" si="32"/>
        <v>#NUM!</v>
      </c>
      <c r="AB78" s="80">
        <v>191</v>
      </c>
      <c r="AC78" s="82">
        <f t="shared" si="33"/>
        <v>0.12058080808080808</v>
      </c>
      <c r="AD78" s="79" t="str">
        <f t="shared" si="34"/>
        <v>10.5% - 13.8%</v>
      </c>
      <c r="AE78" s="81">
        <v>1903</v>
      </c>
      <c r="AF78" s="82">
        <f t="shared" si="35"/>
        <v>1.1849315068493151</v>
      </c>
      <c r="AG78" s="95">
        <v>1707</v>
      </c>
      <c r="AH78" s="98">
        <f t="shared" si="36"/>
        <v>1.0628891656288917</v>
      </c>
      <c r="AI78" s="95" t="e">
        <f t="shared" si="37"/>
        <v>#NUM!</v>
      </c>
      <c r="AJ78" s="80">
        <v>196</v>
      </c>
      <c r="AK78" s="82">
        <f t="shared" si="38"/>
        <v>0.12204234122042341</v>
      </c>
      <c r="AL78" s="79" t="str">
        <f t="shared" si="39"/>
        <v>10.7% - 13.9%</v>
      </c>
      <c r="AM78" s="137">
        <v>0</v>
      </c>
      <c r="AN78" s="137">
        <v>0</v>
      </c>
      <c r="AO78" s="137">
        <v>0</v>
      </c>
      <c r="AP78" s="137">
        <v>0</v>
      </c>
    </row>
    <row r="79" spans="1:42" ht="15" x14ac:dyDescent="0.25">
      <c r="A79" s="65" t="s">
        <v>489</v>
      </c>
      <c r="B79" s="65" t="s">
        <v>1458</v>
      </c>
      <c r="C79" s="152">
        <v>799</v>
      </c>
      <c r="D79" s="153">
        <v>742</v>
      </c>
      <c r="E79" s="153">
        <v>756</v>
      </c>
      <c r="F79" s="153">
        <v>783</v>
      </c>
      <c r="G79" s="81">
        <v>892</v>
      </c>
      <c r="H79" s="82">
        <f t="shared" si="20"/>
        <v>1.1163954943679599</v>
      </c>
      <c r="I79" s="95">
        <v>813</v>
      </c>
      <c r="J79" s="98">
        <f t="shared" si="21"/>
        <v>1.0175219023779725</v>
      </c>
      <c r="K79" s="95" t="e">
        <f t="shared" si="22"/>
        <v>#NUM!</v>
      </c>
      <c r="L79" s="80">
        <v>79</v>
      </c>
      <c r="M79" s="82">
        <f t="shared" si="23"/>
        <v>9.8873591989987478E-2</v>
      </c>
      <c r="N79" s="79" t="str">
        <f t="shared" si="24"/>
        <v>8.0% - 12.2%</v>
      </c>
      <c r="O79" s="81">
        <v>931</v>
      </c>
      <c r="P79" s="82">
        <f t="shared" si="25"/>
        <v>1.2547169811320755</v>
      </c>
      <c r="Q79" s="95">
        <v>853</v>
      </c>
      <c r="R79" s="98">
        <f t="shared" si="26"/>
        <v>1.1495956873315365</v>
      </c>
      <c r="S79" s="95" t="e">
        <f t="shared" si="27"/>
        <v>#NUM!</v>
      </c>
      <c r="T79" s="80">
        <v>78</v>
      </c>
      <c r="U79" s="82">
        <f t="shared" si="28"/>
        <v>0.10512129380053908</v>
      </c>
      <c r="V79" s="80" t="str">
        <f t="shared" si="29"/>
        <v>8.5% - 12.9%</v>
      </c>
      <c r="W79" s="81">
        <v>920</v>
      </c>
      <c r="X79" s="82">
        <f t="shared" si="30"/>
        <v>1.216931216931217</v>
      </c>
      <c r="Y79" s="95">
        <v>832</v>
      </c>
      <c r="Z79" s="98">
        <f t="shared" si="31"/>
        <v>1.1005291005291005</v>
      </c>
      <c r="AA79" s="95" t="e">
        <f t="shared" si="32"/>
        <v>#NUM!</v>
      </c>
      <c r="AB79" s="80">
        <v>88</v>
      </c>
      <c r="AC79" s="82">
        <f t="shared" si="33"/>
        <v>0.1164021164021164</v>
      </c>
      <c r="AD79" s="79" t="str">
        <f t="shared" si="34"/>
        <v>9.5% - 14.1%</v>
      </c>
      <c r="AE79" s="81">
        <v>916</v>
      </c>
      <c r="AF79" s="82">
        <f t="shared" si="35"/>
        <v>1.1698595146871009</v>
      </c>
      <c r="AG79" s="95">
        <v>834</v>
      </c>
      <c r="AH79" s="98">
        <f t="shared" si="36"/>
        <v>1.0651340996168583</v>
      </c>
      <c r="AI79" s="95" t="e">
        <f t="shared" si="37"/>
        <v>#NUM!</v>
      </c>
      <c r="AJ79" s="80">
        <v>82</v>
      </c>
      <c r="AK79" s="82">
        <f t="shared" si="38"/>
        <v>0.10472541507024266</v>
      </c>
      <c r="AL79" s="79" t="str">
        <f t="shared" si="39"/>
        <v>8.5% - 12.8%</v>
      </c>
      <c r="AM79" s="137">
        <v>0</v>
      </c>
      <c r="AN79" s="137">
        <v>0</v>
      </c>
      <c r="AO79" s="137">
        <v>0</v>
      </c>
      <c r="AP79" s="137">
        <v>0</v>
      </c>
    </row>
    <row r="80" spans="1:42" ht="15" x14ac:dyDescent="0.25">
      <c r="A80" s="65" t="s">
        <v>490</v>
      </c>
      <c r="B80" s="65" t="s">
        <v>491</v>
      </c>
      <c r="C80" s="152">
        <v>983</v>
      </c>
      <c r="D80" s="153">
        <v>1141</v>
      </c>
      <c r="E80" s="153">
        <v>1214</v>
      </c>
      <c r="F80" s="153">
        <v>1313</v>
      </c>
      <c r="G80" s="81">
        <v>1220</v>
      </c>
      <c r="H80" s="82">
        <f t="shared" si="20"/>
        <v>1.2410986775178026</v>
      </c>
      <c r="I80" s="95">
        <v>1060</v>
      </c>
      <c r="J80" s="98">
        <f t="shared" si="21"/>
        <v>1.0783316378433367</v>
      </c>
      <c r="K80" s="95" t="e">
        <f t="shared" si="22"/>
        <v>#NUM!</v>
      </c>
      <c r="L80" s="80">
        <v>160</v>
      </c>
      <c r="M80" s="82">
        <f t="shared" si="23"/>
        <v>0.16276703967446593</v>
      </c>
      <c r="N80" s="79" t="str">
        <f t="shared" si="24"/>
        <v>14.1% - 18.7%</v>
      </c>
      <c r="O80" s="81">
        <v>1168</v>
      </c>
      <c r="P80" s="82">
        <f t="shared" si="25"/>
        <v>1.0236634531113058</v>
      </c>
      <c r="Q80" s="95">
        <v>1025</v>
      </c>
      <c r="R80" s="98">
        <f t="shared" si="26"/>
        <v>0.89833479404031547</v>
      </c>
      <c r="S80" s="95" t="str">
        <f t="shared" si="27"/>
        <v>87.9% - 91.5%</v>
      </c>
      <c r="T80" s="80">
        <v>143</v>
      </c>
      <c r="U80" s="82">
        <f t="shared" si="28"/>
        <v>0.12532865907099036</v>
      </c>
      <c r="V80" s="80" t="str">
        <f t="shared" si="29"/>
        <v>10.7% - 14.6%</v>
      </c>
      <c r="W80" s="81">
        <v>1402</v>
      </c>
      <c r="X80" s="82">
        <f t="shared" si="30"/>
        <v>1.1548599670510709</v>
      </c>
      <c r="Y80" s="95">
        <v>145</v>
      </c>
      <c r="Z80" s="98">
        <f t="shared" si="31"/>
        <v>0.11943986820428336</v>
      </c>
      <c r="AA80" s="95" t="str">
        <f t="shared" si="32"/>
        <v>10.2% - 13.9%</v>
      </c>
      <c r="AB80" s="80">
        <v>1257</v>
      </c>
      <c r="AC80" s="82">
        <f t="shared" si="33"/>
        <v>1.0354200988467874</v>
      </c>
      <c r="AD80" s="79" t="e">
        <f t="shared" si="34"/>
        <v>#NUM!</v>
      </c>
      <c r="AE80" s="81">
        <v>1574</v>
      </c>
      <c r="AF80" s="82">
        <f t="shared" si="35"/>
        <v>1.1987814166031987</v>
      </c>
      <c r="AG80" s="95">
        <v>992</v>
      </c>
      <c r="AH80" s="98">
        <f t="shared" si="36"/>
        <v>0.7555217060167555</v>
      </c>
      <c r="AI80" s="95" t="str">
        <f t="shared" si="37"/>
        <v>73.2% - 77.8%</v>
      </c>
      <c r="AJ80" s="80">
        <v>582</v>
      </c>
      <c r="AK80" s="82">
        <f t="shared" si="38"/>
        <v>0.44325971058644326</v>
      </c>
      <c r="AL80" s="79" t="str">
        <f t="shared" si="39"/>
        <v>41.7% - 47.0%</v>
      </c>
      <c r="AM80" s="137">
        <v>0</v>
      </c>
      <c r="AN80" s="137">
        <v>0</v>
      </c>
      <c r="AO80" s="137">
        <v>0</v>
      </c>
      <c r="AP80" s="137">
        <v>0</v>
      </c>
    </row>
    <row r="81" spans="1:42" ht="15" x14ac:dyDescent="0.25">
      <c r="A81" s="65" t="s">
        <v>492</v>
      </c>
      <c r="B81" s="65" t="s">
        <v>1434</v>
      </c>
      <c r="C81" s="152">
        <v>791</v>
      </c>
      <c r="D81" s="153">
        <v>758</v>
      </c>
      <c r="E81" s="153">
        <v>793</v>
      </c>
      <c r="F81" s="153">
        <v>768</v>
      </c>
      <c r="G81" s="81">
        <v>963</v>
      </c>
      <c r="H81" s="82">
        <f t="shared" si="20"/>
        <v>1.2174462705436158</v>
      </c>
      <c r="I81" s="95">
        <v>872</v>
      </c>
      <c r="J81" s="98">
        <f t="shared" si="21"/>
        <v>1.102402022756005</v>
      </c>
      <c r="K81" s="95" t="e">
        <f t="shared" si="22"/>
        <v>#NUM!</v>
      </c>
      <c r="L81" s="80">
        <v>91</v>
      </c>
      <c r="M81" s="82">
        <f t="shared" si="23"/>
        <v>0.11504424778761062</v>
      </c>
      <c r="N81" s="79" t="str">
        <f t="shared" si="24"/>
        <v>9.5% - 13.9%</v>
      </c>
      <c r="O81" s="81">
        <v>1019</v>
      </c>
      <c r="P81" s="82">
        <f t="shared" si="25"/>
        <v>1.3443271767810026</v>
      </c>
      <c r="Q81" s="95">
        <v>875</v>
      </c>
      <c r="R81" s="98">
        <f t="shared" si="26"/>
        <v>1.1543535620052769</v>
      </c>
      <c r="S81" s="95" t="e">
        <f t="shared" si="27"/>
        <v>#NUM!</v>
      </c>
      <c r="T81" s="80">
        <v>144</v>
      </c>
      <c r="U81" s="82">
        <f t="shared" si="28"/>
        <v>0.18997361477572558</v>
      </c>
      <c r="V81" s="80" t="str">
        <f t="shared" si="29"/>
        <v>16.4% - 21.9%</v>
      </c>
      <c r="W81" s="81">
        <v>900</v>
      </c>
      <c r="X81" s="82">
        <f t="shared" si="30"/>
        <v>1.1349306431273645</v>
      </c>
      <c r="Y81" s="95">
        <v>774</v>
      </c>
      <c r="Z81" s="98">
        <f t="shared" si="31"/>
        <v>0.97604035308953341</v>
      </c>
      <c r="AA81" s="95" t="str">
        <f t="shared" si="32"/>
        <v>96.3% - 98.5%</v>
      </c>
      <c r="AB81" s="80">
        <v>126</v>
      </c>
      <c r="AC81" s="82">
        <f t="shared" si="33"/>
        <v>0.15889029003783103</v>
      </c>
      <c r="AD81" s="79" t="str">
        <f t="shared" si="34"/>
        <v>13.5% - 18.6%</v>
      </c>
      <c r="AE81" s="81">
        <v>1122</v>
      </c>
      <c r="AF81" s="82">
        <f t="shared" si="35"/>
        <v>1.4609375</v>
      </c>
      <c r="AG81" s="95">
        <v>952</v>
      </c>
      <c r="AH81" s="98">
        <f t="shared" si="36"/>
        <v>1.2395833333333333</v>
      </c>
      <c r="AI81" s="95" t="e">
        <f t="shared" si="37"/>
        <v>#NUM!</v>
      </c>
      <c r="AJ81" s="80">
        <v>170</v>
      </c>
      <c r="AK81" s="82">
        <f t="shared" si="38"/>
        <v>0.22135416666666666</v>
      </c>
      <c r="AL81" s="79" t="str">
        <f t="shared" si="39"/>
        <v>19.3% - 25.2%</v>
      </c>
      <c r="AM81" s="137">
        <v>0</v>
      </c>
      <c r="AN81" s="137">
        <v>0</v>
      </c>
      <c r="AO81" s="137">
        <v>0</v>
      </c>
      <c r="AP81" s="137">
        <v>0</v>
      </c>
    </row>
    <row r="82" spans="1:42" ht="15" x14ac:dyDescent="0.25">
      <c r="A82" s="65" t="s">
        <v>493</v>
      </c>
      <c r="B82" s="65" t="s">
        <v>1455</v>
      </c>
      <c r="C82" s="152">
        <v>1230</v>
      </c>
      <c r="D82" s="153">
        <v>1200</v>
      </c>
      <c r="E82" s="153">
        <v>1162</v>
      </c>
      <c r="F82" s="153">
        <v>1197</v>
      </c>
      <c r="G82" s="81">
        <v>1533</v>
      </c>
      <c r="H82" s="82">
        <f t="shared" si="20"/>
        <v>1.2463414634146341</v>
      </c>
      <c r="I82" s="95">
        <v>1184</v>
      </c>
      <c r="J82" s="98">
        <f t="shared" si="21"/>
        <v>0.9626016260162602</v>
      </c>
      <c r="K82" s="95" t="str">
        <f t="shared" si="22"/>
        <v>95.0% - 97.2%</v>
      </c>
      <c r="L82" s="80">
        <v>349</v>
      </c>
      <c r="M82" s="82">
        <f t="shared" si="23"/>
        <v>0.283739837398374</v>
      </c>
      <c r="N82" s="79" t="str">
        <f t="shared" si="24"/>
        <v>25.9% - 31.0%</v>
      </c>
      <c r="O82" s="81">
        <v>1417</v>
      </c>
      <c r="P82" s="82">
        <f t="shared" si="25"/>
        <v>1.1808333333333334</v>
      </c>
      <c r="Q82" s="95">
        <v>1073</v>
      </c>
      <c r="R82" s="98">
        <f t="shared" si="26"/>
        <v>0.89416666666666667</v>
      </c>
      <c r="S82" s="95" t="str">
        <f t="shared" si="27"/>
        <v>87.5% - 91.0%</v>
      </c>
      <c r="T82" s="80">
        <v>344</v>
      </c>
      <c r="U82" s="82">
        <f t="shared" si="28"/>
        <v>0.28666666666666668</v>
      </c>
      <c r="V82" s="80" t="str">
        <f t="shared" si="29"/>
        <v>26.2% - 31.3%</v>
      </c>
      <c r="W82" s="81">
        <v>1465</v>
      </c>
      <c r="X82" s="82">
        <f t="shared" si="30"/>
        <v>1.2607573149741824</v>
      </c>
      <c r="Y82" s="95">
        <v>1149</v>
      </c>
      <c r="Z82" s="98">
        <f t="shared" si="31"/>
        <v>0.98881239242685026</v>
      </c>
      <c r="AA82" s="95" t="str">
        <f t="shared" si="32"/>
        <v>98.1% - 99.3%</v>
      </c>
      <c r="AB82" s="80">
        <v>316</v>
      </c>
      <c r="AC82" s="82">
        <f t="shared" si="33"/>
        <v>0.27194492254733221</v>
      </c>
      <c r="AD82" s="79" t="str">
        <f t="shared" si="34"/>
        <v>24.7% - 29.8%</v>
      </c>
      <c r="AE82" s="81">
        <v>1492</v>
      </c>
      <c r="AF82" s="82">
        <f t="shared" si="35"/>
        <v>1.2464494569757727</v>
      </c>
      <c r="AG82" s="95">
        <v>1096</v>
      </c>
      <c r="AH82" s="98">
        <f t="shared" si="36"/>
        <v>0.91562238930659978</v>
      </c>
      <c r="AI82" s="95" t="str">
        <f t="shared" si="37"/>
        <v>89.9% - 93.0%</v>
      </c>
      <c r="AJ82" s="80">
        <v>396</v>
      </c>
      <c r="AK82" s="82">
        <f t="shared" si="38"/>
        <v>0.33082706766917291</v>
      </c>
      <c r="AL82" s="79" t="str">
        <f t="shared" si="39"/>
        <v>30.5% - 35.8%</v>
      </c>
      <c r="AM82" s="137">
        <v>0</v>
      </c>
      <c r="AN82" s="137">
        <v>0</v>
      </c>
      <c r="AO82" s="137">
        <v>0</v>
      </c>
      <c r="AP82" s="137">
        <v>0</v>
      </c>
    </row>
    <row r="83" spans="1:42" ht="15" x14ac:dyDescent="0.25">
      <c r="A83" s="65" t="s">
        <v>494</v>
      </c>
      <c r="B83" s="65" t="s">
        <v>1450</v>
      </c>
      <c r="C83" s="152">
        <v>1184</v>
      </c>
      <c r="D83" s="153">
        <v>1048</v>
      </c>
      <c r="E83" s="153">
        <v>1114</v>
      </c>
      <c r="F83" s="153">
        <v>1219</v>
      </c>
      <c r="G83" s="81">
        <v>1342</v>
      </c>
      <c r="H83" s="82">
        <f t="shared" si="20"/>
        <v>1.1334459459459461</v>
      </c>
      <c r="I83" s="95">
        <v>1123</v>
      </c>
      <c r="J83" s="98">
        <f t="shared" si="21"/>
        <v>0.94847972972972971</v>
      </c>
      <c r="K83" s="95" t="str">
        <f t="shared" si="22"/>
        <v>93.4% - 96.0%</v>
      </c>
      <c r="L83" s="80">
        <v>219</v>
      </c>
      <c r="M83" s="82">
        <f t="shared" si="23"/>
        <v>0.18496621621621623</v>
      </c>
      <c r="N83" s="79" t="str">
        <f t="shared" si="24"/>
        <v>16.4% - 20.8%</v>
      </c>
      <c r="O83" s="81">
        <v>1295</v>
      </c>
      <c r="P83" s="82">
        <f t="shared" si="25"/>
        <v>1.2356870229007633</v>
      </c>
      <c r="Q83" s="95">
        <v>1047</v>
      </c>
      <c r="R83" s="98">
        <f t="shared" si="26"/>
        <v>0.99904580152671751</v>
      </c>
      <c r="S83" s="95" t="str">
        <f t="shared" si="27"/>
        <v>99.5% - 100.0%</v>
      </c>
      <c r="T83" s="80">
        <v>248</v>
      </c>
      <c r="U83" s="82">
        <f t="shared" si="28"/>
        <v>0.23664122137404581</v>
      </c>
      <c r="V83" s="80" t="str">
        <f t="shared" si="29"/>
        <v>21.2% - 26.3%</v>
      </c>
      <c r="W83" s="81">
        <v>1191</v>
      </c>
      <c r="X83" s="82">
        <f t="shared" si="30"/>
        <v>1.0691202872531418</v>
      </c>
      <c r="Y83" s="95">
        <v>1048</v>
      </c>
      <c r="Z83" s="98">
        <f t="shared" si="31"/>
        <v>0.94075403949730696</v>
      </c>
      <c r="AA83" s="95" t="str">
        <f t="shared" si="32"/>
        <v>92.5% - 95.3%</v>
      </c>
      <c r="AB83" s="80">
        <v>143</v>
      </c>
      <c r="AC83" s="82">
        <f t="shared" si="33"/>
        <v>0.12836624775583483</v>
      </c>
      <c r="AD83" s="79" t="str">
        <f t="shared" si="34"/>
        <v>11.0% - 14.9%</v>
      </c>
      <c r="AE83" s="81">
        <v>1319</v>
      </c>
      <c r="AF83" s="82">
        <f t="shared" si="35"/>
        <v>1.0820344544708778</v>
      </c>
      <c r="AG83" s="95">
        <v>1147</v>
      </c>
      <c r="AH83" s="98">
        <f t="shared" si="36"/>
        <v>0.94093519278096804</v>
      </c>
      <c r="AI83" s="95" t="str">
        <f t="shared" si="37"/>
        <v>92.6% - 95.3%</v>
      </c>
      <c r="AJ83" s="80">
        <v>172</v>
      </c>
      <c r="AK83" s="82">
        <f t="shared" si="38"/>
        <v>0.14109926168990977</v>
      </c>
      <c r="AL83" s="79" t="str">
        <f t="shared" si="39"/>
        <v>12.3% - 16.2%</v>
      </c>
      <c r="AM83" s="137">
        <v>0</v>
      </c>
      <c r="AN83" s="137">
        <v>0</v>
      </c>
      <c r="AO83" s="137">
        <v>0</v>
      </c>
      <c r="AP83" s="137">
        <v>0</v>
      </c>
    </row>
    <row r="84" spans="1:42" ht="15" x14ac:dyDescent="0.25">
      <c r="A84" s="65" t="s">
        <v>495</v>
      </c>
      <c r="B84" s="65" t="s">
        <v>1357</v>
      </c>
      <c r="C84" s="152">
        <v>400</v>
      </c>
      <c r="D84" s="153">
        <v>391</v>
      </c>
      <c r="E84" s="153">
        <v>366</v>
      </c>
      <c r="F84" s="153">
        <v>384</v>
      </c>
      <c r="G84" s="81">
        <v>442</v>
      </c>
      <c r="H84" s="82">
        <f t="shared" si="20"/>
        <v>1.105</v>
      </c>
      <c r="I84" s="95">
        <v>418</v>
      </c>
      <c r="J84" s="98">
        <f t="shared" si="21"/>
        <v>1.0449999999999999</v>
      </c>
      <c r="K84" s="95" t="e">
        <f t="shared" si="22"/>
        <v>#NUM!</v>
      </c>
      <c r="L84" s="80">
        <v>24</v>
      </c>
      <c r="M84" s="82">
        <f t="shared" si="23"/>
        <v>0.06</v>
      </c>
      <c r="N84" s="79" t="str">
        <f t="shared" si="24"/>
        <v>4.1% - 8.8%</v>
      </c>
      <c r="O84" s="81">
        <v>452</v>
      </c>
      <c r="P84" s="82">
        <f t="shared" si="25"/>
        <v>1.156010230179028</v>
      </c>
      <c r="Q84" s="95">
        <v>410</v>
      </c>
      <c r="R84" s="98">
        <f t="shared" si="26"/>
        <v>1.0485933503836318</v>
      </c>
      <c r="S84" s="95" t="e">
        <f t="shared" si="27"/>
        <v>#NUM!</v>
      </c>
      <c r="T84" s="80">
        <v>42</v>
      </c>
      <c r="U84" s="82">
        <f t="shared" si="28"/>
        <v>0.10741687979539642</v>
      </c>
      <c r="V84" s="80" t="str">
        <f t="shared" si="29"/>
        <v>8.0% - 14.2%</v>
      </c>
      <c r="W84" s="81">
        <v>410</v>
      </c>
      <c r="X84" s="82">
        <f t="shared" si="30"/>
        <v>1.1202185792349726</v>
      </c>
      <c r="Y84" s="95">
        <v>380</v>
      </c>
      <c r="Z84" s="98">
        <f t="shared" si="31"/>
        <v>1.0382513661202186</v>
      </c>
      <c r="AA84" s="95" t="e">
        <f t="shared" si="32"/>
        <v>#NUM!</v>
      </c>
      <c r="AB84" s="80">
        <v>30</v>
      </c>
      <c r="AC84" s="82">
        <f t="shared" si="33"/>
        <v>8.1967213114754092E-2</v>
      </c>
      <c r="AD84" s="79" t="str">
        <f t="shared" si="34"/>
        <v>5.8% - 11.5%</v>
      </c>
      <c r="AE84" s="81">
        <v>418</v>
      </c>
      <c r="AF84" s="82">
        <f t="shared" si="35"/>
        <v>1.0885416666666667</v>
      </c>
      <c r="AG84" s="95">
        <v>391</v>
      </c>
      <c r="AH84" s="98">
        <f t="shared" si="36"/>
        <v>1.0182291666666667</v>
      </c>
      <c r="AI84" s="95" t="e">
        <f t="shared" si="37"/>
        <v>#NUM!</v>
      </c>
      <c r="AJ84" s="80">
        <v>27</v>
      </c>
      <c r="AK84" s="82">
        <f t="shared" si="38"/>
        <v>7.03125E-2</v>
      </c>
      <c r="AL84" s="79" t="str">
        <f t="shared" si="39"/>
        <v>4.9% - 10.0%</v>
      </c>
      <c r="AM84" s="137">
        <v>0</v>
      </c>
      <c r="AN84" s="137">
        <v>0</v>
      </c>
      <c r="AO84" s="137">
        <v>0</v>
      </c>
      <c r="AP84" s="137">
        <v>0</v>
      </c>
    </row>
    <row r="85" spans="1:42" ht="15" x14ac:dyDescent="0.25">
      <c r="A85" s="65" t="s">
        <v>496</v>
      </c>
      <c r="B85" s="65" t="s">
        <v>497</v>
      </c>
      <c r="C85" s="152">
        <v>1139</v>
      </c>
      <c r="D85" s="153">
        <v>1010</v>
      </c>
      <c r="E85" s="153">
        <v>1098</v>
      </c>
      <c r="F85" s="153">
        <v>1156</v>
      </c>
      <c r="G85" s="81">
        <v>1105</v>
      </c>
      <c r="H85" s="82">
        <f t="shared" si="20"/>
        <v>0.97014925373134331</v>
      </c>
      <c r="I85" s="95">
        <v>984</v>
      </c>
      <c r="J85" s="98">
        <f t="shared" si="21"/>
        <v>0.86391571553994728</v>
      </c>
      <c r="K85" s="95" t="str">
        <f t="shared" si="22"/>
        <v>84.3% - 88.3%</v>
      </c>
      <c r="L85" s="80">
        <v>121</v>
      </c>
      <c r="M85" s="82">
        <f t="shared" si="23"/>
        <v>0.10623353819139596</v>
      </c>
      <c r="N85" s="79" t="str">
        <f t="shared" si="24"/>
        <v>9.0% - 12.5%</v>
      </c>
      <c r="O85" s="81">
        <v>1210</v>
      </c>
      <c r="P85" s="82">
        <f t="shared" si="25"/>
        <v>1.198019801980198</v>
      </c>
      <c r="Q85" s="95">
        <v>1024</v>
      </c>
      <c r="R85" s="98">
        <f t="shared" si="26"/>
        <v>1.0138613861386139</v>
      </c>
      <c r="S85" s="95" t="e">
        <f t="shared" si="27"/>
        <v>#NUM!</v>
      </c>
      <c r="T85" s="80">
        <v>186</v>
      </c>
      <c r="U85" s="82">
        <f t="shared" si="28"/>
        <v>0.18415841584158416</v>
      </c>
      <c r="V85" s="80" t="str">
        <f t="shared" si="29"/>
        <v>16.1% - 20.9%</v>
      </c>
      <c r="W85" s="81">
        <v>1139</v>
      </c>
      <c r="X85" s="82">
        <f t="shared" si="30"/>
        <v>1.0373406193078325</v>
      </c>
      <c r="Y85" s="95">
        <v>974</v>
      </c>
      <c r="Z85" s="98">
        <f t="shared" si="31"/>
        <v>0.8870673952641166</v>
      </c>
      <c r="AA85" s="95" t="str">
        <f t="shared" si="32"/>
        <v>86.7% - 90.4%</v>
      </c>
      <c r="AB85" s="80">
        <v>165</v>
      </c>
      <c r="AC85" s="82">
        <f t="shared" si="33"/>
        <v>0.15027322404371585</v>
      </c>
      <c r="AD85" s="79" t="str">
        <f t="shared" si="34"/>
        <v>13.0% - 17.3%</v>
      </c>
      <c r="AE85" s="81">
        <v>1010</v>
      </c>
      <c r="AF85" s="82">
        <f t="shared" si="35"/>
        <v>0.87370242214532867</v>
      </c>
      <c r="AG85" s="95">
        <v>875</v>
      </c>
      <c r="AH85" s="98">
        <f t="shared" si="36"/>
        <v>0.75692041522491349</v>
      </c>
      <c r="AI85" s="95" t="str">
        <f t="shared" si="37"/>
        <v>73.1% - 78.1%</v>
      </c>
      <c r="AJ85" s="80">
        <v>135</v>
      </c>
      <c r="AK85" s="82">
        <f t="shared" si="38"/>
        <v>0.11678200692041522</v>
      </c>
      <c r="AL85" s="79" t="str">
        <f t="shared" si="39"/>
        <v>10.0% - 13.7%</v>
      </c>
      <c r="AM85" s="137">
        <v>0</v>
      </c>
      <c r="AN85" s="137">
        <v>0</v>
      </c>
      <c r="AO85" s="137">
        <v>0</v>
      </c>
      <c r="AP85" s="137">
        <v>0</v>
      </c>
    </row>
    <row r="86" spans="1:42" ht="15" x14ac:dyDescent="0.25">
      <c r="A86" s="65" t="s">
        <v>498</v>
      </c>
      <c r="B86" s="65" t="s">
        <v>1379</v>
      </c>
      <c r="C86" s="152">
        <v>640</v>
      </c>
      <c r="D86" s="153">
        <v>632</v>
      </c>
      <c r="E86" s="153">
        <v>568</v>
      </c>
      <c r="F86" s="153">
        <v>575</v>
      </c>
      <c r="G86" s="81">
        <v>1519</v>
      </c>
      <c r="H86" s="82">
        <f t="shared" si="20"/>
        <v>2.3734375000000001</v>
      </c>
      <c r="I86" s="95">
        <v>1372</v>
      </c>
      <c r="J86" s="98">
        <f t="shared" si="21"/>
        <v>2.1437499999999998</v>
      </c>
      <c r="K86" s="95" t="e">
        <f t="shared" si="22"/>
        <v>#NUM!</v>
      </c>
      <c r="L86" s="80">
        <v>147</v>
      </c>
      <c r="M86" s="82">
        <f t="shared" si="23"/>
        <v>0.22968749999999999</v>
      </c>
      <c r="N86" s="79" t="str">
        <f t="shared" si="24"/>
        <v>19.9% - 26.4%</v>
      </c>
      <c r="O86" s="81">
        <v>1538</v>
      </c>
      <c r="P86" s="82">
        <f t="shared" si="25"/>
        <v>2.4335443037974684</v>
      </c>
      <c r="Q86" s="95">
        <v>1413</v>
      </c>
      <c r="R86" s="98">
        <f t="shared" si="26"/>
        <v>2.2357594936708862</v>
      </c>
      <c r="S86" s="95" t="e">
        <f t="shared" si="27"/>
        <v>#NUM!</v>
      </c>
      <c r="T86" s="80">
        <v>125</v>
      </c>
      <c r="U86" s="82">
        <f t="shared" si="28"/>
        <v>0.19778481012658228</v>
      </c>
      <c r="V86" s="80" t="str">
        <f t="shared" si="29"/>
        <v>16.9% - 23.1%</v>
      </c>
      <c r="W86" s="81">
        <v>1407</v>
      </c>
      <c r="X86" s="82">
        <f t="shared" si="30"/>
        <v>2.477112676056338</v>
      </c>
      <c r="Y86" s="95">
        <v>1310</v>
      </c>
      <c r="Z86" s="98">
        <f t="shared" si="31"/>
        <v>2.306338028169014</v>
      </c>
      <c r="AA86" s="95" t="e">
        <f t="shared" si="32"/>
        <v>#NUM!</v>
      </c>
      <c r="AB86" s="80">
        <v>97</v>
      </c>
      <c r="AC86" s="82">
        <f t="shared" si="33"/>
        <v>0.17077464788732394</v>
      </c>
      <c r="AD86" s="79" t="str">
        <f t="shared" si="34"/>
        <v>14.2% - 20.4%</v>
      </c>
      <c r="AE86" s="81">
        <v>1467</v>
      </c>
      <c r="AF86" s="82">
        <f t="shared" si="35"/>
        <v>2.5513043478260871</v>
      </c>
      <c r="AG86" s="95">
        <v>1352</v>
      </c>
      <c r="AH86" s="98">
        <f t="shared" si="36"/>
        <v>2.3513043478260869</v>
      </c>
      <c r="AI86" s="95" t="e">
        <f t="shared" si="37"/>
        <v>#NUM!</v>
      </c>
      <c r="AJ86" s="80">
        <v>115</v>
      </c>
      <c r="AK86" s="82">
        <f t="shared" si="38"/>
        <v>0.2</v>
      </c>
      <c r="AL86" s="79" t="str">
        <f t="shared" si="39"/>
        <v>16.9% - 23.5%</v>
      </c>
      <c r="AM86" s="137">
        <v>0</v>
      </c>
      <c r="AN86" s="137">
        <v>0</v>
      </c>
      <c r="AO86" s="137">
        <v>0</v>
      </c>
      <c r="AP86" s="137">
        <v>0</v>
      </c>
    </row>
    <row r="87" spans="1:42" ht="15" x14ac:dyDescent="0.25">
      <c r="A87" s="65" t="s">
        <v>499</v>
      </c>
      <c r="B87" s="65" t="s">
        <v>500</v>
      </c>
      <c r="C87" s="152">
        <v>2517</v>
      </c>
      <c r="D87" s="153">
        <v>2348</v>
      </c>
      <c r="E87" s="153">
        <v>2306</v>
      </c>
      <c r="F87" s="153">
        <v>2480</v>
      </c>
      <c r="G87" s="81">
        <v>1972</v>
      </c>
      <c r="H87" s="82">
        <f t="shared" si="20"/>
        <v>0.78347238776321015</v>
      </c>
      <c r="I87" s="95">
        <v>1930</v>
      </c>
      <c r="J87" s="98">
        <f t="shared" si="21"/>
        <v>0.76678585617798967</v>
      </c>
      <c r="K87" s="95" t="str">
        <f t="shared" si="22"/>
        <v>75.0% - 78.3%</v>
      </c>
      <c r="L87" s="80">
        <v>42</v>
      </c>
      <c r="M87" s="82">
        <f t="shared" si="23"/>
        <v>1.6686531585220502E-2</v>
      </c>
      <c r="N87" s="79" t="str">
        <f t="shared" si="24"/>
        <v>1.2% - 2.2%</v>
      </c>
      <c r="O87" s="81">
        <v>2089</v>
      </c>
      <c r="P87" s="82">
        <f t="shared" si="25"/>
        <v>0.88969335604770017</v>
      </c>
      <c r="Q87" s="95">
        <v>2058</v>
      </c>
      <c r="R87" s="98">
        <f t="shared" si="26"/>
        <v>0.87649063032367969</v>
      </c>
      <c r="S87" s="95" t="str">
        <f t="shared" si="27"/>
        <v>86.3% - 88.9%</v>
      </c>
      <c r="T87" s="80">
        <v>31</v>
      </c>
      <c r="U87" s="82">
        <f t="shared" si="28"/>
        <v>1.3202725724020443E-2</v>
      </c>
      <c r="V87" s="80" t="str">
        <f t="shared" si="29"/>
        <v>0.9% - 1.9%</v>
      </c>
      <c r="W87" s="81">
        <v>1996</v>
      </c>
      <c r="X87" s="82">
        <f t="shared" si="30"/>
        <v>0.86556808326105816</v>
      </c>
      <c r="Y87" s="95">
        <v>1996</v>
      </c>
      <c r="Z87" s="98">
        <f t="shared" si="31"/>
        <v>0.86556808326105816</v>
      </c>
      <c r="AA87" s="95" t="str">
        <f t="shared" si="32"/>
        <v>85.1% - 87.9%</v>
      </c>
      <c r="AB87" s="80">
        <v>0</v>
      </c>
      <c r="AC87" s="82">
        <f t="shared" si="33"/>
        <v>0</v>
      </c>
      <c r="AD87" s="79" t="str">
        <f t="shared" si="34"/>
        <v>0.0% - 0.2%</v>
      </c>
      <c r="AE87" s="81">
        <v>2226</v>
      </c>
      <c r="AF87" s="82">
        <f t="shared" si="35"/>
        <v>0.89758064516129032</v>
      </c>
      <c r="AG87" s="95">
        <v>2226</v>
      </c>
      <c r="AH87" s="98">
        <f t="shared" si="36"/>
        <v>0.89758064516129032</v>
      </c>
      <c r="AI87" s="95" t="str">
        <f t="shared" si="37"/>
        <v>88.5% - 90.9%</v>
      </c>
      <c r="AJ87" s="80">
        <v>0</v>
      </c>
      <c r="AK87" s="82">
        <f t="shared" si="38"/>
        <v>0</v>
      </c>
      <c r="AL87" s="79" t="str">
        <f t="shared" si="39"/>
        <v>0.0% - 0.2%</v>
      </c>
      <c r="AM87" s="137">
        <v>0</v>
      </c>
      <c r="AN87" s="137">
        <v>0</v>
      </c>
      <c r="AO87" s="137">
        <v>0</v>
      </c>
      <c r="AP87" s="137">
        <v>0</v>
      </c>
    </row>
    <row r="88" spans="1:42" ht="15" x14ac:dyDescent="0.25">
      <c r="A88" s="65" t="s">
        <v>501</v>
      </c>
      <c r="B88" s="65" t="s">
        <v>502</v>
      </c>
      <c r="C88" s="152">
        <v>2097</v>
      </c>
      <c r="D88" s="153">
        <v>2002</v>
      </c>
      <c r="E88" s="153">
        <v>2032</v>
      </c>
      <c r="F88" s="153">
        <v>2090</v>
      </c>
      <c r="G88" s="81">
        <v>2070</v>
      </c>
      <c r="H88" s="82">
        <f t="shared" si="20"/>
        <v>0.98712446351931327</v>
      </c>
      <c r="I88" s="95">
        <v>1845</v>
      </c>
      <c r="J88" s="98">
        <f t="shared" si="21"/>
        <v>0.87982832618025753</v>
      </c>
      <c r="K88" s="95" t="str">
        <f t="shared" si="22"/>
        <v>86.5% - 89.3%</v>
      </c>
      <c r="L88" s="80">
        <v>225</v>
      </c>
      <c r="M88" s="82">
        <f t="shared" si="23"/>
        <v>0.1072961373390558</v>
      </c>
      <c r="N88" s="79" t="str">
        <f t="shared" si="24"/>
        <v>9.5% - 12.1%</v>
      </c>
      <c r="O88" s="81">
        <v>2133</v>
      </c>
      <c r="P88" s="82">
        <f t="shared" si="25"/>
        <v>1.0654345654345654</v>
      </c>
      <c r="Q88" s="95">
        <v>1904</v>
      </c>
      <c r="R88" s="98">
        <f t="shared" si="26"/>
        <v>0.95104895104895104</v>
      </c>
      <c r="S88" s="95" t="str">
        <f t="shared" si="27"/>
        <v>94.1% - 96.0%</v>
      </c>
      <c r="T88" s="80">
        <v>229</v>
      </c>
      <c r="U88" s="82">
        <f t="shared" si="28"/>
        <v>0.11438561438561438</v>
      </c>
      <c r="V88" s="80" t="str">
        <f t="shared" si="29"/>
        <v>10.1% - 12.9%</v>
      </c>
      <c r="W88" s="81">
        <v>2066</v>
      </c>
      <c r="X88" s="82">
        <f t="shared" si="30"/>
        <v>1.0167322834645669</v>
      </c>
      <c r="Y88" s="95">
        <v>1836</v>
      </c>
      <c r="Z88" s="98">
        <f t="shared" si="31"/>
        <v>0.90354330708661412</v>
      </c>
      <c r="AA88" s="95" t="str">
        <f t="shared" si="32"/>
        <v>89.0% - 91.6%</v>
      </c>
      <c r="AB88" s="80">
        <v>230</v>
      </c>
      <c r="AC88" s="82">
        <f t="shared" si="33"/>
        <v>0.11318897637795275</v>
      </c>
      <c r="AD88" s="79" t="str">
        <f t="shared" si="34"/>
        <v>10.0% - 12.8%</v>
      </c>
      <c r="AE88" s="81">
        <v>2198</v>
      </c>
      <c r="AF88" s="82">
        <f t="shared" si="35"/>
        <v>1.0516746411483253</v>
      </c>
      <c r="AG88" s="95">
        <v>1966</v>
      </c>
      <c r="AH88" s="98">
        <f t="shared" si="36"/>
        <v>0.9406698564593301</v>
      </c>
      <c r="AI88" s="95" t="str">
        <f t="shared" si="37"/>
        <v>93.0% - 95.0%</v>
      </c>
      <c r="AJ88" s="80">
        <v>232</v>
      </c>
      <c r="AK88" s="82">
        <f t="shared" si="38"/>
        <v>0.11100478468899522</v>
      </c>
      <c r="AL88" s="79" t="str">
        <f t="shared" si="39"/>
        <v>9.8% - 12.5%</v>
      </c>
      <c r="AM88" s="137">
        <v>0</v>
      </c>
      <c r="AN88" s="137">
        <v>0</v>
      </c>
      <c r="AO88" s="137">
        <v>0</v>
      </c>
      <c r="AP88" s="137">
        <v>0</v>
      </c>
    </row>
    <row r="89" spans="1:42" ht="15" x14ac:dyDescent="0.25">
      <c r="A89" s="65" t="s">
        <v>503</v>
      </c>
      <c r="B89" s="65" t="s">
        <v>504</v>
      </c>
      <c r="C89" s="152">
        <v>2527</v>
      </c>
      <c r="D89" s="153">
        <v>2328</v>
      </c>
      <c r="E89" s="153">
        <v>2353</v>
      </c>
      <c r="F89" s="153">
        <v>2559</v>
      </c>
      <c r="G89" s="81">
        <v>2769</v>
      </c>
      <c r="H89" s="82">
        <f t="shared" si="20"/>
        <v>1.0957657301147605</v>
      </c>
      <c r="I89" s="95">
        <v>2288</v>
      </c>
      <c r="J89" s="98">
        <f t="shared" si="21"/>
        <v>0.90542144835773641</v>
      </c>
      <c r="K89" s="95" t="str">
        <f t="shared" si="22"/>
        <v>89.3% - 91.6%</v>
      </c>
      <c r="L89" s="80">
        <v>481</v>
      </c>
      <c r="M89" s="82">
        <f t="shared" si="23"/>
        <v>0.19034428175702414</v>
      </c>
      <c r="N89" s="79" t="str">
        <f t="shared" si="24"/>
        <v>17.6% - 20.6%</v>
      </c>
      <c r="O89" s="81">
        <v>2589</v>
      </c>
      <c r="P89" s="82">
        <f t="shared" si="25"/>
        <v>1.1121134020618557</v>
      </c>
      <c r="Q89" s="95">
        <v>2155</v>
      </c>
      <c r="R89" s="98">
        <f t="shared" si="26"/>
        <v>0.92568728522336774</v>
      </c>
      <c r="S89" s="95" t="str">
        <f t="shared" si="27"/>
        <v>91.4% - 93.6%</v>
      </c>
      <c r="T89" s="80">
        <v>434</v>
      </c>
      <c r="U89" s="82">
        <f t="shared" si="28"/>
        <v>0.18642611683848798</v>
      </c>
      <c r="V89" s="80" t="str">
        <f t="shared" si="29"/>
        <v>17.1% - 20.3%</v>
      </c>
      <c r="W89" s="81">
        <v>2626</v>
      </c>
      <c r="X89" s="82">
        <f t="shared" si="30"/>
        <v>1.1160220994475138</v>
      </c>
      <c r="Y89" s="95">
        <v>2203</v>
      </c>
      <c r="Z89" s="98">
        <f t="shared" si="31"/>
        <v>0.9362515937101572</v>
      </c>
      <c r="AA89" s="95" t="str">
        <f t="shared" si="32"/>
        <v>92.6% - 94.5%</v>
      </c>
      <c r="AB89" s="80">
        <v>423</v>
      </c>
      <c r="AC89" s="82">
        <f t="shared" si="33"/>
        <v>0.17977050573735656</v>
      </c>
      <c r="AD89" s="79" t="str">
        <f t="shared" si="34"/>
        <v>16.5% - 19.6%</v>
      </c>
      <c r="AE89" s="81">
        <v>2770</v>
      </c>
      <c r="AF89" s="82">
        <f t="shared" si="35"/>
        <v>1.0824540836264165</v>
      </c>
      <c r="AG89" s="95">
        <v>2254</v>
      </c>
      <c r="AH89" s="98">
        <f t="shared" si="36"/>
        <v>0.8808128175068386</v>
      </c>
      <c r="AI89" s="95" t="str">
        <f t="shared" si="37"/>
        <v>86.8% - 89.3%</v>
      </c>
      <c r="AJ89" s="80">
        <v>516</v>
      </c>
      <c r="AK89" s="82">
        <f t="shared" si="38"/>
        <v>0.20164126611957797</v>
      </c>
      <c r="AL89" s="79" t="str">
        <f t="shared" si="39"/>
        <v>18.7% - 21.8%</v>
      </c>
      <c r="AM89" s="137">
        <v>0</v>
      </c>
      <c r="AN89" s="137">
        <v>0</v>
      </c>
      <c r="AO89" s="137">
        <v>0</v>
      </c>
      <c r="AP89" s="137">
        <v>0</v>
      </c>
    </row>
    <row r="90" spans="1:42" ht="15" x14ac:dyDescent="0.25">
      <c r="A90" s="65" t="s">
        <v>505</v>
      </c>
      <c r="B90" s="65" t="s">
        <v>506</v>
      </c>
      <c r="C90" s="152">
        <v>1210</v>
      </c>
      <c r="D90" s="153">
        <v>1201</v>
      </c>
      <c r="E90" s="153">
        <v>1208</v>
      </c>
      <c r="F90" s="153">
        <v>1271</v>
      </c>
      <c r="G90" s="81">
        <v>1405</v>
      </c>
      <c r="H90" s="82">
        <f t="shared" si="20"/>
        <v>1.1611570247933884</v>
      </c>
      <c r="I90" s="95">
        <v>1188</v>
      </c>
      <c r="J90" s="98">
        <f t="shared" si="21"/>
        <v>0.98181818181818181</v>
      </c>
      <c r="K90" s="95" t="str">
        <f t="shared" si="22"/>
        <v>97.3% - 98.8%</v>
      </c>
      <c r="L90" s="80">
        <v>217</v>
      </c>
      <c r="M90" s="82">
        <f t="shared" si="23"/>
        <v>0.17933884297520661</v>
      </c>
      <c r="N90" s="79" t="str">
        <f t="shared" si="24"/>
        <v>15.9% - 20.2%</v>
      </c>
      <c r="O90" s="81">
        <v>1447</v>
      </c>
      <c r="P90" s="82">
        <f t="shared" si="25"/>
        <v>1.2048293089092423</v>
      </c>
      <c r="Q90" s="95">
        <v>1233</v>
      </c>
      <c r="R90" s="98">
        <f t="shared" si="26"/>
        <v>1.0266444629475437</v>
      </c>
      <c r="S90" s="95" t="e">
        <f t="shared" si="27"/>
        <v>#NUM!</v>
      </c>
      <c r="T90" s="80">
        <v>214</v>
      </c>
      <c r="U90" s="82">
        <f t="shared" si="28"/>
        <v>0.17818484596169859</v>
      </c>
      <c r="V90" s="80" t="str">
        <f t="shared" si="29"/>
        <v>15.8% - 20.1%</v>
      </c>
      <c r="W90" s="81">
        <v>1424</v>
      </c>
      <c r="X90" s="82">
        <f t="shared" si="30"/>
        <v>1.1788079470198676</v>
      </c>
      <c r="Y90" s="95">
        <v>1228</v>
      </c>
      <c r="Z90" s="98">
        <f t="shared" si="31"/>
        <v>1.0165562913907285</v>
      </c>
      <c r="AA90" s="95" t="e">
        <f t="shared" si="32"/>
        <v>#NUM!</v>
      </c>
      <c r="AB90" s="80">
        <v>196</v>
      </c>
      <c r="AC90" s="82">
        <f t="shared" si="33"/>
        <v>0.16225165562913907</v>
      </c>
      <c r="AD90" s="79" t="str">
        <f t="shared" si="34"/>
        <v>14.3% - 18.4%</v>
      </c>
      <c r="AE90" s="81">
        <v>1516</v>
      </c>
      <c r="AF90" s="82">
        <f t="shared" si="35"/>
        <v>1.1927616050354053</v>
      </c>
      <c r="AG90" s="95">
        <v>1311</v>
      </c>
      <c r="AH90" s="98">
        <f t="shared" si="36"/>
        <v>1.0314712824547601</v>
      </c>
      <c r="AI90" s="95" t="e">
        <f t="shared" si="37"/>
        <v>#NUM!</v>
      </c>
      <c r="AJ90" s="80">
        <v>205</v>
      </c>
      <c r="AK90" s="82">
        <f t="shared" si="38"/>
        <v>0.16129032258064516</v>
      </c>
      <c r="AL90" s="79" t="str">
        <f t="shared" si="39"/>
        <v>14.2% - 18.3%</v>
      </c>
      <c r="AM90" s="137">
        <v>0</v>
      </c>
      <c r="AN90" s="137">
        <v>0</v>
      </c>
      <c r="AO90" s="137">
        <v>0</v>
      </c>
      <c r="AP90" s="137">
        <v>0</v>
      </c>
    </row>
    <row r="91" spans="1:42" ht="15" x14ac:dyDescent="0.25">
      <c r="A91" s="65" t="s">
        <v>507</v>
      </c>
      <c r="B91" s="65" t="s">
        <v>1420</v>
      </c>
      <c r="C91" s="152">
        <v>1118</v>
      </c>
      <c r="D91" s="153">
        <v>1069</v>
      </c>
      <c r="E91" s="153">
        <v>1069</v>
      </c>
      <c r="F91" s="153">
        <v>1119</v>
      </c>
      <c r="G91" s="81">
        <v>105</v>
      </c>
      <c r="H91" s="82"/>
      <c r="I91" s="95">
        <v>1192</v>
      </c>
      <c r="J91" s="98"/>
      <c r="K91" s="95" t="str">
        <f t="shared" si="22"/>
        <v/>
      </c>
      <c r="L91" s="80">
        <v>-1087</v>
      </c>
      <c r="M91" s="82"/>
      <c r="N91" s="79" t="str">
        <f t="shared" si="24"/>
        <v/>
      </c>
      <c r="O91" s="81">
        <v>88</v>
      </c>
      <c r="P91" s="82"/>
      <c r="Q91" s="95">
        <v>1174</v>
      </c>
      <c r="R91" s="98"/>
      <c r="S91" s="95" t="str">
        <f t="shared" si="27"/>
        <v/>
      </c>
      <c r="T91" s="80">
        <v>-1086</v>
      </c>
      <c r="U91" s="82"/>
      <c r="V91" s="80" t="str">
        <f t="shared" si="29"/>
        <v/>
      </c>
      <c r="W91" s="81">
        <v>90</v>
      </c>
      <c r="X91" s="82"/>
      <c r="Y91" s="95">
        <v>1176</v>
      </c>
      <c r="Z91" s="98"/>
      <c r="AA91" s="95" t="str">
        <f t="shared" si="32"/>
        <v/>
      </c>
      <c r="AB91" s="80">
        <v>-1086</v>
      </c>
      <c r="AC91" s="82"/>
      <c r="AD91" s="79" t="str">
        <f t="shared" si="34"/>
        <v/>
      </c>
      <c r="AE91" s="81">
        <v>1347</v>
      </c>
      <c r="AF91" s="82">
        <f t="shared" si="35"/>
        <v>1.2037533512064342</v>
      </c>
      <c r="AG91" s="95">
        <v>1255</v>
      </c>
      <c r="AH91" s="98">
        <f t="shared" si="36"/>
        <v>1.1215370866845398</v>
      </c>
      <c r="AI91" s="95" t="e">
        <f t="shared" si="37"/>
        <v>#NUM!</v>
      </c>
      <c r="AJ91" s="80">
        <v>92</v>
      </c>
      <c r="AK91" s="82">
        <f t="shared" si="38"/>
        <v>8.2216264521894553E-2</v>
      </c>
      <c r="AL91" s="79" t="str">
        <f t="shared" si="39"/>
        <v>6.8% - 10.0%</v>
      </c>
      <c r="AM91" s="137">
        <v>0</v>
      </c>
      <c r="AN91" s="137">
        <v>0</v>
      </c>
      <c r="AO91" s="137">
        <v>0</v>
      </c>
      <c r="AP91" s="137">
        <v>0</v>
      </c>
    </row>
    <row r="92" spans="1:42" ht="15" x14ac:dyDescent="0.25">
      <c r="A92" s="65" t="s">
        <v>508</v>
      </c>
      <c r="B92" s="65" t="s">
        <v>1358</v>
      </c>
      <c r="C92" s="152">
        <v>1148</v>
      </c>
      <c r="D92" s="153">
        <v>1104</v>
      </c>
      <c r="E92" s="153">
        <v>1140</v>
      </c>
      <c r="F92" s="153">
        <v>1209</v>
      </c>
      <c r="G92" s="81">
        <v>694</v>
      </c>
      <c r="H92" s="82">
        <f t="shared" si="20"/>
        <v>0.60452961672473871</v>
      </c>
      <c r="I92" s="95">
        <v>572</v>
      </c>
      <c r="J92" s="98">
        <f t="shared" si="21"/>
        <v>0.49825783972125437</v>
      </c>
      <c r="K92" s="95" t="str">
        <f t="shared" si="22"/>
        <v>46.9% - 52.7%</v>
      </c>
      <c r="L92" s="80">
        <v>122</v>
      </c>
      <c r="M92" s="82">
        <f t="shared" si="23"/>
        <v>0.10627177700348432</v>
      </c>
      <c r="N92" s="79" t="str">
        <f t="shared" si="24"/>
        <v>9.0% - 12.5%</v>
      </c>
      <c r="O92" s="81">
        <v>656</v>
      </c>
      <c r="P92" s="82">
        <f t="shared" si="25"/>
        <v>0.59420289855072461</v>
      </c>
      <c r="Q92" s="95">
        <v>541</v>
      </c>
      <c r="R92" s="98">
        <f t="shared" si="26"/>
        <v>0.49003623188405798</v>
      </c>
      <c r="S92" s="95" t="str">
        <f t="shared" si="27"/>
        <v>46.1% - 52.0%</v>
      </c>
      <c r="T92" s="80">
        <v>115</v>
      </c>
      <c r="U92" s="82">
        <f t="shared" si="28"/>
        <v>0.10416666666666667</v>
      </c>
      <c r="V92" s="80" t="str">
        <f t="shared" si="29"/>
        <v>8.7% - 12.4%</v>
      </c>
      <c r="W92" s="81">
        <v>660</v>
      </c>
      <c r="X92" s="82">
        <f t="shared" si="30"/>
        <v>0.57894736842105265</v>
      </c>
      <c r="Y92" s="95">
        <v>543</v>
      </c>
      <c r="Z92" s="98">
        <f t="shared" si="31"/>
        <v>0.47631578947368419</v>
      </c>
      <c r="AA92" s="95" t="str">
        <f t="shared" si="32"/>
        <v>44.7% - 50.5%</v>
      </c>
      <c r="AB92" s="80">
        <v>117</v>
      </c>
      <c r="AC92" s="82">
        <f t="shared" si="33"/>
        <v>0.10263157894736842</v>
      </c>
      <c r="AD92" s="79" t="str">
        <f t="shared" si="34"/>
        <v>8.6% - 12.2%</v>
      </c>
      <c r="AE92" s="81">
        <v>307</v>
      </c>
      <c r="AF92" s="82">
        <f t="shared" si="35"/>
        <v>0.25392886683209265</v>
      </c>
      <c r="AG92" s="95">
        <v>254</v>
      </c>
      <c r="AH92" s="98">
        <f t="shared" si="36"/>
        <v>0.21009098428453268</v>
      </c>
      <c r="AI92" s="95" t="str">
        <f t="shared" si="37"/>
        <v>18.8% - 23.4%</v>
      </c>
      <c r="AJ92" s="80">
        <v>53</v>
      </c>
      <c r="AK92" s="82">
        <f t="shared" si="38"/>
        <v>4.3837882547559964E-2</v>
      </c>
      <c r="AL92" s="79" t="str">
        <f t="shared" si="39"/>
        <v>3.4% - 5.7%</v>
      </c>
      <c r="AM92" s="137">
        <v>0</v>
      </c>
      <c r="AN92" s="137">
        <v>0</v>
      </c>
      <c r="AO92" s="137">
        <v>0</v>
      </c>
      <c r="AP92" s="137">
        <v>0</v>
      </c>
    </row>
    <row r="93" spans="1:42" ht="15" x14ac:dyDescent="0.25">
      <c r="A93" s="65" t="s">
        <v>509</v>
      </c>
      <c r="B93" s="65" t="s">
        <v>510</v>
      </c>
      <c r="C93" s="152">
        <v>1493</v>
      </c>
      <c r="D93" s="153">
        <v>1430</v>
      </c>
      <c r="E93" s="153">
        <v>1415</v>
      </c>
      <c r="F93" s="153">
        <v>1555</v>
      </c>
      <c r="G93" s="81">
        <v>1716</v>
      </c>
      <c r="H93" s="82">
        <f t="shared" si="20"/>
        <v>1.1493636972538512</v>
      </c>
      <c r="I93" s="95">
        <v>1417</v>
      </c>
      <c r="J93" s="98">
        <f t="shared" si="21"/>
        <v>0.94909578030810449</v>
      </c>
      <c r="K93" s="95" t="str">
        <f t="shared" si="22"/>
        <v>93.7% - 95.9%</v>
      </c>
      <c r="L93" s="80">
        <v>299</v>
      </c>
      <c r="M93" s="82">
        <f t="shared" si="23"/>
        <v>0.20026791694574683</v>
      </c>
      <c r="N93" s="79" t="str">
        <f t="shared" si="24"/>
        <v>18.1% - 22.1%</v>
      </c>
      <c r="O93" s="81">
        <v>1685</v>
      </c>
      <c r="P93" s="82">
        <f t="shared" si="25"/>
        <v>1.1783216783216783</v>
      </c>
      <c r="Q93" s="95">
        <v>1333</v>
      </c>
      <c r="R93" s="98">
        <f t="shared" si="26"/>
        <v>0.93216783216783217</v>
      </c>
      <c r="S93" s="95" t="str">
        <f t="shared" si="27"/>
        <v>91.8% - 94.4%</v>
      </c>
      <c r="T93" s="80">
        <v>352</v>
      </c>
      <c r="U93" s="82">
        <f t="shared" si="28"/>
        <v>0.24615384615384617</v>
      </c>
      <c r="V93" s="80" t="str">
        <f t="shared" si="29"/>
        <v>22.5% - 26.9%</v>
      </c>
      <c r="W93" s="81">
        <v>1573</v>
      </c>
      <c r="X93" s="82">
        <f t="shared" si="30"/>
        <v>1.111660777385159</v>
      </c>
      <c r="Y93" s="95">
        <v>1281</v>
      </c>
      <c r="Z93" s="98">
        <f t="shared" si="31"/>
        <v>0.90530035335689041</v>
      </c>
      <c r="AA93" s="95" t="str">
        <f t="shared" si="32"/>
        <v>88.9% - 91.9%</v>
      </c>
      <c r="AB93" s="80">
        <v>292</v>
      </c>
      <c r="AC93" s="82">
        <f t="shared" si="33"/>
        <v>0.20636042402826854</v>
      </c>
      <c r="AD93" s="79" t="str">
        <f t="shared" si="34"/>
        <v>18.6% - 22.8%</v>
      </c>
      <c r="AE93" s="81">
        <v>1748</v>
      </c>
      <c r="AF93" s="82">
        <f t="shared" si="35"/>
        <v>1.1241157556270096</v>
      </c>
      <c r="AG93" s="95">
        <v>1239</v>
      </c>
      <c r="AH93" s="98">
        <f t="shared" si="36"/>
        <v>0.79678456591639868</v>
      </c>
      <c r="AI93" s="95" t="str">
        <f t="shared" si="37"/>
        <v>77.6% - 81.6%</v>
      </c>
      <c r="AJ93" s="80">
        <v>509</v>
      </c>
      <c r="AK93" s="82">
        <f t="shared" si="38"/>
        <v>0.32733118971061093</v>
      </c>
      <c r="AL93" s="79" t="str">
        <f t="shared" si="39"/>
        <v>30.4% - 35.1%</v>
      </c>
      <c r="AM93" s="137">
        <v>0</v>
      </c>
      <c r="AN93" s="137">
        <v>0</v>
      </c>
      <c r="AO93" s="137">
        <v>0</v>
      </c>
      <c r="AP93" s="137">
        <v>0</v>
      </c>
    </row>
    <row r="94" spans="1:42" ht="15" x14ac:dyDescent="0.25">
      <c r="A94" s="65" t="s">
        <v>511</v>
      </c>
      <c r="B94" s="65" t="s">
        <v>512</v>
      </c>
      <c r="C94" s="152">
        <v>1406</v>
      </c>
      <c r="D94" s="153">
        <v>1383</v>
      </c>
      <c r="E94" s="153">
        <v>1446</v>
      </c>
      <c r="F94" s="153">
        <v>1451</v>
      </c>
      <c r="G94" s="81">
        <v>1728</v>
      </c>
      <c r="H94" s="82">
        <f t="shared" si="20"/>
        <v>1.2290184921763869</v>
      </c>
      <c r="I94" s="95">
        <v>1557</v>
      </c>
      <c r="J94" s="98">
        <f t="shared" si="21"/>
        <v>1.1073968705547652</v>
      </c>
      <c r="K94" s="95" t="e">
        <f t="shared" si="22"/>
        <v>#NUM!</v>
      </c>
      <c r="L94" s="80">
        <v>171</v>
      </c>
      <c r="M94" s="82">
        <f t="shared" si="23"/>
        <v>0.12162162162162163</v>
      </c>
      <c r="N94" s="79" t="str">
        <f t="shared" si="24"/>
        <v>10.6% - 14.0%</v>
      </c>
      <c r="O94" s="81">
        <v>1937</v>
      </c>
      <c r="P94" s="82">
        <f t="shared" si="25"/>
        <v>1.4005784526391902</v>
      </c>
      <c r="Q94" s="95">
        <v>1742</v>
      </c>
      <c r="R94" s="98">
        <f t="shared" si="26"/>
        <v>1.259580621836587</v>
      </c>
      <c r="S94" s="95" t="e">
        <f t="shared" si="27"/>
        <v>#NUM!</v>
      </c>
      <c r="T94" s="80">
        <v>195</v>
      </c>
      <c r="U94" s="82">
        <f t="shared" si="28"/>
        <v>0.14099783080260303</v>
      </c>
      <c r="V94" s="80" t="str">
        <f t="shared" si="29"/>
        <v>12.4% - 16.0%</v>
      </c>
      <c r="W94" s="81">
        <v>1751</v>
      </c>
      <c r="X94" s="82">
        <f t="shared" si="30"/>
        <v>1.2109266943291839</v>
      </c>
      <c r="Y94" s="95">
        <v>1568</v>
      </c>
      <c r="Z94" s="98">
        <f t="shared" si="31"/>
        <v>1.0843706777316735</v>
      </c>
      <c r="AA94" s="95" t="e">
        <f t="shared" si="32"/>
        <v>#NUM!</v>
      </c>
      <c r="AB94" s="80">
        <v>183</v>
      </c>
      <c r="AC94" s="82">
        <f t="shared" si="33"/>
        <v>0.12655601659751037</v>
      </c>
      <c r="AD94" s="79" t="str">
        <f t="shared" si="34"/>
        <v>11.0% - 14.5%</v>
      </c>
      <c r="AE94" s="81">
        <v>1828</v>
      </c>
      <c r="AF94" s="82">
        <f t="shared" si="35"/>
        <v>1.2598208132322537</v>
      </c>
      <c r="AG94" s="95">
        <v>1655</v>
      </c>
      <c r="AH94" s="98">
        <f t="shared" si="36"/>
        <v>1.1405926946933149</v>
      </c>
      <c r="AI94" s="95" t="e">
        <f t="shared" si="37"/>
        <v>#NUM!</v>
      </c>
      <c r="AJ94" s="80">
        <v>173</v>
      </c>
      <c r="AK94" s="82">
        <f t="shared" si="38"/>
        <v>0.11922811853893867</v>
      </c>
      <c r="AL94" s="79" t="str">
        <f t="shared" si="39"/>
        <v>10.4% - 13.7%</v>
      </c>
      <c r="AM94" s="137">
        <v>0</v>
      </c>
      <c r="AN94" s="137">
        <v>0</v>
      </c>
      <c r="AO94" s="137">
        <v>0</v>
      </c>
      <c r="AP94" s="137">
        <v>0</v>
      </c>
    </row>
    <row r="95" spans="1:42" ht="15" x14ac:dyDescent="0.25">
      <c r="A95" s="65" t="s">
        <v>513</v>
      </c>
      <c r="B95" s="65" t="s">
        <v>514</v>
      </c>
      <c r="C95" s="152">
        <v>1071</v>
      </c>
      <c r="D95" s="153">
        <v>1111</v>
      </c>
      <c r="E95" s="153">
        <v>1036</v>
      </c>
      <c r="F95" s="153">
        <v>1160</v>
      </c>
      <c r="G95" s="81">
        <v>1143</v>
      </c>
      <c r="H95" s="82">
        <f t="shared" si="20"/>
        <v>1.0672268907563025</v>
      </c>
      <c r="I95" s="95">
        <v>1031</v>
      </c>
      <c r="J95" s="98">
        <f t="shared" si="21"/>
        <v>0.96265172735760973</v>
      </c>
      <c r="K95" s="95" t="str">
        <f t="shared" si="22"/>
        <v>95.0% - 97.2%</v>
      </c>
      <c r="L95" s="80">
        <v>112</v>
      </c>
      <c r="M95" s="82">
        <f t="shared" si="23"/>
        <v>0.10457516339869281</v>
      </c>
      <c r="N95" s="79" t="str">
        <f t="shared" si="24"/>
        <v>8.8% - 12.4%</v>
      </c>
      <c r="O95" s="81">
        <v>1156</v>
      </c>
      <c r="P95" s="82">
        <f t="shared" si="25"/>
        <v>1.0405040504050405</v>
      </c>
      <c r="Q95" s="95">
        <v>1034</v>
      </c>
      <c r="R95" s="98">
        <f t="shared" si="26"/>
        <v>0.93069306930693074</v>
      </c>
      <c r="S95" s="95" t="str">
        <f t="shared" si="27"/>
        <v>91.4% - 94.4%</v>
      </c>
      <c r="T95" s="80">
        <v>122</v>
      </c>
      <c r="U95" s="82">
        <f t="shared" si="28"/>
        <v>0.10981098109810981</v>
      </c>
      <c r="V95" s="80" t="str">
        <f t="shared" si="29"/>
        <v>9.3% - 13.0%</v>
      </c>
      <c r="W95" s="81">
        <v>1070</v>
      </c>
      <c r="X95" s="82">
        <f t="shared" si="30"/>
        <v>1.0328185328185329</v>
      </c>
      <c r="Y95" s="95">
        <v>954</v>
      </c>
      <c r="Z95" s="98">
        <f t="shared" si="31"/>
        <v>0.9208494208494209</v>
      </c>
      <c r="AA95" s="95" t="str">
        <f t="shared" si="32"/>
        <v>90.3% - 93.6%</v>
      </c>
      <c r="AB95" s="80">
        <v>116</v>
      </c>
      <c r="AC95" s="82">
        <f t="shared" si="33"/>
        <v>0.11196911196911197</v>
      </c>
      <c r="AD95" s="79" t="str">
        <f t="shared" si="34"/>
        <v>9.4% - 13.3%</v>
      </c>
      <c r="AE95" s="81">
        <v>1110</v>
      </c>
      <c r="AF95" s="82">
        <f t="shared" si="35"/>
        <v>0.9568965517241379</v>
      </c>
      <c r="AG95" s="95">
        <v>979</v>
      </c>
      <c r="AH95" s="98">
        <f t="shared" si="36"/>
        <v>0.84396551724137936</v>
      </c>
      <c r="AI95" s="95" t="str">
        <f t="shared" si="37"/>
        <v>82.2% - 86.4%</v>
      </c>
      <c r="AJ95" s="80">
        <v>131</v>
      </c>
      <c r="AK95" s="82">
        <f t="shared" si="38"/>
        <v>0.11293103448275862</v>
      </c>
      <c r="AL95" s="79" t="str">
        <f t="shared" si="39"/>
        <v>9.6% - 13.2%</v>
      </c>
      <c r="AM95" s="137">
        <v>0</v>
      </c>
      <c r="AN95" s="137">
        <v>0</v>
      </c>
      <c r="AO95" s="137">
        <v>0</v>
      </c>
      <c r="AP95" s="137">
        <v>0</v>
      </c>
    </row>
    <row r="96" spans="1:42" ht="15" x14ac:dyDescent="0.25">
      <c r="A96" s="65" t="s">
        <v>515</v>
      </c>
      <c r="B96" s="65" t="s">
        <v>516</v>
      </c>
      <c r="C96" s="152">
        <v>985</v>
      </c>
      <c r="D96" s="153">
        <v>1006</v>
      </c>
      <c r="E96" s="153">
        <v>939</v>
      </c>
      <c r="F96" s="153">
        <v>1044</v>
      </c>
      <c r="G96" s="81">
        <v>1011</v>
      </c>
      <c r="H96" s="82">
        <f t="shared" si="20"/>
        <v>1.0263959390862945</v>
      </c>
      <c r="I96" s="95">
        <v>869</v>
      </c>
      <c r="J96" s="98">
        <f t="shared" si="21"/>
        <v>0.88223350253807109</v>
      </c>
      <c r="K96" s="95" t="str">
        <f t="shared" si="22"/>
        <v>86.1% - 90.1%</v>
      </c>
      <c r="L96" s="80">
        <v>142</v>
      </c>
      <c r="M96" s="82">
        <f t="shared" si="23"/>
        <v>0.14416243654822336</v>
      </c>
      <c r="N96" s="79" t="str">
        <f t="shared" si="24"/>
        <v>12.4% - 16.7%</v>
      </c>
      <c r="O96" s="81">
        <v>1139</v>
      </c>
      <c r="P96" s="82">
        <f t="shared" si="25"/>
        <v>1.13220675944334</v>
      </c>
      <c r="Q96" s="95">
        <v>986</v>
      </c>
      <c r="R96" s="98">
        <f t="shared" si="26"/>
        <v>0.98011928429423456</v>
      </c>
      <c r="S96" s="95" t="str">
        <f t="shared" si="27"/>
        <v>96.9% - 98.7%</v>
      </c>
      <c r="T96" s="80">
        <v>153</v>
      </c>
      <c r="U96" s="82">
        <f t="shared" si="28"/>
        <v>0.15208747514910537</v>
      </c>
      <c r="V96" s="80" t="str">
        <f t="shared" si="29"/>
        <v>13.1% - 17.6%</v>
      </c>
      <c r="W96" s="81">
        <v>967</v>
      </c>
      <c r="X96" s="82">
        <f t="shared" si="30"/>
        <v>1.0298189563365283</v>
      </c>
      <c r="Y96" s="95">
        <v>856</v>
      </c>
      <c r="Z96" s="98">
        <f t="shared" si="31"/>
        <v>0.91160809371671991</v>
      </c>
      <c r="AA96" s="95" t="str">
        <f t="shared" si="32"/>
        <v>89.2% - 92.8%</v>
      </c>
      <c r="AB96" s="80">
        <v>111</v>
      </c>
      <c r="AC96" s="82">
        <f t="shared" si="33"/>
        <v>0.1182108626198083</v>
      </c>
      <c r="AD96" s="79" t="str">
        <f t="shared" si="34"/>
        <v>9.9% - 14.0%</v>
      </c>
      <c r="AE96" s="81">
        <v>1083</v>
      </c>
      <c r="AF96" s="82">
        <f t="shared" si="35"/>
        <v>1.0373563218390804</v>
      </c>
      <c r="AG96" s="95">
        <v>870</v>
      </c>
      <c r="AH96" s="98">
        <f t="shared" si="36"/>
        <v>0.83333333333333337</v>
      </c>
      <c r="AI96" s="95" t="str">
        <f t="shared" si="37"/>
        <v>81.0% - 85.5%</v>
      </c>
      <c r="AJ96" s="80">
        <v>213</v>
      </c>
      <c r="AK96" s="82">
        <f t="shared" si="38"/>
        <v>0.20402298850574713</v>
      </c>
      <c r="AL96" s="79" t="str">
        <f t="shared" si="39"/>
        <v>18.1% - 23.0%</v>
      </c>
      <c r="AM96" s="137">
        <v>0</v>
      </c>
      <c r="AN96" s="137">
        <v>0</v>
      </c>
      <c r="AO96" s="137">
        <v>0</v>
      </c>
      <c r="AP96" s="137">
        <v>0</v>
      </c>
    </row>
    <row r="97" spans="1:42" ht="15" x14ac:dyDescent="0.25">
      <c r="A97" s="65" t="s">
        <v>517</v>
      </c>
      <c r="B97" s="65" t="s">
        <v>1422</v>
      </c>
      <c r="C97" s="152">
        <v>720</v>
      </c>
      <c r="D97" s="153">
        <v>703</v>
      </c>
      <c r="E97" s="153">
        <v>683</v>
      </c>
      <c r="F97" s="153">
        <v>2117</v>
      </c>
      <c r="G97" s="81">
        <v>876</v>
      </c>
      <c r="H97" s="82">
        <f t="shared" si="20"/>
        <v>1.2166666666666666</v>
      </c>
      <c r="I97" s="95">
        <v>723</v>
      </c>
      <c r="J97" s="98">
        <f t="shared" si="21"/>
        <v>1.0041666666666667</v>
      </c>
      <c r="K97" s="95" t="e">
        <f t="shared" si="22"/>
        <v>#NUM!</v>
      </c>
      <c r="L97" s="80">
        <v>153</v>
      </c>
      <c r="M97" s="82">
        <f t="shared" si="23"/>
        <v>0.21249999999999999</v>
      </c>
      <c r="N97" s="79" t="str">
        <f t="shared" si="24"/>
        <v>18.4% - 24.4%</v>
      </c>
      <c r="O97" s="81">
        <v>823</v>
      </c>
      <c r="P97" s="82">
        <f t="shared" si="25"/>
        <v>1.170697012802276</v>
      </c>
      <c r="Q97" s="95">
        <v>651</v>
      </c>
      <c r="R97" s="98">
        <f t="shared" si="26"/>
        <v>0.92603129445234711</v>
      </c>
      <c r="S97" s="95" t="str">
        <f t="shared" si="27"/>
        <v>90.4% - 94.3%</v>
      </c>
      <c r="T97" s="80">
        <v>172</v>
      </c>
      <c r="U97" s="82">
        <f t="shared" si="28"/>
        <v>0.24466571834992887</v>
      </c>
      <c r="V97" s="80" t="str">
        <f t="shared" si="29"/>
        <v>21.4% - 27.8%</v>
      </c>
      <c r="W97" s="81">
        <v>782</v>
      </c>
      <c r="X97" s="82">
        <f t="shared" si="30"/>
        <v>1.1449487554904831</v>
      </c>
      <c r="Y97" s="95">
        <v>650</v>
      </c>
      <c r="Z97" s="98">
        <f t="shared" si="31"/>
        <v>0.95168374816983892</v>
      </c>
      <c r="AA97" s="95" t="str">
        <f t="shared" si="32"/>
        <v>93.3% - 96.5%</v>
      </c>
      <c r="AB97" s="80">
        <v>132</v>
      </c>
      <c r="AC97" s="82">
        <f t="shared" si="33"/>
        <v>0.19326500732064422</v>
      </c>
      <c r="AD97" s="79" t="str">
        <f t="shared" si="34"/>
        <v>16.5% - 22.5%</v>
      </c>
      <c r="AE97" s="81">
        <v>924</v>
      </c>
      <c r="AF97" s="82">
        <f t="shared" si="35"/>
        <v>0.43646669815777045</v>
      </c>
      <c r="AG97" s="95">
        <v>746</v>
      </c>
      <c r="AH97" s="98">
        <f t="shared" si="36"/>
        <v>0.35238545111006142</v>
      </c>
      <c r="AI97" s="95" t="str">
        <f t="shared" si="37"/>
        <v>33.2% - 37.3%</v>
      </c>
      <c r="AJ97" s="80">
        <v>178</v>
      </c>
      <c r="AK97" s="82">
        <f t="shared" si="38"/>
        <v>8.4081247047709029E-2</v>
      </c>
      <c r="AL97" s="79" t="str">
        <f t="shared" si="39"/>
        <v>7.3% - 9.7%</v>
      </c>
      <c r="AM97" s="137">
        <v>0</v>
      </c>
      <c r="AN97" s="137">
        <v>0</v>
      </c>
      <c r="AO97" s="137">
        <v>0</v>
      </c>
      <c r="AP97" s="137">
        <v>0</v>
      </c>
    </row>
    <row r="98" spans="1:42" ht="15" x14ac:dyDescent="0.25">
      <c r="A98" s="65" t="s">
        <v>518</v>
      </c>
      <c r="B98" s="65" t="s">
        <v>519</v>
      </c>
      <c r="C98" s="152">
        <v>757</v>
      </c>
      <c r="D98" s="153">
        <v>768</v>
      </c>
      <c r="E98" s="153">
        <v>819</v>
      </c>
      <c r="F98" s="153">
        <v>777</v>
      </c>
      <c r="G98" s="81">
        <v>840</v>
      </c>
      <c r="H98" s="82">
        <f t="shared" si="20"/>
        <v>1.1096433289299867</v>
      </c>
      <c r="I98" s="95">
        <v>729</v>
      </c>
      <c r="J98" s="98">
        <f t="shared" si="21"/>
        <v>0.96301188903566715</v>
      </c>
      <c r="K98" s="95" t="str">
        <f t="shared" si="22"/>
        <v>94.7% - 97.4%</v>
      </c>
      <c r="L98" s="80">
        <v>111</v>
      </c>
      <c r="M98" s="82">
        <f t="shared" si="23"/>
        <v>0.14663143989431968</v>
      </c>
      <c r="N98" s="79" t="str">
        <f t="shared" si="24"/>
        <v>12.3% - 17.4%</v>
      </c>
      <c r="O98" s="81">
        <v>840</v>
      </c>
      <c r="P98" s="82">
        <f t="shared" si="25"/>
        <v>1.09375</v>
      </c>
      <c r="Q98" s="95">
        <v>729</v>
      </c>
      <c r="R98" s="98">
        <f t="shared" si="26"/>
        <v>0.94921875</v>
      </c>
      <c r="S98" s="95" t="str">
        <f t="shared" si="27"/>
        <v>93.1% - 96.3%</v>
      </c>
      <c r="T98" s="80">
        <v>111</v>
      </c>
      <c r="U98" s="82">
        <f t="shared" si="28"/>
        <v>0.14453125</v>
      </c>
      <c r="V98" s="80" t="str">
        <f t="shared" si="29"/>
        <v>12.1% - 17.1%</v>
      </c>
      <c r="W98" s="81">
        <v>890</v>
      </c>
      <c r="X98" s="82">
        <f t="shared" si="30"/>
        <v>1.0866910866910866</v>
      </c>
      <c r="Y98" s="95">
        <v>774</v>
      </c>
      <c r="Z98" s="98">
        <f t="shared" si="31"/>
        <v>0.94505494505494503</v>
      </c>
      <c r="AA98" s="95" t="str">
        <f t="shared" si="32"/>
        <v>92.7% - 95.9%</v>
      </c>
      <c r="AB98" s="80">
        <v>116</v>
      </c>
      <c r="AC98" s="82">
        <f t="shared" si="33"/>
        <v>0.14163614163614163</v>
      </c>
      <c r="AD98" s="79" t="str">
        <f t="shared" si="34"/>
        <v>11.9% - 16.7%</v>
      </c>
      <c r="AE98" s="81">
        <v>801</v>
      </c>
      <c r="AF98" s="82">
        <f t="shared" si="35"/>
        <v>1.0308880308880308</v>
      </c>
      <c r="AG98" s="95">
        <v>713</v>
      </c>
      <c r="AH98" s="98">
        <f t="shared" si="36"/>
        <v>0.91763191763191765</v>
      </c>
      <c r="AI98" s="95" t="str">
        <f t="shared" si="37"/>
        <v>89.6% - 93.5%</v>
      </c>
      <c r="AJ98" s="80">
        <v>88</v>
      </c>
      <c r="AK98" s="82">
        <f t="shared" si="38"/>
        <v>0.11325611325611326</v>
      </c>
      <c r="AL98" s="79" t="str">
        <f t="shared" si="39"/>
        <v>9.3% - 13.7%</v>
      </c>
      <c r="AM98" s="137">
        <v>0</v>
      </c>
      <c r="AN98" s="137">
        <v>0</v>
      </c>
      <c r="AO98" s="137">
        <v>0</v>
      </c>
      <c r="AP98" s="137">
        <v>0</v>
      </c>
    </row>
    <row r="99" spans="1:42" ht="15" x14ac:dyDescent="0.25">
      <c r="A99" s="65" t="s">
        <v>1413</v>
      </c>
      <c r="B99" s="65" t="s">
        <v>1448</v>
      </c>
      <c r="C99" s="152"/>
      <c r="D99" s="153"/>
      <c r="E99" s="153">
        <v>383</v>
      </c>
      <c r="F99" s="153">
        <v>1214</v>
      </c>
      <c r="G99" s="81"/>
      <c r="H99" s="82"/>
      <c r="I99" s="95"/>
      <c r="J99" s="98"/>
      <c r="K99" s="95" t="str">
        <f t="shared" si="22"/>
        <v/>
      </c>
      <c r="L99" s="80"/>
      <c r="M99" s="82"/>
      <c r="N99" s="79" t="str">
        <f t="shared" si="24"/>
        <v/>
      </c>
      <c r="O99" s="81"/>
      <c r="P99" s="82"/>
      <c r="Q99" s="95"/>
      <c r="R99" s="98"/>
      <c r="S99" s="95" t="str">
        <f t="shared" si="27"/>
        <v/>
      </c>
      <c r="T99" s="80"/>
      <c r="U99" s="82"/>
      <c r="V99" s="80" t="str">
        <f t="shared" si="29"/>
        <v/>
      </c>
      <c r="W99" s="81"/>
      <c r="X99" s="82">
        <f t="shared" si="30"/>
        <v>0</v>
      </c>
      <c r="Y99" s="95"/>
      <c r="Z99" s="98">
        <f t="shared" si="31"/>
        <v>0</v>
      </c>
      <c r="AA99" s="95" t="str">
        <f t="shared" si="32"/>
        <v>0.0% - 1.0%</v>
      </c>
      <c r="AB99" s="80"/>
      <c r="AC99" s="82">
        <f t="shared" si="33"/>
        <v>0</v>
      </c>
      <c r="AD99" s="79" t="str">
        <f t="shared" si="34"/>
        <v>0.0% - 1.0%</v>
      </c>
      <c r="AE99" s="81"/>
      <c r="AF99" s="82">
        <f t="shared" si="35"/>
        <v>0</v>
      </c>
      <c r="AG99" s="95"/>
      <c r="AH99" s="98">
        <f t="shared" si="36"/>
        <v>0</v>
      </c>
      <c r="AI99" s="95" t="str">
        <f t="shared" si="37"/>
        <v>0.0% - 0.3%</v>
      </c>
      <c r="AJ99" s="80"/>
      <c r="AK99" s="82">
        <f t="shared" si="38"/>
        <v>0</v>
      </c>
      <c r="AL99" s="79" t="str">
        <f t="shared" si="39"/>
        <v>0.0% - 0.3%</v>
      </c>
      <c r="AO99" s="137">
        <v>0</v>
      </c>
      <c r="AP99" s="137">
        <v>0</v>
      </c>
    </row>
    <row r="100" spans="1:42" ht="15" x14ac:dyDescent="0.25">
      <c r="A100" s="65" t="s">
        <v>520</v>
      </c>
      <c r="B100" s="65" t="s">
        <v>521</v>
      </c>
      <c r="C100" s="152">
        <v>596</v>
      </c>
      <c r="D100" s="153">
        <v>524</v>
      </c>
      <c r="E100" s="153">
        <v>577</v>
      </c>
      <c r="F100" s="153">
        <v>632</v>
      </c>
      <c r="G100" s="81">
        <v>706</v>
      </c>
      <c r="H100" s="82">
        <f t="shared" si="20"/>
        <v>1.1845637583892616</v>
      </c>
      <c r="I100" s="95">
        <v>616</v>
      </c>
      <c r="J100" s="98">
        <f t="shared" si="21"/>
        <v>1.0335570469798658</v>
      </c>
      <c r="K100" s="95" t="e">
        <f t="shared" si="22"/>
        <v>#NUM!</v>
      </c>
      <c r="L100" s="80">
        <v>90</v>
      </c>
      <c r="M100" s="82">
        <f t="shared" si="23"/>
        <v>0.15100671140939598</v>
      </c>
      <c r="N100" s="79" t="str">
        <f t="shared" si="24"/>
        <v>12.5% - 18.2%</v>
      </c>
      <c r="O100" s="81">
        <v>724</v>
      </c>
      <c r="P100" s="82">
        <f t="shared" si="25"/>
        <v>1.3816793893129771</v>
      </c>
      <c r="Q100" s="95">
        <v>615</v>
      </c>
      <c r="R100" s="98">
        <f t="shared" si="26"/>
        <v>1.1736641221374047</v>
      </c>
      <c r="S100" s="95" t="e">
        <f t="shared" si="27"/>
        <v>#NUM!</v>
      </c>
      <c r="T100" s="80">
        <v>109</v>
      </c>
      <c r="U100" s="82">
        <f t="shared" si="28"/>
        <v>0.20801526717557253</v>
      </c>
      <c r="V100" s="80" t="str">
        <f t="shared" si="29"/>
        <v>17.5% - 24.5%</v>
      </c>
      <c r="W100" s="81">
        <v>714</v>
      </c>
      <c r="X100" s="82">
        <f t="shared" si="30"/>
        <v>1.2374350086655113</v>
      </c>
      <c r="Y100" s="95">
        <v>626</v>
      </c>
      <c r="Z100" s="98">
        <f t="shared" si="31"/>
        <v>1.0849220103986135</v>
      </c>
      <c r="AA100" s="95" t="e">
        <f t="shared" si="32"/>
        <v>#NUM!</v>
      </c>
      <c r="AB100" s="80">
        <v>88</v>
      </c>
      <c r="AC100" s="82">
        <f t="shared" si="33"/>
        <v>0.15251299826689774</v>
      </c>
      <c r="AD100" s="79" t="str">
        <f t="shared" si="34"/>
        <v>12.5% - 18.4%</v>
      </c>
      <c r="AE100" s="81">
        <v>805</v>
      </c>
      <c r="AF100" s="82">
        <f t="shared" si="35"/>
        <v>1.2737341772151898</v>
      </c>
      <c r="AG100" s="95">
        <v>745</v>
      </c>
      <c r="AH100" s="98">
        <f t="shared" si="36"/>
        <v>1.1787974683544304</v>
      </c>
      <c r="AI100" s="95" t="e">
        <f t="shared" si="37"/>
        <v>#NUM!</v>
      </c>
      <c r="AJ100" s="80">
        <v>60</v>
      </c>
      <c r="AK100" s="82">
        <f t="shared" si="38"/>
        <v>9.49367088607595E-2</v>
      </c>
      <c r="AL100" s="79" t="str">
        <f t="shared" si="39"/>
        <v>7.4% - 12.0%</v>
      </c>
      <c r="AM100" s="137">
        <v>0</v>
      </c>
      <c r="AN100" s="137">
        <v>0</v>
      </c>
      <c r="AO100" s="137">
        <v>0</v>
      </c>
      <c r="AP100" s="137">
        <v>0</v>
      </c>
    </row>
    <row r="101" spans="1:42" ht="15" x14ac:dyDescent="0.25">
      <c r="A101" s="65" t="s">
        <v>522</v>
      </c>
      <c r="B101" s="65" t="s">
        <v>1359</v>
      </c>
      <c r="C101" s="152"/>
      <c r="D101" s="153"/>
      <c r="E101" s="153">
        <v>1393</v>
      </c>
      <c r="F101" s="153">
        <v>1512</v>
      </c>
      <c r="G101" s="81"/>
      <c r="H101" s="82"/>
      <c r="I101" s="95"/>
      <c r="J101" s="98"/>
      <c r="K101" s="95" t="str">
        <f t="shared" si="22"/>
        <v/>
      </c>
      <c r="L101" s="80"/>
      <c r="M101" s="82"/>
      <c r="N101" s="79" t="str">
        <f t="shared" si="24"/>
        <v/>
      </c>
      <c r="O101" s="81"/>
      <c r="P101" s="82"/>
      <c r="Q101" s="95"/>
      <c r="R101" s="98"/>
      <c r="S101" s="95" t="str">
        <f t="shared" si="27"/>
        <v/>
      </c>
      <c r="T101" s="80"/>
      <c r="U101" s="82"/>
      <c r="V101" s="80" t="str">
        <f t="shared" si="29"/>
        <v/>
      </c>
      <c r="W101" s="81"/>
      <c r="X101" s="82">
        <f t="shared" si="30"/>
        <v>0</v>
      </c>
      <c r="Y101" s="95"/>
      <c r="Z101" s="98">
        <f t="shared" si="31"/>
        <v>0</v>
      </c>
      <c r="AA101" s="95" t="str">
        <f t="shared" si="32"/>
        <v>0.0% - 0.3%</v>
      </c>
      <c r="AB101" s="80"/>
      <c r="AC101" s="82">
        <f t="shared" si="33"/>
        <v>0</v>
      </c>
      <c r="AD101" s="79" t="str">
        <f t="shared" si="34"/>
        <v>0.0% - 0.3%</v>
      </c>
      <c r="AE101" s="81"/>
      <c r="AF101" s="82">
        <f t="shared" si="35"/>
        <v>0</v>
      </c>
      <c r="AG101" s="95"/>
      <c r="AH101" s="98">
        <f t="shared" si="36"/>
        <v>0</v>
      </c>
      <c r="AI101" s="95" t="str">
        <f t="shared" si="37"/>
        <v>0.0% - 0.3%</v>
      </c>
      <c r="AJ101" s="80"/>
      <c r="AK101" s="82">
        <f t="shared" si="38"/>
        <v>0</v>
      </c>
      <c r="AL101" s="79" t="str">
        <f t="shared" si="39"/>
        <v>0.0% - 0.3%</v>
      </c>
      <c r="AO101" s="137">
        <v>0</v>
      </c>
      <c r="AP101" s="137">
        <v>0</v>
      </c>
    </row>
    <row r="102" spans="1:42" ht="15" x14ac:dyDescent="0.25">
      <c r="A102" s="65" t="s">
        <v>523</v>
      </c>
      <c r="B102" s="65" t="s">
        <v>1360</v>
      </c>
      <c r="C102" s="152">
        <v>1802</v>
      </c>
      <c r="D102" s="153">
        <v>1737</v>
      </c>
      <c r="E102" s="153">
        <v>1717</v>
      </c>
      <c r="F102" s="153">
        <v>1819</v>
      </c>
      <c r="G102" s="81">
        <v>1914</v>
      </c>
      <c r="H102" s="82">
        <f t="shared" si="20"/>
        <v>1.0621531631520533</v>
      </c>
      <c r="I102" s="95">
        <v>1757</v>
      </c>
      <c r="J102" s="98">
        <f t="shared" si="21"/>
        <v>0.97502774694783578</v>
      </c>
      <c r="K102" s="95" t="str">
        <f t="shared" si="22"/>
        <v>96.7% - 98.1%</v>
      </c>
      <c r="L102" s="80">
        <v>157</v>
      </c>
      <c r="M102" s="82">
        <f t="shared" si="23"/>
        <v>8.7125416204217543E-2</v>
      </c>
      <c r="N102" s="79" t="str">
        <f t="shared" si="24"/>
        <v>7.5% - 10.1%</v>
      </c>
      <c r="O102" s="81">
        <v>1893</v>
      </c>
      <c r="P102" s="82">
        <f t="shared" si="25"/>
        <v>1.0898100172711571</v>
      </c>
      <c r="Q102" s="95">
        <v>1722</v>
      </c>
      <c r="R102" s="98">
        <f t="shared" si="26"/>
        <v>0.99136442141623493</v>
      </c>
      <c r="S102" s="95" t="str">
        <f t="shared" si="27"/>
        <v>98.6% - 99.5%</v>
      </c>
      <c r="T102" s="80">
        <v>171</v>
      </c>
      <c r="U102" s="82">
        <f t="shared" si="28"/>
        <v>9.8445595854922283E-2</v>
      </c>
      <c r="V102" s="80" t="str">
        <f t="shared" si="29"/>
        <v>8.5% - 11.3%</v>
      </c>
      <c r="W102" s="81">
        <v>1855</v>
      </c>
      <c r="X102" s="82">
        <f t="shared" si="30"/>
        <v>1.0803727431566685</v>
      </c>
      <c r="Y102" s="95">
        <v>1660</v>
      </c>
      <c r="Z102" s="98">
        <f t="shared" si="31"/>
        <v>0.96680256260920205</v>
      </c>
      <c r="AA102" s="95" t="str">
        <f t="shared" si="32"/>
        <v>95.7% - 97.4%</v>
      </c>
      <c r="AB102" s="80">
        <v>195</v>
      </c>
      <c r="AC102" s="82">
        <f t="shared" si="33"/>
        <v>0.11357018054746651</v>
      </c>
      <c r="AD102" s="79" t="str">
        <f t="shared" si="34"/>
        <v>9.9% - 12.9%</v>
      </c>
      <c r="AE102" s="81">
        <v>1961</v>
      </c>
      <c r="AF102" s="82">
        <f t="shared" si="35"/>
        <v>1.0780648708081364</v>
      </c>
      <c r="AG102" s="95">
        <v>1773</v>
      </c>
      <c r="AH102" s="98">
        <f t="shared" si="36"/>
        <v>0.97471137987905443</v>
      </c>
      <c r="AI102" s="95" t="str">
        <f t="shared" si="37"/>
        <v>96.6% - 98.1%</v>
      </c>
      <c r="AJ102" s="80">
        <v>188</v>
      </c>
      <c r="AK102" s="82">
        <f t="shared" si="38"/>
        <v>0.10335349092908191</v>
      </c>
      <c r="AL102" s="79" t="str">
        <f t="shared" si="39"/>
        <v>9.0% - 11.8%</v>
      </c>
      <c r="AM102" s="137">
        <v>0</v>
      </c>
      <c r="AN102" s="137">
        <v>0</v>
      </c>
      <c r="AO102" s="137">
        <v>0</v>
      </c>
      <c r="AP102" s="137">
        <v>0</v>
      </c>
    </row>
    <row r="103" spans="1:42" ht="15" x14ac:dyDescent="0.25">
      <c r="A103" s="65" t="s">
        <v>524</v>
      </c>
      <c r="B103" s="65" t="s">
        <v>525</v>
      </c>
      <c r="C103" s="152">
        <v>815</v>
      </c>
      <c r="D103" s="153">
        <v>835</v>
      </c>
      <c r="E103" s="153">
        <v>805</v>
      </c>
      <c r="F103" s="153">
        <v>899</v>
      </c>
      <c r="G103" s="81">
        <v>1121</v>
      </c>
      <c r="H103" s="82">
        <f t="shared" si="20"/>
        <v>1.3754601226993866</v>
      </c>
      <c r="I103" s="95">
        <v>978</v>
      </c>
      <c r="J103" s="98">
        <f t="shared" si="21"/>
        <v>1.2</v>
      </c>
      <c r="K103" s="95" t="e">
        <f t="shared" si="22"/>
        <v>#NUM!</v>
      </c>
      <c r="L103" s="80">
        <v>143</v>
      </c>
      <c r="M103" s="82">
        <f t="shared" si="23"/>
        <v>0.17546012269938649</v>
      </c>
      <c r="N103" s="79" t="str">
        <f t="shared" si="24"/>
        <v>15.1% - 20.3%</v>
      </c>
      <c r="O103" s="81">
        <v>1122</v>
      </c>
      <c r="P103" s="82">
        <f t="shared" si="25"/>
        <v>1.3437125748502994</v>
      </c>
      <c r="Q103" s="95">
        <v>975</v>
      </c>
      <c r="R103" s="98">
        <f t="shared" si="26"/>
        <v>1.1676646706586826</v>
      </c>
      <c r="S103" s="95" t="e">
        <f t="shared" si="27"/>
        <v>#NUM!</v>
      </c>
      <c r="T103" s="80">
        <v>147</v>
      </c>
      <c r="U103" s="82">
        <f t="shared" si="28"/>
        <v>0.17604790419161676</v>
      </c>
      <c r="V103" s="80" t="str">
        <f t="shared" si="29"/>
        <v>15.2% - 20.3%</v>
      </c>
      <c r="W103" s="81">
        <v>1099</v>
      </c>
      <c r="X103" s="82">
        <f t="shared" si="30"/>
        <v>1.3652173913043477</v>
      </c>
      <c r="Y103" s="95">
        <v>960</v>
      </c>
      <c r="Z103" s="98">
        <f t="shared" si="31"/>
        <v>1.1925465838509317</v>
      </c>
      <c r="AA103" s="95" t="e">
        <f t="shared" si="32"/>
        <v>#NUM!</v>
      </c>
      <c r="AB103" s="80">
        <v>139</v>
      </c>
      <c r="AC103" s="82">
        <f t="shared" si="33"/>
        <v>0.17267080745341615</v>
      </c>
      <c r="AD103" s="79" t="str">
        <f t="shared" si="34"/>
        <v>14.8% - 20.0%</v>
      </c>
      <c r="AE103" s="81">
        <v>1144</v>
      </c>
      <c r="AF103" s="82">
        <f t="shared" si="35"/>
        <v>1.2725250278086764</v>
      </c>
      <c r="AG103" s="95">
        <v>1011</v>
      </c>
      <c r="AH103" s="98">
        <f t="shared" si="36"/>
        <v>1.1245828698553948</v>
      </c>
      <c r="AI103" s="95" t="e">
        <f t="shared" si="37"/>
        <v>#NUM!</v>
      </c>
      <c r="AJ103" s="80">
        <v>133</v>
      </c>
      <c r="AK103" s="82">
        <f t="shared" si="38"/>
        <v>0.14794215795328142</v>
      </c>
      <c r="AL103" s="79" t="str">
        <f t="shared" si="39"/>
        <v>12.6% - 17.3%</v>
      </c>
      <c r="AM103" s="137">
        <v>0</v>
      </c>
      <c r="AN103" s="137">
        <v>0</v>
      </c>
      <c r="AO103" s="137">
        <v>0</v>
      </c>
      <c r="AP103" s="137">
        <v>0</v>
      </c>
    </row>
    <row r="104" spans="1:42" ht="15" x14ac:dyDescent="0.25">
      <c r="A104" s="65" t="s">
        <v>526</v>
      </c>
      <c r="B104" s="65" t="s">
        <v>527</v>
      </c>
      <c r="C104" s="152">
        <v>1156</v>
      </c>
      <c r="D104" s="153">
        <v>1117</v>
      </c>
      <c r="E104" s="153">
        <v>1104</v>
      </c>
      <c r="F104" s="153">
        <v>1109</v>
      </c>
      <c r="G104" s="81">
        <v>1314</v>
      </c>
      <c r="H104" s="82">
        <f t="shared" si="20"/>
        <v>1.1366782006920415</v>
      </c>
      <c r="I104" s="95">
        <v>1199</v>
      </c>
      <c r="J104" s="98">
        <f t="shared" si="21"/>
        <v>1.03719723183391</v>
      </c>
      <c r="K104" s="95" t="e">
        <f t="shared" si="22"/>
        <v>#NUM!</v>
      </c>
      <c r="L104" s="80">
        <v>115</v>
      </c>
      <c r="M104" s="82">
        <f t="shared" si="23"/>
        <v>9.9480968858131485E-2</v>
      </c>
      <c r="N104" s="79" t="str">
        <f t="shared" si="24"/>
        <v>8.4% - 11.8%</v>
      </c>
      <c r="O104" s="81">
        <v>1343</v>
      </c>
      <c r="P104" s="82">
        <f t="shared" si="25"/>
        <v>1.2023276633840645</v>
      </c>
      <c r="Q104" s="95">
        <v>1226</v>
      </c>
      <c r="R104" s="98">
        <f t="shared" si="26"/>
        <v>1.0975828111011638</v>
      </c>
      <c r="S104" s="95" t="e">
        <f t="shared" si="27"/>
        <v>#NUM!</v>
      </c>
      <c r="T104" s="80">
        <v>117</v>
      </c>
      <c r="U104" s="82">
        <f t="shared" si="28"/>
        <v>0.10474485228290063</v>
      </c>
      <c r="V104" s="80" t="str">
        <f t="shared" si="29"/>
        <v>8.8% - 12.4%</v>
      </c>
      <c r="W104" s="81">
        <v>1342</v>
      </c>
      <c r="X104" s="82">
        <f t="shared" si="30"/>
        <v>1.2155797101449275</v>
      </c>
      <c r="Y104" s="95">
        <v>1243</v>
      </c>
      <c r="Z104" s="98">
        <f t="shared" si="31"/>
        <v>1.1259057971014492</v>
      </c>
      <c r="AA104" s="95" t="e">
        <f t="shared" si="32"/>
        <v>#NUM!</v>
      </c>
      <c r="AB104" s="80">
        <v>99</v>
      </c>
      <c r="AC104" s="82">
        <f t="shared" si="33"/>
        <v>8.9673913043478257E-2</v>
      </c>
      <c r="AD104" s="79" t="str">
        <f t="shared" si="34"/>
        <v>7.4% - 10.8%</v>
      </c>
      <c r="AE104" s="81">
        <v>1354</v>
      </c>
      <c r="AF104" s="82">
        <f t="shared" si="35"/>
        <v>1.2209197475202886</v>
      </c>
      <c r="AG104" s="95">
        <v>1226</v>
      </c>
      <c r="AH104" s="98">
        <f t="shared" si="36"/>
        <v>1.1055004508566275</v>
      </c>
      <c r="AI104" s="95" t="e">
        <f t="shared" si="37"/>
        <v>#NUM!</v>
      </c>
      <c r="AJ104" s="80">
        <v>128</v>
      </c>
      <c r="AK104" s="82">
        <f t="shared" si="38"/>
        <v>0.11541929666366095</v>
      </c>
      <c r="AL104" s="79" t="str">
        <f t="shared" si="39"/>
        <v>9.8% - 13.6%</v>
      </c>
      <c r="AM104" s="137">
        <v>0</v>
      </c>
      <c r="AN104" s="137">
        <v>0</v>
      </c>
      <c r="AO104" s="137">
        <v>0</v>
      </c>
      <c r="AP104" s="137">
        <v>0</v>
      </c>
    </row>
    <row r="105" spans="1:42" ht="15" x14ac:dyDescent="0.25">
      <c r="A105" s="65" t="s">
        <v>528</v>
      </c>
      <c r="B105" s="65" t="s">
        <v>1361</v>
      </c>
      <c r="C105" s="152">
        <v>632</v>
      </c>
      <c r="D105" s="153">
        <v>623</v>
      </c>
      <c r="E105" s="153">
        <v>565</v>
      </c>
      <c r="F105" s="153">
        <v>672</v>
      </c>
      <c r="G105" s="81">
        <v>2369</v>
      </c>
      <c r="H105" s="82">
        <f t="shared" si="20"/>
        <v>3.7484177215189876</v>
      </c>
      <c r="I105" s="95">
        <v>633</v>
      </c>
      <c r="J105" s="98">
        <f t="shared" si="21"/>
        <v>1.0015822784810127</v>
      </c>
      <c r="K105" s="95" t="e">
        <f t="shared" si="22"/>
        <v>#NUM!</v>
      </c>
      <c r="L105" s="80">
        <v>1736</v>
      </c>
      <c r="M105" s="82">
        <f t="shared" si="23"/>
        <v>2.7468354430379747</v>
      </c>
      <c r="N105" s="79" t="e">
        <f t="shared" si="24"/>
        <v>#NUM!</v>
      </c>
      <c r="O105" s="81">
        <v>2456</v>
      </c>
      <c r="P105" s="82">
        <f t="shared" si="25"/>
        <v>3.942215088282504</v>
      </c>
      <c r="Q105" s="95">
        <v>701</v>
      </c>
      <c r="R105" s="98">
        <f t="shared" si="26"/>
        <v>1.1252006420545746</v>
      </c>
      <c r="S105" s="95" t="e">
        <f t="shared" si="27"/>
        <v>#NUM!</v>
      </c>
      <c r="T105" s="80">
        <v>1755</v>
      </c>
      <c r="U105" s="82">
        <f t="shared" si="28"/>
        <v>2.8170144462279292</v>
      </c>
      <c r="V105" s="80" t="e">
        <f t="shared" si="29"/>
        <v>#NUM!</v>
      </c>
      <c r="W105" s="81">
        <v>2415</v>
      </c>
      <c r="X105" s="82">
        <f t="shared" si="30"/>
        <v>4.2743362831858409</v>
      </c>
      <c r="Y105" s="95">
        <v>686</v>
      </c>
      <c r="Z105" s="98">
        <f t="shared" si="31"/>
        <v>1.2141592920353983</v>
      </c>
      <c r="AA105" s="95" t="e">
        <f t="shared" si="32"/>
        <v>#NUM!</v>
      </c>
      <c r="AB105" s="80">
        <v>1729</v>
      </c>
      <c r="AC105" s="82">
        <f t="shared" si="33"/>
        <v>3.0601769911504424</v>
      </c>
      <c r="AD105" s="79" t="e">
        <f t="shared" si="34"/>
        <v>#NUM!</v>
      </c>
      <c r="AE105" s="81">
        <v>2418</v>
      </c>
      <c r="AF105" s="82">
        <f t="shared" si="35"/>
        <v>3.5982142857142856</v>
      </c>
      <c r="AG105" s="95">
        <v>698</v>
      </c>
      <c r="AH105" s="98">
        <f t="shared" si="36"/>
        <v>1.0386904761904763</v>
      </c>
      <c r="AI105" s="95" t="e">
        <f t="shared" si="37"/>
        <v>#NUM!</v>
      </c>
      <c r="AJ105" s="80">
        <v>1720</v>
      </c>
      <c r="AK105" s="82">
        <f t="shared" si="38"/>
        <v>2.5595238095238093</v>
      </c>
      <c r="AL105" s="79" t="e">
        <f t="shared" si="39"/>
        <v>#NUM!</v>
      </c>
      <c r="AM105" s="137">
        <v>0</v>
      </c>
      <c r="AN105" s="137">
        <v>0</v>
      </c>
      <c r="AO105" s="137">
        <v>0</v>
      </c>
      <c r="AP105" s="137">
        <v>0</v>
      </c>
    </row>
    <row r="106" spans="1:42" ht="15" x14ac:dyDescent="0.25">
      <c r="A106" s="65" t="s">
        <v>529</v>
      </c>
      <c r="B106" s="65" t="s">
        <v>1362</v>
      </c>
      <c r="C106" s="152"/>
      <c r="D106" s="153"/>
      <c r="E106" s="153"/>
      <c r="F106" s="153"/>
      <c r="G106" s="81"/>
      <c r="H106" s="82"/>
      <c r="I106" s="95"/>
      <c r="J106" s="98"/>
      <c r="K106" s="95" t="str">
        <f t="shared" si="22"/>
        <v/>
      </c>
      <c r="L106" s="80"/>
      <c r="M106" s="82"/>
      <c r="N106" s="79" t="str">
        <f t="shared" si="24"/>
        <v/>
      </c>
      <c r="O106" s="81"/>
      <c r="P106" s="82"/>
      <c r="Q106" s="95"/>
      <c r="R106" s="98"/>
      <c r="S106" s="95" t="str">
        <f t="shared" si="27"/>
        <v/>
      </c>
      <c r="T106" s="80"/>
      <c r="U106" s="82"/>
      <c r="V106" s="80" t="str">
        <f t="shared" si="29"/>
        <v/>
      </c>
      <c r="W106" s="81"/>
      <c r="X106" s="82"/>
      <c r="Y106" s="95"/>
      <c r="Z106" s="98"/>
      <c r="AA106" s="95" t="str">
        <f t="shared" si="32"/>
        <v/>
      </c>
      <c r="AB106" s="80"/>
      <c r="AC106" s="82"/>
      <c r="AD106" s="79" t="str">
        <f t="shared" si="34"/>
        <v/>
      </c>
      <c r="AE106" s="81"/>
      <c r="AF106" s="82"/>
      <c r="AG106" s="95"/>
      <c r="AH106" s="98"/>
      <c r="AI106" s="95" t="str">
        <f t="shared" si="37"/>
        <v/>
      </c>
      <c r="AJ106" s="80"/>
      <c r="AK106" s="82"/>
      <c r="AL106" s="79" t="str">
        <f t="shared" si="39"/>
        <v/>
      </c>
    </row>
    <row r="107" spans="1:42" ht="15" x14ac:dyDescent="0.25">
      <c r="A107" s="65" t="s">
        <v>530</v>
      </c>
      <c r="B107" s="65" t="s">
        <v>531</v>
      </c>
      <c r="C107" s="152">
        <v>1358</v>
      </c>
      <c r="D107" s="153">
        <v>1303</v>
      </c>
      <c r="E107" s="153">
        <v>1295</v>
      </c>
      <c r="F107" s="153">
        <v>1314</v>
      </c>
      <c r="G107" s="81">
        <v>1465</v>
      </c>
      <c r="H107" s="82">
        <f t="shared" si="20"/>
        <v>1.0787923416789396</v>
      </c>
      <c r="I107" s="95">
        <v>1227</v>
      </c>
      <c r="J107" s="98">
        <f t="shared" si="21"/>
        <v>0.90353460972017674</v>
      </c>
      <c r="K107" s="95" t="str">
        <f t="shared" si="22"/>
        <v>88.7% - 91.8%</v>
      </c>
      <c r="L107" s="80">
        <v>238</v>
      </c>
      <c r="M107" s="82">
        <f t="shared" si="23"/>
        <v>0.17525773195876287</v>
      </c>
      <c r="N107" s="79" t="str">
        <f t="shared" si="24"/>
        <v>15.6% - 19.6%</v>
      </c>
      <c r="O107" s="81">
        <v>1541</v>
      </c>
      <c r="P107" s="82">
        <f t="shared" si="25"/>
        <v>1.1826554105909439</v>
      </c>
      <c r="Q107" s="95">
        <v>1281</v>
      </c>
      <c r="R107" s="98">
        <f t="shared" si="26"/>
        <v>0.98311588641596315</v>
      </c>
      <c r="S107" s="95" t="str">
        <f t="shared" si="27"/>
        <v>97.5% - 98.9%</v>
      </c>
      <c r="T107" s="80">
        <v>260</v>
      </c>
      <c r="U107" s="82">
        <f t="shared" si="28"/>
        <v>0.1995395241749808</v>
      </c>
      <c r="V107" s="80" t="str">
        <f t="shared" si="29"/>
        <v>17.9% - 22.2%</v>
      </c>
      <c r="W107" s="81">
        <v>1337</v>
      </c>
      <c r="X107" s="82">
        <f t="shared" si="30"/>
        <v>1.0324324324324323</v>
      </c>
      <c r="Y107" s="95">
        <v>1119</v>
      </c>
      <c r="Z107" s="98">
        <f t="shared" si="31"/>
        <v>0.86409266409266405</v>
      </c>
      <c r="AA107" s="95" t="str">
        <f t="shared" si="32"/>
        <v>84.4% - 88.2%</v>
      </c>
      <c r="AB107" s="80">
        <v>218</v>
      </c>
      <c r="AC107" s="82">
        <f t="shared" si="33"/>
        <v>0.16833976833976835</v>
      </c>
      <c r="AD107" s="79" t="str">
        <f t="shared" si="34"/>
        <v>14.9% - 19.0%</v>
      </c>
      <c r="AE107" s="81">
        <v>1337</v>
      </c>
      <c r="AF107" s="82">
        <f t="shared" si="35"/>
        <v>1.017503805175038</v>
      </c>
      <c r="AG107" s="95">
        <v>1142</v>
      </c>
      <c r="AH107" s="98">
        <f t="shared" si="36"/>
        <v>0.86910197869101979</v>
      </c>
      <c r="AI107" s="95" t="str">
        <f t="shared" si="37"/>
        <v>85.0% - 88.6%</v>
      </c>
      <c r="AJ107" s="80">
        <v>195</v>
      </c>
      <c r="AK107" s="82">
        <f t="shared" si="38"/>
        <v>0.14840182648401826</v>
      </c>
      <c r="AL107" s="79" t="str">
        <f t="shared" si="39"/>
        <v>13.0% - 16.9%</v>
      </c>
      <c r="AM107" s="137">
        <v>0</v>
      </c>
      <c r="AN107" s="137">
        <v>0</v>
      </c>
      <c r="AO107" s="137">
        <v>0</v>
      </c>
      <c r="AP107" s="137">
        <v>0</v>
      </c>
    </row>
    <row r="108" spans="1:42" ht="15" x14ac:dyDescent="0.25">
      <c r="A108" s="65" t="s">
        <v>532</v>
      </c>
      <c r="B108" s="65" t="s">
        <v>533</v>
      </c>
      <c r="C108" s="152">
        <v>338</v>
      </c>
      <c r="D108" s="153">
        <v>337</v>
      </c>
      <c r="E108" s="153">
        <v>340</v>
      </c>
      <c r="F108" s="153">
        <v>309</v>
      </c>
      <c r="G108" s="81">
        <v>394</v>
      </c>
      <c r="H108" s="82">
        <f t="shared" si="20"/>
        <v>1.165680473372781</v>
      </c>
      <c r="I108" s="95">
        <v>323</v>
      </c>
      <c r="J108" s="98">
        <f t="shared" si="21"/>
        <v>0.95562130177514792</v>
      </c>
      <c r="K108" s="95" t="str">
        <f t="shared" si="22"/>
        <v>92.8% - 97.3%</v>
      </c>
      <c r="L108" s="80">
        <v>71</v>
      </c>
      <c r="M108" s="82">
        <f t="shared" si="23"/>
        <v>0.21005917159763313</v>
      </c>
      <c r="N108" s="79" t="str">
        <f t="shared" si="24"/>
        <v>17.0% - 25.7%</v>
      </c>
      <c r="O108" s="81">
        <v>457</v>
      </c>
      <c r="P108" s="82">
        <f t="shared" si="25"/>
        <v>1.3560830860534125</v>
      </c>
      <c r="Q108" s="95">
        <v>371</v>
      </c>
      <c r="R108" s="98">
        <f t="shared" si="26"/>
        <v>1.1008902077151335</v>
      </c>
      <c r="S108" s="95" t="e">
        <f t="shared" si="27"/>
        <v>#NUM!</v>
      </c>
      <c r="T108" s="80">
        <v>86</v>
      </c>
      <c r="U108" s="82">
        <f t="shared" si="28"/>
        <v>0.25519287833827892</v>
      </c>
      <c r="V108" s="80" t="str">
        <f t="shared" si="29"/>
        <v>21.2% - 30.4%</v>
      </c>
      <c r="W108" s="81">
        <v>398</v>
      </c>
      <c r="X108" s="82">
        <f t="shared" si="30"/>
        <v>1.1705882352941177</v>
      </c>
      <c r="Y108" s="95">
        <v>319</v>
      </c>
      <c r="Z108" s="98">
        <f t="shared" si="31"/>
        <v>0.93823529411764706</v>
      </c>
      <c r="AA108" s="95" t="str">
        <f t="shared" si="32"/>
        <v>90.7% - 95.9%</v>
      </c>
      <c r="AB108" s="80">
        <v>79</v>
      </c>
      <c r="AC108" s="82">
        <f t="shared" si="33"/>
        <v>0.2323529411764706</v>
      </c>
      <c r="AD108" s="79" t="str">
        <f t="shared" si="34"/>
        <v>19.1% - 28.0%</v>
      </c>
      <c r="AE108" s="81">
        <v>396</v>
      </c>
      <c r="AF108" s="82">
        <f t="shared" si="35"/>
        <v>1.2815533980582525</v>
      </c>
      <c r="AG108" s="95">
        <v>319</v>
      </c>
      <c r="AH108" s="98">
        <f t="shared" si="36"/>
        <v>1.0323624595469256</v>
      </c>
      <c r="AI108" s="95" t="e">
        <f t="shared" si="37"/>
        <v>#NUM!</v>
      </c>
      <c r="AJ108" s="80">
        <v>77</v>
      </c>
      <c r="AK108" s="82">
        <f t="shared" si="38"/>
        <v>0.24919093851132687</v>
      </c>
      <c r="AL108" s="79" t="str">
        <f t="shared" si="39"/>
        <v>20.4% - 30.0%</v>
      </c>
      <c r="AM108" s="137">
        <v>0</v>
      </c>
      <c r="AN108" s="137">
        <v>0</v>
      </c>
      <c r="AO108" s="137">
        <v>0</v>
      </c>
      <c r="AP108" s="137">
        <v>0</v>
      </c>
    </row>
    <row r="109" spans="1:42" ht="15" x14ac:dyDescent="0.25">
      <c r="A109" s="65" t="s">
        <v>534</v>
      </c>
      <c r="B109" s="65" t="s">
        <v>535</v>
      </c>
      <c r="C109" s="152">
        <v>700</v>
      </c>
      <c r="D109" s="153">
        <v>598</v>
      </c>
      <c r="E109" s="153">
        <v>644</v>
      </c>
      <c r="F109" s="153">
        <v>660</v>
      </c>
      <c r="G109" s="81">
        <v>700</v>
      </c>
      <c r="H109" s="82">
        <f t="shared" si="20"/>
        <v>1</v>
      </c>
      <c r="I109" s="95">
        <v>626</v>
      </c>
      <c r="J109" s="98">
        <f t="shared" si="21"/>
        <v>0.89428571428571424</v>
      </c>
      <c r="K109" s="95" t="str">
        <f t="shared" si="22"/>
        <v>86.9% - 91.5%</v>
      </c>
      <c r="L109" s="80">
        <v>74</v>
      </c>
      <c r="M109" s="82">
        <f t="shared" si="23"/>
        <v>0.10571428571428572</v>
      </c>
      <c r="N109" s="79" t="str">
        <f t="shared" si="24"/>
        <v>8.5% - 13.1%</v>
      </c>
      <c r="O109" s="81">
        <v>688</v>
      </c>
      <c r="P109" s="82">
        <f t="shared" si="25"/>
        <v>1.1505016722408026</v>
      </c>
      <c r="Q109" s="95">
        <v>603</v>
      </c>
      <c r="R109" s="98">
        <f t="shared" si="26"/>
        <v>1.008361204013378</v>
      </c>
      <c r="S109" s="95" t="e">
        <f t="shared" si="27"/>
        <v>#NUM!</v>
      </c>
      <c r="T109" s="80">
        <v>85</v>
      </c>
      <c r="U109" s="82">
        <f t="shared" si="28"/>
        <v>0.14214046822742474</v>
      </c>
      <c r="V109" s="80" t="str">
        <f t="shared" si="29"/>
        <v>11.6% - 17.2%</v>
      </c>
      <c r="W109" s="81">
        <v>682</v>
      </c>
      <c r="X109" s="82">
        <f t="shared" si="30"/>
        <v>1.0590062111801242</v>
      </c>
      <c r="Y109" s="95">
        <v>613</v>
      </c>
      <c r="Z109" s="98">
        <f t="shared" si="31"/>
        <v>0.95186335403726707</v>
      </c>
      <c r="AA109" s="95" t="str">
        <f t="shared" si="32"/>
        <v>93.2% - 96.6%</v>
      </c>
      <c r="AB109" s="80">
        <v>69</v>
      </c>
      <c r="AC109" s="82">
        <f t="shared" si="33"/>
        <v>0.10714285714285714</v>
      </c>
      <c r="AD109" s="79" t="str">
        <f t="shared" si="34"/>
        <v>8.6% - 13.3%</v>
      </c>
      <c r="AE109" s="81">
        <v>703</v>
      </c>
      <c r="AF109" s="82">
        <f t="shared" si="35"/>
        <v>1.0651515151515152</v>
      </c>
      <c r="AG109" s="95">
        <v>646</v>
      </c>
      <c r="AH109" s="98">
        <f t="shared" si="36"/>
        <v>0.97878787878787876</v>
      </c>
      <c r="AI109" s="95" t="str">
        <f t="shared" si="37"/>
        <v>96.5% - 98.7%</v>
      </c>
      <c r="AJ109" s="80">
        <v>57</v>
      </c>
      <c r="AK109" s="82">
        <f t="shared" si="38"/>
        <v>8.6363636363636365E-2</v>
      </c>
      <c r="AL109" s="79" t="str">
        <f t="shared" si="39"/>
        <v>6.7% - 11.0%</v>
      </c>
      <c r="AM109" s="137">
        <v>0</v>
      </c>
      <c r="AN109" s="137">
        <v>0</v>
      </c>
      <c r="AO109" s="137">
        <v>0</v>
      </c>
      <c r="AP109" s="137">
        <v>0</v>
      </c>
    </row>
    <row r="110" spans="1:42" ht="15" x14ac:dyDescent="0.25">
      <c r="A110" s="65" t="s">
        <v>536</v>
      </c>
      <c r="B110" s="65" t="s">
        <v>1363</v>
      </c>
      <c r="C110" s="152"/>
      <c r="D110" s="153">
        <v>948</v>
      </c>
      <c r="E110" s="153">
        <v>917</v>
      </c>
      <c r="F110" s="153">
        <v>965</v>
      </c>
      <c r="G110" s="81"/>
      <c r="H110" s="82"/>
      <c r="I110" s="95"/>
      <c r="J110" s="98"/>
      <c r="K110" s="95" t="str">
        <f t="shared" si="22"/>
        <v/>
      </c>
      <c r="L110" s="80"/>
      <c r="M110" s="82"/>
      <c r="N110" s="79" t="str">
        <f t="shared" si="24"/>
        <v/>
      </c>
      <c r="O110" s="81"/>
      <c r="P110" s="82">
        <f t="shared" si="25"/>
        <v>0</v>
      </c>
      <c r="Q110" s="95"/>
      <c r="R110" s="98">
        <f t="shared" si="26"/>
        <v>0</v>
      </c>
      <c r="S110" s="95" t="str">
        <f t="shared" si="27"/>
        <v>0.0% - 0.4%</v>
      </c>
      <c r="T110" s="80"/>
      <c r="U110" s="82">
        <f t="shared" si="28"/>
        <v>0</v>
      </c>
      <c r="V110" s="80" t="str">
        <f t="shared" si="29"/>
        <v>0.0% - 0.4%</v>
      </c>
      <c r="W110" s="81"/>
      <c r="X110" s="82">
        <f t="shared" si="30"/>
        <v>0</v>
      </c>
      <c r="Y110" s="95"/>
      <c r="Z110" s="98">
        <f t="shared" si="31"/>
        <v>0</v>
      </c>
      <c r="AA110" s="95" t="str">
        <f t="shared" si="32"/>
        <v>0.0% - 0.4%</v>
      </c>
      <c r="AB110" s="80"/>
      <c r="AC110" s="82">
        <f t="shared" si="33"/>
        <v>0</v>
      </c>
      <c r="AD110" s="79" t="str">
        <f t="shared" si="34"/>
        <v>0.0% - 0.4%</v>
      </c>
      <c r="AE110" s="81">
        <v>659</v>
      </c>
      <c r="AF110" s="82">
        <f t="shared" si="35"/>
        <v>0.68290155440414513</v>
      </c>
      <c r="AG110" s="95">
        <v>591</v>
      </c>
      <c r="AH110" s="98">
        <f t="shared" si="36"/>
        <v>0.61243523316062176</v>
      </c>
      <c r="AI110" s="95" t="str">
        <f t="shared" si="37"/>
        <v>58.1% - 64.3%</v>
      </c>
      <c r="AJ110" s="80">
        <v>68</v>
      </c>
      <c r="AK110" s="82">
        <f t="shared" si="38"/>
        <v>7.0466321243523311E-2</v>
      </c>
      <c r="AL110" s="79" t="str">
        <f t="shared" si="39"/>
        <v>5.6% - 8.8%</v>
      </c>
      <c r="AN110" s="137">
        <v>0</v>
      </c>
      <c r="AO110" s="137">
        <v>0</v>
      </c>
      <c r="AP110" s="137">
        <v>0</v>
      </c>
    </row>
    <row r="111" spans="1:42" ht="15" x14ac:dyDescent="0.25">
      <c r="A111" s="65" t="s">
        <v>537</v>
      </c>
      <c r="B111" s="65" t="s">
        <v>538</v>
      </c>
      <c r="C111" s="152">
        <v>748</v>
      </c>
      <c r="D111" s="153">
        <v>588</v>
      </c>
      <c r="E111" s="153">
        <v>671</v>
      </c>
      <c r="F111" s="153">
        <v>691</v>
      </c>
      <c r="G111" s="81">
        <v>757</v>
      </c>
      <c r="H111" s="82">
        <f t="shared" si="20"/>
        <v>1.0120320855614973</v>
      </c>
      <c r="I111" s="95">
        <v>672</v>
      </c>
      <c r="J111" s="98">
        <f t="shared" si="21"/>
        <v>0.89839572192513373</v>
      </c>
      <c r="K111" s="95" t="str">
        <f t="shared" si="22"/>
        <v>87.5% - 91.8%</v>
      </c>
      <c r="L111" s="80">
        <v>85</v>
      </c>
      <c r="M111" s="82">
        <f t="shared" si="23"/>
        <v>0.11363636363636363</v>
      </c>
      <c r="N111" s="79" t="str">
        <f t="shared" si="24"/>
        <v>9.3% - 13.8%</v>
      </c>
      <c r="O111" s="81">
        <v>661</v>
      </c>
      <c r="P111" s="82">
        <f t="shared" si="25"/>
        <v>1.1241496598639455</v>
      </c>
      <c r="Q111" s="95">
        <v>592</v>
      </c>
      <c r="R111" s="98">
        <f t="shared" si="26"/>
        <v>1.0068027210884354</v>
      </c>
      <c r="S111" s="95" t="e">
        <f t="shared" si="27"/>
        <v>#NUM!</v>
      </c>
      <c r="T111" s="80">
        <v>69</v>
      </c>
      <c r="U111" s="82">
        <f t="shared" si="28"/>
        <v>0.11734693877551021</v>
      </c>
      <c r="V111" s="80" t="str">
        <f t="shared" si="29"/>
        <v>9.4% - 14.6%</v>
      </c>
      <c r="W111" s="81">
        <v>711</v>
      </c>
      <c r="X111" s="82">
        <f t="shared" si="30"/>
        <v>1.059612518628912</v>
      </c>
      <c r="Y111" s="95">
        <v>633</v>
      </c>
      <c r="Z111" s="98">
        <f t="shared" si="31"/>
        <v>0.94336810730253351</v>
      </c>
      <c r="AA111" s="95" t="str">
        <f t="shared" si="32"/>
        <v>92.3% - 95.8%</v>
      </c>
      <c r="AB111" s="80">
        <v>78</v>
      </c>
      <c r="AC111" s="82">
        <f t="shared" si="33"/>
        <v>0.11624441132637854</v>
      </c>
      <c r="AD111" s="79" t="str">
        <f t="shared" si="34"/>
        <v>9.4% - 14.3%</v>
      </c>
      <c r="AE111" s="81">
        <v>782</v>
      </c>
      <c r="AF111" s="82">
        <f t="shared" si="35"/>
        <v>1.1316931982633864</v>
      </c>
      <c r="AG111" s="95">
        <v>684</v>
      </c>
      <c r="AH111" s="98">
        <f t="shared" si="36"/>
        <v>0.98986975397973953</v>
      </c>
      <c r="AI111" s="95" t="str">
        <f t="shared" si="37"/>
        <v>97.9% - 99.5%</v>
      </c>
      <c r="AJ111" s="80">
        <v>98</v>
      </c>
      <c r="AK111" s="82">
        <f t="shared" si="38"/>
        <v>0.14182344428364688</v>
      </c>
      <c r="AL111" s="79" t="str">
        <f t="shared" si="39"/>
        <v>11.8% - 17.0%</v>
      </c>
      <c r="AM111" s="137">
        <v>0</v>
      </c>
      <c r="AN111" s="137">
        <v>0</v>
      </c>
      <c r="AO111" s="137">
        <v>0</v>
      </c>
      <c r="AP111" s="137">
        <v>0</v>
      </c>
    </row>
    <row r="112" spans="1:42" ht="15" x14ac:dyDescent="0.25">
      <c r="A112" s="65" t="s">
        <v>539</v>
      </c>
      <c r="B112" s="65" t="s">
        <v>1466</v>
      </c>
      <c r="C112" s="152">
        <v>1200</v>
      </c>
      <c r="D112" s="153">
        <v>1217</v>
      </c>
      <c r="E112" s="153">
        <v>1230</v>
      </c>
      <c r="F112" s="153">
        <v>1167</v>
      </c>
      <c r="G112" s="81">
        <v>5281</v>
      </c>
      <c r="H112" s="82">
        <f t="shared" si="20"/>
        <v>4.4008333333333329</v>
      </c>
      <c r="I112" s="95">
        <v>1098</v>
      </c>
      <c r="J112" s="98">
        <f t="shared" si="21"/>
        <v>0.91500000000000004</v>
      </c>
      <c r="K112" s="95" t="str">
        <f t="shared" si="22"/>
        <v>89.8% - 92.9%</v>
      </c>
      <c r="L112" s="80">
        <v>4183</v>
      </c>
      <c r="M112" s="82">
        <f t="shared" si="23"/>
        <v>3.4858333333333333</v>
      </c>
      <c r="N112" s="79" t="e">
        <f t="shared" si="24"/>
        <v>#NUM!</v>
      </c>
      <c r="O112" s="81">
        <v>4772</v>
      </c>
      <c r="P112" s="82">
        <f t="shared" si="25"/>
        <v>3.9211175020542317</v>
      </c>
      <c r="Q112" s="95">
        <v>942</v>
      </c>
      <c r="R112" s="98">
        <f t="shared" si="26"/>
        <v>0.77403451109285126</v>
      </c>
      <c r="S112" s="95" t="str">
        <f t="shared" si="27"/>
        <v>75.0% - 79.7%</v>
      </c>
      <c r="T112" s="80">
        <v>3830</v>
      </c>
      <c r="U112" s="82">
        <f t="shared" si="28"/>
        <v>3.1470829909613802</v>
      </c>
      <c r="V112" s="80" t="e">
        <f t="shared" si="29"/>
        <v>#NUM!</v>
      </c>
      <c r="W112" s="81">
        <v>4473</v>
      </c>
      <c r="X112" s="82">
        <f t="shared" si="30"/>
        <v>3.6365853658536587</v>
      </c>
      <c r="Y112" s="95">
        <v>979</v>
      </c>
      <c r="Z112" s="98">
        <f t="shared" si="31"/>
        <v>0.79593495934959346</v>
      </c>
      <c r="AA112" s="95" t="str">
        <f t="shared" si="32"/>
        <v>77.3% - 81.8%</v>
      </c>
      <c r="AB112" s="80">
        <v>3494</v>
      </c>
      <c r="AC112" s="82">
        <f t="shared" si="33"/>
        <v>2.8406504065040652</v>
      </c>
      <c r="AD112" s="79" t="e">
        <f t="shared" si="34"/>
        <v>#NUM!</v>
      </c>
      <c r="AE112" s="81">
        <v>4204</v>
      </c>
      <c r="AF112" s="82">
        <f t="shared" si="35"/>
        <v>3.6023993144815769</v>
      </c>
      <c r="AG112" s="95">
        <v>868</v>
      </c>
      <c r="AH112" s="98">
        <f t="shared" si="36"/>
        <v>0.74378748928877458</v>
      </c>
      <c r="AI112" s="95" t="str">
        <f t="shared" si="37"/>
        <v>71.8% - 76.8%</v>
      </c>
      <c r="AJ112" s="80">
        <v>3336</v>
      </c>
      <c r="AK112" s="82">
        <f t="shared" si="38"/>
        <v>2.8586118251928019</v>
      </c>
      <c r="AL112" s="79" t="e">
        <f t="shared" si="39"/>
        <v>#NUM!</v>
      </c>
      <c r="AM112" s="137">
        <v>0</v>
      </c>
      <c r="AN112" s="137">
        <v>0</v>
      </c>
      <c r="AO112" s="137">
        <v>0</v>
      </c>
      <c r="AP112" s="137">
        <v>0</v>
      </c>
    </row>
    <row r="113" spans="1:42" ht="15" x14ac:dyDescent="0.25">
      <c r="A113" s="65" t="s">
        <v>540</v>
      </c>
      <c r="B113" s="65" t="s">
        <v>541</v>
      </c>
      <c r="C113" s="152">
        <v>860</v>
      </c>
      <c r="D113" s="153">
        <v>826</v>
      </c>
      <c r="E113" s="153">
        <v>924</v>
      </c>
      <c r="F113" s="153">
        <v>1023</v>
      </c>
      <c r="G113" s="81">
        <v>740</v>
      </c>
      <c r="H113" s="82">
        <f t="shared" si="20"/>
        <v>0.86046511627906974</v>
      </c>
      <c r="I113" s="95">
        <v>698</v>
      </c>
      <c r="J113" s="98">
        <f t="shared" si="21"/>
        <v>0.81162790697674414</v>
      </c>
      <c r="K113" s="95" t="str">
        <f t="shared" si="22"/>
        <v>78.4% - 83.6%</v>
      </c>
      <c r="L113" s="80">
        <v>42</v>
      </c>
      <c r="M113" s="82">
        <f t="shared" si="23"/>
        <v>4.8837209302325581E-2</v>
      </c>
      <c r="N113" s="79" t="str">
        <f t="shared" si="24"/>
        <v>3.6% - 6.5%</v>
      </c>
      <c r="O113" s="81">
        <v>759</v>
      </c>
      <c r="P113" s="82">
        <f t="shared" si="25"/>
        <v>0.91888619854721554</v>
      </c>
      <c r="Q113" s="95">
        <v>715</v>
      </c>
      <c r="R113" s="98">
        <f t="shared" si="26"/>
        <v>0.86561743341404362</v>
      </c>
      <c r="S113" s="95" t="str">
        <f t="shared" si="27"/>
        <v>84.1% - 88.7%</v>
      </c>
      <c r="T113" s="80">
        <v>44</v>
      </c>
      <c r="U113" s="82">
        <f t="shared" si="28"/>
        <v>5.3268765133171914E-2</v>
      </c>
      <c r="V113" s="80" t="str">
        <f t="shared" si="29"/>
        <v>4.0% - 7.1%</v>
      </c>
      <c r="W113" s="81">
        <v>825</v>
      </c>
      <c r="X113" s="82">
        <f t="shared" si="30"/>
        <v>0.8928571428571429</v>
      </c>
      <c r="Y113" s="95">
        <v>751</v>
      </c>
      <c r="Z113" s="98">
        <f t="shared" si="31"/>
        <v>0.81277056277056281</v>
      </c>
      <c r="AA113" s="95" t="str">
        <f t="shared" si="32"/>
        <v>78.6% - 83.7%</v>
      </c>
      <c r="AB113" s="80">
        <v>74</v>
      </c>
      <c r="AC113" s="82">
        <f t="shared" si="33"/>
        <v>8.0086580086580081E-2</v>
      </c>
      <c r="AD113" s="79" t="str">
        <f t="shared" si="34"/>
        <v>6.4% - 9.9%</v>
      </c>
      <c r="AE113" s="81">
        <v>883</v>
      </c>
      <c r="AF113" s="82">
        <f t="shared" si="35"/>
        <v>0.86314760508308896</v>
      </c>
      <c r="AG113" s="95">
        <v>817</v>
      </c>
      <c r="AH113" s="98">
        <f t="shared" si="36"/>
        <v>0.79863147605083085</v>
      </c>
      <c r="AI113" s="95" t="str">
        <f t="shared" si="37"/>
        <v>77.3% - 82.2%</v>
      </c>
      <c r="AJ113" s="80">
        <v>66</v>
      </c>
      <c r="AK113" s="82">
        <f t="shared" si="38"/>
        <v>6.4516129032258063E-2</v>
      </c>
      <c r="AL113" s="79" t="str">
        <f t="shared" si="39"/>
        <v>5.1% - 8.1%</v>
      </c>
      <c r="AM113" s="137">
        <v>0</v>
      </c>
      <c r="AN113" s="137">
        <v>0</v>
      </c>
      <c r="AO113" s="137">
        <v>0</v>
      </c>
      <c r="AP113" s="137">
        <v>0</v>
      </c>
    </row>
    <row r="114" spans="1:42" ht="15" x14ac:dyDescent="0.25">
      <c r="A114" s="65" t="s">
        <v>542</v>
      </c>
      <c r="B114" s="65" t="s">
        <v>543</v>
      </c>
      <c r="C114" s="152">
        <v>882</v>
      </c>
      <c r="D114" s="153">
        <v>829</v>
      </c>
      <c r="E114" s="153">
        <v>795</v>
      </c>
      <c r="F114" s="153">
        <v>867</v>
      </c>
      <c r="G114" s="81">
        <v>974</v>
      </c>
      <c r="H114" s="82">
        <f t="shared" si="20"/>
        <v>1.1043083900226758</v>
      </c>
      <c r="I114" s="95">
        <v>864</v>
      </c>
      <c r="J114" s="98">
        <f t="shared" si="21"/>
        <v>0.97959183673469385</v>
      </c>
      <c r="K114" s="95" t="str">
        <f t="shared" si="22"/>
        <v>96.8% - 98.7%</v>
      </c>
      <c r="L114" s="80">
        <v>110</v>
      </c>
      <c r="M114" s="82">
        <f t="shared" si="23"/>
        <v>0.12471655328798185</v>
      </c>
      <c r="N114" s="79" t="str">
        <f t="shared" si="24"/>
        <v>10.5% - 14.8%</v>
      </c>
      <c r="O114" s="81">
        <v>988</v>
      </c>
      <c r="P114" s="82">
        <f t="shared" si="25"/>
        <v>1.1917973462002414</v>
      </c>
      <c r="Q114" s="95">
        <v>873</v>
      </c>
      <c r="R114" s="98">
        <f t="shared" si="26"/>
        <v>1.0530759951749096</v>
      </c>
      <c r="S114" s="95" t="e">
        <f t="shared" si="27"/>
        <v>#NUM!</v>
      </c>
      <c r="T114" s="80">
        <v>115</v>
      </c>
      <c r="U114" s="82">
        <f t="shared" si="28"/>
        <v>0.13872135102533173</v>
      </c>
      <c r="V114" s="80" t="str">
        <f t="shared" si="29"/>
        <v>11.7% - 16.4%</v>
      </c>
      <c r="W114" s="81">
        <v>974</v>
      </c>
      <c r="X114" s="82">
        <f t="shared" si="30"/>
        <v>1.2251572327044025</v>
      </c>
      <c r="Y114" s="95">
        <v>891</v>
      </c>
      <c r="Z114" s="98">
        <f t="shared" si="31"/>
        <v>1.120754716981132</v>
      </c>
      <c r="AA114" s="95" t="e">
        <f t="shared" si="32"/>
        <v>#NUM!</v>
      </c>
      <c r="AB114" s="80">
        <v>83</v>
      </c>
      <c r="AC114" s="82">
        <f t="shared" si="33"/>
        <v>0.10440251572327044</v>
      </c>
      <c r="AD114" s="79" t="str">
        <f t="shared" si="34"/>
        <v>8.5% - 12.8%</v>
      </c>
      <c r="AE114" s="81">
        <v>981</v>
      </c>
      <c r="AF114" s="82">
        <f t="shared" si="35"/>
        <v>1.1314878892733564</v>
      </c>
      <c r="AG114" s="95">
        <v>865</v>
      </c>
      <c r="AH114" s="98">
        <f t="shared" si="36"/>
        <v>0.99769319492502884</v>
      </c>
      <c r="AI114" s="95" t="str">
        <f t="shared" si="37"/>
        <v>99.2% - 99.9%</v>
      </c>
      <c r="AJ114" s="80">
        <v>116</v>
      </c>
      <c r="AK114" s="82">
        <f t="shared" si="38"/>
        <v>0.13379469434832755</v>
      </c>
      <c r="AL114" s="79" t="str">
        <f t="shared" si="39"/>
        <v>11.3% - 15.8%</v>
      </c>
      <c r="AM114" s="137">
        <v>0</v>
      </c>
      <c r="AN114" s="137">
        <v>0</v>
      </c>
      <c r="AO114" s="137">
        <v>0</v>
      </c>
      <c r="AP114" s="137">
        <v>0</v>
      </c>
    </row>
    <row r="115" spans="1:42" ht="15" x14ac:dyDescent="0.25">
      <c r="A115" s="65" t="s">
        <v>544</v>
      </c>
      <c r="B115" s="65" t="s">
        <v>1364</v>
      </c>
      <c r="C115" s="152"/>
      <c r="D115" s="153"/>
      <c r="E115" s="153">
        <v>1112</v>
      </c>
      <c r="F115" s="153">
        <v>1167</v>
      </c>
      <c r="G115" s="81"/>
      <c r="H115" s="82"/>
      <c r="I115" s="95"/>
      <c r="J115" s="98"/>
      <c r="K115" s="95" t="str">
        <f t="shared" si="22"/>
        <v/>
      </c>
      <c r="L115" s="80"/>
      <c r="M115" s="82"/>
      <c r="N115" s="79" t="str">
        <f t="shared" si="24"/>
        <v/>
      </c>
      <c r="O115" s="81"/>
      <c r="P115" s="82"/>
      <c r="Q115" s="95"/>
      <c r="R115" s="98"/>
      <c r="S115" s="95" t="str">
        <f t="shared" si="27"/>
        <v/>
      </c>
      <c r="T115" s="80"/>
      <c r="U115" s="82"/>
      <c r="V115" s="80" t="str">
        <f t="shared" si="29"/>
        <v/>
      </c>
      <c r="W115" s="81"/>
      <c r="X115" s="82">
        <f t="shared" si="30"/>
        <v>0</v>
      </c>
      <c r="Y115" s="95"/>
      <c r="Z115" s="98">
        <f t="shared" si="31"/>
        <v>0</v>
      </c>
      <c r="AA115" s="95" t="str">
        <f t="shared" si="32"/>
        <v>0.0% - 0.3%</v>
      </c>
      <c r="AB115" s="80"/>
      <c r="AC115" s="82">
        <f t="shared" si="33"/>
        <v>0</v>
      </c>
      <c r="AD115" s="79" t="str">
        <f t="shared" si="34"/>
        <v>0.0% - 0.3%</v>
      </c>
      <c r="AE115" s="81"/>
      <c r="AF115" s="82">
        <f t="shared" si="35"/>
        <v>0</v>
      </c>
      <c r="AG115" s="95"/>
      <c r="AH115" s="98">
        <f t="shared" si="36"/>
        <v>0</v>
      </c>
      <c r="AI115" s="95" t="str">
        <f t="shared" si="37"/>
        <v>0.0% - 0.3%</v>
      </c>
      <c r="AJ115" s="80"/>
      <c r="AK115" s="82">
        <f t="shared" si="38"/>
        <v>0</v>
      </c>
      <c r="AL115" s="79" t="str">
        <f t="shared" si="39"/>
        <v>0.0% - 0.3%</v>
      </c>
      <c r="AO115" s="137">
        <v>0</v>
      </c>
      <c r="AP115" s="137">
        <v>0</v>
      </c>
    </row>
    <row r="116" spans="1:42" ht="12.75" customHeight="1" x14ac:dyDescent="0.25">
      <c r="A116" s="65" t="s">
        <v>545</v>
      </c>
      <c r="B116" s="65" t="s">
        <v>546</v>
      </c>
      <c r="C116" s="152">
        <v>575</v>
      </c>
      <c r="D116" s="153">
        <v>642</v>
      </c>
      <c r="E116" s="153">
        <v>513</v>
      </c>
      <c r="F116" s="153">
        <v>658</v>
      </c>
      <c r="G116" s="81">
        <v>826</v>
      </c>
      <c r="H116" s="82">
        <f t="shared" si="20"/>
        <v>1.4365217391304348</v>
      </c>
      <c r="I116" s="95">
        <v>757</v>
      </c>
      <c r="J116" s="98">
        <f t="shared" si="21"/>
        <v>1.3165217391304347</v>
      </c>
      <c r="K116" s="95" t="e">
        <f t="shared" si="22"/>
        <v>#NUM!</v>
      </c>
      <c r="L116" s="80">
        <v>69</v>
      </c>
      <c r="M116" s="82">
        <f t="shared" si="23"/>
        <v>0.12</v>
      </c>
      <c r="N116" s="79" t="str">
        <f t="shared" si="24"/>
        <v>9.6% - 14.9%</v>
      </c>
      <c r="O116" s="81">
        <v>877</v>
      </c>
      <c r="P116" s="82">
        <f t="shared" si="25"/>
        <v>1.3660436137071652</v>
      </c>
      <c r="Q116" s="95">
        <v>805</v>
      </c>
      <c r="R116" s="98">
        <f t="shared" si="26"/>
        <v>1.2538940809968848</v>
      </c>
      <c r="S116" s="95" t="e">
        <f t="shared" si="27"/>
        <v>#NUM!</v>
      </c>
      <c r="T116" s="80">
        <v>72</v>
      </c>
      <c r="U116" s="82">
        <f t="shared" si="28"/>
        <v>0.11214953271028037</v>
      </c>
      <c r="V116" s="80" t="str">
        <f t="shared" si="29"/>
        <v>9.0% - 13.9%</v>
      </c>
      <c r="W116" s="81">
        <v>800</v>
      </c>
      <c r="X116" s="82">
        <f t="shared" si="30"/>
        <v>1.5594541910331383</v>
      </c>
      <c r="Y116" s="95">
        <v>743</v>
      </c>
      <c r="Z116" s="98">
        <f t="shared" si="31"/>
        <v>1.4483430799220274</v>
      </c>
      <c r="AA116" s="95" t="e">
        <f t="shared" si="32"/>
        <v>#NUM!</v>
      </c>
      <c r="AB116" s="80">
        <v>57</v>
      </c>
      <c r="AC116" s="82">
        <f t="shared" si="33"/>
        <v>0.1111111111111111</v>
      </c>
      <c r="AD116" s="79" t="str">
        <f t="shared" si="34"/>
        <v>8.7% - 14.1%</v>
      </c>
      <c r="AE116" s="81">
        <v>921</v>
      </c>
      <c r="AF116" s="82">
        <f t="shared" si="35"/>
        <v>1.3996960486322187</v>
      </c>
      <c r="AG116" s="95">
        <v>832</v>
      </c>
      <c r="AH116" s="98">
        <f t="shared" si="36"/>
        <v>1.2644376899696048</v>
      </c>
      <c r="AI116" s="95" t="e">
        <f t="shared" si="37"/>
        <v>#NUM!</v>
      </c>
      <c r="AJ116" s="80">
        <v>89</v>
      </c>
      <c r="AK116" s="82">
        <f t="shared" si="38"/>
        <v>0.13525835866261399</v>
      </c>
      <c r="AL116" s="79" t="str">
        <f t="shared" si="39"/>
        <v>11.1% - 16.4%</v>
      </c>
      <c r="AM116" s="137">
        <v>0</v>
      </c>
      <c r="AN116" s="137">
        <v>0</v>
      </c>
      <c r="AO116" s="137">
        <v>0</v>
      </c>
      <c r="AP116" s="137">
        <v>0</v>
      </c>
    </row>
    <row r="117" spans="1:42" ht="15" x14ac:dyDescent="0.25">
      <c r="A117" s="65" t="s">
        <v>547</v>
      </c>
      <c r="B117" s="65" t="s">
        <v>1435</v>
      </c>
      <c r="C117" s="152">
        <v>826</v>
      </c>
      <c r="D117" s="153">
        <v>787</v>
      </c>
      <c r="E117" s="153">
        <v>864</v>
      </c>
      <c r="F117" s="153">
        <v>860</v>
      </c>
      <c r="G117" s="81">
        <v>944</v>
      </c>
      <c r="H117" s="82">
        <f t="shared" si="20"/>
        <v>1.1428571428571428</v>
      </c>
      <c r="I117" s="95">
        <v>832</v>
      </c>
      <c r="J117" s="98">
        <f t="shared" si="21"/>
        <v>1.0072639225181599</v>
      </c>
      <c r="K117" s="95" t="e">
        <f t="shared" si="22"/>
        <v>#NUM!</v>
      </c>
      <c r="L117" s="80">
        <v>112</v>
      </c>
      <c r="M117" s="82">
        <f t="shared" si="23"/>
        <v>0.13559322033898305</v>
      </c>
      <c r="N117" s="79" t="str">
        <f t="shared" si="24"/>
        <v>11.4% - 16.1%</v>
      </c>
      <c r="O117" s="81">
        <v>1002</v>
      </c>
      <c r="P117" s="82">
        <f t="shared" si="25"/>
        <v>1.2731893265565439</v>
      </c>
      <c r="Q117" s="95">
        <v>872</v>
      </c>
      <c r="R117" s="98">
        <f t="shared" si="26"/>
        <v>1.1080050825921219</v>
      </c>
      <c r="S117" s="95" t="e">
        <f t="shared" si="27"/>
        <v>#NUM!</v>
      </c>
      <c r="T117" s="80">
        <v>130</v>
      </c>
      <c r="U117" s="82">
        <f t="shared" si="28"/>
        <v>0.16518424396442186</v>
      </c>
      <c r="V117" s="80" t="str">
        <f t="shared" si="29"/>
        <v>14.1% - 19.3%</v>
      </c>
      <c r="W117" s="81">
        <v>1048</v>
      </c>
      <c r="X117" s="82">
        <f t="shared" si="30"/>
        <v>1.212962962962963</v>
      </c>
      <c r="Y117" s="95">
        <v>934</v>
      </c>
      <c r="Z117" s="98">
        <f t="shared" si="31"/>
        <v>1.0810185185185186</v>
      </c>
      <c r="AA117" s="95" t="e">
        <f t="shared" si="32"/>
        <v>#NUM!</v>
      </c>
      <c r="AB117" s="80">
        <v>114</v>
      </c>
      <c r="AC117" s="82">
        <f t="shared" si="33"/>
        <v>0.13194444444444445</v>
      </c>
      <c r="AD117" s="79" t="str">
        <f t="shared" si="34"/>
        <v>11.1% - 15.6%</v>
      </c>
      <c r="AE117" s="81">
        <v>1016</v>
      </c>
      <c r="AF117" s="82">
        <f t="shared" si="35"/>
        <v>1.1813953488372093</v>
      </c>
      <c r="AG117" s="95">
        <v>903</v>
      </c>
      <c r="AH117" s="98">
        <f t="shared" si="36"/>
        <v>1.05</v>
      </c>
      <c r="AI117" s="95" t="e">
        <f t="shared" si="37"/>
        <v>#NUM!</v>
      </c>
      <c r="AJ117" s="80">
        <v>113</v>
      </c>
      <c r="AK117" s="82">
        <f t="shared" si="38"/>
        <v>0.1313953488372093</v>
      </c>
      <c r="AL117" s="79" t="str">
        <f t="shared" si="39"/>
        <v>11.0% - 15.6%</v>
      </c>
      <c r="AM117" s="137">
        <v>0</v>
      </c>
      <c r="AN117" s="137">
        <v>0</v>
      </c>
      <c r="AO117" s="137">
        <v>0</v>
      </c>
      <c r="AP117" s="137">
        <v>0</v>
      </c>
    </row>
    <row r="118" spans="1:42" ht="15" x14ac:dyDescent="0.25">
      <c r="A118" s="65" t="s">
        <v>548</v>
      </c>
      <c r="B118" s="65" t="s">
        <v>549</v>
      </c>
      <c r="C118" s="152">
        <v>1110</v>
      </c>
      <c r="D118" s="153">
        <v>1106</v>
      </c>
      <c r="E118" s="153">
        <v>1125</v>
      </c>
      <c r="F118" s="153">
        <v>1115</v>
      </c>
      <c r="G118" s="81">
        <v>1123</v>
      </c>
      <c r="H118" s="82">
        <f t="shared" si="20"/>
        <v>1.0117117117117118</v>
      </c>
      <c r="I118" s="95">
        <v>975</v>
      </c>
      <c r="J118" s="98">
        <f t="shared" si="21"/>
        <v>0.8783783783783784</v>
      </c>
      <c r="K118" s="95" t="str">
        <f t="shared" si="22"/>
        <v>85.8% - 89.6%</v>
      </c>
      <c r="L118" s="80">
        <v>148</v>
      </c>
      <c r="M118" s="82">
        <f t="shared" si="23"/>
        <v>0.13333333333333333</v>
      </c>
      <c r="N118" s="79" t="str">
        <f t="shared" si="24"/>
        <v>11.5% - 15.5%</v>
      </c>
      <c r="O118" s="81">
        <v>1183</v>
      </c>
      <c r="P118" s="82">
        <f t="shared" si="25"/>
        <v>1.0696202531645569</v>
      </c>
      <c r="Q118" s="95">
        <v>1031</v>
      </c>
      <c r="R118" s="98">
        <f t="shared" si="26"/>
        <v>0.93218806509945751</v>
      </c>
      <c r="S118" s="95" t="str">
        <f t="shared" si="27"/>
        <v>91.6% - 94.6%</v>
      </c>
      <c r="T118" s="80">
        <v>152</v>
      </c>
      <c r="U118" s="82">
        <f t="shared" si="28"/>
        <v>0.13743218806509946</v>
      </c>
      <c r="V118" s="80" t="str">
        <f t="shared" si="29"/>
        <v>11.8% - 15.9%</v>
      </c>
      <c r="W118" s="81">
        <v>1113</v>
      </c>
      <c r="X118" s="82">
        <f t="shared" si="30"/>
        <v>0.98933333333333329</v>
      </c>
      <c r="Y118" s="95">
        <v>974</v>
      </c>
      <c r="Z118" s="98">
        <f t="shared" si="31"/>
        <v>0.86577777777777776</v>
      </c>
      <c r="AA118" s="95" t="str">
        <f t="shared" si="32"/>
        <v>84.5% - 88.4%</v>
      </c>
      <c r="AB118" s="80">
        <v>139</v>
      </c>
      <c r="AC118" s="82">
        <f t="shared" si="33"/>
        <v>0.12355555555555556</v>
      </c>
      <c r="AD118" s="79" t="str">
        <f t="shared" si="34"/>
        <v>10.6% - 14.4%</v>
      </c>
      <c r="AE118" s="81">
        <v>1301</v>
      </c>
      <c r="AF118" s="82">
        <f t="shared" si="35"/>
        <v>1.1668161434977578</v>
      </c>
      <c r="AG118" s="95">
        <v>1143</v>
      </c>
      <c r="AH118" s="98">
        <f t="shared" si="36"/>
        <v>1.0251121076233183</v>
      </c>
      <c r="AI118" s="95" t="e">
        <f t="shared" si="37"/>
        <v>#NUM!</v>
      </c>
      <c r="AJ118" s="80">
        <v>158</v>
      </c>
      <c r="AK118" s="82">
        <f t="shared" si="38"/>
        <v>0.14170403587443947</v>
      </c>
      <c r="AL118" s="79" t="str">
        <f t="shared" si="39"/>
        <v>12.2% - 16.3%</v>
      </c>
      <c r="AM118" s="137">
        <v>0</v>
      </c>
      <c r="AN118" s="137">
        <v>0</v>
      </c>
      <c r="AO118" s="137">
        <v>0</v>
      </c>
      <c r="AP118" s="137">
        <v>0</v>
      </c>
    </row>
    <row r="119" spans="1:42" ht="15" x14ac:dyDescent="0.25">
      <c r="A119" s="65" t="s">
        <v>550</v>
      </c>
      <c r="B119" s="65" t="s">
        <v>1436</v>
      </c>
      <c r="C119" s="152">
        <v>978</v>
      </c>
      <c r="D119" s="153">
        <v>969</v>
      </c>
      <c r="E119" s="153">
        <v>976</v>
      </c>
      <c r="F119" s="153">
        <v>1081</v>
      </c>
      <c r="G119" s="81">
        <v>1140</v>
      </c>
      <c r="H119" s="82">
        <f t="shared" si="20"/>
        <v>1.165644171779141</v>
      </c>
      <c r="I119" s="95">
        <v>890</v>
      </c>
      <c r="J119" s="98">
        <f t="shared" si="21"/>
        <v>0.91002044989775055</v>
      </c>
      <c r="K119" s="95" t="str">
        <f t="shared" si="22"/>
        <v>89.0% - 92.6%</v>
      </c>
      <c r="L119" s="80">
        <v>250</v>
      </c>
      <c r="M119" s="82">
        <f t="shared" si="23"/>
        <v>0.2556237218813906</v>
      </c>
      <c r="N119" s="79" t="str">
        <f t="shared" si="24"/>
        <v>22.9% - 28.4%</v>
      </c>
      <c r="O119" s="81">
        <v>1176</v>
      </c>
      <c r="P119" s="82">
        <f t="shared" si="25"/>
        <v>1.2136222910216719</v>
      </c>
      <c r="Q119" s="95">
        <v>953</v>
      </c>
      <c r="R119" s="98">
        <f t="shared" si="26"/>
        <v>0.98348813209494323</v>
      </c>
      <c r="S119" s="95" t="str">
        <f t="shared" si="27"/>
        <v>97.3% - 99.0%</v>
      </c>
      <c r="T119" s="80">
        <v>223</v>
      </c>
      <c r="U119" s="82">
        <f t="shared" si="28"/>
        <v>0.23013415892672859</v>
      </c>
      <c r="V119" s="80" t="str">
        <f t="shared" si="29"/>
        <v>20.5% - 25.8%</v>
      </c>
      <c r="W119" s="81">
        <v>1119</v>
      </c>
      <c r="X119" s="82">
        <f t="shared" si="30"/>
        <v>1.146516393442623</v>
      </c>
      <c r="Y119" s="95">
        <v>906</v>
      </c>
      <c r="Z119" s="98">
        <f t="shared" si="31"/>
        <v>0.92827868852459017</v>
      </c>
      <c r="AA119" s="95" t="str">
        <f t="shared" si="32"/>
        <v>91.0% - 94.3%</v>
      </c>
      <c r="AB119" s="80">
        <v>213</v>
      </c>
      <c r="AC119" s="82">
        <f t="shared" si="33"/>
        <v>0.21823770491803279</v>
      </c>
      <c r="AD119" s="79" t="str">
        <f t="shared" si="34"/>
        <v>19.3% - 24.5%</v>
      </c>
      <c r="AE119" s="81">
        <v>1275</v>
      </c>
      <c r="AF119" s="82">
        <f t="shared" si="35"/>
        <v>1.179463459759482</v>
      </c>
      <c r="AG119" s="95">
        <v>1022</v>
      </c>
      <c r="AH119" s="98">
        <f t="shared" si="36"/>
        <v>0.9454209065679926</v>
      </c>
      <c r="AI119" s="95" t="str">
        <f t="shared" si="37"/>
        <v>93.0% - 95.7%</v>
      </c>
      <c r="AJ119" s="80">
        <v>253</v>
      </c>
      <c r="AK119" s="82">
        <f t="shared" si="38"/>
        <v>0.23404255319148937</v>
      </c>
      <c r="AL119" s="79" t="str">
        <f t="shared" si="39"/>
        <v>21.0% - 26.0%</v>
      </c>
      <c r="AM119" s="137">
        <v>0</v>
      </c>
      <c r="AN119" s="137">
        <v>0</v>
      </c>
      <c r="AO119" s="137">
        <v>0</v>
      </c>
      <c r="AP119" s="137">
        <v>0</v>
      </c>
    </row>
    <row r="120" spans="1:42" ht="15" x14ac:dyDescent="0.25">
      <c r="A120" s="65" t="s">
        <v>551</v>
      </c>
      <c r="B120" s="65" t="s">
        <v>1437</v>
      </c>
      <c r="C120" s="152">
        <v>1744</v>
      </c>
      <c r="D120" s="153">
        <v>1645</v>
      </c>
      <c r="E120" s="153">
        <v>1723</v>
      </c>
      <c r="F120" s="153">
        <v>1822</v>
      </c>
      <c r="G120" s="81">
        <v>2175</v>
      </c>
      <c r="H120" s="82">
        <f t="shared" si="20"/>
        <v>1.2471330275229358</v>
      </c>
      <c r="I120" s="95">
        <v>1740</v>
      </c>
      <c r="J120" s="98">
        <f t="shared" si="21"/>
        <v>0.99770642201834858</v>
      </c>
      <c r="K120" s="95" t="str">
        <f t="shared" si="22"/>
        <v>99.4% - 99.9%</v>
      </c>
      <c r="L120" s="80">
        <v>435</v>
      </c>
      <c r="M120" s="82">
        <f t="shared" si="23"/>
        <v>0.24942660550458715</v>
      </c>
      <c r="N120" s="79" t="str">
        <f t="shared" si="24"/>
        <v>23.0% - 27.0%</v>
      </c>
      <c r="O120" s="81">
        <v>2172</v>
      </c>
      <c r="P120" s="82">
        <f t="shared" si="25"/>
        <v>1.3203647416413373</v>
      </c>
      <c r="Q120" s="95">
        <v>1654</v>
      </c>
      <c r="R120" s="98">
        <f t="shared" si="26"/>
        <v>1.0054711246200607</v>
      </c>
      <c r="S120" s="95" t="e">
        <f t="shared" si="27"/>
        <v>#NUM!</v>
      </c>
      <c r="T120" s="80">
        <v>518</v>
      </c>
      <c r="U120" s="82">
        <f t="shared" si="28"/>
        <v>0.31489361702127661</v>
      </c>
      <c r="V120" s="80" t="str">
        <f t="shared" si="29"/>
        <v>29.3% - 33.8%</v>
      </c>
      <c r="W120" s="81">
        <v>2167</v>
      </c>
      <c r="X120" s="82">
        <f t="shared" si="30"/>
        <v>1.2576900754497968</v>
      </c>
      <c r="Y120" s="95">
        <v>1686</v>
      </c>
      <c r="Z120" s="98">
        <f t="shared" si="31"/>
        <v>0.97852582704585023</v>
      </c>
      <c r="AA120" s="95" t="str">
        <f t="shared" si="32"/>
        <v>97.1% - 98.4%</v>
      </c>
      <c r="AB120" s="80">
        <v>481</v>
      </c>
      <c r="AC120" s="82">
        <f t="shared" si="33"/>
        <v>0.2791642484039466</v>
      </c>
      <c r="AD120" s="79" t="str">
        <f t="shared" si="34"/>
        <v>25.8% - 30.1%</v>
      </c>
      <c r="AE120" s="81">
        <v>2341</v>
      </c>
      <c r="AF120" s="82">
        <f t="shared" si="35"/>
        <v>1.2848518111964873</v>
      </c>
      <c r="AG120" s="95">
        <v>1835</v>
      </c>
      <c r="AH120" s="98">
        <f t="shared" si="36"/>
        <v>1.0071350164654227</v>
      </c>
      <c r="AI120" s="95" t="e">
        <f t="shared" si="37"/>
        <v>#NUM!</v>
      </c>
      <c r="AJ120" s="80">
        <v>506</v>
      </c>
      <c r="AK120" s="82">
        <f t="shared" si="38"/>
        <v>0.27771679473106475</v>
      </c>
      <c r="AL120" s="79" t="str">
        <f t="shared" si="39"/>
        <v>25.8% - 29.9%</v>
      </c>
      <c r="AM120" s="137">
        <v>0</v>
      </c>
      <c r="AN120" s="137">
        <v>0</v>
      </c>
      <c r="AO120" s="137">
        <v>0</v>
      </c>
      <c r="AP120" s="137">
        <v>0</v>
      </c>
    </row>
    <row r="121" spans="1:42" ht="15" x14ac:dyDescent="0.25">
      <c r="A121" s="65" t="s">
        <v>552</v>
      </c>
      <c r="B121" s="65" t="s">
        <v>1365</v>
      </c>
      <c r="C121" s="152">
        <v>1023</v>
      </c>
      <c r="D121" s="153">
        <v>943</v>
      </c>
      <c r="E121" s="153">
        <v>1081</v>
      </c>
      <c r="F121" s="153">
        <v>987</v>
      </c>
      <c r="G121" s="81">
        <v>1058</v>
      </c>
      <c r="H121" s="82">
        <f t="shared" si="20"/>
        <v>1.0342130987292277</v>
      </c>
      <c r="I121" s="95">
        <v>946</v>
      </c>
      <c r="J121" s="98">
        <f t="shared" si="21"/>
        <v>0.92473118279569888</v>
      </c>
      <c r="K121" s="95" t="str">
        <f t="shared" si="22"/>
        <v>90.7% - 93.9%</v>
      </c>
      <c r="L121" s="80">
        <v>112</v>
      </c>
      <c r="M121" s="82">
        <f t="shared" si="23"/>
        <v>0.10948191593352884</v>
      </c>
      <c r="N121" s="79" t="str">
        <f t="shared" si="24"/>
        <v>9.2% - 13.0%</v>
      </c>
      <c r="O121" s="81">
        <v>1097</v>
      </c>
      <c r="P121" s="82">
        <f t="shared" si="25"/>
        <v>1.1633085896076352</v>
      </c>
      <c r="Q121" s="95">
        <v>935</v>
      </c>
      <c r="R121" s="98">
        <f t="shared" si="26"/>
        <v>0.99151643690349944</v>
      </c>
      <c r="S121" s="95" t="str">
        <f t="shared" si="27"/>
        <v>98.3% - 99.6%</v>
      </c>
      <c r="T121" s="80">
        <v>162</v>
      </c>
      <c r="U121" s="82">
        <f t="shared" si="28"/>
        <v>0.17179215270413573</v>
      </c>
      <c r="V121" s="80" t="str">
        <f t="shared" si="29"/>
        <v>14.9% - 19.7%</v>
      </c>
      <c r="W121" s="81">
        <v>1165</v>
      </c>
      <c r="X121" s="82">
        <f t="shared" si="30"/>
        <v>1.0777058279370952</v>
      </c>
      <c r="Y121" s="95">
        <v>1037</v>
      </c>
      <c r="Z121" s="98">
        <f t="shared" si="31"/>
        <v>0.95929694727104531</v>
      </c>
      <c r="AA121" s="95" t="str">
        <f t="shared" si="32"/>
        <v>94.6% - 97.0%</v>
      </c>
      <c r="AB121" s="80">
        <v>128</v>
      </c>
      <c r="AC121" s="82">
        <f t="shared" si="33"/>
        <v>0.11840888066604996</v>
      </c>
      <c r="AD121" s="79" t="str">
        <f t="shared" si="34"/>
        <v>10.0% - 13.9%</v>
      </c>
      <c r="AE121" s="81">
        <v>1065</v>
      </c>
      <c r="AF121" s="82">
        <f t="shared" si="35"/>
        <v>1.0790273556231003</v>
      </c>
      <c r="AG121" s="95">
        <v>950</v>
      </c>
      <c r="AH121" s="98">
        <f t="shared" si="36"/>
        <v>0.96251266464032426</v>
      </c>
      <c r="AI121" s="95" t="str">
        <f t="shared" si="37"/>
        <v>94.9% - 97.3%</v>
      </c>
      <c r="AJ121" s="80">
        <v>115</v>
      </c>
      <c r="AK121" s="82">
        <f t="shared" si="38"/>
        <v>0.11651469098277609</v>
      </c>
      <c r="AL121" s="79" t="str">
        <f t="shared" si="39"/>
        <v>9.8% - 13.8%</v>
      </c>
      <c r="AM121" s="137">
        <v>0</v>
      </c>
      <c r="AN121" s="137">
        <v>0</v>
      </c>
      <c r="AO121" s="137">
        <v>0</v>
      </c>
      <c r="AP121" s="137">
        <v>0</v>
      </c>
    </row>
    <row r="122" spans="1:42" ht="15" x14ac:dyDescent="0.25">
      <c r="A122" s="65" t="s">
        <v>553</v>
      </c>
      <c r="B122" s="65" t="s">
        <v>554</v>
      </c>
      <c r="C122" s="152">
        <v>509</v>
      </c>
      <c r="D122" s="153">
        <v>538</v>
      </c>
      <c r="E122" s="153">
        <v>582</v>
      </c>
      <c r="F122" s="153">
        <v>581</v>
      </c>
      <c r="G122" s="81">
        <v>698</v>
      </c>
      <c r="H122" s="82">
        <f t="shared" si="20"/>
        <v>1.3713163064833005</v>
      </c>
      <c r="I122" s="95">
        <v>606</v>
      </c>
      <c r="J122" s="98">
        <f t="shared" si="21"/>
        <v>1.1905697445972494</v>
      </c>
      <c r="K122" s="95" t="e">
        <f t="shared" si="22"/>
        <v>#NUM!</v>
      </c>
      <c r="L122" s="80">
        <v>92</v>
      </c>
      <c r="M122" s="82">
        <f t="shared" si="23"/>
        <v>0.18074656188605109</v>
      </c>
      <c r="N122" s="79" t="str">
        <f t="shared" si="24"/>
        <v>15.0% - 21.7%</v>
      </c>
      <c r="O122" s="81">
        <v>719</v>
      </c>
      <c r="P122" s="82">
        <f t="shared" si="25"/>
        <v>1.3364312267657992</v>
      </c>
      <c r="Q122" s="95">
        <v>628</v>
      </c>
      <c r="R122" s="98">
        <f t="shared" si="26"/>
        <v>1.1672862453531598</v>
      </c>
      <c r="S122" s="95" t="e">
        <f t="shared" si="27"/>
        <v>#NUM!</v>
      </c>
      <c r="T122" s="80">
        <v>91</v>
      </c>
      <c r="U122" s="82">
        <f t="shared" si="28"/>
        <v>0.16914498141263939</v>
      </c>
      <c r="V122" s="80" t="str">
        <f t="shared" si="29"/>
        <v>14.0% - 20.3%</v>
      </c>
      <c r="W122" s="81">
        <v>751</v>
      </c>
      <c r="X122" s="82">
        <f t="shared" si="30"/>
        <v>1.2903780068728523</v>
      </c>
      <c r="Y122" s="95">
        <v>685</v>
      </c>
      <c r="Z122" s="98">
        <f t="shared" si="31"/>
        <v>1.1769759450171822</v>
      </c>
      <c r="AA122" s="95" t="e">
        <f t="shared" si="32"/>
        <v>#NUM!</v>
      </c>
      <c r="AB122" s="80">
        <v>66</v>
      </c>
      <c r="AC122" s="82">
        <f t="shared" si="33"/>
        <v>0.1134020618556701</v>
      </c>
      <c r="AD122" s="79" t="str">
        <f t="shared" si="34"/>
        <v>9.0% - 14.2%</v>
      </c>
      <c r="AE122" s="81">
        <v>706</v>
      </c>
      <c r="AF122" s="82">
        <f t="shared" si="35"/>
        <v>1.2151462994836488</v>
      </c>
      <c r="AG122" s="95">
        <v>615</v>
      </c>
      <c r="AH122" s="98">
        <f t="shared" si="36"/>
        <v>1.0585197934595525</v>
      </c>
      <c r="AI122" s="95" t="e">
        <f t="shared" si="37"/>
        <v>#NUM!</v>
      </c>
      <c r="AJ122" s="80">
        <v>91</v>
      </c>
      <c r="AK122" s="82">
        <f t="shared" si="38"/>
        <v>0.15662650602409639</v>
      </c>
      <c r="AL122" s="79" t="str">
        <f t="shared" si="39"/>
        <v>12.9% - 18.8%</v>
      </c>
      <c r="AM122" s="137">
        <v>0</v>
      </c>
      <c r="AN122" s="137">
        <v>0</v>
      </c>
      <c r="AO122" s="137">
        <v>0</v>
      </c>
      <c r="AP122" s="137">
        <v>0</v>
      </c>
    </row>
    <row r="123" spans="1:42" ht="15" x14ac:dyDescent="0.25">
      <c r="A123" s="65" t="s">
        <v>555</v>
      </c>
      <c r="B123" s="65" t="s">
        <v>1419</v>
      </c>
      <c r="C123" s="152">
        <v>611</v>
      </c>
      <c r="D123" s="153">
        <v>640</v>
      </c>
      <c r="E123" s="153">
        <v>636</v>
      </c>
      <c r="F123" s="153">
        <v>666</v>
      </c>
      <c r="G123" s="81">
        <v>33</v>
      </c>
      <c r="H123" s="82"/>
      <c r="I123" s="95">
        <v>361</v>
      </c>
      <c r="J123" s="98"/>
      <c r="K123" s="95" t="str">
        <f t="shared" si="22"/>
        <v/>
      </c>
      <c r="L123" s="80">
        <v>-328</v>
      </c>
      <c r="M123" s="82"/>
      <c r="N123" s="79" t="str">
        <f t="shared" si="24"/>
        <v/>
      </c>
      <c r="O123" s="81">
        <v>68</v>
      </c>
      <c r="P123" s="82"/>
      <c r="Q123" s="95">
        <v>740</v>
      </c>
      <c r="R123" s="98"/>
      <c r="S123" s="95" t="str">
        <f t="shared" si="27"/>
        <v/>
      </c>
      <c r="T123" s="80">
        <v>-672</v>
      </c>
      <c r="U123" s="82"/>
      <c r="V123" s="80" t="str">
        <f t="shared" si="29"/>
        <v/>
      </c>
      <c r="W123" s="81">
        <v>75</v>
      </c>
      <c r="X123" s="82"/>
      <c r="Y123" s="95">
        <v>732</v>
      </c>
      <c r="Z123" s="98"/>
      <c r="AA123" s="95" t="str">
        <f t="shared" si="32"/>
        <v/>
      </c>
      <c r="AB123" s="80">
        <v>-657</v>
      </c>
      <c r="AC123" s="82"/>
      <c r="AD123" s="79" t="str">
        <f t="shared" si="34"/>
        <v/>
      </c>
      <c r="AE123" s="81">
        <v>832</v>
      </c>
      <c r="AF123" s="82">
        <f t="shared" si="35"/>
        <v>1.2492492492492493</v>
      </c>
      <c r="AG123" s="95">
        <v>752</v>
      </c>
      <c r="AH123" s="98">
        <f t="shared" si="36"/>
        <v>1.1291291291291292</v>
      </c>
      <c r="AI123" s="95" t="e">
        <f t="shared" si="37"/>
        <v>#NUM!</v>
      </c>
      <c r="AJ123" s="80">
        <v>80</v>
      </c>
      <c r="AK123" s="82">
        <f t="shared" si="38"/>
        <v>0.12012012012012012</v>
      </c>
      <c r="AL123" s="79" t="str">
        <f t="shared" si="39"/>
        <v>9.8% - 14.7%</v>
      </c>
      <c r="AM123" s="137">
        <v>0</v>
      </c>
      <c r="AN123" s="137">
        <v>0</v>
      </c>
      <c r="AO123" s="137">
        <v>0</v>
      </c>
      <c r="AP123" s="137">
        <v>0</v>
      </c>
    </row>
    <row r="124" spans="1:42" ht="15" x14ac:dyDescent="0.25">
      <c r="A124" s="65" t="s">
        <v>556</v>
      </c>
      <c r="B124" s="65" t="s">
        <v>1438</v>
      </c>
      <c r="C124" s="152"/>
      <c r="D124" s="153">
        <v>78</v>
      </c>
      <c r="E124" s="153">
        <v>93</v>
      </c>
      <c r="F124" s="153">
        <v>101</v>
      </c>
      <c r="G124" s="81"/>
      <c r="H124" s="82"/>
      <c r="I124" s="95"/>
      <c r="J124" s="98"/>
      <c r="K124" s="95" t="str">
        <f t="shared" si="22"/>
        <v/>
      </c>
      <c r="L124" s="80"/>
      <c r="M124" s="82"/>
      <c r="N124" s="79" t="str">
        <f t="shared" si="24"/>
        <v/>
      </c>
      <c r="O124" s="81"/>
      <c r="P124" s="82">
        <f t="shared" si="25"/>
        <v>0</v>
      </c>
      <c r="Q124" s="95"/>
      <c r="R124" s="98">
        <f t="shared" si="26"/>
        <v>0</v>
      </c>
      <c r="S124" s="95" t="str">
        <f t="shared" si="27"/>
        <v>0.0% - 4.7%</v>
      </c>
      <c r="T124" s="80"/>
      <c r="U124" s="82">
        <f t="shared" si="28"/>
        <v>0</v>
      </c>
      <c r="V124" s="80" t="str">
        <f t="shared" si="29"/>
        <v>0.0% - 4.7%</v>
      </c>
      <c r="W124" s="81"/>
      <c r="X124" s="82">
        <f t="shared" si="30"/>
        <v>0</v>
      </c>
      <c r="Y124" s="95"/>
      <c r="Z124" s="98">
        <f t="shared" si="31"/>
        <v>0</v>
      </c>
      <c r="AA124" s="95" t="str">
        <f t="shared" si="32"/>
        <v>0.0% - 4.0%</v>
      </c>
      <c r="AB124" s="80"/>
      <c r="AC124" s="82">
        <f t="shared" si="33"/>
        <v>0</v>
      </c>
      <c r="AD124" s="79" t="str">
        <f t="shared" si="34"/>
        <v>0.0% - 4.0%</v>
      </c>
      <c r="AE124" s="81">
        <v>951</v>
      </c>
      <c r="AF124" s="82">
        <f t="shared" si="35"/>
        <v>9.4158415841584162</v>
      </c>
      <c r="AG124" s="95">
        <v>844</v>
      </c>
      <c r="AH124" s="98">
        <f t="shared" si="36"/>
        <v>8.3564356435643568</v>
      </c>
      <c r="AI124" s="95" t="e">
        <f t="shared" si="37"/>
        <v>#NUM!</v>
      </c>
      <c r="AJ124" s="80">
        <v>107</v>
      </c>
      <c r="AK124" s="82">
        <f t="shared" si="38"/>
        <v>1.0594059405940595</v>
      </c>
      <c r="AL124" s="79" t="e">
        <f t="shared" si="39"/>
        <v>#NUM!</v>
      </c>
      <c r="AN124" s="137">
        <v>0</v>
      </c>
      <c r="AO124" s="137">
        <v>0</v>
      </c>
      <c r="AP124" s="137">
        <v>0</v>
      </c>
    </row>
    <row r="125" spans="1:42" ht="15" x14ac:dyDescent="0.25">
      <c r="A125" s="65" t="s">
        <v>557</v>
      </c>
      <c r="B125" s="65" t="s">
        <v>558</v>
      </c>
      <c r="C125" s="152">
        <v>1038</v>
      </c>
      <c r="D125" s="153">
        <v>992</v>
      </c>
      <c r="E125" s="153">
        <v>998</v>
      </c>
      <c r="F125" s="153">
        <v>1122</v>
      </c>
      <c r="G125" s="81">
        <v>1016</v>
      </c>
      <c r="H125" s="82">
        <f t="shared" si="20"/>
        <v>0.97880539499036612</v>
      </c>
      <c r="I125" s="95">
        <v>870</v>
      </c>
      <c r="J125" s="98">
        <f t="shared" si="21"/>
        <v>0.83815028901734101</v>
      </c>
      <c r="K125" s="95" t="str">
        <f t="shared" si="22"/>
        <v>81.5% - 85.9%</v>
      </c>
      <c r="L125" s="80">
        <v>146</v>
      </c>
      <c r="M125" s="82">
        <f t="shared" si="23"/>
        <v>0.14065510597302505</v>
      </c>
      <c r="N125" s="79" t="str">
        <f t="shared" si="24"/>
        <v>12.1% - 16.3%</v>
      </c>
      <c r="O125" s="81">
        <v>1082</v>
      </c>
      <c r="P125" s="82">
        <f t="shared" si="25"/>
        <v>1.090725806451613</v>
      </c>
      <c r="Q125" s="95">
        <v>953</v>
      </c>
      <c r="R125" s="98">
        <f t="shared" si="26"/>
        <v>0.96068548387096775</v>
      </c>
      <c r="S125" s="95" t="str">
        <f t="shared" si="27"/>
        <v>94.7% - 97.1%</v>
      </c>
      <c r="T125" s="80">
        <v>129</v>
      </c>
      <c r="U125" s="82">
        <f t="shared" si="28"/>
        <v>0.13004032258064516</v>
      </c>
      <c r="V125" s="80" t="str">
        <f t="shared" si="29"/>
        <v>11.1% - 15.2%</v>
      </c>
      <c r="W125" s="81">
        <v>1034</v>
      </c>
      <c r="X125" s="82">
        <f t="shared" si="30"/>
        <v>1.0360721442885772</v>
      </c>
      <c r="Y125" s="95">
        <v>867</v>
      </c>
      <c r="Z125" s="98">
        <f t="shared" si="31"/>
        <v>0.86873747494989983</v>
      </c>
      <c r="AA125" s="95" t="str">
        <f t="shared" si="32"/>
        <v>84.6% - 88.8%</v>
      </c>
      <c r="AB125" s="80">
        <v>167</v>
      </c>
      <c r="AC125" s="82">
        <f t="shared" si="33"/>
        <v>0.16733466933867736</v>
      </c>
      <c r="AD125" s="79" t="str">
        <f t="shared" si="34"/>
        <v>14.5% - 19.2%</v>
      </c>
      <c r="AE125" s="81">
        <v>989</v>
      </c>
      <c r="AF125" s="82">
        <f t="shared" si="35"/>
        <v>0.88146167557932265</v>
      </c>
      <c r="AG125" s="95">
        <v>831</v>
      </c>
      <c r="AH125" s="98">
        <f t="shared" si="36"/>
        <v>0.74064171122994649</v>
      </c>
      <c r="AI125" s="95" t="str">
        <f t="shared" si="37"/>
        <v>71.4% - 76.5%</v>
      </c>
      <c r="AJ125" s="80">
        <v>158</v>
      </c>
      <c r="AK125" s="82">
        <f t="shared" si="38"/>
        <v>0.1408199643493761</v>
      </c>
      <c r="AL125" s="79" t="str">
        <f t="shared" si="39"/>
        <v>12.2% - 16.2%</v>
      </c>
      <c r="AM125" s="137">
        <v>0</v>
      </c>
      <c r="AN125" s="137">
        <v>0</v>
      </c>
      <c r="AO125" s="137">
        <v>0</v>
      </c>
      <c r="AP125" s="137">
        <v>0</v>
      </c>
    </row>
    <row r="126" spans="1:42" ht="15" x14ac:dyDescent="0.25">
      <c r="A126" s="65" t="s">
        <v>559</v>
      </c>
      <c r="B126" s="65" t="s">
        <v>1366</v>
      </c>
      <c r="C126" s="152">
        <v>924</v>
      </c>
      <c r="D126" s="153">
        <v>915</v>
      </c>
      <c r="E126" s="153">
        <v>938</v>
      </c>
      <c r="F126" s="153">
        <v>868</v>
      </c>
      <c r="G126" s="81">
        <v>1140</v>
      </c>
      <c r="H126" s="82">
        <f t="shared" si="20"/>
        <v>1.2337662337662338</v>
      </c>
      <c r="I126" s="95">
        <v>810</v>
      </c>
      <c r="J126" s="98">
        <f t="shared" si="21"/>
        <v>0.87662337662337664</v>
      </c>
      <c r="K126" s="95" t="str">
        <f t="shared" si="22"/>
        <v>85.4% - 89.6%</v>
      </c>
      <c r="L126" s="80">
        <v>330</v>
      </c>
      <c r="M126" s="82">
        <f t="shared" si="23"/>
        <v>0.35714285714285715</v>
      </c>
      <c r="N126" s="79" t="str">
        <f t="shared" si="24"/>
        <v>32.7% - 38.9%</v>
      </c>
      <c r="O126" s="81">
        <v>1174</v>
      </c>
      <c r="P126" s="82">
        <f t="shared" si="25"/>
        <v>1.2830601092896174</v>
      </c>
      <c r="Q126" s="95">
        <v>818</v>
      </c>
      <c r="R126" s="98">
        <f t="shared" si="26"/>
        <v>0.89398907103825132</v>
      </c>
      <c r="S126" s="95" t="str">
        <f t="shared" si="27"/>
        <v>87.2% - 91.2%</v>
      </c>
      <c r="T126" s="80">
        <v>356</v>
      </c>
      <c r="U126" s="82">
        <f t="shared" si="28"/>
        <v>0.38907103825136613</v>
      </c>
      <c r="V126" s="80" t="str">
        <f t="shared" si="29"/>
        <v>35.8% - 42.1%</v>
      </c>
      <c r="W126" s="81">
        <v>1086</v>
      </c>
      <c r="X126" s="82">
        <f t="shared" si="30"/>
        <v>1.1577825159914712</v>
      </c>
      <c r="Y126" s="95">
        <v>789</v>
      </c>
      <c r="Z126" s="98">
        <f t="shared" si="31"/>
        <v>0.84115138592750538</v>
      </c>
      <c r="AA126" s="95" t="str">
        <f t="shared" si="32"/>
        <v>81.6% - 86.3%</v>
      </c>
      <c r="AB126" s="80">
        <v>297</v>
      </c>
      <c r="AC126" s="82">
        <f t="shared" si="33"/>
        <v>0.31663113006396587</v>
      </c>
      <c r="AD126" s="79" t="str">
        <f t="shared" si="34"/>
        <v>28.8% - 34.7%</v>
      </c>
      <c r="AE126" s="81">
        <v>1079</v>
      </c>
      <c r="AF126" s="82">
        <f t="shared" si="35"/>
        <v>1.2430875576036866</v>
      </c>
      <c r="AG126" s="95">
        <v>801</v>
      </c>
      <c r="AH126" s="98">
        <f t="shared" si="36"/>
        <v>0.92281105990783407</v>
      </c>
      <c r="AI126" s="95" t="str">
        <f t="shared" si="37"/>
        <v>90.3% - 93.9%</v>
      </c>
      <c r="AJ126" s="80">
        <v>278</v>
      </c>
      <c r="AK126" s="82">
        <f t="shared" si="38"/>
        <v>0.32027649769585254</v>
      </c>
      <c r="AL126" s="79" t="str">
        <f t="shared" si="39"/>
        <v>29.0% - 35.2%</v>
      </c>
      <c r="AM126" s="137">
        <v>0</v>
      </c>
      <c r="AN126" s="137">
        <v>0</v>
      </c>
      <c r="AO126" s="137">
        <v>0</v>
      </c>
      <c r="AP126" s="137">
        <v>0</v>
      </c>
    </row>
    <row r="127" spans="1:42" ht="15" x14ac:dyDescent="0.25">
      <c r="A127" s="65" t="s">
        <v>560</v>
      </c>
      <c r="B127" s="65" t="s">
        <v>1439</v>
      </c>
      <c r="C127" s="152">
        <v>1397</v>
      </c>
      <c r="D127" s="153">
        <v>1327</v>
      </c>
      <c r="E127" s="153">
        <v>1347</v>
      </c>
      <c r="F127" s="153">
        <v>1452</v>
      </c>
      <c r="G127" s="81">
        <v>1385</v>
      </c>
      <c r="H127" s="82">
        <f t="shared" si="20"/>
        <v>0.99141016463851106</v>
      </c>
      <c r="I127" s="95">
        <v>1278</v>
      </c>
      <c r="J127" s="98">
        <f t="shared" si="21"/>
        <v>0.91481746599856839</v>
      </c>
      <c r="K127" s="95" t="str">
        <f t="shared" si="22"/>
        <v>89.9% - 92.8%</v>
      </c>
      <c r="L127" s="80">
        <v>107</v>
      </c>
      <c r="M127" s="82">
        <f t="shared" si="23"/>
        <v>7.6592698639942738E-2</v>
      </c>
      <c r="N127" s="79" t="str">
        <f t="shared" si="24"/>
        <v>6.4% - 9.2%</v>
      </c>
      <c r="O127" s="81">
        <v>1389</v>
      </c>
      <c r="P127" s="82">
        <f t="shared" si="25"/>
        <v>1.0467219291635268</v>
      </c>
      <c r="Q127" s="95">
        <v>1309</v>
      </c>
      <c r="R127" s="98">
        <f t="shared" si="26"/>
        <v>0.98643556895252449</v>
      </c>
      <c r="S127" s="95" t="str">
        <f t="shared" si="27"/>
        <v>97.9% - 99.1%</v>
      </c>
      <c r="T127" s="80">
        <v>80</v>
      </c>
      <c r="U127" s="82">
        <f t="shared" si="28"/>
        <v>6.0286360211002261E-2</v>
      </c>
      <c r="V127" s="80" t="str">
        <f t="shared" si="29"/>
        <v>4.9% - 7.4%</v>
      </c>
      <c r="W127" s="81">
        <v>1372</v>
      </c>
      <c r="X127" s="82">
        <f t="shared" si="30"/>
        <v>1.0185597624350409</v>
      </c>
      <c r="Y127" s="95">
        <v>1257</v>
      </c>
      <c r="Z127" s="98">
        <f t="shared" si="31"/>
        <v>0.93318485523385297</v>
      </c>
      <c r="AA127" s="95" t="str">
        <f t="shared" si="32"/>
        <v>91.9% - 94.5%</v>
      </c>
      <c r="AB127" s="80">
        <v>115</v>
      </c>
      <c r="AC127" s="82">
        <f t="shared" si="33"/>
        <v>8.537490720118783E-2</v>
      </c>
      <c r="AD127" s="79" t="str">
        <f t="shared" si="34"/>
        <v>7.2% - 10.2%</v>
      </c>
      <c r="AE127" s="81">
        <v>1521</v>
      </c>
      <c r="AF127" s="82">
        <f t="shared" si="35"/>
        <v>1.0475206611570247</v>
      </c>
      <c r="AG127" s="95">
        <v>1464</v>
      </c>
      <c r="AH127" s="98">
        <f t="shared" si="36"/>
        <v>1.0082644628099173</v>
      </c>
      <c r="AI127" s="95" t="e">
        <f t="shared" si="37"/>
        <v>#NUM!</v>
      </c>
      <c r="AJ127" s="80">
        <v>57</v>
      </c>
      <c r="AK127" s="82">
        <f t="shared" si="38"/>
        <v>3.9256198347107439E-2</v>
      </c>
      <c r="AL127" s="79" t="str">
        <f t="shared" si="39"/>
        <v>3.0% - 5.1%</v>
      </c>
      <c r="AM127" s="137">
        <v>0</v>
      </c>
      <c r="AN127" s="137">
        <v>0</v>
      </c>
      <c r="AO127" s="137">
        <v>0</v>
      </c>
      <c r="AP127" s="137">
        <v>0</v>
      </c>
    </row>
    <row r="128" spans="1:42" ht="15" x14ac:dyDescent="0.25">
      <c r="A128" s="65" t="s">
        <v>561</v>
      </c>
      <c r="B128" s="65" t="s">
        <v>562</v>
      </c>
      <c r="C128" s="152">
        <v>1624</v>
      </c>
      <c r="D128" s="153">
        <v>1476</v>
      </c>
      <c r="E128" s="153">
        <v>1604</v>
      </c>
      <c r="F128" s="153">
        <v>1612</v>
      </c>
      <c r="G128" s="81">
        <v>1502</v>
      </c>
      <c r="H128" s="82">
        <f t="shared" si="20"/>
        <v>0.92487684729064035</v>
      </c>
      <c r="I128" s="95">
        <v>1196</v>
      </c>
      <c r="J128" s="98">
        <f t="shared" si="21"/>
        <v>0.73645320197044339</v>
      </c>
      <c r="K128" s="95" t="str">
        <f t="shared" si="22"/>
        <v>71.4% - 75.7%</v>
      </c>
      <c r="L128" s="80">
        <v>306</v>
      </c>
      <c r="M128" s="82">
        <f t="shared" si="23"/>
        <v>0.18842364532019704</v>
      </c>
      <c r="N128" s="79" t="str">
        <f t="shared" si="24"/>
        <v>17.0% - 20.8%</v>
      </c>
      <c r="O128" s="81">
        <v>1547</v>
      </c>
      <c r="P128" s="82">
        <f t="shared" si="25"/>
        <v>1.0481029810298104</v>
      </c>
      <c r="Q128" s="95">
        <v>1252</v>
      </c>
      <c r="R128" s="98">
        <f t="shared" si="26"/>
        <v>0.8482384823848238</v>
      </c>
      <c r="S128" s="95" t="str">
        <f t="shared" si="27"/>
        <v>82.9% - 86.6%</v>
      </c>
      <c r="T128" s="80">
        <v>295</v>
      </c>
      <c r="U128" s="82">
        <f t="shared" si="28"/>
        <v>0.19986449864498645</v>
      </c>
      <c r="V128" s="80" t="str">
        <f t="shared" si="29"/>
        <v>18.0% - 22.1%</v>
      </c>
      <c r="W128" s="81">
        <v>1378</v>
      </c>
      <c r="X128" s="82">
        <f t="shared" si="30"/>
        <v>0.85910224438902738</v>
      </c>
      <c r="Y128" s="95">
        <v>1058</v>
      </c>
      <c r="Z128" s="98">
        <f t="shared" si="31"/>
        <v>0.65960099750623447</v>
      </c>
      <c r="AA128" s="95" t="str">
        <f t="shared" si="32"/>
        <v>63.6% - 68.2%</v>
      </c>
      <c r="AB128" s="80">
        <v>320</v>
      </c>
      <c r="AC128" s="82">
        <f t="shared" si="33"/>
        <v>0.19950124688279303</v>
      </c>
      <c r="AD128" s="79" t="str">
        <f t="shared" si="34"/>
        <v>18.1% - 22.0%</v>
      </c>
      <c r="AE128" s="81">
        <v>1523</v>
      </c>
      <c r="AF128" s="82">
        <f t="shared" si="35"/>
        <v>0.94478908188585609</v>
      </c>
      <c r="AG128" s="95">
        <v>1204</v>
      </c>
      <c r="AH128" s="98">
        <f t="shared" si="36"/>
        <v>0.74689826302729534</v>
      </c>
      <c r="AI128" s="95" t="str">
        <f t="shared" si="37"/>
        <v>72.5% - 76.8%</v>
      </c>
      <c r="AJ128" s="80">
        <v>319</v>
      </c>
      <c r="AK128" s="82">
        <f t="shared" si="38"/>
        <v>0.1978908188585608</v>
      </c>
      <c r="AL128" s="79" t="str">
        <f t="shared" si="39"/>
        <v>17.9% - 21.8%</v>
      </c>
      <c r="AM128" s="137">
        <v>0</v>
      </c>
      <c r="AN128" s="137">
        <v>0</v>
      </c>
      <c r="AO128" s="137">
        <v>0</v>
      </c>
      <c r="AP128" s="137">
        <v>0</v>
      </c>
    </row>
    <row r="129" spans="1:42" ht="15" x14ac:dyDescent="0.25">
      <c r="A129" s="65" t="s">
        <v>563</v>
      </c>
      <c r="B129" s="65" t="s">
        <v>1447</v>
      </c>
      <c r="C129" s="152">
        <v>1424</v>
      </c>
      <c r="D129" s="153">
        <v>1470</v>
      </c>
      <c r="E129" s="153">
        <v>1505</v>
      </c>
      <c r="F129" s="153">
        <v>1506</v>
      </c>
      <c r="G129" s="81">
        <v>5141</v>
      </c>
      <c r="H129" s="82">
        <f t="shared" si="20"/>
        <v>3.610252808988764</v>
      </c>
      <c r="I129" s="95">
        <v>1656</v>
      </c>
      <c r="J129" s="98">
        <f t="shared" si="21"/>
        <v>1.1629213483146068</v>
      </c>
      <c r="K129" s="95" t="e">
        <f t="shared" si="22"/>
        <v>#NUM!</v>
      </c>
      <c r="L129" s="80">
        <v>3485</v>
      </c>
      <c r="M129" s="82">
        <f t="shared" si="23"/>
        <v>2.4473314606741572</v>
      </c>
      <c r="N129" s="79" t="e">
        <f t="shared" si="24"/>
        <v>#NUM!</v>
      </c>
      <c r="O129" s="81">
        <v>5242</v>
      </c>
      <c r="P129" s="82">
        <f t="shared" si="25"/>
        <v>3.565986394557823</v>
      </c>
      <c r="Q129" s="95">
        <v>1702</v>
      </c>
      <c r="R129" s="98">
        <f t="shared" si="26"/>
        <v>1.1578231292517007</v>
      </c>
      <c r="S129" s="95" t="e">
        <f t="shared" si="27"/>
        <v>#NUM!</v>
      </c>
      <c r="T129" s="80">
        <v>3540</v>
      </c>
      <c r="U129" s="82">
        <f t="shared" si="28"/>
        <v>2.4081632653061225</v>
      </c>
      <c r="V129" s="80" t="e">
        <f t="shared" si="29"/>
        <v>#NUM!</v>
      </c>
      <c r="W129" s="81">
        <v>5221</v>
      </c>
      <c r="X129" s="82">
        <f t="shared" si="30"/>
        <v>3.4691029900332224</v>
      </c>
      <c r="Y129" s="95">
        <v>1557</v>
      </c>
      <c r="Z129" s="98">
        <f t="shared" si="31"/>
        <v>1.0345514950166113</v>
      </c>
      <c r="AA129" s="95" t="e">
        <f t="shared" si="32"/>
        <v>#NUM!</v>
      </c>
      <c r="AB129" s="80">
        <v>3664</v>
      </c>
      <c r="AC129" s="82">
        <f t="shared" si="33"/>
        <v>2.4345514950166112</v>
      </c>
      <c r="AD129" s="79" t="e">
        <f t="shared" si="34"/>
        <v>#NUM!</v>
      </c>
      <c r="AE129" s="81">
        <v>1700</v>
      </c>
      <c r="AF129" s="82">
        <f t="shared" si="35"/>
        <v>1.1288180610889775</v>
      </c>
      <c r="AG129" s="95">
        <v>1620</v>
      </c>
      <c r="AH129" s="98">
        <f t="shared" si="36"/>
        <v>1.0756972111553784</v>
      </c>
      <c r="AI129" s="95" t="e">
        <f t="shared" si="37"/>
        <v>#NUM!</v>
      </c>
      <c r="AJ129" s="80">
        <v>80</v>
      </c>
      <c r="AK129" s="82">
        <f t="shared" si="38"/>
        <v>5.3120849933598939E-2</v>
      </c>
      <c r="AL129" s="79" t="str">
        <f t="shared" si="39"/>
        <v>4.3% - 6.6%</v>
      </c>
      <c r="AM129" s="137">
        <v>0</v>
      </c>
      <c r="AN129" s="137">
        <v>0</v>
      </c>
      <c r="AO129" s="137">
        <v>0</v>
      </c>
      <c r="AP129" s="137">
        <v>0</v>
      </c>
    </row>
    <row r="130" spans="1:42" ht="15" x14ac:dyDescent="0.25">
      <c r="A130" s="65" t="s">
        <v>564</v>
      </c>
      <c r="B130" s="65" t="s">
        <v>565</v>
      </c>
      <c r="C130" s="152">
        <v>1133</v>
      </c>
      <c r="D130" s="153">
        <v>999</v>
      </c>
      <c r="E130" s="153">
        <v>1056</v>
      </c>
      <c r="F130" s="153">
        <v>1060</v>
      </c>
      <c r="G130" s="81">
        <v>1267</v>
      </c>
      <c r="H130" s="82">
        <f t="shared" si="20"/>
        <v>1.1182700794351279</v>
      </c>
      <c r="I130" s="95">
        <v>1154</v>
      </c>
      <c r="J130" s="98">
        <f t="shared" si="21"/>
        <v>1.0185348631950573</v>
      </c>
      <c r="K130" s="95" t="e">
        <f t="shared" si="22"/>
        <v>#NUM!</v>
      </c>
      <c r="L130" s="80">
        <v>113</v>
      </c>
      <c r="M130" s="82">
        <f t="shared" si="23"/>
        <v>9.9735216240070604E-2</v>
      </c>
      <c r="N130" s="79" t="str">
        <f t="shared" si="24"/>
        <v>8.4% - 11.9%</v>
      </c>
      <c r="O130" s="81">
        <v>1231</v>
      </c>
      <c r="P130" s="82">
        <f t="shared" si="25"/>
        <v>1.2322322322322323</v>
      </c>
      <c r="Q130" s="95">
        <v>1119</v>
      </c>
      <c r="R130" s="98">
        <f t="shared" si="26"/>
        <v>1.1201201201201201</v>
      </c>
      <c r="S130" s="95" t="e">
        <f t="shared" si="27"/>
        <v>#NUM!</v>
      </c>
      <c r="T130" s="80">
        <v>112</v>
      </c>
      <c r="U130" s="82">
        <f t="shared" si="28"/>
        <v>0.11211211211211211</v>
      </c>
      <c r="V130" s="80" t="str">
        <f t="shared" si="29"/>
        <v>9.4% - 13.3%</v>
      </c>
      <c r="W130" s="81">
        <v>1209</v>
      </c>
      <c r="X130" s="82">
        <f t="shared" si="30"/>
        <v>1.1448863636363635</v>
      </c>
      <c r="Y130" s="95">
        <v>1098</v>
      </c>
      <c r="Z130" s="98">
        <f t="shared" si="31"/>
        <v>1.0397727272727273</v>
      </c>
      <c r="AA130" s="95" t="e">
        <f t="shared" si="32"/>
        <v>#NUM!</v>
      </c>
      <c r="AB130" s="80">
        <v>111</v>
      </c>
      <c r="AC130" s="82">
        <f t="shared" si="33"/>
        <v>0.10511363636363637</v>
      </c>
      <c r="AD130" s="79" t="str">
        <f t="shared" si="34"/>
        <v>8.8% - 12.5%</v>
      </c>
      <c r="AE130" s="81">
        <v>1287</v>
      </c>
      <c r="AF130" s="82">
        <f t="shared" si="35"/>
        <v>1.2141509433962263</v>
      </c>
      <c r="AG130" s="95">
        <v>1205</v>
      </c>
      <c r="AH130" s="98">
        <f t="shared" si="36"/>
        <v>1.1367924528301887</v>
      </c>
      <c r="AI130" s="95" t="e">
        <f t="shared" si="37"/>
        <v>#NUM!</v>
      </c>
      <c r="AJ130" s="80">
        <v>82</v>
      </c>
      <c r="AK130" s="82">
        <f t="shared" si="38"/>
        <v>7.7358490566037733E-2</v>
      </c>
      <c r="AL130" s="79" t="str">
        <f t="shared" si="39"/>
        <v>6.3% - 9.5%</v>
      </c>
      <c r="AM130" s="137">
        <v>0</v>
      </c>
      <c r="AN130" s="137">
        <v>0</v>
      </c>
      <c r="AO130" s="137">
        <v>0</v>
      </c>
      <c r="AP130" s="137">
        <v>0</v>
      </c>
    </row>
    <row r="131" spans="1:42" ht="15" x14ac:dyDescent="0.25">
      <c r="A131" s="65" t="s">
        <v>566</v>
      </c>
      <c r="B131" s="65" t="s">
        <v>1367</v>
      </c>
      <c r="C131" s="152">
        <v>1476</v>
      </c>
      <c r="D131" s="153">
        <v>1404</v>
      </c>
      <c r="E131" s="153">
        <v>1494</v>
      </c>
      <c r="F131" s="153">
        <v>1549</v>
      </c>
      <c r="G131" s="81">
        <v>1672</v>
      </c>
      <c r="H131" s="82">
        <f t="shared" si="20"/>
        <v>1.1327913279132791</v>
      </c>
      <c r="I131" s="95">
        <v>1311</v>
      </c>
      <c r="J131" s="98">
        <f t="shared" si="21"/>
        <v>0.88821138211382111</v>
      </c>
      <c r="K131" s="95" t="str">
        <f t="shared" si="22"/>
        <v>87.1% - 90.3%</v>
      </c>
      <c r="L131" s="80">
        <v>361</v>
      </c>
      <c r="M131" s="82">
        <f t="shared" si="23"/>
        <v>0.24457994579945799</v>
      </c>
      <c r="N131" s="79" t="str">
        <f t="shared" si="24"/>
        <v>22.3% - 26.7%</v>
      </c>
      <c r="O131" s="81">
        <v>1624</v>
      </c>
      <c r="P131" s="82">
        <f t="shared" si="25"/>
        <v>1.1566951566951567</v>
      </c>
      <c r="Q131" s="95">
        <v>1264</v>
      </c>
      <c r="R131" s="98">
        <f t="shared" si="26"/>
        <v>0.90028490028490027</v>
      </c>
      <c r="S131" s="95" t="str">
        <f t="shared" si="27"/>
        <v>88.4% - 91.5%</v>
      </c>
      <c r="T131" s="80">
        <v>360</v>
      </c>
      <c r="U131" s="82">
        <f t="shared" si="28"/>
        <v>0.25641025641025639</v>
      </c>
      <c r="V131" s="80" t="str">
        <f t="shared" si="29"/>
        <v>23.4% - 28.0%</v>
      </c>
      <c r="W131" s="81">
        <v>1678</v>
      </c>
      <c r="X131" s="82">
        <f t="shared" si="30"/>
        <v>1.1231593038821954</v>
      </c>
      <c r="Y131" s="95">
        <v>1310</v>
      </c>
      <c r="Z131" s="98">
        <f t="shared" si="31"/>
        <v>0.87684069611780457</v>
      </c>
      <c r="AA131" s="95" t="str">
        <f t="shared" si="32"/>
        <v>85.9% - 89.3%</v>
      </c>
      <c r="AB131" s="80">
        <v>368</v>
      </c>
      <c r="AC131" s="82">
        <f t="shared" si="33"/>
        <v>0.24631860776439091</v>
      </c>
      <c r="AD131" s="79" t="str">
        <f t="shared" si="34"/>
        <v>22.5% - 26.9%</v>
      </c>
      <c r="AE131" s="81">
        <v>1796</v>
      </c>
      <c r="AF131" s="82">
        <f t="shared" si="35"/>
        <v>1.1594577146546159</v>
      </c>
      <c r="AG131" s="95">
        <v>1387</v>
      </c>
      <c r="AH131" s="98">
        <f t="shared" si="36"/>
        <v>0.89541639767591996</v>
      </c>
      <c r="AI131" s="95" t="str">
        <f t="shared" si="37"/>
        <v>87.9% - 91.0%</v>
      </c>
      <c r="AJ131" s="80">
        <v>409</v>
      </c>
      <c r="AK131" s="82">
        <f t="shared" si="38"/>
        <v>0.26404131697869593</v>
      </c>
      <c r="AL131" s="79" t="str">
        <f t="shared" si="39"/>
        <v>24.3% - 28.7%</v>
      </c>
      <c r="AM131" s="137">
        <v>0</v>
      </c>
      <c r="AN131" s="137">
        <v>0</v>
      </c>
      <c r="AO131" s="137">
        <v>0</v>
      </c>
      <c r="AP131" s="137">
        <v>0</v>
      </c>
    </row>
    <row r="132" spans="1:42" ht="15" x14ac:dyDescent="0.25">
      <c r="A132" s="65" t="s">
        <v>567</v>
      </c>
      <c r="B132" s="65" t="s">
        <v>568</v>
      </c>
      <c r="C132" s="152">
        <v>1320</v>
      </c>
      <c r="D132" s="153">
        <v>1335</v>
      </c>
      <c r="E132" s="153">
        <v>1296</v>
      </c>
      <c r="F132" s="153">
        <v>1431</v>
      </c>
      <c r="G132" s="81">
        <v>1219</v>
      </c>
      <c r="H132" s="82">
        <f t="shared" si="20"/>
        <v>0.92348484848484846</v>
      </c>
      <c r="I132" s="95">
        <v>1080</v>
      </c>
      <c r="J132" s="98">
        <f t="shared" si="21"/>
        <v>0.81818181818181823</v>
      </c>
      <c r="K132" s="95" t="str">
        <f t="shared" si="22"/>
        <v>79.6% - 83.8%</v>
      </c>
      <c r="L132" s="80">
        <v>139</v>
      </c>
      <c r="M132" s="82">
        <f t="shared" si="23"/>
        <v>0.1053030303030303</v>
      </c>
      <c r="N132" s="79" t="str">
        <f t="shared" si="24"/>
        <v>9.0% - 12.3%</v>
      </c>
      <c r="O132" s="81">
        <v>1260</v>
      </c>
      <c r="P132" s="82">
        <f t="shared" si="25"/>
        <v>0.9438202247191011</v>
      </c>
      <c r="Q132" s="95">
        <v>1122</v>
      </c>
      <c r="R132" s="98">
        <f t="shared" si="26"/>
        <v>0.84044943820224716</v>
      </c>
      <c r="S132" s="95" t="str">
        <f t="shared" si="27"/>
        <v>82.0% - 85.9%</v>
      </c>
      <c r="T132" s="80">
        <v>138</v>
      </c>
      <c r="U132" s="82">
        <f t="shared" si="28"/>
        <v>0.10337078651685393</v>
      </c>
      <c r="V132" s="80" t="str">
        <f t="shared" si="29"/>
        <v>8.8% - 12.1%</v>
      </c>
      <c r="W132" s="81">
        <v>1266</v>
      </c>
      <c r="X132" s="82">
        <f t="shared" si="30"/>
        <v>0.97685185185185186</v>
      </c>
      <c r="Y132" s="95">
        <v>1170</v>
      </c>
      <c r="Z132" s="98">
        <f t="shared" si="31"/>
        <v>0.90277777777777779</v>
      </c>
      <c r="AA132" s="95" t="str">
        <f t="shared" si="32"/>
        <v>88.5% - 91.8%</v>
      </c>
      <c r="AB132" s="80">
        <v>96</v>
      </c>
      <c r="AC132" s="82">
        <f t="shared" si="33"/>
        <v>7.407407407407407E-2</v>
      </c>
      <c r="AD132" s="79" t="str">
        <f t="shared" si="34"/>
        <v>6.1% - 9.0%</v>
      </c>
      <c r="AE132" s="81">
        <v>1270</v>
      </c>
      <c r="AF132" s="82">
        <f t="shared" si="35"/>
        <v>0.88749126484975538</v>
      </c>
      <c r="AG132" s="95">
        <v>1161</v>
      </c>
      <c r="AH132" s="98">
        <f t="shared" si="36"/>
        <v>0.81132075471698117</v>
      </c>
      <c r="AI132" s="95" t="str">
        <f t="shared" si="37"/>
        <v>79.0% - 83.1%</v>
      </c>
      <c r="AJ132" s="80">
        <v>109</v>
      </c>
      <c r="AK132" s="82">
        <f t="shared" si="38"/>
        <v>7.6170510132774288E-2</v>
      </c>
      <c r="AL132" s="79" t="str">
        <f t="shared" si="39"/>
        <v>6.4% - 9.1%</v>
      </c>
      <c r="AM132" s="137">
        <v>0</v>
      </c>
      <c r="AN132" s="137">
        <v>0</v>
      </c>
      <c r="AO132" s="137">
        <v>0</v>
      </c>
      <c r="AP132" s="137">
        <v>0</v>
      </c>
    </row>
    <row r="133" spans="1:42" ht="15" x14ac:dyDescent="0.25">
      <c r="A133" s="65" t="s">
        <v>569</v>
      </c>
      <c r="B133" s="65" t="s">
        <v>570</v>
      </c>
      <c r="C133" s="152">
        <v>1523</v>
      </c>
      <c r="D133" s="153">
        <v>1460</v>
      </c>
      <c r="E133" s="153">
        <v>1513</v>
      </c>
      <c r="F133" s="153">
        <v>1622</v>
      </c>
      <c r="G133" s="81">
        <v>1708</v>
      </c>
      <c r="H133" s="82">
        <f t="shared" si="20"/>
        <v>1.1214707813525935</v>
      </c>
      <c r="I133" s="95">
        <v>1505</v>
      </c>
      <c r="J133" s="98">
        <f t="shared" si="21"/>
        <v>0.9881812212738017</v>
      </c>
      <c r="K133" s="95" t="str">
        <f t="shared" si="22"/>
        <v>98.1% - 99.3%</v>
      </c>
      <c r="L133" s="80">
        <v>203</v>
      </c>
      <c r="M133" s="82">
        <f t="shared" si="23"/>
        <v>0.13328956007879186</v>
      </c>
      <c r="N133" s="79" t="str">
        <f t="shared" si="24"/>
        <v>11.7% - 15.1%</v>
      </c>
      <c r="O133" s="81">
        <v>1743</v>
      </c>
      <c r="P133" s="82">
        <f t="shared" si="25"/>
        <v>1.1938356164383561</v>
      </c>
      <c r="Q133" s="95">
        <v>1524</v>
      </c>
      <c r="R133" s="98">
        <f t="shared" si="26"/>
        <v>1.0438356164383562</v>
      </c>
      <c r="S133" s="95" t="e">
        <f t="shared" si="27"/>
        <v>#NUM!</v>
      </c>
      <c r="T133" s="80">
        <v>219</v>
      </c>
      <c r="U133" s="82">
        <f t="shared" si="28"/>
        <v>0.15</v>
      </c>
      <c r="V133" s="80" t="str">
        <f t="shared" si="29"/>
        <v>13.3% - 16.9%</v>
      </c>
      <c r="W133" s="81">
        <v>1685</v>
      </c>
      <c r="X133" s="82">
        <f t="shared" si="30"/>
        <v>1.1136814276272307</v>
      </c>
      <c r="Y133" s="95">
        <v>1517</v>
      </c>
      <c r="Z133" s="98">
        <f t="shared" si="31"/>
        <v>1.0026437541308659</v>
      </c>
      <c r="AA133" s="95" t="e">
        <f t="shared" si="32"/>
        <v>#NUM!</v>
      </c>
      <c r="AB133" s="80">
        <v>168</v>
      </c>
      <c r="AC133" s="82">
        <f t="shared" si="33"/>
        <v>0.11103767349636484</v>
      </c>
      <c r="AD133" s="79" t="str">
        <f t="shared" si="34"/>
        <v>9.6% - 12.8%</v>
      </c>
      <c r="AE133" s="81">
        <v>1834</v>
      </c>
      <c r="AF133" s="82">
        <f t="shared" si="35"/>
        <v>1.1307028360049323</v>
      </c>
      <c r="AG133" s="95">
        <v>1621</v>
      </c>
      <c r="AH133" s="98">
        <f t="shared" si="36"/>
        <v>0.99938347718865594</v>
      </c>
      <c r="AI133" s="95" t="str">
        <f t="shared" si="37"/>
        <v>99.7% - 100.0%</v>
      </c>
      <c r="AJ133" s="80">
        <v>213</v>
      </c>
      <c r="AK133" s="82">
        <f t="shared" si="38"/>
        <v>0.13131935881627621</v>
      </c>
      <c r="AL133" s="79" t="str">
        <f t="shared" si="39"/>
        <v>11.6% - 14.9%</v>
      </c>
      <c r="AM133" s="137">
        <v>0</v>
      </c>
      <c r="AN133" s="137">
        <v>0</v>
      </c>
      <c r="AO133" s="137">
        <v>0</v>
      </c>
      <c r="AP133" s="137">
        <v>0</v>
      </c>
    </row>
    <row r="134" spans="1:42" ht="15" x14ac:dyDescent="0.25">
      <c r="A134" s="65" t="s">
        <v>571</v>
      </c>
      <c r="B134" s="65" t="s">
        <v>1468</v>
      </c>
      <c r="C134" s="152">
        <v>2522</v>
      </c>
      <c r="D134" s="153">
        <v>2532</v>
      </c>
      <c r="E134" s="153">
        <v>2619</v>
      </c>
      <c r="F134" s="153">
        <v>2747</v>
      </c>
      <c r="G134" s="81">
        <v>2818</v>
      </c>
      <c r="H134" s="82">
        <f t="shared" si="20"/>
        <v>1.1173671689135607</v>
      </c>
      <c r="I134" s="95">
        <v>2305</v>
      </c>
      <c r="J134" s="98">
        <f t="shared" si="21"/>
        <v>0.91395717684377475</v>
      </c>
      <c r="K134" s="95" t="str">
        <f t="shared" si="22"/>
        <v>90.2% - 92.4%</v>
      </c>
      <c r="L134" s="80">
        <v>513</v>
      </c>
      <c r="M134" s="82">
        <f t="shared" si="23"/>
        <v>0.20340999206978588</v>
      </c>
      <c r="N134" s="79" t="str">
        <f t="shared" si="24"/>
        <v>18.8% - 22.0%</v>
      </c>
      <c r="O134" s="81">
        <v>2943</v>
      </c>
      <c r="P134" s="82">
        <f t="shared" si="25"/>
        <v>1.1623222748815165</v>
      </c>
      <c r="Q134" s="95">
        <v>2462</v>
      </c>
      <c r="R134" s="98">
        <f t="shared" si="26"/>
        <v>0.97235387045813582</v>
      </c>
      <c r="S134" s="95" t="str">
        <f t="shared" si="27"/>
        <v>96.5% - 97.8%</v>
      </c>
      <c r="T134" s="80">
        <v>481</v>
      </c>
      <c r="U134" s="82">
        <f t="shared" si="28"/>
        <v>0.18996840442338073</v>
      </c>
      <c r="V134" s="80" t="str">
        <f t="shared" si="29"/>
        <v>17.5% - 20.6%</v>
      </c>
      <c r="W134" s="81">
        <v>2868</v>
      </c>
      <c r="X134" s="82">
        <f t="shared" si="30"/>
        <v>1.0950744558991983</v>
      </c>
      <c r="Y134" s="95">
        <v>2172</v>
      </c>
      <c r="Z134" s="98">
        <f t="shared" si="31"/>
        <v>0.82932416953035515</v>
      </c>
      <c r="AA134" s="95" t="str">
        <f t="shared" si="32"/>
        <v>81.4% - 84.3%</v>
      </c>
      <c r="AB134" s="80">
        <v>696</v>
      </c>
      <c r="AC134" s="82">
        <f t="shared" si="33"/>
        <v>0.26575028636884307</v>
      </c>
      <c r="AD134" s="79" t="str">
        <f t="shared" si="34"/>
        <v>24.9% - 28.3%</v>
      </c>
      <c r="AE134" s="81">
        <v>3041</v>
      </c>
      <c r="AF134" s="82">
        <f t="shared" si="35"/>
        <v>1.1070258463778668</v>
      </c>
      <c r="AG134" s="95">
        <v>2155</v>
      </c>
      <c r="AH134" s="98">
        <f t="shared" si="36"/>
        <v>0.78449217327994181</v>
      </c>
      <c r="AI134" s="95" t="str">
        <f t="shared" si="37"/>
        <v>76.9% - 79.9%</v>
      </c>
      <c r="AJ134" s="80">
        <v>886</v>
      </c>
      <c r="AK134" s="82">
        <f t="shared" si="38"/>
        <v>0.32253367309792502</v>
      </c>
      <c r="AL134" s="79" t="str">
        <f t="shared" si="39"/>
        <v>30.5% - 34.0%</v>
      </c>
      <c r="AM134" s="137">
        <v>0</v>
      </c>
      <c r="AN134" s="137">
        <v>0</v>
      </c>
      <c r="AO134" s="137">
        <v>0</v>
      </c>
      <c r="AP134" s="137">
        <v>0</v>
      </c>
    </row>
    <row r="135" spans="1:42" ht="15" x14ac:dyDescent="0.25">
      <c r="A135" s="65" t="s">
        <v>572</v>
      </c>
      <c r="B135" s="65" t="s">
        <v>573</v>
      </c>
      <c r="C135" s="152">
        <v>815</v>
      </c>
      <c r="D135" s="153">
        <v>802</v>
      </c>
      <c r="E135" s="153">
        <v>750</v>
      </c>
      <c r="F135" s="153">
        <v>823</v>
      </c>
      <c r="G135" s="81">
        <v>792</v>
      </c>
      <c r="H135" s="82">
        <f t="shared" si="20"/>
        <v>0.97177914110429453</v>
      </c>
      <c r="I135" s="95">
        <v>577</v>
      </c>
      <c r="J135" s="98">
        <f t="shared" si="21"/>
        <v>0.70797546012269941</v>
      </c>
      <c r="K135" s="95" t="str">
        <f t="shared" si="22"/>
        <v>67.6% - 73.8%</v>
      </c>
      <c r="L135" s="80">
        <v>215</v>
      </c>
      <c r="M135" s="82">
        <f t="shared" si="23"/>
        <v>0.26380368098159507</v>
      </c>
      <c r="N135" s="79" t="str">
        <f t="shared" si="24"/>
        <v>23.5% - 29.5%</v>
      </c>
      <c r="O135" s="81">
        <v>845</v>
      </c>
      <c r="P135" s="82">
        <f t="shared" si="25"/>
        <v>1.0536159600997506</v>
      </c>
      <c r="Q135" s="95">
        <v>726</v>
      </c>
      <c r="R135" s="98">
        <f t="shared" si="26"/>
        <v>0.90523690773067333</v>
      </c>
      <c r="S135" s="95" t="str">
        <f t="shared" si="27"/>
        <v>88.3% - 92.4%</v>
      </c>
      <c r="T135" s="80">
        <v>119</v>
      </c>
      <c r="U135" s="82">
        <f t="shared" si="28"/>
        <v>0.14837905236907731</v>
      </c>
      <c r="V135" s="80" t="str">
        <f t="shared" si="29"/>
        <v>12.5% - 17.5%</v>
      </c>
      <c r="W135" s="81">
        <v>815</v>
      </c>
      <c r="X135" s="82">
        <f t="shared" si="30"/>
        <v>1.0866666666666667</v>
      </c>
      <c r="Y135" s="95">
        <v>713</v>
      </c>
      <c r="Z135" s="98">
        <f t="shared" si="31"/>
        <v>0.95066666666666666</v>
      </c>
      <c r="AA135" s="95" t="str">
        <f t="shared" si="32"/>
        <v>93.3% - 96.4%</v>
      </c>
      <c r="AB135" s="80">
        <v>102</v>
      </c>
      <c r="AC135" s="82">
        <f t="shared" si="33"/>
        <v>0.13600000000000001</v>
      </c>
      <c r="AD135" s="79" t="str">
        <f t="shared" si="34"/>
        <v>11.3% - 16.2%</v>
      </c>
      <c r="AE135" s="81">
        <v>802</v>
      </c>
      <c r="AF135" s="82">
        <f t="shared" si="35"/>
        <v>0.97448359659781292</v>
      </c>
      <c r="AG135" s="95">
        <v>693</v>
      </c>
      <c r="AH135" s="98">
        <f t="shared" si="36"/>
        <v>0.84204131227217494</v>
      </c>
      <c r="AI135" s="95" t="str">
        <f t="shared" si="37"/>
        <v>81.6% - 86.5%</v>
      </c>
      <c r="AJ135" s="80">
        <v>109</v>
      </c>
      <c r="AK135" s="82">
        <f t="shared" si="38"/>
        <v>0.1324422843256379</v>
      </c>
      <c r="AL135" s="79" t="str">
        <f t="shared" si="39"/>
        <v>11.1% - 15.7%</v>
      </c>
      <c r="AM135" s="137">
        <v>0</v>
      </c>
      <c r="AN135" s="137">
        <v>0</v>
      </c>
      <c r="AO135" s="137">
        <v>0</v>
      </c>
      <c r="AP135" s="137">
        <v>0</v>
      </c>
    </row>
    <row r="136" spans="1:42" ht="15" x14ac:dyDescent="0.25">
      <c r="A136" s="65" t="s">
        <v>574</v>
      </c>
      <c r="B136" s="65" t="s">
        <v>575</v>
      </c>
      <c r="C136" s="152">
        <v>1118</v>
      </c>
      <c r="D136" s="153">
        <v>1134</v>
      </c>
      <c r="E136" s="153">
        <v>1098</v>
      </c>
      <c r="F136" s="153">
        <v>1249</v>
      </c>
      <c r="G136" s="81">
        <v>1360</v>
      </c>
      <c r="H136" s="82">
        <f t="shared" si="20"/>
        <v>1.2164579606440071</v>
      </c>
      <c r="I136" s="95">
        <v>1085</v>
      </c>
      <c r="J136" s="98">
        <f t="shared" si="21"/>
        <v>0.97048300536672627</v>
      </c>
      <c r="K136" s="95" t="str">
        <f t="shared" si="22"/>
        <v>95.9% - 97.9%</v>
      </c>
      <c r="L136" s="80">
        <v>275</v>
      </c>
      <c r="M136" s="82">
        <f t="shared" si="23"/>
        <v>0.24597495527728086</v>
      </c>
      <c r="N136" s="79" t="str">
        <f t="shared" si="24"/>
        <v>22.2% - 27.2%</v>
      </c>
      <c r="O136" s="81">
        <v>1290</v>
      </c>
      <c r="P136" s="82">
        <f t="shared" si="25"/>
        <v>1.1375661375661377</v>
      </c>
      <c r="Q136" s="95">
        <v>1041</v>
      </c>
      <c r="R136" s="98">
        <f t="shared" si="26"/>
        <v>0.91798941798941802</v>
      </c>
      <c r="S136" s="95" t="str">
        <f t="shared" si="27"/>
        <v>90.1% - 93.3%</v>
      </c>
      <c r="T136" s="80">
        <v>249</v>
      </c>
      <c r="U136" s="82">
        <f t="shared" si="28"/>
        <v>0.21957671957671956</v>
      </c>
      <c r="V136" s="80" t="str">
        <f t="shared" si="29"/>
        <v>19.6% - 24.5%</v>
      </c>
      <c r="W136" s="81">
        <v>1245</v>
      </c>
      <c r="X136" s="82">
        <f t="shared" si="30"/>
        <v>1.1338797814207651</v>
      </c>
      <c r="Y136" s="95">
        <v>1070</v>
      </c>
      <c r="Z136" s="98">
        <f t="shared" si="31"/>
        <v>0.97449908925318762</v>
      </c>
      <c r="AA136" s="95" t="str">
        <f t="shared" si="32"/>
        <v>96.3% - 98.2%</v>
      </c>
      <c r="AB136" s="80">
        <v>175</v>
      </c>
      <c r="AC136" s="82">
        <f t="shared" si="33"/>
        <v>0.15938069216757741</v>
      </c>
      <c r="AD136" s="79" t="str">
        <f t="shared" si="34"/>
        <v>13.9% - 18.2%</v>
      </c>
      <c r="AE136" s="81">
        <v>1309</v>
      </c>
      <c r="AF136" s="82">
        <f t="shared" si="35"/>
        <v>1.0480384307445956</v>
      </c>
      <c r="AG136" s="95">
        <v>1092</v>
      </c>
      <c r="AH136" s="98">
        <f t="shared" si="36"/>
        <v>0.87429943955164136</v>
      </c>
      <c r="AI136" s="95" t="str">
        <f t="shared" si="37"/>
        <v>85.5% - 89.2%</v>
      </c>
      <c r="AJ136" s="80">
        <v>217</v>
      </c>
      <c r="AK136" s="82">
        <f t="shared" si="38"/>
        <v>0.17373899119295436</v>
      </c>
      <c r="AL136" s="79" t="str">
        <f t="shared" si="39"/>
        <v>15.4% - 19.6%</v>
      </c>
      <c r="AM136" s="137">
        <v>0</v>
      </c>
      <c r="AN136" s="137">
        <v>0</v>
      </c>
      <c r="AO136" s="137">
        <v>0</v>
      </c>
      <c r="AP136" s="137">
        <v>0</v>
      </c>
    </row>
    <row r="137" spans="1:42" ht="15" x14ac:dyDescent="0.25">
      <c r="A137" s="65" t="s">
        <v>576</v>
      </c>
      <c r="B137" s="65" t="s">
        <v>577</v>
      </c>
      <c r="C137" s="152">
        <v>771</v>
      </c>
      <c r="D137" s="153">
        <v>766</v>
      </c>
      <c r="E137" s="153">
        <v>725</v>
      </c>
      <c r="F137" s="153">
        <v>742</v>
      </c>
      <c r="G137" s="81">
        <v>789</v>
      </c>
      <c r="H137" s="82">
        <f t="shared" ref="H137:H148" si="40">G137/C137</f>
        <v>1.0233463035019454</v>
      </c>
      <c r="I137" s="95">
        <v>773</v>
      </c>
      <c r="J137" s="98">
        <f t="shared" ref="J137:J148" si="41">I137/C137</f>
        <v>1.0025940337224384</v>
      </c>
      <c r="K137" s="95" t="e">
        <f t="shared" ref="K137:K148" si="42">IF(ISNUMBER(J137),TEXT(((2*I137)+(1.96^2)-(1.96*((1.96^2)+(4*I137*(100%-J137)))^0.5))/(2*(C137+(1.96^2))),"0.0%")&amp;" - "&amp;TEXT(((2*I137)+(1.96^2)+(1.96*((1.96^2)+(4*I137*(100%-J137)))^0.5))/(2*(C137+(1.96^2))),"0.0%"),"")</f>
        <v>#NUM!</v>
      </c>
      <c r="L137" s="80">
        <v>16</v>
      </c>
      <c r="M137" s="82">
        <f t="shared" ref="M137:M148" si="43">L137/C137</f>
        <v>2.0752269779507133E-2</v>
      </c>
      <c r="N137" s="79" t="str">
        <f t="shared" ref="N137:N148" si="44">IF(ISNUMBER(M137),TEXT(((2*L137)+(1.96^2)-(1.96*((1.96^2)+(4*L137*(100%-M137)))^0.5))/(2*(C137+(1.96^2))),"0.0%")&amp;" - "&amp;TEXT(((2*L137)+(1.96^2)+(1.96*((1.96^2)+(4*L137*(100%-M137)))^0.5))/(2*(C137+(1.96^2))),"0.0%"),"")</f>
        <v>1.3% - 3.3%</v>
      </c>
      <c r="O137" s="81">
        <v>761</v>
      </c>
      <c r="P137" s="82">
        <f t="shared" ref="P137:P148" si="45">O137/D137</f>
        <v>0.99347258485639689</v>
      </c>
      <c r="Q137" s="95">
        <v>733</v>
      </c>
      <c r="R137" s="98">
        <f t="shared" ref="R137:R148" si="46">Q137/D137</f>
        <v>0.95691906005221927</v>
      </c>
      <c r="S137" s="95" t="str">
        <f t="shared" ref="S137:S148" si="47">IF(ISNUMBER(R137),TEXT(((2*Q137)+(1.96^2)-(1.96*((1.96^2)+(4*Q137*(100%-R137)))^0.5))/(2*(D137+(1.96^2))),"0.0%")&amp;" - "&amp;TEXT(((2*Q137)+(1.96^2)+(1.96*((1.96^2)+(4*Q137*(100%-R137)))^0.5))/(2*(D137+(1.96^2))),"0.0%"),"")</f>
        <v>94.0% - 96.9%</v>
      </c>
      <c r="T137" s="80">
        <v>28</v>
      </c>
      <c r="U137" s="82">
        <f t="shared" ref="U137:U148" si="48">T137/D137</f>
        <v>3.6553524804177548E-2</v>
      </c>
      <c r="V137" s="80" t="str">
        <f t="shared" ref="V137:V148" si="49">IF(ISNUMBER(U137),TEXT(((2*T137)+(1.96^2)-(1.96*((1.96^2)+(4*T137*(100%-U137)))^0.5))/(2*(D137+(1.96^2))),"0.0%")&amp;" - "&amp;TEXT(((2*T137)+(1.96^2)+(1.96*((1.96^2)+(4*T137*(100%-U137)))^0.5))/(2*(D137+(1.96^2))),"0.0%"),"")</f>
        <v>2.5% - 5.2%</v>
      </c>
      <c r="W137" s="81">
        <v>740</v>
      </c>
      <c r="X137" s="82">
        <f t="shared" ref="X137:X148" si="50">W137/E137</f>
        <v>1.0206896551724138</v>
      </c>
      <c r="Y137" s="95">
        <v>706</v>
      </c>
      <c r="Z137" s="98">
        <f t="shared" ref="Z137:Z148" si="51">Y137/E137</f>
        <v>0.97379310344827585</v>
      </c>
      <c r="AA137" s="95" t="str">
        <f t="shared" ref="AA137:AA148" si="52">IF(ISNUMBER(Z137),TEXT(((2*Y137)+(1.96^2)-(1.96*((1.96^2)+(4*Y137*(100%-Z137)))^0.5))/(2*(E137+(1.96^2))),"0.0%")&amp;" - "&amp;TEXT(((2*Y137)+(1.96^2)+(1.96*((1.96^2)+(4*Y137*(100%-Z137)))^0.5))/(2*(E137+(1.96^2))),"0.0%"),"")</f>
        <v>95.9% - 98.3%</v>
      </c>
      <c r="AB137" s="80">
        <v>34</v>
      </c>
      <c r="AC137" s="82">
        <f t="shared" ref="AC137:AC148" si="53">AB137/E137</f>
        <v>4.6896551724137932E-2</v>
      </c>
      <c r="AD137" s="79" t="str">
        <f t="shared" ref="AD137:AD148" si="54">IF(ISNUMBER(AC137),TEXT(((2*AB137)+(1.96^2)-(1.96*((1.96^2)+(4*AB137*(100%-AC137)))^0.5))/(2*(E137+(1.96^2))),"0.0%")&amp;" - "&amp;TEXT(((2*AB137)+(1.96^2)+(1.96*((1.96^2)+(4*AB137*(100%-AC137)))^0.5))/(2*(E137+(1.96^2))),"0.0%"),"")</f>
        <v>3.4% - 6.5%</v>
      </c>
      <c r="AE137" s="81">
        <v>793</v>
      </c>
      <c r="AF137" s="82">
        <f t="shared" ref="AF137:AF148" si="55">AE137/F137</f>
        <v>1.068733153638814</v>
      </c>
      <c r="AG137" s="95">
        <v>767</v>
      </c>
      <c r="AH137" s="98">
        <f t="shared" ref="AH137:AH148" si="56">AG137/F137</f>
        <v>1.0336927223719676</v>
      </c>
      <c r="AI137" s="95" t="e">
        <f t="shared" ref="AI137:AI148" si="57">IF(ISNUMBER(AH137),TEXT(((2*AG137)+(1.96^2)-(1.96*((1.96^2)+(4*AG137*(100%-AH137)))^0.5))/(2*(F137+(1.96^2))),"0.0%")&amp;" - "&amp;TEXT(((2*AG137)+(1.96^2)+(1.96*((1.96^2)+(4*AG137*(100%-AH137)))^0.5))/(2*(F137+(1.96^2))),"0.0%"),"")</f>
        <v>#NUM!</v>
      </c>
      <c r="AJ137" s="80">
        <v>26</v>
      </c>
      <c r="AK137" s="82">
        <f t="shared" ref="AK137:AK148" si="58">AJ137/F137</f>
        <v>3.5040431266846361E-2</v>
      </c>
      <c r="AL137" s="79" t="str">
        <f t="shared" ref="AL137:AL148" si="59">IF(ISNUMBER(AK137),TEXT(((2*AJ137)+(1.96^2)-(1.96*((1.96^2)+(4*AJ137*(100%-AK137)))^0.5))/(2*(F137+(1.96^2))),"0.0%")&amp;" - "&amp;TEXT(((2*AJ137)+(1.96^2)+(1.96*((1.96^2)+(4*AJ137*(100%-AK137)))^0.5))/(2*(F137+(1.96^2))),"0.0%"),"")</f>
        <v>2.4% - 5.1%</v>
      </c>
      <c r="AM137" s="137">
        <v>0</v>
      </c>
      <c r="AN137" s="137">
        <v>0</v>
      </c>
      <c r="AO137" s="137">
        <v>0</v>
      </c>
      <c r="AP137" s="137">
        <v>0</v>
      </c>
    </row>
    <row r="138" spans="1:42" ht="15" x14ac:dyDescent="0.25">
      <c r="A138" s="65" t="s">
        <v>578</v>
      </c>
      <c r="B138" s="65" t="s">
        <v>579</v>
      </c>
      <c r="C138" s="152">
        <v>1461</v>
      </c>
      <c r="D138" s="153">
        <v>1376</v>
      </c>
      <c r="E138" s="153">
        <v>1408</v>
      </c>
      <c r="F138" s="153">
        <v>1355</v>
      </c>
      <c r="G138" s="81">
        <v>1719</v>
      </c>
      <c r="H138" s="82">
        <f t="shared" si="40"/>
        <v>1.1765913757700206</v>
      </c>
      <c r="I138" s="95">
        <v>1443</v>
      </c>
      <c r="J138" s="98">
        <f t="shared" si="41"/>
        <v>0.98767967145790558</v>
      </c>
      <c r="K138" s="95" t="str">
        <f t="shared" si="42"/>
        <v>98.1% - 99.2%</v>
      </c>
      <c r="L138" s="80">
        <v>276</v>
      </c>
      <c r="M138" s="82">
        <f t="shared" si="43"/>
        <v>0.18891170431211499</v>
      </c>
      <c r="N138" s="79" t="str">
        <f t="shared" si="44"/>
        <v>17.0% - 21.0%</v>
      </c>
      <c r="O138" s="81">
        <v>1735</v>
      </c>
      <c r="P138" s="82">
        <f t="shared" si="45"/>
        <v>1.2609011627906976</v>
      </c>
      <c r="Q138" s="95">
        <v>1462</v>
      </c>
      <c r="R138" s="98">
        <f t="shared" si="46"/>
        <v>1.0625</v>
      </c>
      <c r="S138" s="95" t="e">
        <f t="shared" si="47"/>
        <v>#NUM!</v>
      </c>
      <c r="T138" s="80">
        <v>273</v>
      </c>
      <c r="U138" s="82">
        <f t="shared" si="48"/>
        <v>0.19840116279069767</v>
      </c>
      <c r="V138" s="80" t="str">
        <f t="shared" si="49"/>
        <v>17.8% - 22.0%</v>
      </c>
      <c r="W138" s="81">
        <v>1647</v>
      </c>
      <c r="X138" s="82">
        <f t="shared" si="50"/>
        <v>1.1697443181818181</v>
      </c>
      <c r="Y138" s="95">
        <v>1434</v>
      </c>
      <c r="Z138" s="98">
        <f t="shared" si="51"/>
        <v>1.0184659090909092</v>
      </c>
      <c r="AA138" s="95" t="e">
        <f t="shared" si="52"/>
        <v>#NUM!</v>
      </c>
      <c r="AB138" s="80">
        <v>213</v>
      </c>
      <c r="AC138" s="82">
        <f t="shared" si="53"/>
        <v>0.15127840909090909</v>
      </c>
      <c r="AD138" s="79" t="str">
        <f t="shared" si="54"/>
        <v>13.4% - 17.1%</v>
      </c>
      <c r="AE138" s="81">
        <v>1710</v>
      </c>
      <c r="AF138" s="82">
        <f t="shared" si="55"/>
        <v>1.2619926199261993</v>
      </c>
      <c r="AG138" s="95">
        <v>1471</v>
      </c>
      <c r="AH138" s="98">
        <f t="shared" si="56"/>
        <v>1.0856088560885608</v>
      </c>
      <c r="AI138" s="95" t="e">
        <f t="shared" si="57"/>
        <v>#NUM!</v>
      </c>
      <c r="AJ138" s="80">
        <v>239</v>
      </c>
      <c r="AK138" s="82">
        <f t="shared" si="58"/>
        <v>0.17638376383763837</v>
      </c>
      <c r="AL138" s="79" t="str">
        <f t="shared" si="59"/>
        <v>15.7% - 19.8%</v>
      </c>
      <c r="AM138" s="137">
        <v>0</v>
      </c>
      <c r="AN138" s="137">
        <v>0</v>
      </c>
      <c r="AO138" s="137">
        <v>0</v>
      </c>
      <c r="AP138" s="137">
        <v>0</v>
      </c>
    </row>
    <row r="139" spans="1:42" ht="15" x14ac:dyDescent="0.25">
      <c r="A139" s="65" t="s">
        <v>580</v>
      </c>
      <c r="B139" s="65" t="s">
        <v>1368</v>
      </c>
      <c r="C139" s="152">
        <v>1251</v>
      </c>
      <c r="D139" s="153">
        <v>1076</v>
      </c>
      <c r="E139" s="153">
        <v>1108</v>
      </c>
      <c r="F139" s="153">
        <v>1108</v>
      </c>
      <c r="G139" s="81">
        <v>1424</v>
      </c>
      <c r="H139" s="82">
        <f t="shared" si="40"/>
        <v>1.1382893685051958</v>
      </c>
      <c r="I139" s="95">
        <v>1153</v>
      </c>
      <c r="J139" s="98">
        <f t="shared" si="41"/>
        <v>0.92166266986410872</v>
      </c>
      <c r="K139" s="95" t="str">
        <f t="shared" si="42"/>
        <v>90.5% - 93.5%</v>
      </c>
      <c r="L139" s="80">
        <v>271</v>
      </c>
      <c r="M139" s="82">
        <f t="shared" si="43"/>
        <v>0.21662669864108713</v>
      </c>
      <c r="N139" s="79" t="str">
        <f t="shared" si="44"/>
        <v>19.5% - 24.0%</v>
      </c>
      <c r="O139" s="81">
        <v>1402</v>
      </c>
      <c r="P139" s="82">
        <f t="shared" si="45"/>
        <v>1.3029739776951672</v>
      </c>
      <c r="Q139" s="95">
        <v>1141</v>
      </c>
      <c r="R139" s="98">
        <f t="shared" si="46"/>
        <v>1.0604089219330854</v>
      </c>
      <c r="S139" s="95" t="e">
        <f t="shared" si="47"/>
        <v>#NUM!</v>
      </c>
      <c r="T139" s="80">
        <v>261</v>
      </c>
      <c r="U139" s="82">
        <f t="shared" si="48"/>
        <v>0.24256505576208179</v>
      </c>
      <c r="V139" s="80" t="str">
        <f t="shared" si="49"/>
        <v>21.8% - 26.9%</v>
      </c>
      <c r="W139" s="81">
        <v>1429</v>
      </c>
      <c r="X139" s="82">
        <f t="shared" si="50"/>
        <v>1.28971119133574</v>
      </c>
      <c r="Y139" s="95">
        <v>1182</v>
      </c>
      <c r="Z139" s="98">
        <f t="shared" si="51"/>
        <v>1.0667870036101084</v>
      </c>
      <c r="AA139" s="95" t="e">
        <f t="shared" si="52"/>
        <v>#NUM!</v>
      </c>
      <c r="AB139" s="80">
        <v>247</v>
      </c>
      <c r="AC139" s="82">
        <f t="shared" si="53"/>
        <v>0.22292418772563177</v>
      </c>
      <c r="AD139" s="79" t="str">
        <f t="shared" si="54"/>
        <v>19.9% - 24.8%</v>
      </c>
      <c r="AE139" s="81">
        <v>1400</v>
      </c>
      <c r="AF139" s="82">
        <f t="shared" si="55"/>
        <v>1.2635379061371841</v>
      </c>
      <c r="AG139" s="95">
        <v>1119</v>
      </c>
      <c r="AH139" s="98">
        <f t="shared" si="56"/>
        <v>1.0099277978339349</v>
      </c>
      <c r="AI139" s="95" t="e">
        <f t="shared" si="57"/>
        <v>#NUM!</v>
      </c>
      <c r="AJ139" s="80">
        <v>281</v>
      </c>
      <c r="AK139" s="82">
        <f t="shared" si="58"/>
        <v>0.25361010830324909</v>
      </c>
      <c r="AL139" s="79" t="str">
        <f t="shared" si="59"/>
        <v>22.9% - 28.0%</v>
      </c>
      <c r="AM139" s="137">
        <v>0</v>
      </c>
      <c r="AN139" s="137">
        <v>0</v>
      </c>
      <c r="AO139" s="137">
        <v>0</v>
      </c>
      <c r="AP139" s="137">
        <v>0</v>
      </c>
    </row>
    <row r="140" spans="1:42" ht="15" x14ac:dyDescent="0.25">
      <c r="A140" s="65" t="s">
        <v>581</v>
      </c>
      <c r="B140" s="65" t="s">
        <v>1440</v>
      </c>
      <c r="C140" s="152">
        <v>626</v>
      </c>
      <c r="D140" s="153">
        <v>600</v>
      </c>
      <c r="E140" s="153">
        <v>618</v>
      </c>
      <c r="F140" s="153">
        <v>672</v>
      </c>
      <c r="G140" s="81">
        <v>778</v>
      </c>
      <c r="H140" s="82">
        <f t="shared" si="40"/>
        <v>1.2428115015974441</v>
      </c>
      <c r="I140" s="95">
        <v>745</v>
      </c>
      <c r="J140" s="98">
        <f t="shared" si="41"/>
        <v>1.1900958466453675</v>
      </c>
      <c r="K140" s="95" t="e">
        <f t="shared" si="42"/>
        <v>#NUM!</v>
      </c>
      <c r="L140" s="80">
        <v>33</v>
      </c>
      <c r="M140" s="82">
        <f t="shared" si="43"/>
        <v>5.2715654952076675E-2</v>
      </c>
      <c r="N140" s="79" t="str">
        <f t="shared" si="44"/>
        <v>3.8% - 7.3%</v>
      </c>
      <c r="O140" s="81">
        <v>830</v>
      </c>
      <c r="P140" s="82">
        <f t="shared" si="45"/>
        <v>1.3833333333333333</v>
      </c>
      <c r="Q140" s="95">
        <v>811</v>
      </c>
      <c r="R140" s="98">
        <f t="shared" si="46"/>
        <v>1.3516666666666666</v>
      </c>
      <c r="S140" s="95" t="e">
        <f t="shared" si="47"/>
        <v>#NUM!</v>
      </c>
      <c r="T140" s="80">
        <v>19</v>
      </c>
      <c r="U140" s="82">
        <f t="shared" si="48"/>
        <v>3.1666666666666669E-2</v>
      </c>
      <c r="V140" s="80" t="str">
        <f t="shared" si="49"/>
        <v>2.0% - 4.9%</v>
      </c>
      <c r="W140" s="81">
        <v>800</v>
      </c>
      <c r="X140" s="82">
        <f t="shared" si="50"/>
        <v>1.2944983818770226</v>
      </c>
      <c r="Y140" s="95">
        <v>778</v>
      </c>
      <c r="Z140" s="98">
        <f t="shared" si="51"/>
        <v>1.2588996763754046</v>
      </c>
      <c r="AA140" s="95" t="e">
        <f t="shared" si="52"/>
        <v>#NUM!</v>
      </c>
      <c r="AB140" s="80">
        <v>22</v>
      </c>
      <c r="AC140" s="82">
        <f t="shared" si="53"/>
        <v>3.5598705501618123E-2</v>
      </c>
      <c r="AD140" s="79" t="str">
        <f t="shared" si="54"/>
        <v>2.4% - 5.3%</v>
      </c>
      <c r="AE140" s="81">
        <v>825</v>
      </c>
      <c r="AF140" s="82">
        <f t="shared" si="55"/>
        <v>1.2276785714285714</v>
      </c>
      <c r="AG140" s="95">
        <v>790</v>
      </c>
      <c r="AH140" s="98">
        <f t="shared" si="56"/>
        <v>1.1755952380952381</v>
      </c>
      <c r="AI140" s="95" t="e">
        <f t="shared" si="57"/>
        <v>#NUM!</v>
      </c>
      <c r="AJ140" s="80">
        <v>35</v>
      </c>
      <c r="AK140" s="82">
        <f t="shared" si="58"/>
        <v>5.2083333333333336E-2</v>
      </c>
      <c r="AL140" s="79" t="str">
        <f t="shared" si="59"/>
        <v>3.8% - 7.2%</v>
      </c>
      <c r="AM140" s="137">
        <v>0</v>
      </c>
      <c r="AN140" s="137">
        <v>0</v>
      </c>
      <c r="AO140" s="137">
        <v>0</v>
      </c>
      <c r="AP140" s="137">
        <v>0</v>
      </c>
    </row>
    <row r="141" spans="1:42" ht="15" x14ac:dyDescent="0.25">
      <c r="A141" s="65" t="s">
        <v>582</v>
      </c>
      <c r="B141" s="65" t="s">
        <v>583</v>
      </c>
      <c r="C141" s="152">
        <v>1303</v>
      </c>
      <c r="D141" s="153">
        <v>1199</v>
      </c>
      <c r="E141" s="153">
        <v>1283</v>
      </c>
      <c r="F141" s="153">
        <v>1409</v>
      </c>
      <c r="G141" s="81">
        <v>1309</v>
      </c>
      <c r="H141" s="82">
        <f t="shared" si="40"/>
        <v>1.0046047582501918</v>
      </c>
      <c r="I141" s="95">
        <v>1124</v>
      </c>
      <c r="J141" s="98">
        <f t="shared" si="41"/>
        <v>0.86262471220260939</v>
      </c>
      <c r="K141" s="95" t="str">
        <f t="shared" si="42"/>
        <v>84.3% - 88.0%</v>
      </c>
      <c r="L141" s="80">
        <v>185</v>
      </c>
      <c r="M141" s="82">
        <f t="shared" si="43"/>
        <v>0.14198004604758249</v>
      </c>
      <c r="N141" s="79" t="str">
        <f t="shared" si="44"/>
        <v>12.4% - 16.2%</v>
      </c>
      <c r="O141" s="81">
        <v>1340</v>
      </c>
      <c r="P141" s="82">
        <f t="shared" si="45"/>
        <v>1.1175979983319433</v>
      </c>
      <c r="Q141" s="95">
        <v>1156</v>
      </c>
      <c r="R141" s="98">
        <f t="shared" si="46"/>
        <v>0.96413678065054209</v>
      </c>
      <c r="S141" s="95" t="str">
        <f t="shared" si="47"/>
        <v>95.2% - 97.3%</v>
      </c>
      <c r="T141" s="80">
        <v>184</v>
      </c>
      <c r="U141" s="82">
        <f t="shared" si="48"/>
        <v>0.15346121768140117</v>
      </c>
      <c r="V141" s="80" t="str">
        <f t="shared" si="49"/>
        <v>13.4% - 17.5%</v>
      </c>
      <c r="W141" s="81">
        <v>1451</v>
      </c>
      <c r="X141" s="82">
        <f t="shared" si="50"/>
        <v>1.1309431021044427</v>
      </c>
      <c r="Y141" s="95">
        <v>1315</v>
      </c>
      <c r="Z141" s="98">
        <f t="shared" si="51"/>
        <v>1.0249415432579891</v>
      </c>
      <c r="AA141" s="95" t="e">
        <f t="shared" si="52"/>
        <v>#NUM!</v>
      </c>
      <c r="AB141" s="80">
        <v>136</v>
      </c>
      <c r="AC141" s="82">
        <f t="shared" si="53"/>
        <v>0.10600155884645363</v>
      </c>
      <c r="AD141" s="79" t="str">
        <f t="shared" si="54"/>
        <v>9.0% - 12.4%</v>
      </c>
      <c r="AE141" s="81">
        <v>1479</v>
      </c>
      <c r="AF141" s="82">
        <f t="shared" si="55"/>
        <v>1.049680624556423</v>
      </c>
      <c r="AG141" s="95">
        <v>1326</v>
      </c>
      <c r="AH141" s="98">
        <f t="shared" si="56"/>
        <v>0.94109297374024126</v>
      </c>
      <c r="AI141" s="95" t="str">
        <f t="shared" si="57"/>
        <v>92.8% - 95.2%</v>
      </c>
      <c r="AJ141" s="80">
        <v>153</v>
      </c>
      <c r="AK141" s="82">
        <f t="shared" si="58"/>
        <v>0.10858765081618169</v>
      </c>
      <c r="AL141" s="79" t="str">
        <f t="shared" si="59"/>
        <v>9.3% - 12.6%</v>
      </c>
      <c r="AM141" s="137">
        <v>0</v>
      </c>
      <c r="AN141" s="137">
        <v>0</v>
      </c>
      <c r="AO141" s="137">
        <v>0</v>
      </c>
      <c r="AP141" s="137">
        <v>0</v>
      </c>
    </row>
    <row r="142" spans="1:42" ht="15" x14ac:dyDescent="0.25">
      <c r="A142" s="65" t="s">
        <v>584</v>
      </c>
      <c r="B142" s="65" t="s">
        <v>1376</v>
      </c>
      <c r="C142" s="152">
        <v>52</v>
      </c>
      <c r="D142" s="153">
        <v>54</v>
      </c>
      <c r="E142" s="153">
        <v>60</v>
      </c>
      <c r="F142" s="153">
        <v>55</v>
      </c>
      <c r="G142" s="81">
        <v>355</v>
      </c>
      <c r="H142" s="82">
        <f t="shared" si="40"/>
        <v>6.8269230769230766</v>
      </c>
      <c r="I142" s="95">
        <v>291</v>
      </c>
      <c r="J142" s="98">
        <f t="shared" si="41"/>
        <v>5.5961538461538458</v>
      </c>
      <c r="K142" s="95" t="e">
        <f t="shared" si="42"/>
        <v>#NUM!</v>
      </c>
      <c r="L142" s="80">
        <v>64</v>
      </c>
      <c r="M142" s="82">
        <f t="shared" si="43"/>
        <v>1.2307692307692308</v>
      </c>
      <c r="N142" s="79" t="e">
        <f t="shared" si="44"/>
        <v>#NUM!</v>
      </c>
      <c r="O142" s="81">
        <v>377</v>
      </c>
      <c r="P142" s="82">
        <f t="shared" si="45"/>
        <v>6.9814814814814818</v>
      </c>
      <c r="Q142" s="95">
        <v>308</v>
      </c>
      <c r="R142" s="98">
        <f t="shared" si="46"/>
        <v>5.7037037037037033</v>
      </c>
      <c r="S142" s="95" t="e">
        <f t="shared" si="47"/>
        <v>#NUM!</v>
      </c>
      <c r="T142" s="80">
        <v>69</v>
      </c>
      <c r="U142" s="82">
        <f t="shared" si="48"/>
        <v>1.2777777777777777</v>
      </c>
      <c r="V142" s="80" t="e">
        <f t="shared" si="49"/>
        <v>#NUM!</v>
      </c>
      <c r="W142" s="81">
        <v>373</v>
      </c>
      <c r="X142" s="82">
        <f t="shared" si="50"/>
        <v>6.2166666666666668</v>
      </c>
      <c r="Y142" s="95">
        <v>306</v>
      </c>
      <c r="Z142" s="98">
        <f t="shared" si="51"/>
        <v>5.0999999999999996</v>
      </c>
      <c r="AA142" s="95" t="e">
        <f t="shared" si="52"/>
        <v>#NUM!</v>
      </c>
      <c r="AB142" s="80">
        <v>67</v>
      </c>
      <c r="AC142" s="82">
        <f t="shared" si="53"/>
        <v>1.1166666666666667</v>
      </c>
      <c r="AD142" s="79" t="e">
        <f t="shared" si="54"/>
        <v>#NUM!</v>
      </c>
      <c r="AE142" s="81">
        <v>367</v>
      </c>
      <c r="AF142" s="82">
        <f t="shared" si="55"/>
        <v>6.6727272727272728</v>
      </c>
      <c r="AG142" s="95">
        <v>297</v>
      </c>
      <c r="AH142" s="98">
        <f t="shared" si="56"/>
        <v>5.4</v>
      </c>
      <c r="AI142" s="95" t="e">
        <f t="shared" si="57"/>
        <v>#NUM!</v>
      </c>
      <c r="AJ142" s="80">
        <v>70</v>
      </c>
      <c r="AK142" s="82">
        <f t="shared" si="58"/>
        <v>1.2727272727272727</v>
      </c>
      <c r="AL142" s="79" t="e">
        <f t="shared" si="59"/>
        <v>#NUM!</v>
      </c>
      <c r="AM142" s="137">
        <v>0</v>
      </c>
      <c r="AN142" s="137">
        <v>0</v>
      </c>
      <c r="AO142" s="137">
        <v>0</v>
      </c>
      <c r="AP142" s="137">
        <v>0</v>
      </c>
    </row>
    <row r="143" spans="1:42" ht="15" x14ac:dyDescent="0.25">
      <c r="A143" s="65" t="s">
        <v>585</v>
      </c>
      <c r="B143" s="65" t="s">
        <v>586</v>
      </c>
      <c r="C143" s="152">
        <v>721</v>
      </c>
      <c r="D143" s="153">
        <v>644</v>
      </c>
      <c r="E143" s="153">
        <v>796</v>
      </c>
      <c r="F143" s="153">
        <v>849</v>
      </c>
      <c r="G143" s="81">
        <v>737</v>
      </c>
      <c r="H143" s="82">
        <f t="shared" si="40"/>
        <v>1.0221914008321775</v>
      </c>
      <c r="I143" s="95">
        <v>601</v>
      </c>
      <c r="J143" s="98">
        <f t="shared" si="41"/>
        <v>0.83356449375866848</v>
      </c>
      <c r="K143" s="95" t="str">
        <f t="shared" si="42"/>
        <v>80.5% - 85.9%</v>
      </c>
      <c r="L143" s="80">
        <v>136</v>
      </c>
      <c r="M143" s="82">
        <f t="shared" si="43"/>
        <v>0.18862690707350901</v>
      </c>
      <c r="N143" s="79" t="str">
        <f t="shared" si="44"/>
        <v>16.2% - 21.9%</v>
      </c>
      <c r="O143" s="81">
        <v>700</v>
      </c>
      <c r="P143" s="82"/>
      <c r="Q143" s="95">
        <v>570</v>
      </c>
      <c r="R143" s="98"/>
      <c r="S143" s="95" t="str">
        <f t="shared" si="47"/>
        <v/>
      </c>
      <c r="T143" s="80">
        <v>130</v>
      </c>
      <c r="U143" s="82"/>
      <c r="V143" s="80" t="str">
        <f t="shared" si="49"/>
        <v/>
      </c>
      <c r="W143" s="81">
        <v>791</v>
      </c>
      <c r="X143" s="82">
        <f t="shared" si="50"/>
        <v>0.99371859296482412</v>
      </c>
      <c r="Y143" s="95">
        <v>636</v>
      </c>
      <c r="Z143" s="98">
        <f t="shared" si="51"/>
        <v>0.79899497487437188</v>
      </c>
      <c r="AA143" s="95" t="str">
        <f t="shared" si="52"/>
        <v>77.0% - 82.5%</v>
      </c>
      <c r="AB143" s="80">
        <v>155</v>
      </c>
      <c r="AC143" s="82">
        <f t="shared" si="53"/>
        <v>0.19472361809045227</v>
      </c>
      <c r="AD143" s="79" t="str">
        <f t="shared" si="54"/>
        <v>16.9% - 22.4%</v>
      </c>
      <c r="AE143" s="81">
        <v>898</v>
      </c>
      <c r="AF143" s="82">
        <f t="shared" si="55"/>
        <v>1.0577149587750294</v>
      </c>
      <c r="AG143" s="95">
        <v>723</v>
      </c>
      <c r="AH143" s="98">
        <f t="shared" si="56"/>
        <v>0.85159010600706708</v>
      </c>
      <c r="AI143" s="95" t="str">
        <f t="shared" si="57"/>
        <v>82.6% - 87.4%</v>
      </c>
      <c r="AJ143" s="80">
        <v>175</v>
      </c>
      <c r="AK143" s="82">
        <f t="shared" si="58"/>
        <v>0.2061248527679623</v>
      </c>
      <c r="AL143" s="79" t="str">
        <f t="shared" si="59"/>
        <v>18.0% - 23.5%</v>
      </c>
      <c r="AM143" s="137">
        <v>0</v>
      </c>
      <c r="AN143" s="137">
        <v>1</v>
      </c>
      <c r="AO143" s="137">
        <v>0</v>
      </c>
      <c r="AP143" s="137">
        <v>0</v>
      </c>
    </row>
    <row r="144" spans="1:42" ht="15" x14ac:dyDescent="0.25">
      <c r="A144" s="65" t="s">
        <v>587</v>
      </c>
      <c r="B144" s="65" t="s">
        <v>1459</v>
      </c>
      <c r="C144" s="152">
        <v>1489</v>
      </c>
      <c r="D144" s="153">
        <v>1360</v>
      </c>
      <c r="E144" s="153">
        <v>1402</v>
      </c>
      <c r="F144" s="153">
        <v>1437</v>
      </c>
      <c r="G144" s="81">
        <v>1570</v>
      </c>
      <c r="H144" s="82">
        <f t="shared" si="40"/>
        <v>1.0543989254533244</v>
      </c>
      <c r="I144" s="95">
        <v>1421</v>
      </c>
      <c r="J144" s="98">
        <f t="shared" si="41"/>
        <v>0.95433176628609806</v>
      </c>
      <c r="K144" s="95" t="str">
        <f t="shared" si="42"/>
        <v>94.3% - 96.4%</v>
      </c>
      <c r="L144" s="80">
        <v>149</v>
      </c>
      <c r="M144" s="82">
        <f t="shared" si="43"/>
        <v>0.10006715916722633</v>
      </c>
      <c r="N144" s="79" t="str">
        <f t="shared" si="44"/>
        <v>8.6% - 11.6%</v>
      </c>
      <c r="O144" s="81">
        <v>1419</v>
      </c>
      <c r="P144" s="82">
        <f t="shared" si="45"/>
        <v>1.0433823529411765</v>
      </c>
      <c r="Q144" s="95">
        <v>1284</v>
      </c>
      <c r="R144" s="98">
        <f t="shared" si="46"/>
        <v>0.94411764705882351</v>
      </c>
      <c r="S144" s="95" t="str">
        <f t="shared" si="47"/>
        <v>93.1% - 95.5%</v>
      </c>
      <c r="T144" s="80">
        <v>135</v>
      </c>
      <c r="U144" s="82">
        <f t="shared" si="48"/>
        <v>9.9264705882352935E-2</v>
      </c>
      <c r="V144" s="80" t="str">
        <f t="shared" si="49"/>
        <v>8.4% - 11.6%</v>
      </c>
      <c r="W144" s="81">
        <v>1531</v>
      </c>
      <c r="X144" s="82">
        <f t="shared" si="50"/>
        <v>1.0920114122681883</v>
      </c>
      <c r="Y144" s="95">
        <v>1382</v>
      </c>
      <c r="Z144" s="98">
        <f t="shared" si="51"/>
        <v>0.98573466476462202</v>
      </c>
      <c r="AA144" s="95" t="str">
        <f t="shared" si="52"/>
        <v>97.8% - 99.1%</v>
      </c>
      <c r="AB144" s="80">
        <v>149</v>
      </c>
      <c r="AC144" s="82">
        <f t="shared" si="53"/>
        <v>0.10627674750356633</v>
      </c>
      <c r="AD144" s="79" t="str">
        <f t="shared" si="54"/>
        <v>9.1% - 12.3%</v>
      </c>
      <c r="AE144" s="81">
        <v>1555</v>
      </c>
      <c r="AF144" s="82">
        <f t="shared" si="55"/>
        <v>1.082115518441197</v>
      </c>
      <c r="AG144" s="95">
        <v>1377</v>
      </c>
      <c r="AH144" s="98">
        <f t="shared" si="56"/>
        <v>0.95824634655532359</v>
      </c>
      <c r="AI144" s="95" t="str">
        <f t="shared" si="57"/>
        <v>94.7% - 96.7%</v>
      </c>
      <c r="AJ144" s="80">
        <v>178</v>
      </c>
      <c r="AK144" s="82">
        <f t="shared" si="58"/>
        <v>0.12386917188587335</v>
      </c>
      <c r="AL144" s="79" t="str">
        <f t="shared" si="59"/>
        <v>10.8% - 14.2%</v>
      </c>
      <c r="AM144" s="137">
        <v>0</v>
      </c>
      <c r="AN144" s="137">
        <v>0</v>
      </c>
      <c r="AO144" s="137">
        <v>0</v>
      </c>
      <c r="AP144" s="137">
        <v>0</v>
      </c>
    </row>
    <row r="145" spans="1:43" ht="15" x14ac:dyDescent="0.25">
      <c r="A145" s="65" t="s">
        <v>588</v>
      </c>
      <c r="B145" s="65" t="s">
        <v>589</v>
      </c>
      <c r="C145" s="152">
        <v>747</v>
      </c>
      <c r="D145" s="153">
        <v>700</v>
      </c>
      <c r="E145" s="153">
        <v>673</v>
      </c>
      <c r="F145" s="153">
        <v>793</v>
      </c>
      <c r="G145" s="81">
        <v>897</v>
      </c>
      <c r="H145" s="82">
        <f t="shared" si="40"/>
        <v>1.2008032128514057</v>
      </c>
      <c r="I145" s="95">
        <v>812</v>
      </c>
      <c r="J145" s="98">
        <f t="shared" si="41"/>
        <v>1.0870147255689424</v>
      </c>
      <c r="K145" s="95" t="e">
        <f t="shared" si="42"/>
        <v>#NUM!</v>
      </c>
      <c r="L145" s="80">
        <v>85</v>
      </c>
      <c r="M145" s="82">
        <f t="shared" si="43"/>
        <v>0.11378848728246319</v>
      </c>
      <c r="N145" s="79" t="str">
        <f t="shared" si="44"/>
        <v>9.3% - 13.9%</v>
      </c>
      <c r="O145" s="81">
        <v>795</v>
      </c>
      <c r="P145" s="82">
        <f t="shared" si="45"/>
        <v>1.1357142857142857</v>
      </c>
      <c r="Q145" s="95">
        <v>729</v>
      </c>
      <c r="R145" s="98">
        <f t="shared" si="46"/>
        <v>1.0414285714285714</v>
      </c>
      <c r="S145" s="95" t="e">
        <f t="shared" si="47"/>
        <v>#NUM!</v>
      </c>
      <c r="T145" s="80">
        <v>66</v>
      </c>
      <c r="U145" s="82">
        <f t="shared" si="48"/>
        <v>9.4285714285714292E-2</v>
      </c>
      <c r="V145" s="80" t="str">
        <f t="shared" si="49"/>
        <v>7.5% - 11.8%</v>
      </c>
      <c r="W145" s="81">
        <v>730</v>
      </c>
      <c r="X145" s="82">
        <f t="shared" si="50"/>
        <v>1.0846953937592867</v>
      </c>
      <c r="Y145" s="95">
        <v>659</v>
      </c>
      <c r="Z145" s="98">
        <f t="shared" si="51"/>
        <v>0.9791976225854383</v>
      </c>
      <c r="AA145" s="95" t="str">
        <f t="shared" si="52"/>
        <v>96.5% - 98.8%</v>
      </c>
      <c r="AB145" s="80">
        <v>71</v>
      </c>
      <c r="AC145" s="82">
        <f t="shared" si="53"/>
        <v>0.10549777117384844</v>
      </c>
      <c r="AD145" s="79" t="str">
        <f t="shared" si="54"/>
        <v>8.4% - 13.1%</v>
      </c>
      <c r="AE145" s="81">
        <v>798</v>
      </c>
      <c r="AF145" s="82">
        <f t="shared" si="55"/>
        <v>1.0063051702395964</v>
      </c>
      <c r="AG145" s="95">
        <v>736</v>
      </c>
      <c r="AH145" s="98">
        <f t="shared" si="56"/>
        <v>0.92812105926860022</v>
      </c>
      <c r="AI145" s="95" t="str">
        <f t="shared" si="57"/>
        <v>90.8% - 94.4%</v>
      </c>
      <c r="AJ145" s="80">
        <v>62</v>
      </c>
      <c r="AK145" s="82">
        <f t="shared" si="58"/>
        <v>7.8184110970996215E-2</v>
      </c>
      <c r="AL145" s="79" t="str">
        <f t="shared" si="59"/>
        <v>6.1% - 9.9%</v>
      </c>
      <c r="AM145" s="137">
        <v>0</v>
      </c>
      <c r="AN145" s="137">
        <v>0</v>
      </c>
      <c r="AO145" s="137">
        <v>0</v>
      </c>
      <c r="AP145" s="137">
        <v>0</v>
      </c>
    </row>
    <row r="146" spans="1:43" ht="15" x14ac:dyDescent="0.25">
      <c r="A146" s="65" t="s">
        <v>590</v>
      </c>
      <c r="B146" s="65" t="s">
        <v>591</v>
      </c>
      <c r="C146" s="152">
        <v>419</v>
      </c>
      <c r="D146" s="153">
        <v>386</v>
      </c>
      <c r="E146" s="153">
        <v>378</v>
      </c>
      <c r="F146" s="153">
        <v>433</v>
      </c>
      <c r="G146" s="81">
        <v>474</v>
      </c>
      <c r="H146" s="82">
        <f t="shared" si="40"/>
        <v>1.1312649164677804</v>
      </c>
      <c r="I146" s="95">
        <v>433</v>
      </c>
      <c r="J146" s="98">
        <f t="shared" si="41"/>
        <v>1.0334128878281623</v>
      </c>
      <c r="K146" s="95" t="e">
        <f t="shared" si="42"/>
        <v>#NUM!</v>
      </c>
      <c r="L146" s="80">
        <v>41</v>
      </c>
      <c r="M146" s="82">
        <f t="shared" si="43"/>
        <v>9.7852028639618144E-2</v>
      </c>
      <c r="N146" s="79" t="str">
        <f t="shared" si="44"/>
        <v>7.3% - 13.0%</v>
      </c>
      <c r="O146" s="81">
        <v>429</v>
      </c>
      <c r="P146" s="82">
        <f t="shared" si="45"/>
        <v>1.1113989637305699</v>
      </c>
      <c r="Q146" s="95">
        <v>408</v>
      </c>
      <c r="R146" s="98">
        <f t="shared" si="46"/>
        <v>1.0569948186528497</v>
      </c>
      <c r="S146" s="95" t="e">
        <f t="shared" si="47"/>
        <v>#NUM!</v>
      </c>
      <c r="T146" s="80">
        <v>21</v>
      </c>
      <c r="U146" s="82">
        <f t="shared" si="48"/>
        <v>5.4404145077720206E-2</v>
      </c>
      <c r="V146" s="80" t="str">
        <f t="shared" si="49"/>
        <v>3.6% - 8.2%</v>
      </c>
      <c r="W146" s="81">
        <v>423</v>
      </c>
      <c r="X146" s="82">
        <f t="shared" si="50"/>
        <v>1.1190476190476191</v>
      </c>
      <c r="Y146" s="95">
        <v>409</v>
      </c>
      <c r="Z146" s="98">
        <f t="shared" si="51"/>
        <v>1.0820105820105821</v>
      </c>
      <c r="AA146" s="95" t="e">
        <f t="shared" si="52"/>
        <v>#NUM!</v>
      </c>
      <c r="AB146" s="80">
        <v>14</v>
      </c>
      <c r="AC146" s="82">
        <f t="shared" si="53"/>
        <v>3.7037037037037035E-2</v>
      </c>
      <c r="AD146" s="79" t="str">
        <f t="shared" si="54"/>
        <v>2.2% - 6.1%</v>
      </c>
      <c r="AE146" s="81">
        <v>428</v>
      </c>
      <c r="AF146" s="82">
        <f t="shared" si="55"/>
        <v>0.98845265588914555</v>
      </c>
      <c r="AG146" s="95">
        <v>409</v>
      </c>
      <c r="AH146" s="98">
        <f t="shared" si="56"/>
        <v>0.94457274826789839</v>
      </c>
      <c r="AI146" s="95" t="str">
        <f t="shared" si="57"/>
        <v>91.9% - 96.2%</v>
      </c>
      <c r="AJ146" s="80">
        <v>19</v>
      </c>
      <c r="AK146" s="82">
        <f t="shared" si="58"/>
        <v>4.3879907621247112E-2</v>
      </c>
      <c r="AL146" s="79" t="str">
        <f t="shared" si="59"/>
        <v>2.8% - 6.8%</v>
      </c>
      <c r="AM146" s="137">
        <v>0</v>
      </c>
      <c r="AN146" s="137">
        <v>0</v>
      </c>
      <c r="AO146" s="137">
        <v>0</v>
      </c>
      <c r="AP146" s="137">
        <v>0</v>
      </c>
    </row>
    <row r="147" spans="1:43" ht="15" x14ac:dyDescent="0.25">
      <c r="A147" s="65" t="s">
        <v>592</v>
      </c>
      <c r="B147" s="65" t="s">
        <v>593</v>
      </c>
      <c r="C147" s="152">
        <v>375</v>
      </c>
      <c r="D147" s="153">
        <v>374</v>
      </c>
      <c r="E147" s="153">
        <v>391</v>
      </c>
      <c r="F147" s="153">
        <v>382</v>
      </c>
      <c r="G147" s="81">
        <v>425</v>
      </c>
      <c r="H147" s="82">
        <f t="shared" si="40"/>
        <v>1.1333333333333333</v>
      </c>
      <c r="I147" s="95">
        <v>356</v>
      </c>
      <c r="J147" s="98">
        <f t="shared" si="41"/>
        <v>0.94933333333333336</v>
      </c>
      <c r="K147" s="95" t="str">
        <f t="shared" si="42"/>
        <v>92.2% - 96.7%</v>
      </c>
      <c r="L147" s="80">
        <v>69</v>
      </c>
      <c r="M147" s="82">
        <f t="shared" si="43"/>
        <v>0.184</v>
      </c>
      <c r="N147" s="79" t="str">
        <f t="shared" si="44"/>
        <v>14.8% - 22.6%</v>
      </c>
      <c r="O147" s="81">
        <v>455</v>
      </c>
      <c r="P147" s="82">
        <f t="shared" si="45"/>
        <v>1.2165775401069518</v>
      </c>
      <c r="Q147" s="95">
        <v>358</v>
      </c>
      <c r="R147" s="98">
        <f t="shared" si="46"/>
        <v>0.95721925133689845</v>
      </c>
      <c r="S147" s="95" t="str">
        <f t="shared" si="47"/>
        <v>93.2% - 97.3%</v>
      </c>
      <c r="T147" s="80">
        <v>97</v>
      </c>
      <c r="U147" s="82">
        <f t="shared" si="48"/>
        <v>0.25935828877005346</v>
      </c>
      <c r="V147" s="80" t="str">
        <f t="shared" si="49"/>
        <v>21.8% - 30.6%</v>
      </c>
      <c r="W147" s="81">
        <v>404</v>
      </c>
      <c r="X147" s="82">
        <f t="shared" si="50"/>
        <v>1.0332480818414322</v>
      </c>
      <c r="Y147" s="95">
        <v>325</v>
      </c>
      <c r="Z147" s="98">
        <f t="shared" si="51"/>
        <v>0.83120204603580561</v>
      </c>
      <c r="AA147" s="95" t="str">
        <f t="shared" si="52"/>
        <v>79.1% - 86.5%</v>
      </c>
      <c r="AB147" s="80">
        <v>79</v>
      </c>
      <c r="AC147" s="82">
        <f t="shared" si="53"/>
        <v>0.20204603580562661</v>
      </c>
      <c r="AD147" s="79" t="str">
        <f t="shared" si="54"/>
        <v>16.5% - 24.5%</v>
      </c>
      <c r="AE147" s="81">
        <v>453</v>
      </c>
      <c r="AF147" s="82">
        <f t="shared" si="55"/>
        <v>1.1858638743455496</v>
      </c>
      <c r="AG147" s="95">
        <v>407</v>
      </c>
      <c r="AH147" s="98">
        <f t="shared" si="56"/>
        <v>1.0654450261780104</v>
      </c>
      <c r="AI147" s="95" t="e">
        <f t="shared" si="57"/>
        <v>#NUM!</v>
      </c>
      <c r="AJ147" s="80">
        <v>46</v>
      </c>
      <c r="AK147" s="82">
        <f t="shared" si="58"/>
        <v>0.12041884816753927</v>
      </c>
      <c r="AL147" s="79" t="str">
        <f t="shared" si="59"/>
        <v>9.2% - 15.7%</v>
      </c>
      <c r="AM147" s="137">
        <v>0</v>
      </c>
      <c r="AN147" s="137">
        <v>0</v>
      </c>
      <c r="AO147" s="137">
        <v>0</v>
      </c>
      <c r="AP147" s="137">
        <v>0</v>
      </c>
    </row>
    <row r="148" spans="1:43" ht="15" x14ac:dyDescent="0.25">
      <c r="A148" s="78" t="s">
        <v>594</v>
      </c>
      <c r="B148" s="140" t="s">
        <v>595</v>
      </c>
      <c r="C148" s="154">
        <v>1241</v>
      </c>
      <c r="D148" s="155">
        <v>1206</v>
      </c>
      <c r="E148" s="155">
        <v>1191</v>
      </c>
      <c r="F148" s="155">
        <v>1356</v>
      </c>
      <c r="G148" s="76">
        <v>1501</v>
      </c>
      <c r="H148" s="77">
        <f t="shared" si="40"/>
        <v>1.209508460918614</v>
      </c>
      <c r="I148" s="110">
        <v>1328</v>
      </c>
      <c r="J148" s="111">
        <f t="shared" si="41"/>
        <v>1.0701047542304594</v>
      </c>
      <c r="K148" s="110" t="e">
        <f t="shared" si="42"/>
        <v>#NUM!</v>
      </c>
      <c r="L148" s="75">
        <v>173</v>
      </c>
      <c r="M148" s="77">
        <f t="shared" si="43"/>
        <v>0.13940370668815472</v>
      </c>
      <c r="N148" s="74" t="str">
        <f t="shared" si="44"/>
        <v>12.1% - 16.0%</v>
      </c>
      <c r="O148" s="76">
        <v>1463</v>
      </c>
      <c r="P148" s="77">
        <f t="shared" si="45"/>
        <v>1.213101160862355</v>
      </c>
      <c r="Q148" s="110">
        <v>1300</v>
      </c>
      <c r="R148" s="111">
        <f t="shared" si="46"/>
        <v>1.0779436152570481</v>
      </c>
      <c r="S148" s="110" t="e">
        <f t="shared" si="47"/>
        <v>#NUM!</v>
      </c>
      <c r="T148" s="75">
        <v>163</v>
      </c>
      <c r="U148" s="77">
        <f t="shared" si="48"/>
        <v>0.13515754560530679</v>
      </c>
      <c r="V148" s="75" t="str">
        <f t="shared" si="49"/>
        <v>11.7% - 15.6%</v>
      </c>
      <c r="W148" s="76">
        <v>1558</v>
      </c>
      <c r="X148" s="77">
        <f t="shared" si="50"/>
        <v>1.3081444164567591</v>
      </c>
      <c r="Y148" s="110">
        <v>1297</v>
      </c>
      <c r="Z148" s="111">
        <f t="shared" si="51"/>
        <v>1.0890008396305626</v>
      </c>
      <c r="AA148" s="110" t="e">
        <f t="shared" si="52"/>
        <v>#NUM!</v>
      </c>
      <c r="AB148" s="75">
        <v>261</v>
      </c>
      <c r="AC148" s="77">
        <f t="shared" si="53"/>
        <v>0.21914357682619648</v>
      </c>
      <c r="AD148" s="74" t="str">
        <f t="shared" si="54"/>
        <v>19.7% - 24.4%</v>
      </c>
      <c r="AE148" s="76">
        <v>1580</v>
      </c>
      <c r="AF148" s="77">
        <f t="shared" si="55"/>
        <v>1.1651917404129795</v>
      </c>
      <c r="AG148" s="110">
        <v>1389</v>
      </c>
      <c r="AH148" s="111">
        <f t="shared" si="56"/>
        <v>1.0243362831858407</v>
      </c>
      <c r="AI148" s="110" t="e">
        <f t="shared" si="57"/>
        <v>#NUM!</v>
      </c>
      <c r="AJ148" s="75">
        <v>191</v>
      </c>
      <c r="AK148" s="77">
        <f t="shared" si="58"/>
        <v>0.14085545722713863</v>
      </c>
      <c r="AL148" s="74" t="str">
        <f t="shared" si="59"/>
        <v>12.3% - 16.0%</v>
      </c>
      <c r="AM148" s="137">
        <v>0</v>
      </c>
      <c r="AN148" s="137">
        <v>0</v>
      </c>
      <c r="AO148" s="137">
        <v>0</v>
      </c>
      <c r="AP148" s="137">
        <v>0</v>
      </c>
    </row>
    <row r="149" spans="1:43" x14ac:dyDescent="0.2">
      <c r="C149" s="73"/>
      <c r="D149" s="73"/>
      <c r="E149" s="73"/>
      <c r="F149" s="73"/>
      <c r="G149" s="73"/>
      <c r="H149" s="82"/>
      <c r="I149" s="103"/>
      <c r="J149" s="103"/>
      <c r="K149" s="103"/>
      <c r="L149" s="73"/>
      <c r="M149" s="73"/>
      <c r="N149" s="73"/>
      <c r="O149" s="73"/>
      <c r="P149" s="73"/>
      <c r="Q149" s="103"/>
      <c r="R149" s="103"/>
      <c r="S149" s="103"/>
      <c r="T149" s="73"/>
      <c r="U149" s="73"/>
      <c r="V149" s="71"/>
      <c r="W149" s="71"/>
      <c r="X149" s="71"/>
      <c r="Y149" s="112"/>
      <c r="Z149" s="112"/>
      <c r="AA149" s="112"/>
      <c r="AB149" s="71"/>
      <c r="AC149" s="71"/>
      <c r="AD149" s="71"/>
      <c r="AE149" s="71"/>
      <c r="AF149" s="71"/>
      <c r="AG149" s="112"/>
      <c r="AH149" s="112"/>
      <c r="AI149" s="112"/>
      <c r="AJ149" s="71"/>
      <c r="AK149" s="71"/>
      <c r="AL149" s="71"/>
    </row>
    <row r="150" spans="1:43" ht="15" x14ac:dyDescent="0.25">
      <c r="A150" s="70" t="s">
        <v>215</v>
      </c>
      <c r="B150" s="69"/>
      <c r="F150" s="66"/>
      <c r="G150" s="66"/>
      <c r="H150" s="66"/>
      <c r="I150"/>
      <c r="J150"/>
      <c r="K150"/>
      <c r="L150" s="66"/>
      <c r="M150" s="66"/>
      <c r="N150" s="66"/>
      <c r="O150" s="66"/>
      <c r="P150" s="66"/>
      <c r="Q150"/>
      <c r="R150"/>
      <c r="S150"/>
      <c r="T150" s="66"/>
      <c r="U150" s="66"/>
      <c r="V150" s="141"/>
      <c r="W150" s="141"/>
      <c r="X150" s="66"/>
      <c r="Y150"/>
      <c r="Z150"/>
      <c r="AA150"/>
      <c r="AB150" s="66"/>
      <c r="AC150" s="66"/>
      <c r="AD150" s="66"/>
      <c r="AE150" s="66"/>
      <c r="AF150" s="66"/>
      <c r="AG150"/>
      <c r="AH150"/>
      <c r="AI150"/>
      <c r="AJ150" s="66"/>
      <c r="AK150" s="66"/>
      <c r="AL150" s="66"/>
      <c r="AM150" s="138"/>
      <c r="AN150" s="138"/>
      <c r="AO150" s="138"/>
      <c r="AP150" s="138"/>
      <c r="AQ150" s="66"/>
    </row>
    <row r="151" spans="1:43" ht="15" x14ac:dyDescent="0.25">
      <c r="A151" s="83"/>
      <c r="B151" s="68" t="s">
        <v>216</v>
      </c>
      <c r="F151" s="66"/>
      <c r="G151" s="66"/>
      <c r="H151" s="66"/>
      <c r="I151"/>
      <c r="J151"/>
      <c r="K151"/>
      <c r="L151" s="66"/>
      <c r="M151" s="66"/>
      <c r="N151" s="66"/>
      <c r="O151" s="66"/>
      <c r="P151" s="66"/>
      <c r="Q151"/>
      <c r="R151"/>
      <c r="S151"/>
      <c r="T151" s="66"/>
      <c r="U151" s="66"/>
      <c r="V151" s="66"/>
      <c r="W151" s="66"/>
      <c r="X151" s="66"/>
      <c r="Y151"/>
      <c r="Z151"/>
      <c r="AA151"/>
      <c r="AB151" s="66"/>
      <c r="AC151" s="66"/>
      <c r="AD151" s="66"/>
      <c r="AE151" s="66"/>
      <c r="AF151" s="66"/>
      <c r="AG151"/>
      <c r="AH151"/>
      <c r="AI151"/>
      <c r="AJ151" s="66"/>
      <c r="AK151" s="66"/>
      <c r="AL151" s="66"/>
      <c r="AM151" s="138"/>
      <c r="AN151" s="138"/>
      <c r="AO151" s="138"/>
      <c r="AP151" s="138"/>
      <c r="AQ151" s="66"/>
    </row>
    <row r="152" spans="1:43" ht="15" x14ac:dyDescent="0.25">
      <c r="A152" s="65"/>
      <c r="B152" s="68" t="s">
        <v>217</v>
      </c>
      <c r="F152" s="66"/>
      <c r="G152" s="66"/>
      <c r="H152" s="66"/>
      <c r="I152"/>
      <c r="J152"/>
      <c r="K152"/>
      <c r="L152" s="66"/>
      <c r="M152" s="66"/>
      <c r="N152" s="66"/>
      <c r="O152" s="66"/>
      <c r="P152" s="66"/>
      <c r="Q152"/>
      <c r="R152"/>
      <c r="S152"/>
      <c r="T152" s="66"/>
      <c r="U152" s="66"/>
      <c r="V152" s="66"/>
      <c r="W152" s="66"/>
      <c r="X152" s="66"/>
      <c r="Y152"/>
      <c r="Z152"/>
      <c r="AA152"/>
      <c r="AB152" s="66"/>
      <c r="AC152" s="66"/>
      <c r="AD152" s="66"/>
      <c r="AE152" s="66"/>
      <c r="AF152" s="66"/>
      <c r="AG152"/>
      <c r="AH152"/>
      <c r="AI152"/>
      <c r="AJ152" s="66"/>
      <c r="AK152" s="66"/>
      <c r="AL152" s="66"/>
      <c r="AM152" s="138"/>
      <c r="AN152" s="138"/>
      <c r="AO152" s="138"/>
      <c r="AP152" s="138"/>
      <c r="AQ152" s="66"/>
    </row>
    <row r="153" spans="1:43" ht="15" x14ac:dyDescent="0.25">
      <c r="B153" s="64" t="s">
        <v>596</v>
      </c>
      <c r="F153" s="66"/>
      <c r="G153" s="66"/>
      <c r="H153" s="66"/>
      <c r="I153"/>
      <c r="J153"/>
      <c r="K153"/>
      <c r="L153" s="66"/>
      <c r="M153" s="66"/>
      <c r="N153" s="66"/>
      <c r="O153" s="66"/>
      <c r="P153" s="66"/>
      <c r="Q153"/>
      <c r="R153"/>
      <c r="S153"/>
      <c r="T153" s="66"/>
      <c r="U153" s="66"/>
      <c r="V153" s="66"/>
      <c r="W153" s="66"/>
      <c r="X153" s="66"/>
      <c r="Y153"/>
      <c r="Z153"/>
      <c r="AA153"/>
      <c r="AB153" s="66"/>
      <c r="AC153" s="66"/>
      <c r="AD153" s="66"/>
      <c r="AE153" s="66"/>
      <c r="AF153" s="66"/>
      <c r="AG153"/>
      <c r="AH153"/>
      <c r="AI153"/>
      <c r="AJ153" s="66"/>
      <c r="AK153" s="66"/>
      <c r="AL153" s="66"/>
      <c r="AM153" s="138"/>
      <c r="AN153" s="138"/>
      <c r="AO153" s="138"/>
      <c r="AP153" s="138"/>
      <c r="AQ153" s="66"/>
    </row>
    <row r="154" spans="1:43" ht="15" x14ac:dyDescent="0.25">
      <c r="B154" s="64" t="s">
        <v>1381</v>
      </c>
      <c r="F154" s="66"/>
      <c r="G154" s="66"/>
      <c r="H154" s="66"/>
      <c r="I154"/>
      <c r="J154"/>
      <c r="K154"/>
      <c r="L154" s="66"/>
      <c r="M154" s="66"/>
      <c r="N154" s="66"/>
      <c r="O154" s="66"/>
      <c r="P154" s="66"/>
      <c r="Q154"/>
      <c r="R154"/>
      <c r="S154"/>
      <c r="T154" s="66"/>
      <c r="U154" s="66"/>
      <c r="V154" s="66"/>
      <c r="W154" s="66"/>
      <c r="X154" s="66"/>
      <c r="Y154"/>
      <c r="Z154"/>
      <c r="AA154"/>
      <c r="AB154" s="66"/>
      <c r="AC154" s="66"/>
      <c r="AD154" s="66"/>
      <c r="AE154" s="66"/>
      <c r="AF154" s="66"/>
      <c r="AG154"/>
      <c r="AH154"/>
      <c r="AI154"/>
      <c r="AJ154" s="66"/>
      <c r="AK154" s="66"/>
      <c r="AL154" s="66"/>
      <c r="AM154" s="138"/>
      <c r="AN154" s="138"/>
      <c r="AO154" s="138"/>
      <c r="AP154" s="138"/>
      <c r="AQ154" s="66"/>
    </row>
    <row r="155" spans="1:43" ht="15" x14ac:dyDescent="0.25">
      <c r="A155" s="67">
        <v>1</v>
      </c>
      <c r="B155" s="116" t="s">
        <v>1377</v>
      </c>
      <c r="F155" s="66"/>
      <c r="G155" s="66"/>
      <c r="H155" s="66"/>
      <c r="I155"/>
      <c r="J155"/>
      <c r="K155"/>
      <c r="L155" s="66"/>
      <c r="M155" s="66"/>
      <c r="N155" s="66"/>
      <c r="O155" s="66"/>
      <c r="P155" s="66"/>
      <c r="Q155"/>
      <c r="R155"/>
      <c r="S155"/>
      <c r="T155" s="66"/>
      <c r="U155" s="66"/>
      <c r="V155" s="66"/>
      <c r="W155" s="66"/>
      <c r="X155" s="66"/>
      <c r="Y155"/>
      <c r="Z155"/>
      <c r="AA155"/>
      <c r="AB155" s="66"/>
      <c r="AC155" s="66"/>
      <c r="AD155" s="66"/>
      <c r="AE155" s="66"/>
      <c r="AF155" s="66"/>
      <c r="AG155"/>
      <c r="AH155"/>
      <c r="AI155"/>
      <c r="AJ155" s="66"/>
      <c r="AK155" s="66"/>
      <c r="AL155" s="66"/>
      <c r="AM155" s="138"/>
      <c r="AN155" s="138"/>
      <c r="AO155" s="138"/>
      <c r="AP155" s="138"/>
      <c r="AQ155" s="66"/>
    </row>
    <row r="156" spans="1:43" ht="15" x14ac:dyDescent="0.25">
      <c r="F156" s="66"/>
      <c r="G156" s="66"/>
      <c r="H156" s="66"/>
      <c r="I156"/>
      <c r="J156"/>
      <c r="K156"/>
      <c r="L156" s="66"/>
      <c r="M156" s="66"/>
      <c r="N156" s="66"/>
      <c r="O156" s="66"/>
      <c r="P156" s="66"/>
      <c r="Q156"/>
      <c r="R156"/>
      <c r="S156"/>
      <c r="T156" s="66"/>
      <c r="U156" s="66"/>
      <c r="V156" s="66"/>
      <c r="W156" s="66"/>
      <c r="X156" s="66"/>
      <c r="Y156"/>
      <c r="Z156"/>
      <c r="AA156"/>
      <c r="AB156" s="66"/>
      <c r="AC156" s="66"/>
      <c r="AD156" s="66"/>
      <c r="AE156" s="66"/>
      <c r="AF156" s="66"/>
      <c r="AG156"/>
      <c r="AH156"/>
      <c r="AI156"/>
      <c r="AJ156" s="66"/>
      <c r="AK156" s="66"/>
      <c r="AL156" s="66"/>
      <c r="AM156" s="138"/>
      <c r="AN156" s="138"/>
      <c r="AO156" s="138"/>
      <c r="AP156" s="138"/>
      <c r="AQ156" s="66"/>
    </row>
    <row r="157" spans="1:43" ht="15" x14ac:dyDescent="0.25">
      <c r="F157" s="66"/>
      <c r="G157" s="66"/>
      <c r="H157" s="66"/>
      <c r="I157"/>
      <c r="J157"/>
      <c r="K157"/>
      <c r="L157" s="66"/>
      <c r="M157" s="66"/>
      <c r="N157" s="66"/>
      <c r="O157" s="66"/>
      <c r="P157" s="66"/>
      <c r="Q157"/>
      <c r="R157"/>
      <c r="S157"/>
      <c r="T157" s="66"/>
      <c r="U157" s="66"/>
      <c r="V157" s="66"/>
      <c r="W157" s="66"/>
      <c r="X157" s="66"/>
      <c r="Y157"/>
      <c r="Z157"/>
      <c r="AA157"/>
      <c r="AB157" s="66"/>
      <c r="AC157" s="66"/>
      <c r="AD157" s="66"/>
      <c r="AE157" s="66"/>
      <c r="AF157" s="66"/>
      <c r="AG157"/>
      <c r="AH157"/>
      <c r="AI157"/>
      <c r="AJ157" s="66"/>
      <c r="AK157" s="66"/>
      <c r="AL157" s="66"/>
      <c r="AM157" s="138"/>
      <c r="AN157" s="138"/>
      <c r="AO157" s="138"/>
      <c r="AP157" s="138"/>
      <c r="AQ157" s="66"/>
    </row>
    <row r="158" spans="1:43" ht="15" x14ac:dyDescent="0.25">
      <c r="F158" s="66"/>
      <c r="G158" s="66"/>
      <c r="H158" s="66"/>
      <c r="I158"/>
      <c r="J158"/>
      <c r="K158"/>
      <c r="L158" s="66"/>
      <c r="M158" s="66"/>
      <c r="N158" s="66"/>
      <c r="O158" s="66"/>
      <c r="P158" s="66"/>
      <c r="Q158"/>
      <c r="R158"/>
      <c r="S158"/>
      <c r="T158" s="66"/>
      <c r="U158" s="66"/>
      <c r="V158" s="66"/>
      <c r="W158" s="66"/>
      <c r="X158" s="66"/>
      <c r="Y158"/>
      <c r="Z158"/>
      <c r="AA158"/>
      <c r="AB158" s="66"/>
      <c r="AC158" s="66"/>
      <c r="AD158" s="66"/>
      <c r="AE158" s="66"/>
      <c r="AF158" s="66"/>
      <c r="AG158"/>
      <c r="AH158"/>
      <c r="AI158"/>
      <c r="AJ158" s="66"/>
      <c r="AK158" s="66"/>
      <c r="AL158" s="66"/>
      <c r="AM158" s="138"/>
      <c r="AN158" s="138"/>
      <c r="AO158" s="138"/>
      <c r="AP158" s="138"/>
      <c r="AQ158" s="66"/>
    </row>
    <row r="159" spans="1:43" ht="15" x14ac:dyDescent="0.25">
      <c r="F159" s="66"/>
      <c r="G159" s="66"/>
      <c r="H159" s="66"/>
      <c r="I159"/>
      <c r="J159"/>
      <c r="K159"/>
      <c r="L159" s="66"/>
      <c r="M159" s="66"/>
      <c r="N159" s="66"/>
      <c r="O159" s="66"/>
      <c r="P159" s="66"/>
      <c r="Q159"/>
      <c r="R159"/>
      <c r="S159"/>
      <c r="T159" s="66"/>
      <c r="U159" s="66"/>
      <c r="V159" s="66"/>
      <c r="W159" s="66"/>
      <c r="X159" s="66"/>
      <c r="Y159"/>
      <c r="Z159"/>
      <c r="AA159"/>
      <c r="AB159" s="66"/>
      <c r="AC159" s="66"/>
      <c r="AD159" s="66"/>
      <c r="AE159" s="66"/>
      <c r="AF159" s="66"/>
      <c r="AG159"/>
      <c r="AH159"/>
      <c r="AI159"/>
      <c r="AJ159" s="66"/>
      <c r="AK159" s="66"/>
      <c r="AL159" s="66"/>
      <c r="AM159" s="138"/>
      <c r="AN159" s="138"/>
      <c r="AO159" s="138"/>
      <c r="AP159" s="138"/>
      <c r="AQ159" s="66"/>
    </row>
    <row r="160" spans="1:43" ht="15" x14ac:dyDescent="0.25">
      <c r="F160" s="66"/>
      <c r="G160" s="66"/>
      <c r="H160" s="66"/>
      <c r="I160"/>
      <c r="J160"/>
      <c r="K160"/>
      <c r="L160" s="66"/>
      <c r="M160" s="66"/>
      <c r="N160" s="66"/>
      <c r="O160" s="66"/>
      <c r="P160" s="66"/>
      <c r="Q160"/>
      <c r="R160"/>
      <c r="S160"/>
      <c r="T160" s="66"/>
      <c r="U160" s="66"/>
      <c r="V160" s="66"/>
      <c r="W160" s="66"/>
      <c r="X160" s="66"/>
      <c r="Y160"/>
      <c r="Z160"/>
      <c r="AA160"/>
      <c r="AB160" s="66"/>
      <c r="AC160" s="66"/>
      <c r="AD160" s="66"/>
      <c r="AE160" s="66"/>
      <c r="AF160" s="66"/>
      <c r="AG160"/>
      <c r="AH160"/>
      <c r="AI160"/>
      <c r="AJ160" s="66"/>
      <c r="AK160" s="66"/>
      <c r="AL160" s="66"/>
      <c r="AM160" s="138"/>
      <c r="AN160" s="138"/>
      <c r="AO160" s="138"/>
      <c r="AP160" s="138"/>
      <c r="AQ160" s="66"/>
    </row>
    <row r="161" spans="6:43" ht="15" x14ac:dyDescent="0.25">
      <c r="F161" s="66"/>
      <c r="G161" s="66"/>
      <c r="H161" s="66"/>
      <c r="I161"/>
      <c r="J161"/>
      <c r="K161"/>
      <c r="L161" s="66"/>
      <c r="M161" s="66"/>
      <c r="N161" s="66"/>
      <c r="O161" s="66"/>
      <c r="P161" s="66"/>
      <c r="Q161"/>
      <c r="R161"/>
      <c r="S161"/>
      <c r="T161" s="66"/>
      <c r="U161" s="66"/>
      <c r="V161" s="66"/>
      <c r="W161" s="66"/>
      <c r="X161" s="66"/>
      <c r="Y161"/>
      <c r="Z161"/>
      <c r="AA161"/>
      <c r="AB161" s="66"/>
      <c r="AC161" s="66"/>
      <c r="AD161" s="66"/>
      <c r="AE161" s="66"/>
      <c r="AF161" s="66"/>
      <c r="AG161"/>
      <c r="AH161"/>
      <c r="AI161"/>
      <c r="AJ161" s="66"/>
      <c r="AK161" s="66"/>
      <c r="AL161" s="66"/>
      <c r="AM161" s="138"/>
      <c r="AN161" s="138"/>
      <c r="AO161" s="138"/>
      <c r="AP161" s="138"/>
      <c r="AQ161" s="66"/>
    </row>
    <row r="162" spans="6:43" ht="15" x14ac:dyDescent="0.25">
      <c r="F162" s="66"/>
      <c r="G162" s="66"/>
      <c r="H162" s="66"/>
      <c r="I162"/>
      <c r="J162"/>
      <c r="K162"/>
      <c r="L162" s="66"/>
      <c r="M162" s="66"/>
      <c r="N162" s="66"/>
      <c r="O162" s="66"/>
      <c r="P162" s="66"/>
      <c r="Q162"/>
      <c r="R162"/>
      <c r="S162"/>
      <c r="T162" s="66"/>
      <c r="U162" s="66"/>
      <c r="V162" s="66"/>
      <c r="W162" s="66"/>
      <c r="X162" s="66"/>
      <c r="Y162"/>
      <c r="Z162"/>
      <c r="AA162"/>
      <c r="AB162" s="66"/>
      <c r="AC162" s="66"/>
      <c r="AD162" s="66"/>
      <c r="AE162" s="66"/>
      <c r="AF162" s="66"/>
      <c r="AG162"/>
      <c r="AH162"/>
      <c r="AI162"/>
      <c r="AJ162" s="66"/>
      <c r="AK162" s="66"/>
      <c r="AL162" s="66"/>
      <c r="AM162" s="138"/>
      <c r="AN162" s="138"/>
      <c r="AO162" s="138"/>
      <c r="AP162" s="138"/>
      <c r="AQ162" s="66"/>
    </row>
    <row r="163" spans="6:43" ht="15" x14ac:dyDescent="0.25">
      <c r="F163" s="66"/>
      <c r="G163" s="66"/>
      <c r="H163" s="66"/>
      <c r="I163"/>
      <c r="J163"/>
      <c r="K163"/>
      <c r="L163" s="66"/>
      <c r="M163" s="66"/>
      <c r="N163" s="66"/>
      <c r="O163" s="66"/>
      <c r="P163" s="66"/>
      <c r="Q163"/>
      <c r="R163"/>
      <c r="S163"/>
      <c r="T163" s="66"/>
      <c r="U163" s="66"/>
      <c r="V163" s="66"/>
      <c r="W163" s="66"/>
      <c r="X163" s="66"/>
      <c r="Y163"/>
      <c r="Z163"/>
      <c r="AA163"/>
      <c r="AB163" s="66"/>
      <c r="AC163" s="66"/>
      <c r="AD163" s="66"/>
      <c r="AE163" s="66"/>
      <c r="AF163" s="66"/>
      <c r="AG163"/>
      <c r="AH163"/>
      <c r="AI163"/>
      <c r="AJ163" s="66"/>
      <c r="AK163" s="66"/>
      <c r="AL163" s="66"/>
      <c r="AM163" s="138"/>
      <c r="AN163" s="138"/>
      <c r="AO163" s="138"/>
      <c r="AP163" s="138"/>
      <c r="AQ163" s="66"/>
    </row>
    <row r="164" spans="6:43" ht="15" x14ac:dyDescent="0.25">
      <c r="F164" s="66"/>
      <c r="G164" s="66"/>
      <c r="H164" s="66"/>
      <c r="I164"/>
      <c r="J164"/>
      <c r="K164"/>
      <c r="L164" s="66"/>
      <c r="M164" s="66"/>
      <c r="N164" s="66"/>
      <c r="O164" s="66"/>
      <c r="P164" s="66"/>
      <c r="Q164"/>
      <c r="R164"/>
      <c r="S164"/>
      <c r="T164" s="66"/>
      <c r="U164" s="66"/>
      <c r="V164" s="66"/>
      <c r="W164" s="66"/>
      <c r="X164" s="66"/>
      <c r="Y164"/>
      <c r="Z164"/>
      <c r="AA164"/>
      <c r="AB164" s="66"/>
      <c r="AC164" s="66"/>
      <c r="AD164" s="66"/>
      <c r="AE164" s="66"/>
      <c r="AF164" s="66"/>
      <c r="AG164"/>
      <c r="AH164"/>
      <c r="AI164"/>
      <c r="AJ164" s="66"/>
      <c r="AK164" s="66"/>
      <c r="AL164" s="66"/>
      <c r="AM164" s="138"/>
      <c r="AN164" s="138"/>
      <c r="AO164" s="138"/>
      <c r="AP164" s="138"/>
      <c r="AQ164" s="66"/>
    </row>
    <row r="165" spans="6:43" ht="15" x14ac:dyDescent="0.25">
      <c r="F165" s="66"/>
      <c r="G165" s="66"/>
      <c r="H165" s="66"/>
      <c r="I165"/>
      <c r="J165"/>
      <c r="K165"/>
      <c r="L165" s="66"/>
      <c r="M165" s="66"/>
      <c r="N165" s="66"/>
      <c r="O165" s="66"/>
      <c r="P165" s="66"/>
      <c r="Q165"/>
      <c r="R165"/>
      <c r="S165"/>
      <c r="T165" s="66"/>
      <c r="U165" s="66"/>
      <c r="V165" s="66"/>
      <c r="W165" s="66"/>
      <c r="X165" s="66"/>
      <c r="Y165"/>
      <c r="Z165"/>
      <c r="AA165"/>
      <c r="AB165" s="66"/>
      <c r="AC165" s="66"/>
      <c r="AD165" s="66"/>
      <c r="AE165" s="66"/>
      <c r="AF165" s="66"/>
      <c r="AG165"/>
      <c r="AH165"/>
      <c r="AI165"/>
      <c r="AJ165" s="66"/>
      <c r="AK165" s="66"/>
      <c r="AL165" s="66"/>
      <c r="AM165" s="138"/>
      <c r="AN165" s="138"/>
      <c r="AO165" s="138"/>
      <c r="AP165" s="138"/>
      <c r="AQ165" s="66"/>
    </row>
    <row r="166" spans="6:43" ht="15" x14ac:dyDescent="0.25">
      <c r="F166" s="66"/>
      <c r="G166" s="66"/>
      <c r="H166" s="66"/>
      <c r="I166"/>
      <c r="J166"/>
      <c r="K166"/>
      <c r="L166" s="66"/>
      <c r="M166" s="66"/>
      <c r="N166" s="66"/>
      <c r="O166" s="66"/>
      <c r="P166" s="66"/>
      <c r="Q166"/>
      <c r="R166"/>
      <c r="S166"/>
      <c r="T166" s="66"/>
      <c r="U166" s="66"/>
      <c r="V166" s="66"/>
      <c r="W166" s="66"/>
      <c r="X166" s="66"/>
      <c r="Y166"/>
      <c r="Z166"/>
      <c r="AA166"/>
      <c r="AB166" s="66"/>
      <c r="AC166" s="66"/>
      <c r="AD166" s="66"/>
      <c r="AE166" s="66"/>
      <c r="AF166" s="66"/>
      <c r="AG166"/>
      <c r="AH166"/>
      <c r="AI166"/>
      <c r="AJ166" s="66"/>
      <c r="AK166" s="66"/>
      <c r="AL166" s="66"/>
      <c r="AM166" s="138"/>
      <c r="AN166" s="138"/>
      <c r="AO166" s="138"/>
      <c r="AP166" s="138"/>
      <c r="AQ166" s="66"/>
    </row>
    <row r="167" spans="6:43" ht="15" x14ac:dyDescent="0.25">
      <c r="F167" s="66"/>
      <c r="G167" s="66"/>
      <c r="H167" s="66"/>
      <c r="I167"/>
      <c r="J167"/>
      <c r="K167"/>
      <c r="L167" s="66"/>
      <c r="M167" s="66"/>
      <c r="N167" s="66"/>
      <c r="O167" s="66"/>
      <c r="P167" s="66"/>
      <c r="Q167"/>
      <c r="R167"/>
      <c r="S167"/>
      <c r="T167" s="66"/>
      <c r="U167" s="66"/>
      <c r="V167" s="66"/>
      <c r="W167" s="66"/>
      <c r="X167" s="66"/>
      <c r="Y167"/>
      <c r="Z167"/>
      <c r="AA167"/>
      <c r="AB167" s="66"/>
      <c r="AC167" s="66"/>
      <c r="AD167" s="66"/>
      <c r="AE167" s="66"/>
      <c r="AF167" s="66"/>
      <c r="AG167"/>
      <c r="AH167"/>
      <c r="AI167"/>
      <c r="AJ167" s="66"/>
      <c r="AK167" s="66"/>
      <c r="AL167" s="66"/>
      <c r="AM167" s="138"/>
      <c r="AN167" s="138"/>
      <c r="AO167" s="138"/>
      <c r="AP167" s="138"/>
      <c r="AQ167" s="66"/>
    </row>
    <row r="168" spans="6:43" ht="15" x14ac:dyDescent="0.25">
      <c r="F168" s="66"/>
      <c r="G168" s="66"/>
      <c r="H168" s="66"/>
      <c r="I168"/>
      <c r="J168"/>
      <c r="K168"/>
      <c r="L168" s="66"/>
      <c r="M168" s="66"/>
      <c r="N168" s="66"/>
      <c r="O168" s="66"/>
      <c r="P168" s="66"/>
      <c r="Q168"/>
      <c r="R168"/>
      <c r="S168"/>
      <c r="T168" s="66"/>
      <c r="U168" s="66"/>
      <c r="V168" s="66"/>
      <c r="W168" s="66"/>
      <c r="X168" s="66"/>
      <c r="Y168"/>
      <c r="Z168"/>
      <c r="AA168"/>
      <c r="AB168" s="66"/>
      <c r="AC168" s="66"/>
      <c r="AD168" s="66"/>
      <c r="AE168" s="66"/>
      <c r="AF168" s="66"/>
      <c r="AG168"/>
      <c r="AH168"/>
      <c r="AI168"/>
      <c r="AJ168" s="66"/>
      <c r="AK168" s="66"/>
      <c r="AL168" s="66"/>
      <c r="AM168" s="138"/>
      <c r="AN168" s="138"/>
      <c r="AO168" s="138"/>
      <c r="AP168" s="138"/>
      <c r="AQ168" s="66"/>
    </row>
    <row r="169" spans="6:43" ht="15" x14ac:dyDescent="0.25">
      <c r="F169" s="66"/>
      <c r="G169" s="66"/>
      <c r="H169" s="66"/>
      <c r="I169"/>
      <c r="J169"/>
      <c r="K169"/>
      <c r="L169" s="66"/>
      <c r="M169" s="66"/>
      <c r="N169" s="66"/>
      <c r="O169" s="66"/>
      <c r="P169" s="66"/>
      <c r="Q169"/>
      <c r="R169"/>
      <c r="S169"/>
      <c r="T169" s="66"/>
      <c r="U169" s="66"/>
      <c r="V169" s="66"/>
      <c r="W169" s="66"/>
      <c r="X169" s="66"/>
      <c r="Y169"/>
      <c r="Z169"/>
      <c r="AA169"/>
      <c r="AB169" s="66"/>
      <c r="AC169" s="66"/>
      <c r="AD169" s="66"/>
      <c r="AE169" s="66"/>
      <c r="AF169" s="66"/>
      <c r="AG169"/>
      <c r="AH169"/>
      <c r="AI169"/>
      <c r="AJ169" s="66"/>
      <c r="AK169" s="66"/>
      <c r="AL169" s="66"/>
      <c r="AM169" s="138"/>
      <c r="AN169" s="138"/>
      <c r="AO169" s="138"/>
      <c r="AP169" s="138"/>
      <c r="AQ169" s="66"/>
    </row>
    <row r="170" spans="6:43" ht="15" x14ac:dyDescent="0.25">
      <c r="F170" s="66"/>
      <c r="G170" s="66"/>
      <c r="H170" s="66"/>
      <c r="I170"/>
      <c r="J170"/>
      <c r="K170"/>
      <c r="L170" s="66"/>
      <c r="M170" s="66"/>
      <c r="N170" s="66"/>
      <c r="O170" s="66"/>
      <c r="P170" s="66"/>
      <c r="Q170"/>
      <c r="R170"/>
      <c r="S170"/>
      <c r="T170" s="66"/>
      <c r="U170" s="66"/>
      <c r="V170" s="66"/>
      <c r="W170" s="66"/>
      <c r="X170" s="66"/>
      <c r="Y170"/>
      <c r="Z170"/>
      <c r="AA170"/>
      <c r="AB170" s="66"/>
      <c r="AC170" s="66"/>
      <c r="AD170" s="66"/>
      <c r="AE170" s="66"/>
      <c r="AF170" s="66"/>
      <c r="AG170"/>
      <c r="AH170"/>
      <c r="AI170"/>
      <c r="AJ170" s="66"/>
      <c r="AK170" s="66"/>
      <c r="AL170" s="66"/>
      <c r="AM170" s="138"/>
      <c r="AN170" s="138"/>
      <c r="AO170" s="138"/>
      <c r="AP170" s="138"/>
      <c r="AQ170" s="66"/>
    </row>
    <row r="171" spans="6:43" ht="15" x14ac:dyDescent="0.25">
      <c r="F171" s="66"/>
      <c r="G171" s="66"/>
      <c r="H171" s="66"/>
      <c r="I171"/>
      <c r="J171"/>
      <c r="K171"/>
      <c r="L171" s="66"/>
      <c r="M171" s="66"/>
      <c r="N171" s="66"/>
      <c r="O171" s="66"/>
      <c r="P171" s="66"/>
      <c r="Q171"/>
      <c r="R171"/>
      <c r="S171"/>
      <c r="T171" s="66"/>
      <c r="U171" s="66"/>
      <c r="V171" s="66"/>
      <c r="W171" s="66"/>
      <c r="X171" s="66"/>
      <c r="Y171"/>
      <c r="Z171"/>
      <c r="AA171"/>
      <c r="AB171" s="66"/>
      <c r="AC171" s="66"/>
      <c r="AD171" s="66"/>
      <c r="AE171" s="66"/>
      <c r="AF171" s="66"/>
      <c r="AG171"/>
      <c r="AH171"/>
      <c r="AI171"/>
      <c r="AJ171" s="66"/>
      <c r="AK171" s="66"/>
      <c r="AL171" s="66"/>
      <c r="AM171" s="138"/>
      <c r="AN171" s="138"/>
      <c r="AO171" s="138"/>
      <c r="AP171" s="138"/>
      <c r="AQ171" s="66"/>
    </row>
    <row r="172" spans="6:43" ht="15" x14ac:dyDescent="0.25">
      <c r="F172" s="66"/>
      <c r="G172" s="66"/>
      <c r="H172" s="66"/>
      <c r="I172"/>
      <c r="J172"/>
      <c r="K172"/>
      <c r="L172" s="66"/>
      <c r="M172" s="66"/>
      <c r="N172" s="66"/>
      <c r="O172" s="66"/>
      <c r="P172" s="66"/>
      <c r="Q172"/>
      <c r="R172"/>
      <c r="S172"/>
      <c r="T172" s="66"/>
      <c r="U172" s="66"/>
      <c r="V172" s="66"/>
      <c r="W172" s="66"/>
      <c r="X172" s="66"/>
      <c r="Y172"/>
      <c r="Z172"/>
      <c r="AA172"/>
      <c r="AB172" s="66"/>
      <c r="AC172" s="66"/>
      <c r="AD172" s="66"/>
      <c r="AE172" s="66"/>
      <c r="AF172" s="66"/>
      <c r="AG172"/>
      <c r="AH172"/>
      <c r="AI172"/>
      <c r="AJ172" s="66"/>
      <c r="AK172" s="66"/>
      <c r="AL172" s="66"/>
      <c r="AM172" s="138"/>
      <c r="AN172" s="138"/>
      <c r="AO172" s="138"/>
      <c r="AP172" s="138"/>
      <c r="AQ172" s="66"/>
    </row>
    <row r="173" spans="6:43" ht="15" x14ac:dyDescent="0.25">
      <c r="F173" s="66"/>
      <c r="G173" s="66"/>
      <c r="H173" s="66"/>
      <c r="I173"/>
      <c r="J173"/>
      <c r="K173"/>
      <c r="L173" s="66"/>
      <c r="M173" s="66"/>
      <c r="N173" s="66"/>
      <c r="O173" s="66"/>
      <c r="P173" s="66"/>
      <c r="Q173"/>
      <c r="R173"/>
      <c r="S173"/>
      <c r="T173" s="66"/>
      <c r="U173" s="66"/>
      <c r="V173" s="66"/>
      <c r="W173" s="66"/>
      <c r="X173" s="66"/>
      <c r="Y173"/>
      <c r="Z173"/>
      <c r="AA173"/>
      <c r="AB173" s="66"/>
      <c r="AC173" s="66"/>
      <c r="AD173" s="66"/>
      <c r="AE173" s="66"/>
      <c r="AF173" s="66"/>
      <c r="AG173"/>
      <c r="AH173"/>
      <c r="AI173"/>
      <c r="AJ173" s="66"/>
      <c r="AK173" s="66"/>
      <c r="AL173" s="66"/>
      <c r="AM173" s="138"/>
      <c r="AN173" s="138"/>
      <c r="AO173" s="138"/>
      <c r="AP173" s="138"/>
      <c r="AQ173" s="66"/>
    </row>
    <row r="174" spans="6:43" ht="15" x14ac:dyDescent="0.25">
      <c r="F174" s="66"/>
      <c r="G174" s="66"/>
      <c r="H174" s="66"/>
      <c r="I174"/>
      <c r="J174"/>
      <c r="K174"/>
      <c r="L174" s="66"/>
      <c r="M174" s="66"/>
      <c r="N174" s="66"/>
      <c r="O174" s="66"/>
      <c r="P174" s="66"/>
      <c r="Q174"/>
      <c r="R174"/>
      <c r="S174"/>
      <c r="T174" s="66"/>
      <c r="U174" s="66"/>
      <c r="V174" s="66"/>
      <c r="W174" s="66"/>
      <c r="X174" s="66"/>
      <c r="Y174"/>
      <c r="Z174"/>
      <c r="AA174"/>
      <c r="AB174" s="66"/>
      <c r="AC174" s="66"/>
      <c r="AD174" s="66"/>
      <c r="AE174" s="66"/>
      <c r="AF174" s="66"/>
      <c r="AG174"/>
      <c r="AH174"/>
      <c r="AI174"/>
      <c r="AJ174" s="66"/>
      <c r="AK174" s="66"/>
      <c r="AL174" s="66"/>
      <c r="AM174" s="138"/>
      <c r="AN174" s="138"/>
      <c r="AO174" s="138"/>
      <c r="AP174" s="138"/>
      <c r="AQ174" s="66"/>
    </row>
    <row r="175" spans="6:43" ht="15" x14ac:dyDescent="0.25">
      <c r="F175" s="66"/>
      <c r="G175" s="66"/>
      <c r="H175" s="66"/>
      <c r="I175"/>
      <c r="J175"/>
      <c r="K175"/>
      <c r="L175" s="66"/>
      <c r="M175" s="66"/>
      <c r="N175" s="66"/>
      <c r="O175" s="66"/>
      <c r="P175" s="66"/>
      <c r="Q175"/>
      <c r="R175"/>
      <c r="S175"/>
      <c r="T175" s="66"/>
      <c r="U175" s="66"/>
      <c r="V175" s="66"/>
      <c r="W175" s="66"/>
      <c r="X175" s="66"/>
      <c r="Y175"/>
      <c r="Z175"/>
      <c r="AA175"/>
      <c r="AB175" s="66"/>
      <c r="AC175" s="66"/>
      <c r="AD175" s="66"/>
      <c r="AE175" s="66"/>
      <c r="AF175" s="66"/>
      <c r="AG175"/>
      <c r="AH175"/>
      <c r="AI175"/>
      <c r="AJ175" s="66"/>
      <c r="AK175" s="66"/>
      <c r="AL175" s="66"/>
      <c r="AM175" s="138"/>
      <c r="AN175" s="138"/>
      <c r="AO175" s="138"/>
      <c r="AP175" s="138"/>
      <c r="AQ175" s="66"/>
    </row>
    <row r="176" spans="6:43" ht="15" x14ac:dyDescent="0.25">
      <c r="F176" s="66"/>
      <c r="G176" s="66"/>
      <c r="H176" s="66"/>
      <c r="I176"/>
      <c r="J176"/>
      <c r="K176"/>
      <c r="L176" s="66"/>
      <c r="M176" s="66"/>
      <c r="N176" s="66"/>
      <c r="O176" s="66"/>
      <c r="P176" s="66"/>
      <c r="Q176"/>
      <c r="R176"/>
      <c r="S176"/>
      <c r="T176" s="66"/>
      <c r="U176" s="66"/>
      <c r="V176" s="66"/>
      <c r="W176" s="66"/>
      <c r="X176" s="66"/>
      <c r="Y176"/>
      <c r="Z176"/>
      <c r="AA176"/>
      <c r="AB176" s="66"/>
      <c r="AC176" s="66"/>
      <c r="AD176" s="66"/>
      <c r="AE176" s="66"/>
      <c r="AF176" s="66"/>
      <c r="AG176"/>
      <c r="AH176"/>
      <c r="AI176"/>
      <c r="AJ176" s="66"/>
      <c r="AK176" s="66"/>
      <c r="AL176" s="66"/>
      <c r="AM176" s="138"/>
      <c r="AN176" s="138"/>
      <c r="AO176" s="138"/>
      <c r="AP176" s="138"/>
      <c r="AQ176" s="66"/>
    </row>
    <row r="177" spans="6:43" ht="15" x14ac:dyDescent="0.25">
      <c r="F177" s="66"/>
      <c r="G177" s="66"/>
      <c r="H177" s="66"/>
      <c r="I177"/>
      <c r="J177"/>
      <c r="K177"/>
      <c r="L177" s="66"/>
      <c r="M177" s="66"/>
      <c r="N177" s="66"/>
      <c r="O177" s="66"/>
      <c r="P177" s="66"/>
      <c r="Q177"/>
      <c r="R177"/>
      <c r="S177"/>
      <c r="T177" s="66"/>
      <c r="U177" s="66"/>
      <c r="V177" s="66"/>
      <c r="W177" s="66"/>
      <c r="X177" s="66"/>
      <c r="Y177"/>
      <c r="Z177"/>
      <c r="AA177"/>
      <c r="AB177" s="66"/>
      <c r="AC177" s="66"/>
      <c r="AD177" s="66"/>
      <c r="AE177" s="66"/>
      <c r="AF177" s="66"/>
      <c r="AG177"/>
      <c r="AH177"/>
      <c r="AI177"/>
      <c r="AJ177" s="66"/>
      <c r="AK177" s="66"/>
      <c r="AL177" s="66"/>
      <c r="AM177" s="138"/>
      <c r="AN177" s="138"/>
      <c r="AO177" s="138"/>
      <c r="AP177" s="138"/>
      <c r="AQ177" s="66"/>
    </row>
    <row r="178" spans="6:43" ht="15" x14ac:dyDescent="0.25">
      <c r="F178" s="66"/>
      <c r="G178" s="66"/>
      <c r="H178" s="66"/>
      <c r="I178"/>
      <c r="J178"/>
      <c r="K178"/>
      <c r="L178" s="66"/>
      <c r="M178" s="66"/>
      <c r="N178" s="66"/>
      <c r="O178" s="66"/>
      <c r="P178" s="66"/>
      <c r="Q178"/>
      <c r="R178"/>
      <c r="S178"/>
      <c r="T178" s="66"/>
      <c r="U178" s="66"/>
      <c r="V178" s="66"/>
      <c r="W178" s="66"/>
      <c r="X178" s="66"/>
      <c r="Y178"/>
      <c r="Z178"/>
      <c r="AA178"/>
      <c r="AB178" s="66"/>
      <c r="AC178" s="66"/>
      <c r="AD178" s="66"/>
      <c r="AE178" s="66"/>
      <c r="AF178" s="66"/>
      <c r="AG178"/>
      <c r="AH178"/>
      <c r="AI178"/>
      <c r="AJ178" s="66"/>
      <c r="AK178" s="66"/>
      <c r="AL178" s="66"/>
      <c r="AM178" s="138"/>
      <c r="AN178" s="138"/>
      <c r="AO178" s="138"/>
      <c r="AP178" s="138"/>
      <c r="AQ178" s="66"/>
    </row>
    <row r="179" spans="6:43" ht="15" x14ac:dyDescent="0.25">
      <c r="F179" s="66"/>
      <c r="G179" s="66"/>
      <c r="H179" s="66"/>
      <c r="I179"/>
      <c r="J179"/>
      <c r="K179"/>
      <c r="L179" s="66"/>
      <c r="M179" s="66"/>
      <c r="N179" s="66"/>
      <c r="O179" s="66"/>
      <c r="P179" s="66"/>
      <c r="Q179"/>
      <c r="R179"/>
      <c r="S179"/>
      <c r="T179" s="66"/>
      <c r="U179" s="66"/>
      <c r="V179" s="66"/>
      <c r="W179" s="66"/>
      <c r="X179" s="66"/>
      <c r="Y179"/>
      <c r="Z179"/>
      <c r="AA179"/>
      <c r="AB179" s="66"/>
      <c r="AC179" s="66"/>
      <c r="AD179" s="66"/>
      <c r="AE179" s="66"/>
      <c r="AF179" s="66"/>
      <c r="AG179"/>
      <c r="AH179"/>
      <c r="AI179"/>
      <c r="AJ179" s="66"/>
      <c r="AK179" s="66"/>
      <c r="AL179" s="66"/>
      <c r="AM179" s="138"/>
      <c r="AN179" s="138"/>
      <c r="AO179" s="138"/>
      <c r="AP179" s="138"/>
      <c r="AQ179" s="66"/>
    </row>
    <row r="180" spans="6:43" ht="15" x14ac:dyDescent="0.25">
      <c r="F180" s="66"/>
      <c r="G180" s="66"/>
      <c r="H180" s="66"/>
      <c r="I180"/>
      <c r="J180"/>
      <c r="K180"/>
      <c r="L180" s="66"/>
      <c r="M180" s="66"/>
      <c r="N180" s="66"/>
      <c r="O180" s="66"/>
      <c r="P180" s="66"/>
      <c r="Q180"/>
      <c r="R180"/>
      <c r="S180"/>
      <c r="T180" s="66"/>
      <c r="U180" s="66"/>
      <c r="V180" s="66"/>
      <c r="W180" s="66"/>
      <c r="X180" s="66"/>
      <c r="Y180"/>
      <c r="Z180"/>
      <c r="AA180"/>
      <c r="AB180" s="66"/>
      <c r="AC180" s="66"/>
      <c r="AD180" s="66"/>
      <c r="AE180" s="66"/>
      <c r="AF180" s="66"/>
      <c r="AG180"/>
      <c r="AH180"/>
      <c r="AI180"/>
      <c r="AJ180" s="66"/>
      <c r="AK180" s="66"/>
      <c r="AL180" s="66"/>
      <c r="AM180" s="138"/>
      <c r="AN180" s="138"/>
      <c r="AO180" s="138"/>
      <c r="AP180" s="138"/>
      <c r="AQ180" s="66"/>
    </row>
    <row r="181" spans="6:43" ht="15" x14ac:dyDescent="0.25">
      <c r="F181" s="66"/>
      <c r="G181" s="66"/>
      <c r="H181" s="66"/>
      <c r="I181"/>
      <c r="J181"/>
      <c r="K181"/>
      <c r="L181" s="66"/>
      <c r="M181" s="66"/>
      <c r="N181" s="66"/>
      <c r="O181" s="66"/>
      <c r="P181" s="66"/>
      <c r="Q181"/>
      <c r="R181"/>
      <c r="S181"/>
      <c r="T181" s="66"/>
      <c r="U181" s="66"/>
      <c r="V181" s="66"/>
      <c r="W181" s="66"/>
      <c r="X181" s="66"/>
      <c r="Y181"/>
      <c r="Z181"/>
      <c r="AA181"/>
      <c r="AB181" s="66"/>
      <c r="AC181" s="66"/>
      <c r="AD181" s="66"/>
      <c r="AE181" s="66"/>
      <c r="AF181" s="66"/>
      <c r="AG181"/>
      <c r="AH181"/>
      <c r="AI181"/>
      <c r="AJ181" s="66"/>
      <c r="AK181" s="66"/>
      <c r="AL181" s="66"/>
      <c r="AM181" s="138"/>
      <c r="AN181" s="138"/>
      <c r="AO181" s="138"/>
      <c r="AP181" s="138"/>
      <c r="AQ181" s="66"/>
    </row>
    <row r="182" spans="6:43" ht="15" x14ac:dyDescent="0.25">
      <c r="F182" s="66"/>
      <c r="G182" s="66"/>
      <c r="H182" s="66"/>
      <c r="I182"/>
      <c r="J182"/>
      <c r="K182"/>
      <c r="L182" s="66"/>
      <c r="M182" s="66"/>
      <c r="N182" s="66"/>
      <c r="O182" s="66"/>
      <c r="P182" s="66"/>
      <c r="Q182"/>
      <c r="R182"/>
      <c r="S182"/>
      <c r="T182" s="66"/>
      <c r="U182" s="66"/>
      <c r="V182" s="66"/>
      <c r="W182" s="66"/>
      <c r="X182" s="66"/>
      <c r="Y182"/>
      <c r="Z182"/>
      <c r="AA182"/>
      <c r="AB182" s="66"/>
      <c r="AC182" s="66"/>
      <c r="AD182" s="66"/>
      <c r="AE182" s="66"/>
      <c r="AF182" s="66"/>
      <c r="AG182"/>
      <c r="AH182"/>
      <c r="AI182"/>
      <c r="AJ182" s="66"/>
      <c r="AK182" s="66"/>
      <c r="AL182" s="66"/>
      <c r="AM182" s="138"/>
      <c r="AN182" s="138"/>
      <c r="AO182" s="138"/>
      <c r="AP182" s="138"/>
      <c r="AQ182" s="66"/>
    </row>
    <row r="183" spans="6:43" ht="15" x14ac:dyDescent="0.25">
      <c r="F183" s="66"/>
      <c r="G183" s="66"/>
      <c r="H183" s="66"/>
      <c r="I183"/>
      <c r="J183"/>
      <c r="K183"/>
      <c r="L183" s="66"/>
      <c r="M183" s="66"/>
      <c r="N183" s="66"/>
      <c r="O183" s="66"/>
      <c r="P183" s="66"/>
      <c r="Q183"/>
      <c r="R183"/>
      <c r="S183"/>
      <c r="T183" s="66"/>
      <c r="U183" s="66"/>
      <c r="V183" s="66"/>
      <c r="W183" s="66"/>
      <c r="X183" s="66"/>
      <c r="Y183"/>
      <c r="Z183"/>
      <c r="AA183"/>
      <c r="AB183" s="66"/>
      <c r="AC183" s="66"/>
      <c r="AD183" s="66"/>
      <c r="AE183" s="66"/>
      <c r="AF183" s="66"/>
      <c r="AG183"/>
      <c r="AH183"/>
      <c r="AI183"/>
      <c r="AJ183" s="66"/>
      <c r="AK183" s="66"/>
      <c r="AL183" s="66"/>
      <c r="AM183" s="138"/>
      <c r="AN183" s="138"/>
      <c r="AO183" s="138"/>
      <c r="AP183" s="138"/>
      <c r="AQ183" s="66"/>
    </row>
    <row r="184" spans="6:43" ht="15" x14ac:dyDescent="0.25">
      <c r="F184" s="66"/>
      <c r="G184" s="66"/>
      <c r="H184" s="66"/>
      <c r="I184"/>
      <c r="J184"/>
      <c r="K184"/>
      <c r="L184" s="66"/>
      <c r="M184" s="66"/>
      <c r="N184" s="66"/>
      <c r="O184" s="66"/>
      <c r="P184" s="66"/>
      <c r="Q184"/>
      <c r="R184"/>
      <c r="S184"/>
      <c r="T184" s="66"/>
      <c r="U184" s="66"/>
      <c r="V184" s="66"/>
      <c r="W184" s="66"/>
      <c r="X184" s="66"/>
      <c r="Y184"/>
      <c r="Z184"/>
      <c r="AA184"/>
      <c r="AB184" s="66"/>
      <c r="AC184" s="66"/>
      <c r="AD184" s="66"/>
      <c r="AE184" s="66"/>
      <c r="AF184" s="66"/>
      <c r="AG184"/>
      <c r="AH184"/>
      <c r="AI184"/>
      <c r="AJ184" s="66"/>
      <c r="AK184" s="66"/>
      <c r="AL184" s="66"/>
      <c r="AM184" s="138"/>
      <c r="AN184" s="138"/>
      <c r="AO184" s="138"/>
      <c r="AP184" s="138"/>
      <c r="AQ184" s="66"/>
    </row>
    <row r="185" spans="6:43" ht="15" x14ac:dyDescent="0.25">
      <c r="F185" s="66"/>
      <c r="G185" s="66"/>
      <c r="H185" s="66"/>
      <c r="I185"/>
      <c r="J185"/>
      <c r="K185"/>
      <c r="L185" s="66"/>
      <c r="M185" s="66"/>
      <c r="N185" s="66"/>
      <c r="O185" s="66"/>
      <c r="P185" s="66"/>
      <c r="Q185"/>
      <c r="R185"/>
      <c r="S185"/>
      <c r="T185" s="66"/>
      <c r="U185" s="66"/>
      <c r="V185" s="66"/>
      <c r="W185" s="66"/>
      <c r="X185" s="66"/>
      <c r="Y185"/>
      <c r="Z185"/>
      <c r="AA185"/>
      <c r="AB185" s="66"/>
      <c r="AC185" s="66"/>
      <c r="AD185" s="66"/>
      <c r="AE185" s="66"/>
      <c r="AF185" s="66"/>
      <c r="AG185"/>
      <c r="AH185"/>
      <c r="AI185"/>
      <c r="AJ185" s="66"/>
      <c r="AK185" s="66"/>
      <c r="AL185" s="66"/>
      <c r="AM185" s="138"/>
      <c r="AN185" s="138"/>
      <c r="AO185" s="138"/>
      <c r="AP185" s="138"/>
      <c r="AQ185" s="66"/>
    </row>
    <row r="186" spans="6:43" ht="15" x14ac:dyDescent="0.25">
      <c r="F186" s="66"/>
      <c r="G186" s="66"/>
      <c r="H186" s="66"/>
      <c r="I186"/>
      <c r="J186"/>
      <c r="K186"/>
      <c r="L186" s="66"/>
      <c r="M186" s="66"/>
      <c r="N186" s="66"/>
      <c r="O186" s="66"/>
      <c r="P186" s="66"/>
      <c r="Q186"/>
      <c r="R186"/>
      <c r="S186"/>
      <c r="T186" s="66"/>
      <c r="U186" s="66"/>
      <c r="V186" s="66"/>
      <c r="W186" s="66"/>
      <c r="X186" s="66"/>
      <c r="Y186"/>
      <c r="Z186"/>
      <c r="AA186"/>
      <c r="AB186" s="66"/>
      <c r="AC186" s="66"/>
      <c r="AD186" s="66"/>
      <c r="AE186" s="66"/>
      <c r="AF186" s="66"/>
      <c r="AG186"/>
      <c r="AH186"/>
      <c r="AI186"/>
      <c r="AJ186" s="66"/>
      <c r="AK186" s="66"/>
      <c r="AL186" s="66"/>
      <c r="AM186" s="138"/>
      <c r="AN186" s="138"/>
      <c r="AO186" s="138"/>
      <c r="AP186" s="138"/>
      <c r="AQ186" s="66"/>
    </row>
    <row r="187" spans="6:43" ht="15" x14ac:dyDescent="0.25">
      <c r="F187" s="66"/>
      <c r="G187" s="66"/>
      <c r="H187" s="66"/>
      <c r="I187"/>
      <c r="J187"/>
      <c r="K187"/>
      <c r="L187" s="66"/>
      <c r="M187" s="66"/>
      <c r="N187" s="66"/>
      <c r="O187" s="66"/>
      <c r="P187" s="66"/>
      <c r="Q187"/>
      <c r="R187"/>
      <c r="S187"/>
      <c r="T187" s="66"/>
      <c r="U187" s="66"/>
      <c r="V187" s="66"/>
      <c r="W187" s="66"/>
      <c r="X187" s="66"/>
      <c r="Y187"/>
      <c r="Z187"/>
      <c r="AA187"/>
      <c r="AB187" s="66"/>
      <c r="AC187" s="66"/>
      <c r="AD187" s="66"/>
      <c r="AE187" s="66"/>
      <c r="AF187" s="66"/>
      <c r="AG187"/>
      <c r="AH187"/>
      <c r="AI187"/>
      <c r="AJ187" s="66"/>
      <c r="AK187" s="66"/>
      <c r="AL187" s="66"/>
      <c r="AM187" s="138"/>
      <c r="AN187" s="138"/>
      <c r="AO187" s="138"/>
      <c r="AP187" s="138"/>
      <c r="AQ187" s="66"/>
    </row>
    <row r="188" spans="6:43" ht="15" x14ac:dyDescent="0.25">
      <c r="F188" s="66"/>
      <c r="G188" s="66"/>
      <c r="H188" s="66"/>
      <c r="I188"/>
      <c r="J188"/>
      <c r="K188"/>
      <c r="L188" s="66"/>
      <c r="M188" s="66"/>
      <c r="N188" s="66"/>
      <c r="O188" s="66"/>
      <c r="P188" s="66"/>
      <c r="Q188"/>
      <c r="R188"/>
      <c r="S188"/>
      <c r="T188" s="66"/>
      <c r="U188" s="66"/>
      <c r="V188" s="66"/>
      <c r="W188" s="66"/>
      <c r="X188" s="66"/>
      <c r="Y188"/>
      <c r="Z188"/>
      <c r="AA188"/>
      <c r="AB188" s="66"/>
      <c r="AC188" s="66"/>
      <c r="AD188" s="66"/>
      <c r="AE188" s="66"/>
      <c r="AF188" s="66"/>
      <c r="AG188"/>
      <c r="AH188"/>
      <c r="AI188"/>
      <c r="AJ188" s="66"/>
      <c r="AK188" s="66"/>
      <c r="AL188" s="66"/>
      <c r="AM188" s="138"/>
      <c r="AN188" s="138"/>
      <c r="AO188" s="138"/>
      <c r="AP188" s="138"/>
      <c r="AQ188" s="66"/>
    </row>
    <row r="189" spans="6:43" ht="15" x14ac:dyDescent="0.25">
      <c r="F189" s="66"/>
      <c r="G189" s="66"/>
      <c r="H189" s="66"/>
      <c r="I189"/>
      <c r="J189"/>
      <c r="K189"/>
      <c r="L189" s="66"/>
      <c r="M189" s="66"/>
      <c r="N189" s="66"/>
      <c r="O189" s="66"/>
      <c r="P189" s="66"/>
      <c r="Q189"/>
      <c r="R189"/>
      <c r="S189"/>
      <c r="T189" s="66"/>
      <c r="U189" s="66"/>
      <c r="V189" s="66"/>
      <c r="W189" s="66"/>
      <c r="X189" s="66"/>
      <c r="Y189"/>
      <c r="Z189"/>
      <c r="AA189"/>
      <c r="AB189" s="66"/>
      <c r="AC189" s="66"/>
      <c r="AD189" s="66"/>
      <c r="AE189" s="66"/>
      <c r="AF189" s="66"/>
      <c r="AG189"/>
      <c r="AH189"/>
      <c r="AI189"/>
      <c r="AJ189" s="66"/>
      <c r="AK189" s="66"/>
      <c r="AL189" s="66"/>
      <c r="AM189" s="138"/>
      <c r="AN189" s="138"/>
      <c r="AO189" s="138"/>
      <c r="AP189" s="138"/>
      <c r="AQ189" s="66"/>
    </row>
    <row r="190" spans="6:43" ht="15" x14ac:dyDescent="0.25">
      <c r="F190" s="66"/>
      <c r="G190" s="66"/>
      <c r="H190" s="66"/>
      <c r="I190"/>
      <c r="J190"/>
      <c r="K190"/>
      <c r="L190" s="66"/>
      <c r="M190" s="66"/>
      <c r="N190" s="66"/>
      <c r="O190" s="66"/>
      <c r="P190" s="66"/>
      <c r="Q190"/>
      <c r="R190"/>
      <c r="S190"/>
      <c r="T190" s="66"/>
      <c r="U190" s="66"/>
      <c r="V190" s="66"/>
      <c r="W190" s="66"/>
      <c r="X190" s="66"/>
      <c r="Y190"/>
      <c r="Z190"/>
      <c r="AA190"/>
      <c r="AB190" s="66"/>
      <c r="AC190" s="66"/>
      <c r="AD190" s="66"/>
      <c r="AE190" s="66"/>
      <c r="AF190" s="66"/>
      <c r="AG190"/>
      <c r="AH190"/>
      <c r="AI190"/>
      <c r="AJ190" s="66"/>
      <c r="AK190" s="66"/>
      <c r="AL190" s="66"/>
      <c r="AM190" s="138"/>
      <c r="AN190" s="138"/>
      <c r="AO190" s="138"/>
      <c r="AP190" s="138"/>
      <c r="AQ190" s="66"/>
    </row>
    <row r="191" spans="6:43" ht="15" x14ac:dyDescent="0.25">
      <c r="F191" s="66"/>
      <c r="G191" s="66"/>
      <c r="H191" s="66"/>
      <c r="I191"/>
      <c r="J191"/>
      <c r="K191"/>
      <c r="L191" s="66"/>
      <c r="M191" s="66"/>
      <c r="N191" s="66"/>
      <c r="O191" s="66"/>
      <c r="P191" s="66"/>
      <c r="Q191"/>
      <c r="R191"/>
      <c r="S191"/>
      <c r="T191" s="66"/>
      <c r="U191" s="66"/>
      <c r="V191" s="66"/>
      <c r="W191" s="66"/>
      <c r="X191" s="66"/>
      <c r="Y191"/>
      <c r="Z191"/>
      <c r="AA191"/>
      <c r="AB191" s="66"/>
      <c r="AC191" s="66"/>
      <c r="AD191" s="66"/>
      <c r="AE191" s="66"/>
      <c r="AF191" s="66"/>
      <c r="AG191"/>
      <c r="AH191"/>
      <c r="AI191"/>
      <c r="AJ191" s="66"/>
      <c r="AK191" s="66"/>
      <c r="AL191" s="66"/>
      <c r="AM191" s="138"/>
      <c r="AN191" s="138"/>
      <c r="AO191" s="138"/>
      <c r="AP191" s="138"/>
      <c r="AQ191" s="66"/>
    </row>
    <row r="192" spans="6:43" ht="15" x14ac:dyDescent="0.25">
      <c r="F192" s="66"/>
      <c r="G192" s="66"/>
      <c r="H192" s="66"/>
      <c r="I192"/>
      <c r="J192"/>
      <c r="K192"/>
      <c r="L192" s="66"/>
      <c r="M192" s="66"/>
      <c r="N192" s="66"/>
      <c r="O192" s="66"/>
      <c r="P192" s="66"/>
      <c r="Q192"/>
      <c r="R192"/>
      <c r="S192"/>
      <c r="T192" s="66"/>
      <c r="U192" s="66"/>
      <c r="V192" s="66"/>
      <c r="W192" s="66"/>
      <c r="X192" s="66"/>
      <c r="Y192"/>
      <c r="Z192"/>
      <c r="AA192"/>
      <c r="AB192" s="66"/>
      <c r="AC192" s="66"/>
      <c r="AD192" s="66"/>
      <c r="AE192" s="66"/>
      <c r="AF192" s="66"/>
      <c r="AG192"/>
      <c r="AH192"/>
      <c r="AI192"/>
      <c r="AJ192" s="66"/>
      <c r="AK192" s="66"/>
      <c r="AL192" s="66"/>
      <c r="AM192" s="138"/>
      <c r="AN192" s="138"/>
      <c r="AO192" s="138"/>
      <c r="AP192" s="138"/>
      <c r="AQ192" s="66"/>
    </row>
    <row r="193" spans="6:43" ht="15" x14ac:dyDescent="0.25">
      <c r="F193" s="66"/>
      <c r="G193" s="66"/>
      <c r="H193" s="66"/>
      <c r="I193"/>
      <c r="J193"/>
      <c r="K193"/>
      <c r="L193" s="66"/>
      <c r="M193" s="66"/>
      <c r="N193" s="66"/>
      <c r="O193" s="66"/>
      <c r="P193" s="66"/>
      <c r="Q193"/>
      <c r="R193"/>
      <c r="S193"/>
      <c r="T193" s="66"/>
      <c r="U193" s="66"/>
      <c r="V193" s="66"/>
      <c r="W193" s="66"/>
      <c r="X193" s="66"/>
      <c r="Y193"/>
      <c r="Z193"/>
      <c r="AA193"/>
      <c r="AB193" s="66"/>
      <c r="AC193" s="66"/>
      <c r="AD193" s="66"/>
      <c r="AE193" s="66"/>
      <c r="AF193" s="66"/>
      <c r="AG193"/>
      <c r="AH193"/>
      <c r="AI193"/>
      <c r="AJ193" s="66"/>
      <c r="AK193" s="66"/>
      <c r="AL193" s="66"/>
      <c r="AM193" s="138"/>
      <c r="AN193" s="138"/>
      <c r="AO193" s="138"/>
      <c r="AP193" s="138"/>
      <c r="AQ193" s="66"/>
    </row>
    <row r="194" spans="6:43" ht="15" x14ac:dyDescent="0.25">
      <c r="F194" s="66"/>
      <c r="G194" s="66"/>
      <c r="H194" s="66"/>
      <c r="I194"/>
      <c r="J194"/>
      <c r="K194"/>
      <c r="L194" s="66"/>
      <c r="M194" s="66"/>
      <c r="N194" s="66"/>
      <c r="O194" s="66"/>
      <c r="P194" s="66"/>
      <c r="Q194"/>
      <c r="R194"/>
      <c r="S194"/>
      <c r="T194" s="66"/>
      <c r="U194" s="66"/>
      <c r="V194" s="66"/>
      <c r="W194" s="66"/>
      <c r="X194" s="66"/>
      <c r="Y194"/>
      <c r="Z194"/>
      <c r="AA194"/>
      <c r="AB194" s="66"/>
      <c r="AC194" s="66"/>
      <c r="AD194" s="66"/>
      <c r="AE194" s="66"/>
      <c r="AF194" s="66"/>
      <c r="AG194"/>
      <c r="AH194"/>
      <c r="AI194"/>
      <c r="AJ194" s="66"/>
      <c r="AK194" s="66"/>
      <c r="AL194" s="66"/>
      <c r="AM194" s="138"/>
      <c r="AN194" s="138"/>
      <c r="AO194" s="138"/>
      <c r="AP194" s="138"/>
      <c r="AQ194" s="66"/>
    </row>
    <row r="195" spans="6:43" ht="15" x14ac:dyDescent="0.25">
      <c r="F195" s="66"/>
      <c r="G195" s="66"/>
      <c r="H195" s="66"/>
      <c r="I195"/>
      <c r="J195"/>
      <c r="K195"/>
      <c r="L195" s="66"/>
      <c r="M195" s="66"/>
      <c r="N195" s="66"/>
      <c r="O195" s="66"/>
      <c r="P195" s="66"/>
      <c r="Q195"/>
      <c r="R195"/>
      <c r="S195"/>
      <c r="T195" s="66"/>
      <c r="U195" s="66"/>
      <c r="V195" s="66"/>
      <c r="W195" s="66"/>
      <c r="X195" s="66"/>
      <c r="Y195"/>
      <c r="Z195"/>
      <c r="AA195"/>
      <c r="AB195" s="66"/>
      <c r="AC195" s="66"/>
      <c r="AD195" s="66"/>
      <c r="AE195" s="66"/>
      <c r="AF195" s="66"/>
      <c r="AG195"/>
      <c r="AH195"/>
      <c r="AI195"/>
      <c r="AJ195" s="66"/>
      <c r="AK195" s="66"/>
      <c r="AL195" s="66"/>
      <c r="AM195" s="138"/>
      <c r="AN195" s="138"/>
      <c r="AO195" s="138"/>
      <c r="AP195" s="138"/>
      <c r="AQ195" s="66"/>
    </row>
    <row r="196" spans="6:43" ht="15" x14ac:dyDescent="0.25">
      <c r="F196" s="66"/>
      <c r="G196" s="66"/>
      <c r="H196" s="66"/>
      <c r="I196"/>
      <c r="J196"/>
      <c r="K196"/>
      <c r="L196" s="66"/>
      <c r="M196" s="66"/>
      <c r="N196" s="66"/>
      <c r="O196" s="66"/>
      <c r="P196" s="66"/>
      <c r="Q196"/>
      <c r="R196"/>
      <c r="S196"/>
      <c r="T196" s="66"/>
      <c r="U196" s="66"/>
      <c r="V196" s="66"/>
      <c r="W196" s="66"/>
      <c r="X196" s="66"/>
      <c r="Y196"/>
      <c r="Z196"/>
      <c r="AA196"/>
      <c r="AB196" s="66"/>
      <c r="AC196" s="66"/>
      <c r="AD196" s="66"/>
      <c r="AE196" s="66"/>
      <c r="AF196" s="66"/>
      <c r="AG196"/>
      <c r="AH196"/>
      <c r="AI196"/>
      <c r="AJ196" s="66"/>
      <c r="AK196" s="66"/>
      <c r="AL196" s="66"/>
      <c r="AM196" s="138"/>
      <c r="AN196" s="138"/>
      <c r="AO196" s="138"/>
      <c r="AP196" s="138"/>
      <c r="AQ196" s="66"/>
    </row>
    <row r="197" spans="6:43" ht="15" x14ac:dyDescent="0.25">
      <c r="F197" s="66"/>
      <c r="G197" s="66"/>
      <c r="H197" s="66"/>
      <c r="I197"/>
      <c r="J197"/>
      <c r="K197"/>
      <c r="L197" s="66"/>
      <c r="M197" s="66"/>
      <c r="N197" s="66"/>
      <c r="O197" s="66"/>
      <c r="P197" s="66"/>
      <c r="Q197"/>
      <c r="R197"/>
      <c r="S197"/>
      <c r="T197" s="66"/>
      <c r="U197" s="66"/>
      <c r="V197" s="66"/>
      <c r="W197" s="66"/>
      <c r="X197" s="66"/>
      <c r="Y197"/>
      <c r="Z197"/>
      <c r="AA197"/>
      <c r="AB197" s="66"/>
      <c r="AC197" s="66"/>
      <c r="AD197" s="66"/>
      <c r="AE197" s="66"/>
      <c r="AF197" s="66"/>
      <c r="AG197"/>
      <c r="AH197"/>
      <c r="AI197"/>
      <c r="AJ197" s="66"/>
      <c r="AK197" s="66"/>
      <c r="AL197" s="66"/>
      <c r="AM197" s="138"/>
      <c r="AN197" s="138"/>
      <c r="AO197" s="138"/>
      <c r="AP197" s="138"/>
      <c r="AQ197" s="66"/>
    </row>
    <row r="198" spans="6:43" ht="15" x14ac:dyDescent="0.25">
      <c r="F198" s="66"/>
      <c r="G198" s="66"/>
      <c r="H198" s="66"/>
      <c r="I198"/>
      <c r="J198"/>
      <c r="K198"/>
      <c r="L198" s="66"/>
      <c r="M198" s="66"/>
      <c r="N198" s="66"/>
      <c r="O198" s="66"/>
      <c r="P198" s="66"/>
      <c r="Q198"/>
      <c r="R198"/>
      <c r="S198"/>
      <c r="T198" s="66"/>
      <c r="U198" s="66"/>
      <c r="V198" s="66"/>
      <c r="W198" s="66"/>
      <c r="X198" s="66"/>
      <c r="Y198"/>
      <c r="Z198"/>
      <c r="AA198"/>
      <c r="AB198" s="66"/>
      <c r="AC198" s="66"/>
      <c r="AD198" s="66"/>
      <c r="AE198" s="66"/>
      <c r="AF198" s="66"/>
      <c r="AG198"/>
      <c r="AH198"/>
      <c r="AI198"/>
      <c r="AJ198" s="66"/>
      <c r="AK198" s="66"/>
      <c r="AL198" s="66"/>
      <c r="AM198" s="138"/>
      <c r="AN198" s="138"/>
      <c r="AO198" s="138"/>
      <c r="AP198" s="138"/>
      <c r="AQ198" s="66"/>
    </row>
    <row r="199" spans="6:43" ht="15" x14ac:dyDescent="0.25">
      <c r="F199" s="66"/>
      <c r="G199" s="66"/>
      <c r="H199" s="66"/>
      <c r="I199"/>
      <c r="J199"/>
      <c r="K199"/>
      <c r="L199" s="66"/>
      <c r="M199" s="66"/>
      <c r="N199" s="66"/>
      <c r="O199" s="66"/>
      <c r="P199" s="66"/>
      <c r="Q199"/>
      <c r="R199"/>
      <c r="S199"/>
      <c r="T199" s="66"/>
      <c r="U199" s="66"/>
      <c r="V199" s="66"/>
      <c r="W199" s="66"/>
      <c r="X199" s="66"/>
      <c r="Y199"/>
      <c r="Z199"/>
      <c r="AA199"/>
      <c r="AB199" s="66"/>
      <c r="AC199" s="66"/>
      <c r="AD199" s="66"/>
      <c r="AE199" s="66"/>
      <c r="AF199" s="66"/>
      <c r="AG199"/>
      <c r="AH199"/>
      <c r="AI199"/>
      <c r="AJ199" s="66"/>
      <c r="AK199" s="66"/>
      <c r="AL199" s="66"/>
      <c r="AM199" s="138"/>
      <c r="AN199" s="138"/>
      <c r="AO199" s="138"/>
      <c r="AP199" s="138"/>
      <c r="AQ199" s="66"/>
    </row>
    <row r="200" spans="6:43" ht="15" x14ac:dyDescent="0.25">
      <c r="F200" s="66"/>
      <c r="G200" s="66"/>
      <c r="H200" s="66"/>
      <c r="I200"/>
      <c r="J200"/>
      <c r="K200"/>
      <c r="L200" s="66"/>
      <c r="M200" s="66"/>
      <c r="N200" s="66"/>
      <c r="O200" s="66"/>
      <c r="P200" s="66"/>
      <c r="Q200"/>
      <c r="R200"/>
      <c r="S200"/>
      <c r="T200" s="66"/>
      <c r="U200" s="66"/>
      <c r="V200" s="66"/>
      <c r="W200" s="66"/>
      <c r="X200" s="66"/>
      <c r="Y200"/>
      <c r="Z200"/>
      <c r="AA200"/>
      <c r="AB200" s="66"/>
      <c r="AC200" s="66"/>
      <c r="AD200" s="66"/>
      <c r="AE200" s="66"/>
      <c r="AF200" s="66"/>
      <c r="AG200"/>
      <c r="AH200"/>
      <c r="AI200"/>
      <c r="AJ200" s="66"/>
      <c r="AK200" s="66"/>
      <c r="AL200" s="66"/>
      <c r="AM200" s="138"/>
      <c r="AN200" s="138"/>
      <c r="AO200" s="138"/>
      <c r="AP200" s="138"/>
      <c r="AQ200" s="66"/>
    </row>
    <row r="201" spans="6:43" ht="15" x14ac:dyDescent="0.25">
      <c r="F201" s="66"/>
      <c r="G201" s="66"/>
      <c r="H201" s="66"/>
      <c r="I201"/>
      <c r="J201"/>
      <c r="K201"/>
      <c r="L201" s="66"/>
      <c r="M201" s="66"/>
      <c r="N201" s="66"/>
      <c r="O201" s="66"/>
      <c r="P201" s="66"/>
      <c r="Q201"/>
      <c r="R201"/>
      <c r="S201"/>
      <c r="T201" s="66"/>
      <c r="U201" s="66"/>
      <c r="V201" s="66"/>
      <c r="W201" s="66"/>
      <c r="X201" s="66"/>
      <c r="Y201"/>
      <c r="Z201"/>
      <c r="AA201"/>
      <c r="AB201" s="66"/>
      <c r="AC201" s="66"/>
      <c r="AD201" s="66"/>
      <c r="AE201" s="66"/>
      <c r="AF201" s="66"/>
      <c r="AG201"/>
      <c r="AH201"/>
      <c r="AI201"/>
      <c r="AJ201" s="66"/>
      <c r="AK201" s="66"/>
      <c r="AL201" s="66"/>
      <c r="AM201" s="138"/>
      <c r="AN201" s="138"/>
      <c r="AO201" s="138"/>
      <c r="AP201" s="138"/>
      <c r="AQ201" s="66"/>
    </row>
    <row r="202" spans="6:43" ht="15" x14ac:dyDescent="0.25">
      <c r="F202" s="66"/>
      <c r="G202" s="66"/>
      <c r="H202" s="66"/>
      <c r="I202"/>
      <c r="J202"/>
      <c r="K202"/>
      <c r="L202" s="66"/>
      <c r="M202" s="66"/>
      <c r="N202" s="66"/>
      <c r="O202" s="66"/>
      <c r="P202" s="66"/>
      <c r="Q202"/>
      <c r="R202"/>
      <c r="S202"/>
      <c r="T202" s="66"/>
      <c r="U202" s="66"/>
      <c r="V202" s="66"/>
      <c r="W202" s="66"/>
      <c r="X202" s="66"/>
      <c r="Y202"/>
      <c r="Z202"/>
      <c r="AA202"/>
      <c r="AB202" s="66"/>
      <c r="AC202" s="66"/>
      <c r="AD202" s="66"/>
      <c r="AE202" s="66"/>
      <c r="AF202" s="66"/>
      <c r="AG202"/>
      <c r="AH202"/>
      <c r="AI202"/>
      <c r="AJ202" s="66"/>
      <c r="AK202" s="66"/>
      <c r="AL202" s="66"/>
      <c r="AM202" s="138"/>
      <c r="AN202" s="138"/>
      <c r="AO202" s="138"/>
      <c r="AP202" s="138"/>
      <c r="AQ202" s="66"/>
    </row>
    <row r="203" spans="6:43" ht="15" x14ac:dyDescent="0.25">
      <c r="F203" s="66"/>
      <c r="G203" s="66"/>
      <c r="H203" s="66"/>
      <c r="I203"/>
      <c r="J203"/>
      <c r="K203"/>
      <c r="L203" s="66"/>
      <c r="M203" s="66"/>
      <c r="N203" s="66"/>
      <c r="O203" s="66"/>
      <c r="P203" s="66"/>
      <c r="Q203"/>
      <c r="R203"/>
      <c r="S203"/>
      <c r="T203" s="66"/>
      <c r="U203" s="66"/>
      <c r="V203" s="66"/>
      <c r="W203" s="66"/>
      <c r="X203" s="66"/>
      <c r="Y203"/>
      <c r="Z203"/>
      <c r="AA203"/>
      <c r="AB203" s="66"/>
      <c r="AC203" s="66"/>
      <c r="AD203" s="66"/>
      <c r="AE203" s="66"/>
      <c r="AF203" s="66"/>
      <c r="AG203"/>
      <c r="AH203"/>
      <c r="AI203"/>
      <c r="AJ203" s="66"/>
      <c r="AK203" s="66"/>
      <c r="AL203" s="66"/>
      <c r="AM203" s="138"/>
      <c r="AN203" s="138"/>
      <c r="AO203" s="138"/>
      <c r="AP203" s="138"/>
      <c r="AQ203" s="66"/>
    </row>
    <row r="204" spans="6:43" ht="15" x14ac:dyDescent="0.25">
      <c r="F204" s="66"/>
      <c r="G204" s="66"/>
      <c r="H204" s="66"/>
      <c r="I204"/>
      <c r="J204"/>
      <c r="K204"/>
      <c r="L204" s="66"/>
      <c r="M204" s="66"/>
      <c r="N204" s="66"/>
      <c r="O204" s="66"/>
      <c r="P204" s="66"/>
      <c r="Q204"/>
      <c r="R204"/>
      <c r="S204"/>
      <c r="T204" s="66"/>
      <c r="U204" s="66"/>
      <c r="V204" s="66"/>
      <c r="W204" s="66"/>
      <c r="X204" s="66"/>
      <c r="Y204"/>
      <c r="Z204"/>
      <c r="AA204"/>
      <c r="AB204" s="66"/>
      <c r="AC204" s="66"/>
      <c r="AD204" s="66"/>
      <c r="AE204" s="66"/>
      <c r="AF204" s="66"/>
      <c r="AG204"/>
      <c r="AH204"/>
      <c r="AI204"/>
      <c r="AJ204" s="66"/>
      <c r="AK204" s="66"/>
      <c r="AL204" s="66"/>
      <c r="AM204" s="138"/>
      <c r="AN204" s="138"/>
      <c r="AO204" s="138"/>
      <c r="AP204" s="138"/>
      <c r="AQ204" s="66"/>
    </row>
    <row r="205" spans="6:43" ht="15" x14ac:dyDescent="0.25">
      <c r="F205" s="66"/>
      <c r="G205" s="66"/>
      <c r="H205" s="66"/>
      <c r="I205"/>
      <c r="J205"/>
      <c r="K205"/>
      <c r="L205" s="66"/>
      <c r="M205" s="66"/>
      <c r="N205" s="66"/>
      <c r="O205" s="66"/>
      <c r="P205" s="66"/>
      <c r="Q205"/>
      <c r="R205"/>
      <c r="S205"/>
      <c r="T205" s="66"/>
      <c r="U205" s="66"/>
      <c r="V205" s="66"/>
      <c r="W205" s="66"/>
      <c r="X205" s="66"/>
      <c r="Y205"/>
      <c r="Z205"/>
      <c r="AA205"/>
      <c r="AB205" s="66"/>
      <c r="AC205" s="66"/>
      <c r="AD205" s="66"/>
      <c r="AE205" s="66"/>
      <c r="AF205" s="66"/>
      <c r="AG205"/>
      <c r="AH205"/>
      <c r="AI205"/>
      <c r="AJ205" s="66"/>
      <c r="AK205" s="66"/>
      <c r="AL205" s="66"/>
      <c r="AM205" s="138"/>
      <c r="AN205" s="138"/>
      <c r="AO205" s="138"/>
      <c r="AP205" s="138"/>
      <c r="AQ205" s="66"/>
    </row>
    <row r="206" spans="6:43" ht="15" x14ac:dyDescent="0.25">
      <c r="F206" s="66"/>
      <c r="G206" s="66"/>
      <c r="H206" s="66"/>
      <c r="I206"/>
      <c r="J206"/>
      <c r="K206"/>
      <c r="L206" s="66"/>
      <c r="M206" s="66"/>
      <c r="N206" s="66"/>
      <c r="O206" s="66"/>
      <c r="P206" s="66"/>
      <c r="Q206"/>
      <c r="R206"/>
      <c r="S206"/>
      <c r="T206" s="66"/>
      <c r="U206" s="66"/>
      <c r="V206" s="66"/>
      <c r="W206" s="66"/>
      <c r="X206" s="66"/>
      <c r="Y206"/>
      <c r="Z206"/>
      <c r="AA206"/>
      <c r="AB206" s="66"/>
      <c r="AC206" s="66"/>
      <c r="AD206" s="66"/>
      <c r="AE206" s="66"/>
      <c r="AF206" s="66"/>
      <c r="AG206"/>
      <c r="AH206"/>
      <c r="AI206"/>
      <c r="AJ206" s="66"/>
      <c r="AK206" s="66"/>
      <c r="AL206" s="66"/>
      <c r="AM206" s="138"/>
      <c r="AN206" s="138"/>
      <c r="AO206" s="138"/>
      <c r="AP206" s="138"/>
      <c r="AQ206" s="66"/>
    </row>
    <row r="207" spans="6:43" ht="15" x14ac:dyDescent="0.25">
      <c r="F207" s="66"/>
      <c r="G207" s="66"/>
      <c r="H207" s="66"/>
      <c r="I207"/>
      <c r="J207"/>
      <c r="K207"/>
      <c r="L207" s="66"/>
      <c r="M207" s="66"/>
      <c r="N207" s="66"/>
      <c r="O207" s="66"/>
      <c r="P207" s="66"/>
      <c r="Q207"/>
      <c r="R207"/>
      <c r="S207"/>
      <c r="T207" s="66"/>
      <c r="U207" s="66"/>
      <c r="V207" s="66"/>
      <c r="W207" s="66"/>
      <c r="X207" s="66"/>
      <c r="Y207"/>
      <c r="Z207"/>
      <c r="AA207"/>
      <c r="AB207" s="66"/>
      <c r="AC207" s="66"/>
      <c r="AD207" s="66"/>
      <c r="AE207" s="66"/>
      <c r="AF207" s="66"/>
      <c r="AG207"/>
      <c r="AH207"/>
      <c r="AI207"/>
      <c r="AJ207" s="66"/>
      <c r="AK207" s="66"/>
      <c r="AL207" s="66"/>
      <c r="AM207" s="138"/>
      <c r="AN207" s="138"/>
      <c r="AO207" s="138"/>
      <c r="AP207" s="138"/>
      <c r="AQ207" s="66"/>
    </row>
    <row r="208" spans="6:43" ht="15" x14ac:dyDescent="0.25">
      <c r="F208" s="66"/>
      <c r="G208" s="66"/>
      <c r="H208" s="66"/>
      <c r="I208"/>
      <c r="J208"/>
      <c r="K208"/>
      <c r="L208" s="66"/>
      <c r="M208" s="66"/>
      <c r="N208" s="66"/>
      <c r="O208" s="66"/>
      <c r="P208" s="66"/>
      <c r="Q208"/>
      <c r="R208"/>
      <c r="S208"/>
      <c r="T208" s="66"/>
      <c r="U208" s="66"/>
      <c r="V208" s="66"/>
      <c r="W208" s="66"/>
      <c r="X208" s="66"/>
      <c r="Y208"/>
      <c r="Z208"/>
      <c r="AA208"/>
      <c r="AB208" s="66"/>
      <c r="AC208" s="66"/>
      <c r="AD208" s="66"/>
      <c r="AE208" s="66"/>
      <c r="AF208" s="66"/>
      <c r="AG208"/>
      <c r="AH208"/>
      <c r="AI208"/>
      <c r="AJ208" s="66"/>
      <c r="AK208" s="66"/>
      <c r="AL208" s="66"/>
      <c r="AM208" s="138"/>
      <c r="AN208" s="138"/>
      <c r="AO208" s="138"/>
      <c r="AP208" s="138"/>
      <c r="AQ208" s="66"/>
    </row>
    <row r="209" spans="6:43" ht="15" x14ac:dyDescent="0.25">
      <c r="F209" s="66"/>
      <c r="G209" s="66"/>
      <c r="H209" s="66"/>
      <c r="I209"/>
      <c r="J209"/>
      <c r="K209"/>
      <c r="L209" s="66"/>
      <c r="M209" s="66"/>
      <c r="N209" s="66"/>
      <c r="O209" s="66"/>
      <c r="P209" s="66"/>
      <c r="Q209"/>
      <c r="R209"/>
      <c r="S209"/>
      <c r="T209" s="66"/>
      <c r="U209" s="66"/>
      <c r="V209" s="66"/>
      <c r="W209" s="66"/>
      <c r="X209" s="66"/>
      <c r="Y209"/>
      <c r="Z209"/>
      <c r="AA209"/>
      <c r="AB209" s="66"/>
      <c r="AC209" s="66"/>
      <c r="AD209" s="66"/>
      <c r="AE209" s="66"/>
      <c r="AF209" s="66"/>
      <c r="AG209"/>
      <c r="AH209"/>
      <c r="AI209"/>
      <c r="AJ209" s="66"/>
      <c r="AK209" s="66"/>
      <c r="AL209" s="66"/>
      <c r="AM209" s="138"/>
      <c r="AN209" s="138"/>
      <c r="AO209" s="138"/>
      <c r="AP209" s="138"/>
      <c r="AQ209" s="66"/>
    </row>
    <row r="210" spans="6:43" ht="15" x14ac:dyDescent="0.25">
      <c r="F210" s="66"/>
      <c r="G210" s="66"/>
      <c r="H210" s="66"/>
      <c r="I210"/>
      <c r="J210"/>
      <c r="K210"/>
      <c r="L210" s="66"/>
      <c r="M210" s="66"/>
      <c r="N210" s="66"/>
      <c r="O210" s="66"/>
      <c r="P210" s="66"/>
      <c r="Q210"/>
      <c r="R210"/>
      <c r="S210"/>
      <c r="T210" s="66"/>
      <c r="U210" s="66"/>
      <c r="V210" s="66"/>
      <c r="W210" s="66"/>
      <c r="X210" s="66"/>
      <c r="Y210"/>
      <c r="Z210"/>
      <c r="AA210"/>
      <c r="AB210" s="66"/>
      <c r="AC210" s="66"/>
      <c r="AD210" s="66"/>
      <c r="AE210" s="66"/>
      <c r="AF210" s="66"/>
      <c r="AG210"/>
      <c r="AH210"/>
      <c r="AI210"/>
      <c r="AJ210" s="66"/>
      <c r="AK210" s="66"/>
      <c r="AL210" s="66"/>
      <c r="AM210" s="138"/>
      <c r="AN210" s="138"/>
      <c r="AO210" s="138"/>
      <c r="AP210" s="138"/>
      <c r="AQ210" s="66"/>
    </row>
    <row r="211" spans="6:43" ht="15" x14ac:dyDescent="0.25">
      <c r="F211" s="66"/>
      <c r="G211" s="66"/>
      <c r="H211" s="66"/>
      <c r="I211"/>
      <c r="J211"/>
      <c r="K211"/>
      <c r="L211" s="66"/>
      <c r="M211" s="66"/>
      <c r="N211" s="66"/>
      <c r="O211" s="66"/>
      <c r="P211" s="66"/>
      <c r="Q211"/>
      <c r="R211"/>
      <c r="S211"/>
      <c r="T211" s="66"/>
      <c r="U211" s="66"/>
      <c r="V211" s="66"/>
      <c r="W211" s="66"/>
      <c r="X211" s="66"/>
      <c r="Y211"/>
      <c r="Z211"/>
      <c r="AA211"/>
      <c r="AB211" s="66"/>
      <c r="AC211" s="66"/>
      <c r="AD211" s="66"/>
      <c r="AE211" s="66"/>
      <c r="AF211" s="66"/>
      <c r="AG211"/>
      <c r="AH211"/>
      <c r="AI211"/>
      <c r="AJ211" s="66"/>
      <c r="AK211" s="66"/>
      <c r="AL211" s="66"/>
      <c r="AM211" s="138"/>
      <c r="AN211" s="138"/>
      <c r="AO211" s="138"/>
      <c r="AP211" s="138"/>
      <c r="AQ211" s="66"/>
    </row>
    <row r="212" spans="6:43" ht="15" x14ac:dyDescent="0.25">
      <c r="F212" s="66"/>
      <c r="G212" s="66"/>
      <c r="H212" s="66"/>
      <c r="I212"/>
      <c r="J212"/>
      <c r="K212"/>
      <c r="L212" s="66"/>
      <c r="M212" s="66"/>
      <c r="N212" s="66"/>
      <c r="O212" s="66"/>
      <c r="P212" s="66"/>
      <c r="Q212"/>
      <c r="R212"/>
      <c r="S212"/>
      <c r="T212" s="66"/>
      <c r="U212" s="66"/>
      <c r="V212" s="66"/>
      <c r="W212" s="66"/>
      <c r="X212" s="66"/>
      <c r="Y212"/>
      <c r="Z212"/>
      <c r="AA212"/>
      <c r="AB212" s="66"/>
      <c r="AC212" s="66"/>
      <c r="AD212" s="66"/>
      <c r="AE212" s="66"/>
      <c r="AF212" s="66"/>
      <c r="AG212"/>
      <c r="AH212"/>
      <c r="AI212"/>
      <c r="AJ212" s="66"/>
      <c r="AK212" s="66"/>
      <c r="AL212" s="66"/>
      <c r="AM212" s="138"/>
      <c r="AN212" s="138"/>
      <c r="AO212" s="138"/>
      <c r="AP212" s="138"/>
      <c r="AQ212" s="66"/>
    </row>
    <row r="213" spans="6:43" ht="15" x14ac:dyDescent="0.25">
      <c r="F213" s="66"/>
      <c r="G213" s="66"/>
      <c r="H213" s="66"/>
      <c r="I213"/>
      <c r="J213"/>
      <c r="K213"/>
      <c r="L213" s="66"/>
      <c r="M213" s="66"/>
      <c r="N213" s="66"/>
      <c r="O213" s="66"/>
      <c r="P213" s="66"/>
      <c r="Q213"/>
      <c r="R213"/>
      <c r="S213"/>
      <c r="T213" s="66"/>
      <c r="U213" s="66"/>
      <c r="V213" s="66"/>
      <c r="W213" s="66"/>
      <c r="X213" s="66"/>
      <c r="Y213"/>
      <c r="Z213"/>
      <c r="AA213"/>
      <c r="AB213" s="66"/>
      <c r="AC213" s="66"/>
      <c r="AD213" s="66"/>
      <c r="AE213" s="66"/>
      <c r="AF213" s="66"/>
      <c r="AG213"/>
      <c r="AH213"/>
      <c r="AI213"/>
      <c r="AJ213" s="66"/>
      <c r="AK213" s="66"/>
      <c r="AL213" s="66"/>
      <c r="AM213" s="138"/>
      <c r="AN213" s="138"/>
      <c r="AO213" s="138"/>
      <c r="AP213" s="138"/>
      <c r="AQ213" s="66"/>
    </row>
    <row r="214" spans="6:43" ht="15" x14ac:dyDescent="0.25">
      <c r="F214" s="66"/>
      <c r="G214" s="66"/>
      <c r="H214" s="66"/>
      <c r="I214"/>
      <c r="J214"/>
      <c r="K214"/>
      <c r="L214" s="66"/>
      <c r="M214" s="66"/>
      <c r="N214" s="66"/>
      <c r="O214" s="66"/>
      <c r="P214" s="66"/>
      <c r="Q214"/>
      <c r="R214"/>
      <c r="S214"/>
      <c r="T214" s="66"/>
      <c r="U214" s="66"/>
      <c r="V214" s="66"/>
      <c r="W214" s="66"/>
      <c r="X214" s="66"/>
      <c r="Y214"/>
      <c r="Z214"/>
      <c r="AA214"/>
      <c r="AB214" s="66"/>
      <c r="AC214" s="66"/>
      <c r="AD214" s="66"/>
      <c r="AE214" s="66"/>
      <c r="AF214" s="66"/>
      <c r="AG214"/>
      <c r="AH214"/>
      <c r="AI214"/>
      <c r="AJ214" s="66"/>
      <c r="AK214" s="66"/>
      <c r="AL214" s="66"/>
      <c r="AM214" s="138"/>
      <c r="AN214" s="138"/>
      <c r="AO214" s="138"/>
      <c r="AP214" s="138"/>
      <c r="AQ214" s="66"/>
    </row>
    <row r="215" spans="6:43" ht="15" x14ac:dyDescent="0.25">
      <c r="F215" s="66"/>
      <c r="G215" s="66"/>
      <c r="H215" s="66"/>
      <c r="I215"/>
      <c r="J215"/>
      <c r="K215"/>
      <c r="L215" s="66"/>
      <c r="M215" s="66"/>
      <c r="N215" s="66"/>
      <c r="O215" s="66"/>
      <c r="P215" s="66"/>
      <c r="Q215"/>
      <c r="R215"/>
      <c r="S215"/>
      <c r="T215" s="66"/>
      <c r="U215" s="66"/>
      <c r="V215" s="66"/>
      <c r="W215" s="66"/>
      <c r="X215" s="66"/>
      <c r="Y215"/>
      <c r="Z215"/>
      <c r="AA215"/>
      <c r="AB215" s="66"/>
      <c r="AC215" s="66"/>
      <c r="AD215" s="66"/>
      <c r="AE215" s="66"/>
      <c r="AF215" s="66"/>
      <c r="AG215"/>
      <c r="AH215"/>
      <c r="AI215"/>
      <c r="AJ215" s="66"/>
      <c r="AK215" s="66"/>
      <c r="AL215" s="66"/>
      <c r="AM215" s="138"/>
      <c r="AN215" s="138"/>
      <c r="AO215" s="138"/>
      <c r="AP215" s="138"/>
      <c r="AQ215" s="66"/>
    </row>
    <row r="216" spans="6:43" ht="15" x14ac:dyDescent="0.25">
      <c r="F216" s="66"/>
      <c r="G216" s="66"/>
      <c r="H216" s="66"/>
      <c r="I216"/>
      <c r="J216"/>
      <c r="K216"/>
      <c r="L216" s="66"/>
      <c r="M216" s="66"/>
      <c r="N216" s="66"/>
      <c r="O216" s="66"/>
      <c r="P216" s="66"/>
      <c r="Q216"/>
      <c r="R216"/>
      <c r="S216"/>
      <c r="T216" s="66"/>
      <c r="U216" s="66"/>
      <c r="V216" s="66"/>
      <c r="W216" s="66"/>
      <c r="X216" s="66"/>
      <c r="Y216"/>
      <c r="Z216"/>
      <c r="AA216"/>
      <c r="AB216" s="66"/>
      <c r="AC216" s="66"/>
      <c r="AD216" s="66"/>
      <c r="AE216" s="66"/>
      <c r="AF216" s="66"/>
      <c r="AG216"/>
      <c r="AH216"/>
      <c r="AI216"/>
      <c r="AJ216" s="66"/>
      <c r="AK216" s="66"/>
      <c r="AL216" s="66"/>
      <c r="AM216" s="138"/>
      <c r="AN216" s="138"/>
      <c r="AO216" s="138"/>
      <c r="AP216" s="138"/>
      <c r="AQ216" s="66"/>
    </row>
    <row r="217" spans="6:43" ht="15" x14ac:dyDescent="0.25">
      <c r="F217" s="66"/>
      <c r="G217" s="66"/>
      <c r="H217" s="66"/>
      <c r="I217"/>
      <c r="J217"/>
      <c r="K217"/>
      <c r="L217" s="66"/>
      <c r="M217" s="66"/>
      <c r="N217" s="66"/>
      <c r="O217" s="66"/>
      <c r="P217" s="66"/>
      <c r="Q217"/>
      <c r="R217"/>
      <c r="S217"/>
      <c r="T217" s="66"/>
      <c r="U217" s="66"/>
      <c r="V217" s="66"/>
      <c r="W217" s="66"/>
      <c r="X217" s="66"/>
      <c r="Y217"/>
      <c r="Z217"/>
      <c r="AA217"/>
      <c r="AB217" s="66"/>
      <c r="AC217" s="66"/>
      <c r="AD217" s="66"/>
      <c r="AE217" s="66"/>
      <c r="AF217" s="66"/>
      <c r="AG217"/>
      <c r="AH217"/>
      <c r="AI217"/>
      <c r="AJ217" s="66"/>
      <c r="AK217" s="66"/>
      <c r="AL217" s="66"/>
      <c r="AM217" s="138"/>
      <c r="AN217" s="138"/>
      <c r="AO217" s="138"/>
      <c r="AP217" s="138"/>
      <c r="AQ217" s="66"/>
    </row>
    <row r="218" spans="6:43" ht="15" x14ac:dyDescent="0.25">
      <c r="F218" s="66"/>
      <c r="G218" s="66"/>
      <c r="H218" s="66"/>
      <c r="I218"/>
      <c r="J218"/>
      <c r="K218"/>
      <c r="L218" s="66"/>
      <c r="M218" s="66"/>
      <c r="N218" s="66"/>
      <c r="O218" s="66"/>
      <c r="P218" s="66"/>
      <c r="Q218"/>
      <c r="R218"/>
      <c r="S218"/>
      <c r="T218" s="66"/>
      <c r="U218" s="66"/>
      <c r="V218" s="66"/>
      <c r="W218" s="66"/>
      <c r="X218" s="66"/>
      <c r="Y218"/>
      <c r="Z218"/>
      <c r="AA218"/>
      <c r="AB218" s="66"/>
      <c r="AC218" s="66"/>
      <c r="AD218" s="66"/>
      <c r="AE218" s="66"/>
      <c r="AF218" s="66"/>
      <c r="AG218"/>
      <c r="AH218"/>
      <c r="AI218"/>
      <c r="AJ218" s="66"/>
      <c r="AK218" s="66"/>
      <c r="AL218" s="66"/>
      <c r="AM218" s="138"/>
      <c r="AN218" s="138"/>
      <c r="AO218" s="138"/>
      <c r="AP218" s="138"/>
      <c r="AQ218" s="66"/>
    </row>
    <row r="219" spans="6:43" ht="15" x14ac:dyDescent="0.25">
      <c r="F219" s="66"/>
      <c r="G219" s="66"/>
      <c r="H219" s="66"/>
      <c r="I219"/>
      <c r="J219"/>
      <c r="K219"/>
      <c r="L219" s="66"/>
      <c r="M219" s="66"/>
      <c r="N219" s="66"/>
      <c r="O219" s="66"/>
      <c r="P219" s="66"/>
      <c r="Q219"/>
      <c r="R219"/>
      <c r="S219"/>
      <c r="T219" s="66"/>
      <c r="U219" s="66"/>
      <c r="V219" s="66"/>
      <c r="W219" s="66"/>
      <c r="X219" s="66"/>
      <c r="Y219"/>
      <c r="Z219"/>
      <c r="AA219"/>
      <c r="AB219" s="66"/>
      <c r="AC219" s="66"/>
      <c r="AD219" s="66"/>
      <c r="AE219" s="66"/>
      <c r="AF219" s="66"/>
      <c r="AG219"/>
      <c r="AH219"/>
      <c r="AI219"/>
      <c r="AJ219" s="66"/>
      <c r="AK219" s="66"/>
      <c r="AL219" s="66"/>
      <c r="AM219" s="138"/>
      <c r="AN219" s="138"/>
      <c r="AO219" s="138"/>
      <c r="AP219" s="138"/>
      <c r="AQ219" s="66"/>
    </row>
    <row r="220" spans="6:43" ht="15" x14ac:dyDescent="0.25">
      <c r="F220" s="66"/>
      <c r="G220" s="66"/>
      <c r="H220" s="66"/>
      <c r="I220"/>
      <c r="J220"/>
      <c r="K220"/>
      <c r="L220" s="66"/>
      <c r="M220" s="66"/>
      <c r="N220" s="66"/>
      <c r="O220" s="66"/>
      <c r="P220" s="66"/>
      <c r="Q220"/>
      <c r="R220"/>
      <c r="S220"/>
      <c r="T220" s="66"/>
      <c r="U220" s="66"/>
      <c r="V220" s="66"/>
      <c r="W220" s="66"/>
      <c r="X220" s="66"/>
      <c r="Y220"/>
      <c r="Z220"/>
      <c r="AA220"/>
      <c r="AB220" s="66"/>
      <c r="AC220" s="66"/>
      <c r="AD220" s="66"/>
      <c r="AE220" s="66"/>
      <c r="AF220" s="66"/>
      <c r="AG220"/>
      <c r="AH220"/>
      <c r="AI220"/>
      <c r="AJ220" s="66"/>
      <c r="AK220" s="66"/>
      <c r="AL220" s="66"/>
      <c r="AM220" s="138"/>
      <c r="AN220" s="138"/>
      <c r="AO220" s="138"/>
      <c r="AP220" s="138"/>
      <c r="AQ220" s="66"/>
    </row>
    <row r="221" spans="6:43" ht="15" x14ac:dyDescent="0.25">
      <c r="F221" s="66"/>
      <c r="G221" s="66"/>
      <c r="H221" s="66"/>
      <c r="I221"/>
      <c r="J221"/>
      <c r="K221"/>
      <c r="L221" s="66"/>
      <c r="M221" s="66"/>
      <c r="N221" s="66"/>
      <c r="O221" s="66"/>
      <c r="P221" s="66"/>
      <c r="Q221"/>
      <c r="R221"/>
      <c r="S221"/>
      <c r="T221" s="66"/>
      <c r="U221" s="66"/>
      <c r="V221" s="66"/>
      <c r="W221" s="66"/>
      <c r="X221" s="66"/>
      <c r="Y221"/>
      <c r="Z221"/>
      <c r="AA221"/>
      <c r="AB221" s="66"/>
      <c r="AC221" s="66"/>
      <c r="AD221" s="66"/>
      <c r="AE221" s="66"/>
      <c r="AF221" s="66"/>
      <c r="AG221"/>
      <c r="AH221"/>
      <c r="AI221"/>
      <c r="AJ221" s="66"/>
      <c r="AK221" s="66"/>
      <c r="AL221" s="66"/>
      <c r="AM221" s="138"/>
      <c r="AN221" s="138"/>
      <c r="AO221" s="138"/>
      <c r="AP221" s="138"/>
      <c r="AQ221" s="66"/>
    </row>
    <row r="222" spans="6:43" ht="15" x14ac:dyDescent="0.25">
      <c r="F222" s="66"/>
      <c r="G222" s="66"/>
      <c r="H222" s="66"/>
      <c r="I222"/>
      <c r="J222"/>
      <c r="K222"/>
      <c r="L222" s="66"/>
      <c r="M222" s="66"/>
      <c r="N222" s="66"/>
      <c r="O222" s="66"/>
      <c r="P222" s="66"/>
      <c r="Q222"/>
      <c r="R222"/>
      <c r="S222"/>
      <c r="T222" s="66"/>
      <c r="U222" s="66"/>
      <c r="V222" s="66"/>
      <c r="W222" s="66"/>
      <c r="X222" s="66"/>
      <c r="Y222"/>
      <c r="Z222"/>
      <c r="AA222"/>
      <c r="AB222" s="66"/>
      <c r="AC222" s="66"/>
      <c r="AD222" s="66"/>
      <c r="AE222" s="66"/>
      <c r="AF222" s="66"/>
      <c r="AG222"/>
      <c r="AH222"/>
      <c r="AI222"/>
      <c r="AJ222" s="66"/>
      <c r="AK222" s="66"/>
      <c r="AL222" s="66"/>
      <c r="AM222" s="138"/>
      <c r="AN222" s="138"/>
      <c r="AO222" s="138"/>
      <c r="AP222" s="138"/>
      <c r="AQ222" s="66"/>
    </row>
    <row r="223" spans="6:43" ht="15" x14ac:dyDescent="0.25">
      <c r="F223" s="66"/>
      <c r="G223" s="66"/>
      <c r="H223" s="66"/>
      <c r="I223"/>
      <c r="J223"/>
      <c r="K223"/>
      <c r="L223" s="66"/>
      <c r="M223" s="66"/>
      <c r="N223" s="66"/>
      <c r="O223" s="66"/>
      <c r="P223" s="66"/>
      <c r="Q223"/>
      <c r="R223"/>
      <c r="S223"/>
      <c r="T223" s="66"/>
      <c r="U223" s="66"/>
      <c r="V223" s="66"/>
      <c r="W223" s="66"/>
      <c r="X223" s="66"/>
      <c r="Y223"/>
      <c r="Z223"/>
      <c r="AA223"/>
      <c r="AB223" s="66"/>
      <c r="AC223" s="66"/>
      <c r="AD223" s="66"/>
      <c r="AE223" s="66"/>
      <c r="AF223" s="66"/>
      <c r="AG223"/>
      <c r="AH223"/>
      <c r="AI223"/>
      <c r="AJ223" s="66"/>
      <c r="AK223" s="66"/>
      <c r="AL223" s="66"/>
      <c r="AM223" s="138"/>
      <c r="AN223" s="138"/>
      <c r="AO223" s="138"/>
      <c r="AP223" s="138"/>
      <c r="AQ223" s="66"/>
    </row>
    <row r="224" spans="6:43" ht="15" x14ac:dyDescent="0.25">
      <c r="F224" s="66"/>
      <c r="G224" s="66"/>
      <c r="H224" s="66"/>
      <c r="I224"/>
      <c r="J224"/>
      <c r="K224"/>
      <c r="L224" s="66"/>
      <c r="M224" s="66"/>
      <c r="N224" s="66"/>
      <c r="O224" s="66"/>
      <c r="P224" s="66"/>
      <c r="Q224"/>
      <c r="R224"/>
      <c r="S224"/>
      <c r="T224" s="66"/>
      <c r="U224" s="66"/>
      <c r="V224" s="66"/>
      <c r="W224" s="66"/>
      <c r="X224" s="66"/>
      <c r="Y224"/>
      <c r="Z224"/>
      <c r="AA224"/>
      <c r="AB224" s="66"/>
      <c r="AC224" s="66"/>
      <c r="AD224" s="66"/>
      <c r="AE224" s="66"/>
      <c r="AF224" s="66"/>
      <c r="AG224"/>
      <c r="AH224"/>
      <c r="AI224"/>
      <c r="AJ224" s="66"/>
      <c r="AK224" s="66"/>
      <c r="AL224" s="66"/>
      <c r="AM224" s="138"/>
      <c r="AN224" s="138"/>
      <c r="AO224" s="138"/>
      <c r="AP224" s="138"/>
      <c r="AQ224" s="66"/>
    </row>
    <row r="225" spans="6:43" ht="15" x14ac:dyDescent="0.25">
      <c r="F225" s="66"/>
      <c r="G225" s="66"/>
      <c r="H225" s="66"/>
      <c r="I225"/>
      <c r="J225"/>
      <c r="K225"/>
      <c r="L225" s="66"/>
      <c r="M225" s="66"/>
      <c r="N225" s="66"/>
      <c r="O225" s="66"/>
      <c r="P225" s="66"/>
      <c r="Q225"/>
      <c r="R225"/>
      <c r="S225"/>
      <c r="T225" s="66"/>
      <c r="U225" s="66"/>
      <c r="V225" s="66"/>
      <c r="W225" s="66"/>
      <c r="X225" s="66"/>
      <c r="Y225"/>
      <c r="Z225"/>
      <c r="AA225"/>
      <c r="AB225" s="66"/>
      <c r="AC225" s="66"/>
      <c r="AD225" s="66"/>
      <c r="AE225" s="66"/>
      <c r="AF225" s="66"/>
      <c r="AG225"/>
      <c r="AH225"/>
      <c r="AI225"/>
      <c r="AJ225" s="66"/>
      <c r="AK225" s="66"/>
      <c r="AL225" s="66"/>
      <c r="AM225" s="138"/>
      <c r="AN225" s="138"/>
      <c r="AO225" s="138"/>
      <c r="AP225" s="138"/>
      <c r="AQ225" s="66"/>
    </row>
    <row r="226" spans="6:43" ht="15" x14ac:dyDescent="0.25">
      <c r="F226" s="66"/>
      <c r="G226" s="66"/>
      <c r="H226" s="66"/>
      <c r="I226"/>
      <c r="J226"/>
      <c r="K226"/>
      <c r="L226" s="66"/>
      <c r="M226" s="66"/>
      <c r="N226" s="66"/>
      <c r="O226" s="66"/>
      <c r="P226" s="66"/>
      <c r="Q226"/>
      <c r="R226"/>
      <c r="S226"/>
      <c r="T226" s="66"/>
      <c r="U226" s="66"/>
      <c r="V226" s="66"/>
      <c r="W226" s="66"/>
      <c r="X226" s="66"/>
      <c r="Y226"/>
      <c r="Z226"/>
      <c r="AA226"/>
      <c r="AB226" s="66"/>
      <c r="AC226" s="66"/>
      <c r="AD226" s="66"/>
      <c r="AE226" s="66"/>
      <c r="AF226" s="66"/>
      <c r="AG226"/>
      <c r="AH226"/>
      <c r="AI226"/>
      <c r="AJ226" s="66"/>
      <c r="AK226" s="66"/>
      <c r="AL226" s="66"/>
      <c r="AM226" s="138"/>
      <c r="AN226" s="138"/>
      <c r="AO226" s="138"/>
      <c r="AP226" s="138"/>
      <c r="AQ226" s="66"/>
    </row>
    <row r="227" spans="6:43" ht="15" x14ac:dyDescent="0.25">
      <c r="F227" s="66"/>
      <c r="G227" s="66"/>
      <c r="H227" s="66"/>
      <c r="I227"/>
      <c r="J227"/>
      <c r="K227"/>
      <c r="L227" s="66"/>
      <c r="M227" s="66"/>
      <c r="N227" s="66"/>
      <c r="O227" s="66"/>
      <c r="P227" s="66"/>
      <c r="Q227"/>
      <c r="R227"/>
      <c r="S227"/>
      <c r="T227" s="66"/>
      <c r="U227" s="66"/>
      <c r="V227" s="66"/>
      <c r="W227" s="66"/>
      <c r="X227" s="66"/>
      <c r="Y227"/>
      <c r="Z227"/>
      <c r="AA227"/>
      <c r="AB227" s="66"/>
      <c r="AC227" s="66"/>
      <c r="AD227" s="66"/>
      <c r="AE227" s="66"/>
      <c r="AF227" s="66"/>
      <c r="AG227"/>
      <c r="AH227"/>
      <c r="AI227"/>
      <c r="AJ227" s="66"/>
      <c r="AK227" s="66"/>
      <c r="AL227" s="66"/>
      <c r="AM227" s="138"/>
      <c r="AN227" s="138"/>
      <c r="AO227" s="138"/>
      <c r="AP227" s="138"/>
      <c r="AQ227" s="66"/>
    </row>
    <row r="228" spans="6:43" ht="15" x14ac:dyDescent="0.25">
      <c r="F228" s="66"/>
      <c r="G228" s="66"/>
      <c r="H228" s="66"/>
      <c r="I228"/>
      <c r="J228"/>
      <c r="K228"/>
      <c r="L228" s="66"/>
      <c r="M228" s="66"/>
      <c r="N228" s="66"/>
      <c r="O228" s="66"/>
      <c r="P228" s="66"/>
      <c r="Q228"/>
      <c r="R228"/>
      <c r="S228"/>
      <c r="T228" s="66"/>
      <c r="U228" s="66"/>
      <c r="V228" s="66"/>
      <c r="W228" s="66"/>
      <c r="X228" s="66"/>
      <c r="Y228"/>
      <c r="Z228"/>
      <c r="AA228"/>
      <c r="AB228" s="66"/>
      <c r="AC228" s="66"/>
      <c r="AD228" s="66"/>
      <c r="AE228" s="66"/>
      <c r="AF228" s="66"/>
      <c r="AG228"/>
      <c r="AH228"/>
      <c r="AI228"/>
      <c r="AJ228" s="66"/>
      <c r="AK228" s="66"/>
      <c r="AL228" s="66"/>
      <c r="AM228" s="138"/>
      <c r="AN228" s="138"/>
      <c r="AO228" s="138"/>
      <c r="AP228" s="138"/>
      <c r="AQ228" s="66"/>
    </row>
    <row r="229" spans="6:43" ht="15" x14ac:dyDescent="0.25">
      <c r="F229" s="66"/>
      <c r="G229" s="66"/>
      <c r="H229" s="66"/>
      <c r="I229"/>
      <c r="J229"/>
      <c r="K229"/>
      <c r="L229" s="66"/>
      <c r="M229" s="66"/>
      <c r="N229" s="66"/>
      <c r="O229" s="66"/>
      <c r="P229" s="66"/>
      <c r="Q229"/>
      <c r="R229"/>
      <c r="S229"/>
      <c r="T229" s="66"/>
      <c r="U229" s="66"/>
      <c r="V229" s="66"/>
      <c r="W229" s="66"/>
      <c r="X229" s="66"/>
      <c r="Y229"/>
      <c r="Z229"/>
      <c r="AA229"/>
      <c r="AB229" s="66"/>
      <c r="AC229" s="66"/>
      <c r="AD229" s="66"/>
      <c r="AE229" s="66"/>
      <c r="AF229" s="66"/>
      <c r="AG229"/>
      <c r="AH229"/>
      <c r="AI229"/>
      <c r="AJ229" s="66"/>
      <c r="AK229" s="66"/>
      <c r="AL229" s="66"/>
      <c r="AM229" s="138"/>
      <c r="AN229" s="138"/>
      <c r="AO229" s="138"/>
      <c r="AP229" s="138"/>
      <c r="AQ229" s="66"/>
    </row>
    <row r="230" spans="6:43" ht="15" x14ac:dyDescent="0.25">
      <c r="F230" s="66"/>
      <c r="G230" s="66"/>
      <c r="H230" s="66"/>
      <c r="I230"/>
      <c r="J230"/>
      <c r="K230"/>
      <c r="L230" s="66"/>
      <c r="M230" s="66"/>
      <c r="N230" s="66"/>
      <c r="O230" s="66"/>
      <c r="P230" s="66"/>
      <c r="Q230"/>
      <c r="R230"/>
      <c r="S230"/>
      <c r="T230" s="66"/>
      <c r="U230" s="66"/>
      <c r="V230" s="66"/>
      <c r="W230" s="66"/>
      <c r="X230" s="66"/>
      <c r="Y230"/>
      <c r="Z230"/>
      <c r="AA230"/>
      <c r="AB230" s="66"/>
      <c r="AC230" s="66"/>
      <c r="AD230" s="66"/>
      <c r="AE230" s="66"/>
      <c r="AF230" s="66"/>
      <c r="AG230"/>
      <c r="AH230"/>
      <c r="AI230"/>
      <c r="AJ230" s="66"/>
      <c r="AK230" s="66"/>
      <c r="AL230" s="66"/>
      <c r="AM230" s="138"/>
      <c r="AN230" s="138"/>
      <c r="AO230" s="138"/>
      <c r="AP230" s="138"/>
      <c r="AQ230" s="66"/>
    </row>
    <row r="231" spans="6:43" ht="15" x14ac:dyDescent="0.25">
      <c r="F231" s="66"/>
      <c r="G231" s="66"/>
      <c r="H231" s="66"/>
      <c r="I231"/>
      <c r="J231"/>
      <c r="K231"/>
      <c r="L231" s="66"/>
      <c r="M231" s="66"/>
      <c r="N231" s="66"/>
      <c r="O231" s="66"/>
      <c r="P231" s="66"/>
      <c r="Q231"/>
      <c r="R231"/>
      <c r="S231"/>
      <c r="T231" s="66"/>
      <c r="U231" s="66"/>
      <c r="V231" s="66"/>
      <c r="W231" s="66"/>
      <c r="X231" s="66"/>
      <c r="Y231"/>
      <c r="Z231"/>
      <c r="AA231"/>
      <c r="AB231" s="66"/>
      <c r="AC231" s="66"/>
      <c r="AD231" s="66"/>
      <c r="AE231" s="66"/>
      <c r="AF231" s="66"/>
      <c r="AG231"/>
      <c r="AH231"/>
      <c r="AI231"/>
      <c r="AJ231" s="66"/>
      <c r="AK231" s="66"/>
      <c r="AL231" s="66"/>
      <c r="AM231" s="138"/>
      <c r="AN231" s="138"/>
      <c r="AO231" s="138"/>
      <c r="AP231" s="138"/>
      <c r="AQ231" s="66"/>
    </row>
    <row r="232" spans="6:43" ht="15" x14ac:dyDescent="0.25">
      <c r="F232" s="66"/>
      <c r="G232" s="66"/>
      <c r="H232" s="66"/>
      <c r="I232"/>
      <c r="J232"/>
      <c r="K232"/>
      <c r="L232" s="66"/>
      <c r="M232" s="66"/>
      <c r="N232" s="66"/>
      <c r="O232" s="66"/>
      <c r="P232" s="66"/>
      <c r="Q232"/>
      <c r="R232"/>
      <c r="S232"/>
      <c r="T232" s="66"/>
      <c r="U232" s="66"/>
      <c r="V232" s="66"/>
      <c r="W232" s="66"/>
      <c r="X232" s="66"/>
      <c r="Y232"/>
      <c r="Z232"/>
      <c r="AA232"/>
      <c r="AB232" s="66"/>
      <c r="AC232" s="66"/>
      <c r="AD232" s="66"/>
      <c r="AE232" s="66"/>
      <c r="AF232" s="66"/>
      <c r="AG232"/>
      <c r="AH232"/>
      <c r="AI232"/>
      <c r="AJ232" s="66"/>
      <c r="AK232" s="66"/>
      <c r="AL232" s="66"/>
      <c r="AM232" s="138"/>
      <c r="AN232" s="138"/>
      <c r="AO232" s="138"/>
      <c r="AP232" s="138"/>
      <c r="AQ232" s="66"/>
    </row>
    <row r="233" spans="6:43" ht="15" x14ac:dyDescent="0.25">
      <c r="F233" s="66"/>
      <c r="G233" s="66"/>
      <c r="H233" s="66"/>
      <c r="I233"/>
      <c r="J233"/>
      <c r="K233"/>
      <c r="L233" s="66"/>
      <c r="M233" s="66"/>
      <c r="N233" s="66"/>
      <c r="O233" s="66"/>
      <c r="P233" s="66"/>
      <c r="Q233"/>
      <c r="R233"/>
      <c r="S233"/>
      <c r="T233" s="66"/>
      <c r="U233" s="66"/>
      <c r="V233" s="66"/>
      <c r="W233" s="66"/>
      <c r="X233" s="66"/>
      <c r="Y233"/>
      <c r="Z233"/>
      <c r="AA233"/>
      <c r="AB233" s="66"/>
      <c r="AC233" s="66"/>
      <c r="AD233" s="66"/>
      <c r="AE233" s="66"/>
      <c r="AF233" s="66"/>
      <c r="AG233"/>
      <c r="AH233"/>
      <c r="AI233"/>
      <c r="AJ233" s="66"/>
      <c r="AK233" s="66"/>
      <c r="AL233" s="66"/>
      <c r="AM233" s="138"/>
      <c r="AN233" s="138"/>
      <c r="AO233" s="138"/>
      <c r="AP233" s="138"/>
      <c r="AQ233" s="66"/>
    </row>
    <row r="234" spans="6:43" ht="15" x14ac:dyDescent="0.25">
      <c r="F234" s="66"/>
      <c r="G234" s="66"/>
      <c r="H234" s="66"/>
      <c r="I234"/>
      <c r="J234"/>
      <c r="K234"/>
      <c r="L234" s="66"/>
      <c r="M234" s="66"/>
      <c r="N234" s="66"/>
      <c r="O234" s="66"/>
      <c r="P234" s="66"/>
      <c r="Q234"/>
      <c r="R234"/>
      <c r="S234"/>
      <c r="T234" s="66"/>
      <c r="U234" s="66"/>
      <c r="V234" s="66"/>
      <c r="W234" s="66"/>
      <c r="X234" s="66"/>
      <c r="Y234"/>
      <c r="Z234"/>
      <c r="AA234"/>
      <c r="AB234" s="66"/>
      <c r="AC234" s="66"/>
      <c r="AD234" s="66"/>
      <c r="AE234" s="66"/>
      <c r="AF234" s="66"/>
      <c r="AG234"/>
      <c r="AH234"/>
      <c r="AI234"/>
      <c r="AJ234" s="66"/>
      <c r="AK234" s="66"/>
      <c r="AL234" s="66"/>
      <c r="AM234" s="138"/>
      <c r="AN234" s="138"/>
      <c r="AO234" s="138"/>
      <c r="AP234" s="138"/>
      <c r="AQ234" s="66"/>
    </row>
    <row r="235" spans="6:43" ht="15" x14ac:dyDescent="0.25">
      <c r="F235" s="66"/>
      <c r="G235" s="66"/>
      <c r="H235" s="66"/>
      <c r="I235"/>
      <c r="J235"/>
      <c r="K235"/>
      <c r="L235" s="66"/>
      <c r="M235" s="66"/>
      <c r="N235" s="66"/>
      <c r="O235" s="66"/>
      <c r="P235" s="66"/>
      <c r="Q235"/>
      <c r="R235"/>
      <c r="S235"/>
      <c r="T235" s="66"/>
      <c r="U235" s="66"/>
      <c r="V235" s="66"/>
      <c r="W235" s="66"/>
      <c r="X235" s="66"/>
      <c r="Y235"/>
      <c r="Z235"/>
      <c r="AA235"/>
      <c r="AB235" s="66"/>
      <c r="AC235" s="66"/>
      <c r="AD235" s="66"/>
      <c r="AE235" s="66"/>
      <c r="AF235" s="66"/>
      <c r="AG235"/>
      <c r="AH235"/>
      <c r="AI235"/>
      <c r="AJ235" s="66"/>
      <c r="AK235" s="66"/>
      <c r="AL235" s="66"/>
      <c r="AM235" s="138"/>
      <c r="AN235" s="138"/>
      <c r="AO235" s="138"/>
      <c r="AP235" s="138"/>
      <c r="AQ235" s="66"/>
    </row>
    <row r="236" spans="6:43" ht="15" x14ac:dyDescent="0.25">
      <c r="F236" s="66"/>
      <c r="G236" s="66"/>
      <c r="H236" s="66"/>
      <c r="I236"/>
      <c r="J236"/>
      <c r="K236"/>
      <c r="L236" s="66"/>
      <c r="M236" s="66"/>
      <c r="N236" s="66"/>
      <c r="O236" s="66"/>
      <c r="P236" s="66"/>
      <c r="Q236"/>
      <c r="R236"/>
      <c r="S236"/>
      <c r="T236" s="66"/>
      <c r="U236" s="66"/>
      <c r="V236" s="66"/>
      <c r="W236" s="66"/>
      <c r="X236" s="66"/>
      <c r="Y236"/>
      <c r="Z236"/>
      <c r="AA236"/>
      <c r="AB236" s="66"/>
      <c r="AC236" s="66"/>
      <c r="AD236" s="66"/>
      <c r="AE236" s="66"/>
      <c r="AF236" s="66"/>
      <c r="AG236"/>
      <c r="AH236"/>
      <c r="AI236"/>
      <c r="AJ236" s="66"/>
      <c r="AK236" s="66"/>
      <c r="AL236" s="66"/>
      <c r="AM236" s="138"/>
      <c r="AN236" s="138"/>
      <c r="AO236" s="138"/>
      <c r="AP236" s="138"/>
      <c r="AQ236" s="66"/>
    </row>
    <row r="237" spans="6:43" ht="15" x14ac:dyDescent="0.25">
      <c r="F237" s="66"/>
      <c r="G237" s="66"/>
      <c r="H237" s="66"/>
      <c r="I237"/>
      <c r="J237"/>
      <c r="K237"/>
      <c r="L237" s="66"/>
      <c r="M237" s="66"/>
      <c r="N237" s="66"/>
      <c r="O237" s="66"/>
      <c r="P237" s="66"/>
      <c r="Q237"/>
      <c r="R237"/>
      <c r="S237"/>
      <c r="T237" s="66"/>
      <c r="U237" s="66"/>
      <c r="V237" s="66"/>
      <c r="W237" s="66"/>
      <c r="X237" s="66"/>
      <c r="Y237"/>
      <c r="Z237"/>
      <c r="AA237"/>
      <c r="AB237" s="66"/>
      <c r="AC237" s="66"/>
      <c r="AD237" s="66"/>
      <c r="AE237" s="66"/>
      <c r="AF237" s="66"/>
      <c r="AG237"/>
      <c r="AH237"/>
      <c r="AI237"/>
      <c r="AJ237" s="66"/>
      <c r="AK237" s="66"/>
      <c r="AL237" s="66"/>
      <c r="AM237" s="138"/>
      <c r="AN237" s="138"/>
      <c r="AO237" s="138"/>
      <c r="AP237" s="138"/>
      <c r="AQ237" s="66"/>
    </row>
    <row r="238" spans="6:43" ht="15" x14ac:dyDescent="0.25">
      <c r="F238" s="66"/>
      <c r="G238" s="66"/>
      <c r="H238" s="66"/>
      <c r="I238"/>
      <c r="J238"/>
      <c r="K238"/>
      <c r="L238" s="66"/>
      <c r="M238" s="66"/>
      <c r="N238" s="66"/>
      <c r="O238" s="66"/>
      <c r="P238" s="66"/>
      <c r="Q238"/>
      <c r="R238"/>
      <c r="S238"/>
      <c r="T238" s="66"/>
      <c r="U238" s="66"/>
      <c r="V238" s="66"/>
      <c r="W238" s="66"/>
      <c r="X238" s="66"/>
      <c r="Y238"/>
      <c r="Z238"/>
      <c r="AA238"/>
      <c r="AB238" s="66"/>
      <c r="AC238" s="66"/>
      <c r="AD238" s="66"/>
      <c r="AE238" s="66"/>
      <c r="AF238" s="66"/>
      <c r="AG238"/>
      <c r="AH238"/>
      <c r="AI238"/>
      <c r="AJ238" s="66"/>
      <c r="AK238" s="66"/>
      <c r="AL238" s="66"/>
      <c r="AM238" s="138"/>
      <c r="AN238" s="138"/>
      <c r="AO238" s="138"/>
      <c r="AP238" s="138"/>
      <c r="AQ238" s="66"/>
    </row>
    <row r="239" spans="6:43" ht="15" x14ac:dyDescent="0.25">
      <c r="F239" s="66"/>
      <c r="G239" s="66"/>
      <c r="H239" s="66"/>
      <c r="I239"/>
      <c r="J239"/>
      <c r="K239"/>
      <c r="L239" s="66"/>
      <c r="M239" s="66"/>
      <c r="N239" s="66"/>
      <c r="O239" s="66"/>
      <c r="P239" s="66"/>
      <c r="Q239"/>
      <c r="R239"/>
      <c r="S239"/>
      <c r="T239" s="66"/>
      <c r="U239" s="66"/>
      <c r="V239" s="66"/>
      <c r="W239" s="66"/>
      <c r="X239" s="66"/>
      <c r="Y239"/>
      <c r="Z239"/>
      <c r="AA239"/>
      <c r="AB239" s="66"/>
      <c r="AC239" s="66"/>
      <c r="AD239" s="66"/>
      <c r="AE239" s="66"/>
      <c r="AF239" s="66"/>
      <c r="AG239"/>
      <c r="AH239"/>
      <c r="AI239"/>
      <c r="AJ239" s="66"/>
      <c r="AK239" s="66"/>
      <c r="AL239" s="66"/>
      <c r="AM239" s="138"/>
      <c r="AN239" s="138"/>
      <c r="AO239" s="138"/>
      <c r="AP239" s="138"/>
      <c r="AQ239" s="66"/>
    </row>
    <row r="240" spans="6:43" ht="15" x14ac:dyDescent="0.25">
      <c r="F240" s="66"/>
      <c r="G240" s="66"/>
      <c r="H240" s="66"/>
      <c r="I240"/>
      <c r="J240"/>
      <c r="K240"/>
      <c r="L240" s="66"/>
      <c r="M240" s="66"/>
      <c r="N240" s="66"/>
      <c r="O240" s="66"/>
      <c r="P240" s="66"/>
      <c r="Q240"/>
      <c r="R240"/>
      <c r="S240"/>
      <c r="T240" s="66"/>
      <c r="U240" s="66"/>
      <c r="V240" s="66"/>
      <c r="W240" s="66"/>
      <c r="X240" s="66"/>
      <c r="Y240"/>
      <c r="Z240"/>
      <c r="AA240"/>
      <c r="AB240" s="66"/>
      <c r="AC240" s="66"/>
      <c r="AD240" s="66"/>
      <c r="AE240" s="66"/>
      <c r="AF240" s="66"/>
      <c r="AG240"/>
      <c r="AH240"/>
      <c r="AI240"/>
      <c r="AJ240" s="66"/>
      <c r="AK240" s="66"/>
      <c r="AL240" s="66"/>
      <c r="AM240" s="138"/>
      <c r="AN240" s="138"/>
      <c r="AO240" s="138"/>
      <c r="AP240" s="138"/>
      <c r="AQ240" s="66"/>
    </row>
    <row r="241" spans="6:43" ht="15" x14ac:dyDescent="0.25">
      <c r="F241" s="66"/>
      <c r="G241" s="66"/>
      <c r="H241" s="66"/>
      <c r="I241"/>
      <c r="J241"/>
      <c r="K241"/>
      <c r="L241" s="66"/>
      <c r="M241" s="66"/>
      <c r="N241" s="66"/>
      <c r="O241" s="66"/>
      <c r="P241" s="66"/>
      <c r="Q241"/>
      <c r="R241"/>
      <c r="S241"/>
      <c r="T241" s="66"/>
      <c r="U241" s="66"/>
      <c r="V241" s="66"/>
      <c r="W241" s="66"/>
      <c r="X241" s="66"/>
      <c r="Y241"/>
      <c r="Z241"/>
      <c r="AA241"/>
      <c r="AB241" s="66"/>
      <c r="AC241" s="66"/>
      <c r="AD241" s="66"/>
      <c r="AE241" s="66"/>
      <c r="AF241" s="66"/>
      <c r="AG241"/>
      <c r="AH241"/>
      <c r="AI241"/>
      <c r="AJ241" s="66"/>
      <c r="AK241" s="66"/>
      <c r="AL241" s="66"/>
      <c r="AM241" s="138"/>
      <c r="AN241" s="138"/>
      <c r="AO241" s="138"/>
      <c r="AP241" s="138"/>
      <c r="AQ241" s="66"/>
    </row>
    <row r="242" spans="6:43" ht="15" x14ac:dyDescent="0.25">
      <c r="F242" s="66"/>
      <c r="G242" s="66"/>
      <c r="H242" s="66"/>
      <c r="I242"/>
      <c r="J242"/>
      <c r="K242"/>
      <c r="L242" s="66"/>
      <c r="M242" s="66"/>
      <c r="N242" s="66"/>
      <c r="O242" s="66"/>
      <c r="P242" s="66"/>
      <c r="Q242"/>
      <c r="R242"/>
      <c r="S242"/>
      <c r="T242" s="66"/>
      <c r="U242" s="66"/>
      <c r="V242" s="66"/>
      <c r="W242" s="66"/>
      <c r="X242" s="66"/>
      <c r="Y242"/>
      <c r="Z242"/>
      <c r="AA242"/>
      <c r="AB242" s="66"/>
      <c r="AC242" s="66"/>
      <c r="AD242" s="66"/>
      <c r="AE242" s="66"/>
      <c r="AF242" s="66"/>
      <c r="AG242"/>
      <c r="AH242"/>
      <c r="AI242"/>
      <c r="AJ242" s="66"/>
      <c r="AK242" s="66"/>
      <c r="AL242" s="66"/>
      <c r="AM242" s="138"/>
      <c r="AN242" s="138"/>
      <c r="AO242" s="138"/>
      <c r="AP242" s="138"/>
      <c r="AQ242" s="66"/>
    </row>
    <row r="243" spans="6:43" ht="15" x14ac:dyDescent="0.25">
      <c r="F243" s="66"/>
      <c r="G243" s="66"/>
      <c r="H243" s="66"/>
      <c r="I243"/>
      <c r="J243"/>
      <c r="K243"/>
      <c r="L243" s="66"/>
      <c r="M243" s="66"/>
      <c r="N243" s="66"/>
      <c r="O243" s="66"/>
      <c r="P243" s="66"/>
      <c r="Q243"/>
      <c r="R243"/>
      <c r="S243"/>
      <c r="T243" s="66"/>
      <c r="U243" s="66"/>
      <c r="V243" s="66"/>
      <c r="W243" s="66"/>
      <c r="X243" s="66"/>
      <c r="Y243"/>
      <c r="Z243"/>
      <c r="AA243"/>
      <c r="AB243" s="66"/>
      <c r="AC243" s="66"/>
      <c r="AD243" s="66"/>
      <c r="AE243" s="66"/>
      <c r="AF243" s="66"/>
      <c r="AG243"/>
      <c r="AH243"/>
      <c r="AI243"/>
      <c r="AJ243" s="66"/>
      <c r="AK243" s="66"/>
      <c r="AL243" s="66"/>
      <c r="AM243" s="138"/>
      <c r="AN243" s="138"/>
      <c r="AO243" s="138"/>
      <c r="AP243" s="138"/>
      <c r="AQ243" s="66"/>
    </row>
    <row r="244" spans="6:43" ht="15" x14ac:dyDescent="0.25">
      <c r="F244" s="66"/>
      <c r="G244" s="66"/>
      <c r="H244" s="66"/>
      <c r="I244"/>
      <c r="J244"/>
      <c r="K244"/>
      <c r="L244" s="66"/>
      <c r="M244" s="66"/>
      <c r="N244" s="66"/>
      <c r="O244" s="66"/>
      <c r="P244" s="66"/>
      <c r="Q244"/>
      <c r="R244"/>
      <c r="S244"/>
      <c r="T244" s="66"/>
      <c r="U244" s="66"/>
      <c r="V244" s="66"/>
      <c r="W244" s="66"/>
      <c r="X244" s="66"/>
      <c r="Y244"/>
      <c r="Z244"/>
      <c r="AA244"/>
      <c r="AB244" s="66"/>
      <c r="AC244" s="66"/>
      <c r="AD244" s="66"/>
      <c r="AE244" s="66"/>
      <c r="AF244" s="66"/>
      <c r="AG244"/>
      <c r="AH244"/>
      <c r="AI244"/>
      <c r="AJ244" s="66"/>
      <c r="AK244" s="66"/>
      <c r="AL244" s="66"/>
      <c r="AM244" s="138"/>
      <c r="AN244" s="138"/>
      <c r="AO244" s="138"/>
      <c r="AP244" s="138"/>
      <c r="AQ244" s="66"/>
    </row>
    <row r="245" spans="6:43" ht="15" x14ac:dyDescent="0.25">
      <c r="F245" s="66"/>
      <c r="G245" s="66"/>
      <c r="H245" s="66"/>
      <c r="I245"/>
      <c r="J245"/>
      <c r="K245"/>
      <c r="L245" s="66"/>
      <c r="M245" s="66"/>
      <c r="N245" s="66"/>
      <c r="O245" s="66"/>
      <c r="P245" s="66"/>
      <c r="Q245"/>
      <c r="R245"/>
      <c r="S245"/>
      <c r="T245" s="66"/>
      <c r="U245" s="66"/>
      <c r="V245" s="66"/>
      <c r="W245" s="66"/>
      <c r="X245" s="66"/>
      <c r="Y245"/>
      <c r="Z245"/>
      <c r="AA245"/>
      <c r="AB245" s="66"/>
      <c r="AC245" s="66"/>
      <c r="AD245" s="66"/>
      <c r="AE245" s="66"/>
      <c r="AF245" s="66"/>
      <c r="AG245"/>
      <c r="AH245"/>
      <c r="AI245"/>
      <c r="AJ245" s="66"/>
      <c r="AK245" s="66"/>
      <c r="AL245" s="66"/>
      <c r="AM245" s="138"/>
      <c r="AN245" s="138"/>
      <c r="AO245" s="138"/>
      <c r="AP245" s="138"/>
      <c r="AQ245" s="66"/>
    </row>
    <row r="246" spans="6:43" ht="15" x14ac:dyDescent="0.25">
      <c r="F246" s="66"/>
      <c r="G246" s="66"/>
      <c r="H246" s="66"/>
      <c r="I246"/>
      <c r="J246"/>
      <c r="K246"/>
      <c r="L246" s="66"/>
      <c r="M246" s="66"/>
      <c r="N246" s="66"/>
      <c r="O246" s="66"/>
      <c r="P246" s="66"/>
      <c r="Q246"/>
      <c r="R246"/>
      <c r="S246"/>
      <c r="T246" s="66"/>
      <c r="U246" s="66"/>
      <c r="V246" s="66"/>
      <c r="W246" s="66"/>
      <c r="X246" s="66"/>
      <c r="Y246"/>
      <c r="Z246"/>
      <c r="AA246"/>
      <c r="AB246" s="66"/>
      <c r="AC246" s="66"/>
      <c r="AD246" s="66"/>
      <c r="AE246" s="66"/>
      <c r="AF246" s="66"/>
      <c r="AG246"/>
      <c r="AH246"/>
      <c r="AI246"/>
      <c r="AJ246" s="66"/>
      <c r="AK246" s="66"/>
      <c r="AL246" s="66"/>
      <c r="AM246" s="138"/>
      <c r="AN246" s="138"/>
      <c r="AO246" s="138"/>
      <c r="AP246" s="138"/>
      <c r="AQ246" s="66"/>
    </row>
    <row r="247" spans="6:43" ht="15" x14ac:dyDescent="0.25">
      <c r="F247" s="66"/>
      <c r="G247" s="66"/>
      <c r="H247" s="66"/>
      <c r="I247"/>
      <c r="J247"/>
      <c r="K247"/>
      <c r="L247" s="66"/>
      <c r="M247" s="66"/>
      <c r="N247" s="66"/>
      <c r="O247" s="66"/>
      <c r="P247" s="66"/>
      <c r="Q247"/>
      <c r="R247"/>
      <c r="S247"/>
      <c r="T247" s="66"/>
      <c r="U247" s="66"/>
      <c r="V247" s="66"/>
      <c r="W247" s="66"/>
      <c r="X247" s="66"/>
      <c r="Y247"/>
      <c r="Z247"/>
      <c r="AA247"/>
      <c r="AB247" s="66"/>
      <c r="AC247" s="66"/>
      <c r="AD247" s="66"/>
      <c r="AE247" s="66"/>
      <c r="AF247" s="66"/>
      <c r="AG247"/>
      <c r="AH247"/>
      <c r="AI247"/>
      <c r="AJ247" s="66"/>
      <c r="AK247" s="66"/>
      <c r="AL247" s="66"/>
      <c r="AM247" s="138"/>
      <c r="AN247" s="138"/>
      <c r="AO247" s="138"/>
      <c r="AP247" s="138"/>
      <c r="AQ247" s="66"/>
    </row>
    <row r="248" spans="6:43" ht="15" x14ac:dyDescent="0.25">
      <c r="F248" s="66"/>
      <c r="G248" s="66"/>
      <c r="H248" s="66"/>
      <c r="I248"/>
      <c r="J248"/>
      <c r="K248"/>
      <c r="L248" s="66"/>
      <c r="M248" s="66"/>
      <c r="N248" s="66"/>
      <c r="O248" s="66"/>
      <c r="P248" s="66"/>
      <c r="Q248"/>
      <c r="R248"/>
      <c r="S248"/>
      <c r="T248" s="66"/>
      <c r="U248" s="66"/>
      <c r="V248" s="66"/>
      <c r="W248" s="66"/>
      <c r="X248" s="66"/>
      <c r="Y248"/>
      <c r="Z248"/>
      <c r="AA248"/>
      <c r="AB248" s="66"/>
      <c r="AC248" s="66"/>
      <c r="AD248" s="66"/>
      <c r="AE248" s="66"/>
      <c r="AF248" s="66"/>
      <c r="AG248"/>
      <c r="AH248"/>
      <c r="AI248"/>
      <c r="AJ248" s="66"/>
      <c r="AK248" s="66"/>
      <c r="AL248" s="66"/>
      <c r="AM248" s="138"/>
      <c r="AN248" s="138"/>
      <c r="AO248" s="138"/>
      <c r="AP248" s="138"/>
      <c r="AQ248" s="66"/>
    </row>
    <row r="249" spans="6:43" ht="15" x14ac:dyDescent="0.25">
      <c r="F249" s="66"/>
      <c r="G249" s="66"/>
      <c r="H249" s="66"/>
      <c r="I249"/>
      <c r="J249"/>
      <c r="K249"/>
      <c r="L249" s="66"/>
      <c r="M249" s="66"/>
      <c r="N249" s="66"/>
      <c r="O249" s="66"/>
      <c r="P249" s="66"/>
      <c r="Q249"/>
      <c r="R249"/>
      <c r="S249"/>
      <c r="T249" s="66"/>
      <c r="U249" s="66"/>
      <c r="V249" s="66"/>
      <c r="W249" s="66"/>
      <c r="X249" s="66"/>
      <c r="Y249"/>
      <c r="Z249"/>
      <c r="AA249"/>
      <c r="AB249" s="66"/>
      <c r="AC249" s="66"/>
      <c r="AD249" s="66"/>
      <c r="AE249" s="66"/>
      <c r="AF249" s="66"/>
      <c r="AG249"/>
      <c r="AH249"/>
      <c r="AI249"/>
      <c r="AJ249" s="66"/>
      <c r="AK249" s="66"/>
      <c r="AL249" s="66"/>
      <c r="AM249" s="138"/>
      <c r="AN249" s="138"/>
      <c r="AO249" s="138"/>
      <c r="AP249" s="138"/>
      <c r="AQ249" s="66"/>
    </row>
    <row r="250" spans="6:43" ht="15" x14ac:dyDescent="0.25">
      <c r="F250" s="66"/>
      <c r="G250" s="66"/>
      <c r="H250" s="66"/>
      <c r="I250"/>
      <c r="J250"/>
      <c r="K250"/>
      <c r="L250" s="66"/>
      <c r="M250" s="66"/>
      <c r="N250" s="66"/>
      <c r="O250" s="66"/>
      <c r="P250" s="66"/>
      <c r="Q250"/>
      <c r="R250"/>
      <c r="S250"/>
      <c r="T250" s="66"/>
      <c r="U250" s="66"/>
      <c r="V250" s="66"/>
      <c r="W250" s="66"/>
      <c r="X250" s="66"/>
      <c r="Y250"/>
      <c r="Z250"/>
      <c r="AA250"/>
      <c r="AB250" s="66"/>
      <c r="AC250" s="66"/>
      <c r="AD250" s="66"/>
      <c r="AE250" s="66"/>
      <c r="AF250" s="66"/>
      <c r="AG250"/>
      <c r="AH250"/>
      <c r="AI250"/>
      <c r="AJ250" s="66"/>
      <c r="AK250" s="66"/>
      <c r="AL250" s="66"/>
      <c r="AM250" s="138"/>
      <c r="AN250" s="138"/>
      <c r="AO250" s="138"/>
      <c r="AP250" s="138"/>
      <c r="AQ250" s="66"/>
    </row>
    <row r="251" spans="6:43" ht="15" x14ac:dyDescent="0.25">
      <c r="F251" s="66"/>
      <c r="G251" s="66"/>
      <c r="H251" s="66"/>
      <c r="I251"/>
      <c r="J251"/>
      <c r="K251"/>
      <c r="L251" s="66"/>
      <c r="M251" s="66"/>
      <c r="N251" s="66"/>
      <c r="O251" s="66"/>
      <c r="P251" s="66"/>
      <c r="Q251"/>
      <c r="R251"/>
      <c r="S251"/>
      <c r="T251" s="66"/>
      <c r="U251" s="66"/>
      <c r="V251" s="66"/>
      <c r="W251" s="66"/>
      <c r="X251" s="66"/>
      <c r="Y251"/>
      <c r="Z251"/>
      <c r="AA251"/>
      <c r="AB251" s="66"/>
      <c r="AC251" s="66"/>
      <c r="AD251" s="66"/>
      <c r="AE251" s="66"/>
      <c r="AF251" s="66"/>
      <c r="AG251"/>
      <c r="AH251"/>
      <c r="AI251"/>
      <c r="AJ251" s="66"/>
      <c r="AK251" s="66"/>
      <c r="AL251" s="66"/>
      <c r="AM251" s="138"/>
      <c r="AN251" s="138"/>
      <c r="AO251" s="138"/>
      <c r="AP251" s="138"/>
      <c r="AQ251" s="66"/>
    </row>
    <row r="252" spans="6:43" ht="15" x14ac:dyDescent="0.25">
      <c r="F252" s="66"/>
      <c r="G252" s="66"/>
      <c r="H252" s="66"/>
      <c r="I252"/>
      <c r="J252"/>
      <c r="K252"/>
      <c r="L252" s="66"/>
      <c r="M252" s="66"/>
      <c r="N252" s="66"/>
      <c r="O252" s="66"/>
      <c r="P252" s="66"/>
      <c r="Q252"/>
      <c r="R252"/>
      <c r="S252"/>
      <c r="T252" s="66"/>
      <c r="U252" s="66"/>
      <c r="V252" s="66"/>
      <c r="W252" s="66"/>
      <c r="X252" s="66"/>
      <c r="Y252"/>
      <c r="Z252"/>
      <c r="AA252"/>
      <c r="AB252" s="66"/>
      <c r="AC252" s="66"/>
      <c r="AD252" s="66"/>
      <c r="AE252" s="66"/>
      <c r="AF252" s="66"/>
      <c r="AG252"/>
      <c r="AH252"/>
      <c r="AI252"/>
      <c r="AJ252" s="66"/>
      <c r="AK252" s="66"/>
      <c r="AL252" s="66"/>
      <c r="AM252" s="138"/>
      <c r="AN252" s="138"/>
      <c r="AO252" s="138"/>
      <c r="AP252" s="138"/>
      <c r="AQ252" s="66"/>
    </row>
    <row r="253" spans="6:43" ht="15" x14ac:dyDescent="0.25">
      <c r="F253" s="66"/>
      <c r="G253" s="66"/>
      <c r="H253" s="66"/>
      <c r="I253"/>
      <c r="J253"/>
      <c r="K253"/>
      <c r="L253" s="66"/>
      <c r="M253" s="66"/>
      <c r="N253" s="66"/>
      <c r="O253" s="66"/>
      <c r="P253" s="66"/>
      <c r="Q253"/>
      <c r="R253"/>
      <c r="S253"/>
      <c r="T253" s="66"/>
      <c r="U253" s="66"/>
      <c r="V253" s="66"/>
      <c r="W253" s="66"/>
      <c r="X253" s="66"/>
      <c r="Y253"/>
      <c r="Z253"/>
      <c r="AA253"/>
      <c r="AB253" s="66"/>
      <c r="AC253" s="66"/>
      <c r="AD253" s="66"/>
      <c r="AE253" s="66"/>
      <c r="AF253" s="66"/>
      <c r="AG253"/>
      <c r="AH253"/>
      <c r="AI253"/>
      <c r="AJ253" s="66"/>
      <c r="AK253" s="66"/>
      <c r="AL253" s="66"/>
      <c r="AM253" s="138"/>
      <c r="AN253" s="138"/>
      <c r="AO253" s="138"/>
      <c r="AP253" s="138"/>
      <c r="AQ253" s="66"/>
    </row>
    <row r="254" spans="6:43" ht="15" x14ac:dyDescent="0.25">
      <c r="F254" s="66"/>
      <c r="G254" s="66"/>
      <c r="H254" s="66"/>
      <c r="I254"/>
      <c r="J254"/>
      <c r="K254"/>
      <c r="L254" s="66"/>
      <c r="M254" s="66"/>
      <c r="N254" s="66"/>
      <c r="O254" s="66"/>
      <c r="P254" s="66"/>
      <c r="Q254"/>
      <c r="R254"/>
      <c r="S254"/>
      <c r="T254" s="66"/>
      <c r="U254" s="66"/>
      <c r="V254" s="66"/>
      <c r="W254" s="66"/>
      <c r="X254" s="66"/>
      <c r="Y254"/>
      <c r="Z254"/>
      <c r="AA254"/>
      <c r="AB254" s="66"/>
      <c r="AC254" s="66"/>
      <c r="AD254" s="66"/>
      <c r="AE254" s="66"/>
      <c r="AF254" s="66"/>
      <c r="AG254"/>
      <c r="AH254"/>
      <c r="AI254"/>
      <c r="AJ254" s="66"/>
      <c r="AK254" s="66"/>
      <c r="AL254" s="66"/>
      <c r="AM254" s="138"/>
      <c r="AN254" s="138"/>
      <c r="AO254" s="138"/>
      <c r="AP254" s="138"/>
      <c r="AQ254" s="66"/>
    </row>
    <row r="255" spans="6:43" ht="15" x14ac:dyDescent="0.25">
      <c r="F255" s="66"/>
      <c r="G255" s="66"/>
      <c r="H255" s="66"/>
      <c r="I255"/>
      <c r="J255"/>
      <c r="K255"/>
      <c r="L255" s="66"/>
      <c r="M255" s="66"/>
      <c r="N255" s="66"/>
      <c r="O255" s="66"/>
      <c r="P255" s="66"/>
      <c r="Q255"/>
      <c r="R255"/>
      <c r="S255"/>
      <c r="T255" s="66"/>
      <c r="U255" s="66"/>
      <c r="V255" s="66"/>
      <c r="W255" s="66"/>
      <c r="X255" s="66"/>
      <c r="Y255"/>
      <c r="Z255"/>
      <c r="AA255"/>
      <c r="AB255" s="66"/>
      <c r="AC255" s="66"/>
      <c r="AD255" s="66"/>
      <c r="AE255" s="66"/>
      <c r="AF255" s="66"/>
      <c r="AG255"/>
      <c r="AH255"/>
      <c r="AI255"/>
      <c r="AJ255" s="66"/>
      <c r="AK255" s="66"/>
      <c r="AL255" s="66"/>
      <c r="AM255" s="138"/>
      <c r="AN255" s="138"/>
      <c r="AO255" s="138"/>
      <c r="AP255" s="138"/>
      <c r="AQ255" s="66"/>
    </row>
    <row r="256" spans="6:43" ht="15" x14ac:dyDescent="0.25">
      <c r="F256" s="66"/>
      <c r="G256" s="66"/>
      <c r="H256" s="66"/>
      <c r="I256"/>
      <c r="J256"/>
      <c r="K256"/>
      <c r="L256" s="66"/>
      <c r="M256" s="66"/>
      <c r="N256" s="66"/>
      <c r="O256" s="66"/>
      <c r="P256" s="66"/>
      <c r="Q256"/>
      <c r="R256"/>
      <c r="S256"/>
      <c r="T256" s="66"/>
      <c r="U256" s="66"/>
      <c r="V256" s="66"/>
      <c r="W256" s="66"/>
      <c r="X256" s="66"/>
      <c r="Y256"/>
      <c r="Z256"/>
      <c r="AA256"/>
      <c r="AB256" s="66"/>
      <c r="AC256" s="66"/>
      <c r="AD256" s="66"/>
      <c r="AE256" s="66"/>
      <c r="AF256" s="66"/>
      <c r="AG256"/>
      <c r="AH256"/>
      <c r="AI256"/>
      <c r="AJ256" s="66"/>
      <c r="AK256" s="66"/>
      <c r="AL256" s="66"/>
      <c r="AM256" s="138"/>
      <c r="AN256" s="138"/>
      <c r="AO256" s="138"/>
      <c r="AP256" s="138"/>
      <c r="AQ256" s="66"/>
    </row>
    <row r="257" spans="6:43" ht="15" x14ac:dyDescent="0.25">
      <c r="F257" s="66"/>
      <c r="G257" s="66"/>
      <c r="H257" s="66"/>
      <c r="I257"/>
      <c r="J257"/>
      <c r="K257"/>
      <c r="L257" s="66"/>
      <c r="M257" s="66"/>
      <c r="N257" s="66"/>
      <c r="O257" s="66"/>
      <c r="P257" s="66"/>
      <c r="Q257"/>
      <c r="R257"/>
      <c r="S257"/>
      <c r="T257" s="66"/>
      <c r="U257" s="66"/>
      <c r="V257" s="66"/>
      <c r="W257" s="66"/>
      <c r="X257" s="66"/>
      <c r="Y257"/>
      <c r="Z257"/>
      <c r="AA257"/>
      <c r="AB257" s="66"/>
      <c r="AC257" s="66"/>
      <c r="AD257" s="66"/>
      <c r="AE257" s="66"/>
      <c r="AF257" s="66"/>
      <c r="AG257"/>
      <c r="AH257"/>
      <c r="AI257"/>
      <c r="AJ257" s="66"/>
      <c r="AK257" s="66"/>
      <c r="AL257" s="66"/>
      <c r="AM257" s="138"/>
      <c r="AN257" s="138"/>
      <c r="AO257" s="138"/>
      <c r="AP257" s="138"/>
      <c r="AQ257" s="66"/>
    </row>
    <row r="258" spans="6:43" ht="15" x14ac:dyDescent="0.25">
      <c r="F258" s="66"/>
      <c r="G258" s="66"/>
      <c r="H258" s="66"/>
      <c r="I258"/>
      <c r="J258"/>
      <c r="K258"/>
      <c r="L258" s="66"/>
      <c r="M258" s="66"/>
      <c r="N258" s="66"/>
      <c r="O258" s="66"/>
      <c r="P258" s="66"/>
      <c r="Q258"/>
      <c r="R258"/>
      <c r="S258"/>
      <c r="T258" s="66"/>
      <c r="U258" s="66"/>
      <c r="V258" s="66"/>
      <c r="W258" s="66"/>
      <c r="X258" s="66"/>
      <c r="Y258"/>
      <c r="Z258"/>
      <c r="AA258"/>
      <c r="AB258" s="66"/>
      <c r="AC258" s="66"/>
      <c r="AD258" s="66"/>
      <c r="AE258" s="66"/>
      <c r="AF258" s="66"/>
      <c r="AG258"/>
      <c r="AH258"/>
      <c r="AI258"/>
      <c r="AJ258" s="66"/>
      <c r="AK258" s="66"/>
      <c r="AL258" s="66"/>
      <c r="AM258" s="138"/>
      <c r="AN258" s="138"/>
      <c r="AO258" s="138"/>
      <c r="AP258" s="138"/>
      <c r="AQ258" s="66"/>
    </row>
    <row r="259" spans="6:43" ht="15" x14ac:dyDescent="0.25">
      <c r="F259" s="66"/>
      <c r="G259" s="66"/>
      <c r="H259" s="66"/>
      <c r="I259"/>
      <c r="J259"/>
      <c r="K259"/>
      <c r="L259" s="66"/>
      <c r="M259" s="66"/>
      <c r="N259" s="66"/>
      <c r="O259" s="66"/>
      <c r="P259" s="66"/>
      <c r="Q259"/>
      <c r="R259"/>
      <c r="S259"/>
      <c r="T259" s="66"/>
      <c r="U259" s="66"/>
      <c r="V259" s="66"/>
      <c r="W259" s="66"/>
      <c r="X259" s="66"/>
      <c r="Y259"/>
      <c r="Z259"/>
      <c r="AA259"/>
      <c r="AB259" s="66"/>
      <c r="AC259" s="66"/>
      <c r="AD259" s="66"/>
      <c r="AE259" s="66"/>
      <c r="AF259" s="66"/>
      <c r="AG259"/>
      <c r="AH259"/>
      <c r="AI259"/>
      <c r="AJ259" s="66"/>
      <c r="AK259" s="66"/>
      <c r="AL259" s="66"/>
      <c r="AM259" s="138"/>
      <c r="AN259" s="138"/>
      <c r="AO259" s="138"/>
      <c r="AP259" s="138"/>
      <c r="AQ259" s="66"/>
    </row>
    <row r="260" spans="6:43" ht="15" x14ac:dyDescent="0.25">
      <c r="F260" s="66"/>
      <c r="G260" s="66"/>
      <c r="H260" s="66"/>
      <c r="I260"/>
      <c r="J260"/>
      <c r="K260"/>
      <c r="L260" s="66"/>
      <c r="M260" s="66"/>
      <c r="N260" s="66"/>
      <c r="O260" s="66"/>
      <c r="P260" s="66"/>
      <c r="Q260"/>
      <c r="R260"/>
      <c r="S260"/>
      <c r="T260" s="66"/>
      <c r="U260" s="66"/>
      <c r="V260" s="66"/>
      <c r="W260" s="66"/>
      <c r="X260" s="66"/>
      <c r="Y260"/>
      <c r="Z260"/>
      <c r="AA260"/>
      <c r="AB260" s="66"/>
      <c r="AC260" s="66"/>
      <c r="AD260" s="66"/>
      <c r="AE260" s="66"/>
      <c r="AF260" s="66"/>
      <c r="AG260"/>
      <c r="AH260"/>
      <c r="AI260"/>
      <c r="AJ260" s="66"/>
      <c r="AK260" s="66"/>
      <c r="AL260" s="66"/>
      <c r="AM260" s="138"/>
      <c r="AN260" s="138"/>
      <c r="AO260" s="138"/>
      <c r="AP260" s="138"/>
      <c r="AQ260" s="66"/>
    </row>
    <row r="261" spans="6:43" ht="15" x14ac:dyDescent="0.25">
      <c r="F261" s="66"/>
      <c r="G261" s="66"/>
      <c r="H261" s="66"/>
      <c r="I261"/>
      <c r="J261"/>
      <c r="K261"/>
      <c r="L261" s="66"/>
      <c r="M261" s="66"/>
      <c r="N261" s="66"/>
      <c r="O261" s="66"/>
      <c r="P261" s="66"/>
      <c r="Q261"/>
      <c r="R261"/>
      <c r="S261"/>
      <c r="T261" s="66"/>
      <c r="U261" s="66"/>
      <c r="V261" s="66"/>
      <c r="W261" s="66"/>
      <c r="X261" s="66"/>
      <c r="Y261"/>
      <c r="Z261"/>
      <c r="AA261"/>
      <c r="AB261" s="66"/>
      <c r="AC261" s="66"/>
      <c r="AD261" s="66"/>
      <c r="AE261" s="66"/>
      <c r="AF261" s="66"/>
      <c r="AG261"/>
      <c r="AH261"/>
      <c r="AI261"/>
      <c r="AJ261" s="66"/>
      <c r="AK261" s="66"/>
      <c r="AL261" s="66"/>
      <c r="AM261" s="138"/>
      <c r="AN261" s="138"/>
      <c r="AO261" s="138"/>
      <c r="AP261" s="138"/>
      <c r="AQ261" s="66"/>
    </row>
    <row r="262" spans="6:43" ht="15" x14ac:dyDescent="0.25">
      <c r="F262" s="66"/>
      <c r="G262" s="66"/>
      <c r="H262" s="66"/>
      <c r="I262"/>
      <c r="J262"/>
      <c r="K262"/>
      <c r="L262" s="66"/>
      <c r="M262" s="66"/>
      <c r="N262" s="66"/>
      <c r="O262" s="66"/>
      <c r="P262" s="66"/>
      <c r="Q262"/>
      <c r="R262"/>
      <c r="S262"/>
      <c r="T262" s="66"/>
      <c r="U262" s="66"/>
      <c r="V262" s="66"/>
      <c r="W262" s="66"/>
      <c r="X262" s="66"/>
      <c r="Y262"/>
      <c r="Z262"/>
      <c r="AA262"/>
      <c r="AB262" s="66"/>
      <c r="AC262" s="66"/>
      <c r="AD262" s="66"/>
      <c r="AE262" s="66"/>
      <c r="AF262" s="66"/>
      <c r="AG262"/>
      <c r="AH262"/>
      <c r="AI262"/>
      <c r="AJ262" s="66"/>
      <c r="AK262" s="66"/>
      <c r="AL262" s="66"/>
      <c r="AM262" s="138"/>
      <c r="AN262" s="138"/>
      <c r="AO262" s="138"/>
      <c r="AP262" s="138"/>
      <c r="AQ262" s="66"/>
    </row>
    <row r="263" spans="6:43" ht="15" x14ac:dyDescent="0.25">
      <c r="F263" s="66"/>
      <c r="G263" s="66"/>
      <c r="H263" s="66"/>
      <c r="I263"/>
      <c r="J263"/>
      <c r="K263"/>
      <c r="L263" s="66"/>
      <c r="M263" s="66"/>
      <c r="N263" s="66"/>
      <c r="O263" s="66"/>
      <c r="P263" s="66"/>
      <c r="Q263"/>
      <c r="R263"/>
      <c r="S263"/>
      <c r="T263" s="66"/>
      <c r="U263" s="66"/>
      <c r="V263" s="66"/>
      <c r="W263" s="66"/>
      <c r="X263" s="66"/>
      <c r="Y263"/>
      <c r="Z263"/>
      <c r="AA263"/>
      <c r="AB263" s="66"/>
      <c r="AC263" s="66"/>
      <c r="AD263" s="66"/>
      <c r="AE263" s="66"/>
      <c r="AF263" s="66"/>
      <c r="AG263"/>
      <c r="AH263"/>
      <c r="AI263"/>
      <c r="AJ263" s="66"/>
      <c r="AK263" s="66"/>
      <c r="AL263" s="66"/>
      <c r="AM263" s="138"/>
      <c r="AN263" s="138"/>
      <c r="AO263" s="138"/>
      <c r="AP263" s="138"/>
      <c r="AQ263" s="66"/>
    </row>
    <row r="264" spans="6:43" ht="15" x14ac:dyDescent="0.25">
      <c r="F264" s="66"/>
      <c r="G264" s="66"/>
      <c r="H264" s="66"/>
      <c r="I264"/>
      <c r="J264"/>
      <c r="K264"/>
      <c r="L264" s="66"/>
      <c r="M264" s="66"/>
      <c r="N264" s="66"/>
      <c r="O264" s="66"/>
      <c r="P264" s="66"/>
      <c r="Q264"/>
      <c r="R264"/>
      <c r="S264"/>
      <c r="T264" s="66"/>
      <c r="U264" s="66"/>
      <c r="V264" s="66"/>
      <c r="W264" s="66"/>
      <c r="X264" s="66"/>
      <c r="Y264"/>
      <c r="Z264"/>
      <c r="AA264"/>
      <c r="AB264" s="66"/>
      <c r="AC264" s="66"/>
      <c r="AD264" s="66"/>
      <c r="AE264" s="66"/>
      <c r="AF264" s="66"/>
      <c r="AG264"/>
      <c r="AH264"/>
      <c r="AI264"/>
      <c r="AJ264" s="66"/>
      <c r="AK264" s="66"/>
      <c r="AL264" s="66"/>
      <c r="AM264" s="138"/>
      <c r="AN264" s="138"/>
      <c r="AO264" s="138"/>
      <c r="AP264" s="138"/>
      <c r="AQ264" s="66"/>
    </row>
    <row r="265" spans="6:43" ht="15" x14ac:dyDescent="0.25">
      <c r="F265" s="66"/>
      <c r="G265" s="66"/>
      <c r="H265" s="66"/>
      <c r="I265"/>
      <c r="J265"/>
      <c r="K265"/>
      <c r="L265" s="66"/>
      <c r="M265" s="66"/>
      <c r="N265" s="66"/>
      <c r="O265" s="66"/>
      <c r="P265" s="66"/>
      <c r="Q265"/>
      <c r="R265"/>
      <c r="S265"/>
      <c r="T265" s="66"/>
      <c r="U265" s="66"/>
      <c r="V265" s="66"/>
      <c r="W265" s="66"/>
      <c r="X265" s="66"/>
      <c r="Y265"/>
      <c r="Z265"/>
      <c r="AA265"/>
      <c r="AB265" s="66"/>
      <c r="AC265" s="66"/>
      <c r="AD265" s="66"/>
      <c r="AE265" s="66"/>
      <c r="AF265" s="66"/>
      <c r="AG265"/>
      <c r="AH265"/>
      <c r="AI265"/>
      <c r="AJ265" s="66"/>
      <c r="AK265" s="66"/>
      <c r="AL265" s="66"/>
      <c r="AM265" s="138"/>
      <c r="AN265" s="138"/>
      <c r="AO265" s="138"/>
      <c r="AP265" s="138"/>
      <c r="AQ265" s="66"/>
    </row>
    <row r="266" spans="6:43" ht="15" x14ac:dyDescent="0.25">
      <c r="F266" s="66"/>
      <c r="G266" s="66"/>
      <c r="H266" s="66"/>
      <c r="I266"/>
      <c r="J266"/>
      <c r="K266"/>
      <c r="L266" s="66"/>
      <c r="M266" s="66"/>
      <c r="N266" s="66"/>
      <c r="O266" s="66"/>
      <c r="P266" s="66"/>
      <c r="Q266"/>
      <c r="R266"/>
      <c r="S266"/>
      <c r="T266" s="66"/>
      <c r="U266" s="66"/>
      <c r="V266" s="66"/>
      <c r="W266" s="66"/>
      <c r="X266" s="66"/>
      <c r="Y266"/>
      <c r="Z266"/>
      <c r="AA266"/>
      <c r="AB266" s="66"/>
      <c r="AC266" s="66"/>
      <c r="AD266" s="66"/>
      <c r="AE266" s="66"/>
      <c r="AF266" s="66"/>
      <c r="AG266"/>
      <c r="AH266"/>
      <c r="AI266"/>
      <c r="AJ266" s="66"/>
      <c r="AK266" s="66"/>
      <c r="AL266" s="66"/>
      <c r="AM266" s="138"/>
      <c r="AN266" s="138"/>
      <c r="AO266" s="138"/>
      <c r="AP266" s="138"/>
      <c r="AQ266" s="66"/>
    </row>
    <row r="267" spans="6:43" ht="15" x14ac:dyDescent="0.25">
      <c r="F267" s="66"/>
      <c r="G267" s="66"/>
      <c r="H267" s="66"/>
      <c r="I267"/>
      <c r="J267"/>
      <c r="K267"/>
      <c r="L267" s="66"/>
      <c r="M267" s="66"/>
      <c r="N267" s="66"/>
      <c r="O267" s="66"/>
      <c r="P267" s="66"/>
      <c r="Q267"/>
      <c r="R267"/>
      <c r="S267"/>
      <c r="T267" s="66"/>
      <c r="U267" s="66"/>
      <c r="V267" s="66"/>
      <c r="W267" s="66"/>
      <c r="X267" s="66"/>
      <c r="Y267"/>
      <c r="Z267"/>
      <c r="AA267"/>
      <c r="AB267" s="66"/>
      <c r="AC267" s="66"/>
      <c r="AD267" s="66"/>
      <c r="AE267" s="66"/>
      <c r="AF267" s="66"/>
      <c r="AG267"/>
      <c r="AH267"/>
      <c r="AI267"/>
      <c r="AJ267" s="66"/>
      <c r="AK267" s="66"/>
      <c r="AL267" s="66"/>
      <c r="AM267" s="138"/>
      <c r="AN267" s="138"/>
      <c r="AO267" s="138"/>
      <c r="AP267" s="138"/>
      <c r="AQ267" s="66"/>
    </row>
    <row r="268" spans="6:43" ht="15" x14ac:dyDescent="0.25">
      <c r="F268" s="66"/>
      <c r="G268" s="66"/>
      <c r="H268" s="66"/>
      <c r="I268"/>
      <c r="J268"/>
      <c r="K268"/>
      <c r="L268" s="66"/>
      <c r="M268" s="66"/>
      <c r="N268" s="66"/>
      <c r="O268" s="66"/>
      <c r="P268" s="66"/>
      <c r="Q268"/>
      <c r="R268"/>
      <c r="S268"/>
      <c r="T268" s="66"/>
      <c r="U268" s="66"/>
      <c r="V268" s="66"/>
      <c r="W268" s="66"/>
      <c r="X268" s="66"/>
      <c r="Y268"/>
      <c r="Z268"/>
      <c r="AA268"/>
      <c r="AB268" s="66"/>
      <c r="AC268" s="66"/>
      <c r="AD268" s="66"/>
      <c r="AE268" s="66"/>
      <c r="AF268" s="66"/>
      <c r="AG268"/>
      <c r="AH268"/>
      <c r="AI268"/>
      <c r="AJ268" s="66"/>
      <c r="AK268" s="66"/>
      <c r="AL268" s="66"/>
      <c r="AM268" s="138"/>
      <c r="AN268" s="138"/>
      <c r="AO268" s="138"/>
      <c r="AP268" s="138"/>
      <c r="AQ268" s="66"/>
    </row>
    <row r="269" spans="6:43" ht="15" x14ac:dyDescent="0.25">
      <c r="F269" s="66"/>
      <c r="G269" s="66"/>
      <c r="H269" s="66"/>
      <c r="I269"/>
      <c r="J269"/>
      <c r="K269"/>
      <c r="L269" s="66"/>
      <c r="M269" s="66"/>
      <c r="N269" s="66"/>
      <c r="O269" s="66"/>
      <c r="P269" s="66"/>
      <c r="Q269"/>
      <c r="R269"/>
      <c r="S269"/>
      <c r="T269" s="66"/>
      <c r="U269" s="66"/>
      <c r="V269" s="66"/>
      <c r="W269" s="66"/>
      <c r="X269" s="66"/>
      <c r="Y269"/>
      <c r="Z269"/>
      <c r="AA269"/>
      <c r="AB269" s="66"/>
      <c r="AC269" s="66"/>
      <c r="AD269" s="66"/>
      <c r="AE269" s="66"/>
      <c r="AF269" s="66"/>
      <c r="AG269"/>
      <c r="AH269"/>
      <c r="AI269"/>
      <c r="AJ269" s="66"/>
      <c r="AK269" s="66"/>
      <c r="AL269" s="66"/>
      <c r="AM269" s="138"/>
      <c r="AN269" s="138"/>
      <c r="AO269" s="138"/>
      <c r="AP269" s="138"/>
      <c r="AQ269" s="66"/>
    </row>
    <row r="270" spans="6:43" ht="15" x14ac:dyDescent="0.25">
      <c r="F270" s="66"/>
      <c r="G270" s="66"/>
      <c r="H270" s="66"/>
      <c r="I270"/>
      <c r="J270"/>
      <c r="K270"/>
      <c r="L270" s="66"/>
      <c r="M270" s="66"/>
      <c r="N270" s="66"/>
      <c r="O270" s="66"/>
      <c r="P270" s="66"/>
      <c r="Q270"/>
      <c r="R270"/>
      <c r="S270"/>
      <c r="T270" s="66"/>
      <c r="U270" s="66"/>
      <c r="V270" s="66"/>
      <c r="W270" s="66"/>
      <c r="X270" s="66"/>
      <c r="Y270"/>
      <c r="Z270"/>
      <c r="AA270"/>
      <c r="AB270" s="66"/>
      <c r="AC270" s="66"/>
      <c r="AD270" s="66"/>
      <c r="AE270" s="66"/>
      <c r="AF270" s="66"/>
      <c r="AG270"/>
      <c r="AH270"/>
      <c r="AI270"/>
      <c r="AJ270" s="66"/>
      <c r="AK270" s="66"/>
      <c r="AL270" s="66"/>
      <c r="AM270" s="138"/>
      <c r="AN270" s="138"/>
      <c r="AO270" s="138"/>
      <c r="AP270" s="138"/>
      <c r="AQ270" s="66"/>
    </row>
    <row r="271" spans="6:43" ht="15" x14ac:dyDescent="0.25">
      <c r="F271" s="66"/>
      <c r="G271" s="66"/>
      <c r="H271" s="66"/>
      <c r="I271"/>
      <c r="J271"/>
      <c r="K271"/>
      <c r="L271" s="66"/>
      <c r="M271" s="66"/>
      <c r="N271" s="66"/>
      <c r="O271" s="66"/>
      <c r="P271" s="66"/>
      <c r="Q271"/>
      <c r="R271"/>
      <c r="S271"/>
      <c r="T271" s="66"/>
      <c r="U271" s="66"/>
      <c r="V271" s="66"/>
      <c r="W271" s="66"/>
      <c r="X271" s="66"/>
      <c r="Y271"/>
      <c r="Z271"/>
      <c r="AA271"/>
      <c r="AB271" s="66"/>
      <c r="AC271" s="66"/>
      <c r="AD271" s="66"/>
      <c r="AE271" s="66"/>
      <c r="AF271" s="66"/>
      <c r="AG271"/>
      <c r="AH271"/>
      <c r="AI271"/>
      <c r="AJ271" s="66"/>
      <c r="AK271" s="66"/>
      <c r="AL271" s="66"/>
      <c r="AM271" s="138"/>
      <c r="AN271" s="138"/>
      <c r="AO271" s="138"/>
      <c r="AP271" s="138"/>
      <c r="AQ271" s="66"/>
    </row>
    <row r="272" spans="6:43" ht="15" x14ac:dyDescent="0.25">
      <c r="F272" s="66"/>
      <c r="G272" s="66"/>
      <c r="H272" s="66"/>
      <c r="I272"/>
      <c r="J272"/>
      <c r="K272"/>
      <c r="L272" s="66"/>
      <c r="M272" s="66"/>
      <c r="N272" s="66"/>
      <c r="O272" s="66"/>
      <c r="P272" s="66"/>
      <c r="Q272"/>
      <c r="R272"/>
      <c r="S272"/>
      <c r="T272" s="66"/>
      <c r="U272" s="66"/>
      <c r="V272" s="66"/>
      <c r="W272" s="66"/>
      <c r="X272" s="66"/>
      <c r="Y272"/>
      <c r="Z272"/>
      <c r="AA272"/>
      <c r="AB272" s="66"/>
      <c r="AC272" s="66"/>
      <c r="AD272" s="66"/>
      <c r="AE272" s="66"/>
      <c r="AF272" s="66"/>
      <c r="AG272"/>
      <c r="AH272"/>
      <c r="AI272"/>
      <c r="AJ272" s="66"/>
      <c r="AK272" s="66"/>
      <c r="AL272" s="66"/>
      <c r="AM272" s="138"/>
      <c r="AN272" s="138"/>
      <c r="AO272" s="138"/>
      <c r="AP272" s="138"/>
      <c r="AQ272" s="66"/>
    </row>
    <row r="273" spans="6:43" ht="15" x14ac:dyDescent="0.25">
      <c r="F273" s="66"/>
      <c r="G273" s="66"/>
      <c r="H273" s="66"/>
      <c r="I273"/>
      <c r="J273"/>
      <c r="K273"/>
      <c r="L273" s="66"/>
      <c r="M273" s="66"/>
      <c r="N273" s="66"/>
      <c r="O273" s="66"/>
      <c r="P273" s="66"/>
      <c r="Q273"/>
      <c r="R273"/>
      <c r="S273"/>
      <c r="T273" s="66"/>
      <c r="U273" s="66"/>
      <c r="V273" s="66"/>
      <c r="W273" s="66"/>
      <c r="X273" s="66"/>
      <c r="Y273"/>
      <c r="Z273"/>
      <c r="AA273"/>
      <c r="AB273" s="66"/>
      <c r="AC273" s="66"/>
      <c r="AD273" s="66"/>
      <c r="AE273" s="66"/>
      <c r="AF273" s="66"/>
      <c r="AG273"/>
      <c r="AH273"/>
      <c r="AI273"/>
      <c r="AJ273" s="66"/>
      <c r="AK273" s="66"/>
      <c r="AL273" s="66"/>
      <c r="AM273" s="138"/>
      <c r="AN273" s="138"/>
      <c r="AO273" s="138"/>
      <c r="AP273" s="138"/>
      <c r="AQ273" s="66"/>
    </row>
    <row r="274" spans="6:43" ht="15" x14ac:dyDescent="0.25">
      <c r="F274" s="66"/>
      <c r="G274" s="66"/>
      <c r="H274" s="66"/>
      <c r="I274"/>
      <c r="J274"/>
      <c r="K274"/>
      <c r="L274" s="66"/>
      <c r="M274" s="66"/>
      <c r="N274" s="66"/>
      <c r="O274" s="66"/>
      <c r="P274" s="66"/>
      <c r="Q274"/>
      <c r="R274"/>
      <c r="S274"/>
      <c r="T274" s="66"/>
      <c r="U274" s="66"/>
      <c r="V274" s="66"/>
      <c r="W274" s="66"/>
      <c r="X274" s="66"/>
      <c r="Y274"/>
      <c r="Z274"/>
      <c r="AA274"/>
      <c r="AB274" s="66"/>
      <c r="AC274" s="66"/>
      <c r="AD274" s="66"/>
      <c r="AE274" s="66"/>
      <c r="AF274" s="66"/>
      <c r="AG274"/>
      <c r="AH274"/>
      <c r="AI274"/>
      <c r="AJ274" s="66"/>
      <c r="AK274" s="66"/>
      <c r="AL274" s="66"/>
      <c r="AM274" s="138"/>
      <c r="AN274" s="138"/>
      <c r="AO274" s="138"/>
      <c r="AP274" s="138"/>
      <c r="AQ274" s="66"/>
    </row>
    <row r="275" spans="6:43" ht="15" x14ac:dyDescent="0.25">
      <c r="F275" s="66"/>
      <c r="G275" s="66"/>
      <c r="H275" s="66"/>
      <c r="I275"/>
      <c r="J275"/>
      <c r="K275"/>
      <c r="L275" s="66"/>
      <c r="M275" s="66"/>
      <c r="N275" s="66"/>
      <c r="O275" s="66"/>
      <c r="P275" s="66"/>
      <c r="Q275"/>
      <c r="R275"/>
      <c r="S275"/>
      <c r="T275" s="66"/>
      <c r="U275" s="66"/>
      <c r="V275" s="66"/>
      <c r="W275" s="66"/>
      <c r="X275" s="66"/>
      <c r="Y275"/>
      <c r="Z275"/>
      <c r="AA275"/>
      <c r="AB275" s="66"/>
      <c r="AC275" s="66"/>
      <c r="AD275" s="66"/>
      <c r="AE275" s="66"/>
      <c r="AF275" s="66"/>
      <c r="AG275"/>
      <c r="AH275"/>
      <c r="AI275"/>
      <c r="AJ275" s="66"/>
      <c r="AK275" s="66"/>
      <c r="AL275" s="66"/>
      <c r="AM275" s="138"/>
      <c r="AN275" s="138"/>
      <c r="AO275" s="138"/>
      <c r="AP275" s="138"/>
      <c r="AQ275" s="66"/>
    </row>
    <row r="276" spans="6:43" ht="15" x14ac:dyDescent="0.25">
      <c r="F276" s="66"/>
      <c r="G276" s="66"/>
      <c r="H276" s="66"/>
      <c r="I276"/>
      <c r="J276"/>
      <c r="K276"/>
      <c r="L276" s="66"/>
      <c r="M276" s="66"/>
      <c r="N276" s="66"/>
      <c r="O276" s="66"/>
      <c r="P276" s="66"/>
      <c r="Q276"/>
      <c r="R276"/>
      <c r="S276"/>
      <c r="T276" s="66"/>
      <c r="U276" s="66"/>
      <c r="V276" s="66"/>
      <c r="W276" s="66"/>
      <c r="X276" s="66"/>
      <c r="Y276"/>
      <c r="Z276"/>
      <c r="AA276"/>
      <c r="AB276" s="66"/>
      <c r="AC276" s="66"/>
      <c r="AD276" s="66"/>
      <c r="AE276" s="66"/>
      <c r="AF276" s="66"/>
      <c r="AG276"/>
      <c r="AH276"/>
      <c r="AI276"/>
      <c r="AJ276" s="66"/>
      <c r="AK276" s="66"/>
      <c r="AL276" s="66"/>
      <c r="AM276" s="138"/>
      <c r="AN276" s="138"/>
      <c r="AO276" s="138"/>
      <c r="AP276" s="138"/>
      <c r="AQ276" s="66"/>
    </row>
    <row r="277" spans="6:43" ht="15" x14ac:dyDescent="0.25">
      <c r="F277" s="66"/>
      <c r="G277" s="66"/>
      <c r="H277" s="66"/>
      <c r="I277"/>
      <c r="J277"/>
      <c r="K277"/>
      <c r="L277" s="66"/>
      <c r="M277" s="66"/>
      <c r="N277" s="66"/>
      <c r="O277" s="66"/>
      <c r="P277" s="66"/>
      <c r="Q277"/>
      <c r="R277"/>
      <c r="S277"/>
      <c r="T277" s="66"/>
      <c r="U277" s="66"/>
      <c r="V277" s="66"/>
      <c r="W277" s="66"/>
      <c r="X277" s="66"/>
      <c r="Y277"/>
      <c r="Z277"/>
      <c r="AA277"/>
      <c r="AB277" s="66"/>
      <c r="AC277" s="66"/>
      <c r="AD277" s="66"/>
      <c r="AE277" s="66"/>
      <c r="AF277" s="66"/>
      <c r="AG277"/>
      <c r="AH277"/>
      <c r="AI277"/>
      <c r="AJ277" s="66"/>
      <c r="AK277" s="66"/>
      <c r="AL277" s="66"/>
      <c r="AM277" s="138"/>
      <c r="AN277" s="138"/>
      <c r="AO277" s="138"/>
      <c r="AP277" s="138"/>
      <c r="AQ277" s="66"/>
    </row>
    <row r="278" spans="6:43" ht="15" x14ac:dyDescent="0.25">
      <c r="F278" s="66"/>
      <c r="G278" s="66"/>
      <c r="H278" s="66"/>
      <c r="I278"/>
      <c r="J278"/>
      <c r="K278"/>
      <c r="L278" s="66"/>
      <c r="M278" s="66"/>
      <c r="N278" s="66"/>
      <c r="O278" s="66"/>
      <c r="P278" s="66"/>
      <c r="Q278"/>
      <c r="R278"/>
      <c r="S278"/>
      <c r="T278" s="66"/>
      <c r="U278" s="66"/>
      <c r="V278" s="66"/>
      <c r="W278" s="66"/>
      <c r="X278" s="66"/>
      <c r="Y278"/>
      <c r="Z278"/>
      <c r="AA278"/>
      <c r="AB278" s="66"/>
      <c r="AC278" s="66"/>
      <c r="AD278" s="66"/>
      <c r="AE278" s="66"/>
      <c r="AF278" s="66"/>
      <c r="AG278"/>
      <c r="AH278"/>
      <c r="AI278"/>
      <c r="AJ278" s="66"/>
      <c r="AK278" s="66"/>
      <c r="AL278" s="66"/>
      <c r="AM278" s="138"/>
      <c r="AN278" s="138"/>
      <c r="AO278" s="138"/>
      <c r="AP278" s="138"/>
      <c r="AQ278" s="66"/>
    </row>
  </sheetData>
  <mergeCells count="17">
    <mergeCell ref="C5:F5"/>
    <mergeCell ref="AB6:AC6"/>
    <mergeCell ref="AE6:AF6"/>
    <mergeCell ref="G5:N5"/>
    <mergeCell ref="O5:V5"/>
    <mergeCell ref="W5:AD5"/>
    <mergeCell ref="AE5:AL5"/>
    <mergeCell ref="O6:P6"/>
    <mergeCell ref="AJ6:AK6"/>
    <mergeCell ref="G6:H6"/>
    <mergeCell ref="L6:M6"/>
    <mergeCell ref="T6:U6"/>
    <mergeCell ref="W6:X6"/>
    <mergeCell ref="I6:J6"/>
    <mergeCell ref="Q6:R6"/>
    <mergeCell ref="Y6:Z6"/>
    <mergeCell ref="AG6:AH6"/>
  </mergeCells>
  <conditionalFormatting sqref="C8:C148">
    <cfRule type="expression" dxfId="95" priority="6" stopIfTrue="1">
      <formula>AM8=1</formula>
    </cfRule>
  </conditionalFormatting>
  <conditionalFormatting sqref="D8:D148">
    <cfRule type="expression" dxfId="94" priority="5" stopIfTrue="1">
      <formula>AN8=1</formula>
    </cfRule>
  </conditionalFormatting>
  <conditionalFormatting sqref="A151">
    <cfRule type="expression" dxfId="93" priority="7" stopIfTrue="1">
      <formula>A155=1</formula>
    </cfRule>
  </conditionalFormatting>
  <conditionalFormatting sqref="E8:E148">
    <cfRule type="expression" dxfId="92" priority="2" stopIfTrue="1">
      <formula>AO8=1</formula>
    </cfRule>
  </conditionalFormatting>
  <conditionalFormatting sqref="F8:F148">
    <cfRule type="expression" dxfId="91" priority="1" stopIfTrue="1">
      <formula>AP8=1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38" fitToWidth="2" fitToHeight="3" pageOrder="overThenDown"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workbookViewId="0"/>
  </sheetViews>
  <sheetFormatPr defaultRowHeight="12.75" x14ac:dyDescent="0.2"/>
  <cols>
    <col min="1" max="2" width="9.140625" style="20"/>
    <col min="3" max="3" width="6" style="20" bestFit="1" customWidth="1"/>
    <col min="4" max="4" width="24.7109375" style="20" customWidth="1"/>
    <col min="5" max="5" width="11.5703125" style="20" customWidth="1"/>
    <col min="6" max="7" width="10.7109375" style="20" customWidth="1"/>
    <col min="8" max="8" width="21.42578125" style="20" customWidth="1"/>
    <col min="9" max="10" width="10.7109375" style="20" customWidth="1"/>
    <col min="11" max="13" width="9.140625" style="20"/>
    <col min="14" max="14" width="6" style="20" bestFit="1" customWidth="1"/>
    <col min="15" max="15" width="24.7109375" style="20" customWidth="1"/>
    <col min="16" max="16" width="12.7109375" style="20" customWidth="1"/>
    <col min="17" max="18" width="10.7109375" style="20" customWidth="1"/>
    <col min="19" max="19" width="21.42578125" style="20" customWidth="1"/>
    <col min="20" max="21" width="10.7109375" style="20" customWidth="1"/>
    <col min="22" max="16384" width="9.140625" style="20"/>
  </cols>
  <sheetData>
    <row r="1" spans="1:21" ht="127.5" x14ac:dyDescent="0.2">
      <c r="A1" s="20" t="s">
        <v>231</v>
      </c>
      <c r="B1" s="20" t="s">
        <v>232</v>
      </c>
      <c r="C1" s="20" t="s">
        <v>35</v>
      </c>
      <c r="D1" s="20" t="s">
        <v>36</v>
      </c>
      <c r="E1" s="21" t="s">
        <v>235</v>
      </c>
      <c r="F1" s="21" t="s">
        <v>597</v>
      </c>
      <c r="G1" s="21" t="s">
        <v>237</v>
      </c>
      <c r="H1" s="21" t="s">
        <v>598</v>
      </c>
      <c r="I1" s="21" t="s">
        <v>239</v>
      </c>
      <c r="J1" s="21" t="s">
        <v>240</v>
      </c>
      <c r="L1" s="20" t="s">
        <v>231</v>
      </c>
      <c r="M1" s="20" t="s">
        <v>232</v>
      </c>
      <c r="N1" s="20" t="s">
        <v>35</v>
      </c>
      <c r="O1" s="20" t="s">
        <v>36</v>
      </c>
      <c r="P1" s="21" t="s">
        <v>235</v>
      </c>
      <c r="Q1" s="21" t="s">
        <v>597</v>
      </c>
      <c r="R1" s="21" t="s">
        <v>237</v>
      </c>
      <c r="S1" s="21" t="s">
        <v>598</v>
      </c>
      <c r="T1" s="21" t="s">
        <v>239</v>
      </c>
      <c r="U1" s="21" t="s">
        <v>240</v>
      </c>
    </row>
    <row r="2" spans="1:21" x14ac:dyDescent="0.2">
      <c r="A2" s="20" t="s">
        <v>599</v>
      </c>
      <c r="B2" s="20" t="s">
        <v>600</v>
      </c>
      <c r="C2" s="20" t="s">
        <v>417</v>
      </c>
      <c r="D2" s="20" t="s">
        <v>601</v>
      </c>
      <c r="E2" s="20">
        <v>37</v>
      </c>
      <c r="F2" s="22">
        <v>0.32127031019202362</v>
      </c>
      <c r="G2" s="22">
        <v>0.34859675036927623</v>
      </c>
      <c r="H2" s="22">
        <v>2.7326440177252585E-2</v>
      </c>
      <c r="I2" s="18">
        <v>-7.9694137638062879E-2</v>
      </c>
      <c r="J2" s="18">
        <v>-0.14371541501976282</v>
      </c>
      <c r="L2" s="20" t="s">
        <v>599</v>
      </c>
      <c r="M2" s="20" t="s">
        <v>600</v>
      </c>
      <c r="N2" s="20" t="s">
        <v>576</v>
      </c>
      <c r="O2" s="20" t="s">
        <v>602</v>
      </c>
      <c r="P2" s="20">
        <v>21</v>
      </c>
      <c r="Q2" s="22">
        <v>1.1122580645161291</v>
      </c>
      <c r="R2" s="22">
        <v>1.1393548387096775</v>
      </c>
      <c r="S2" s="22">
        <v>2.7096774193548386E-2</v>
      </c>
      <c r="T2" s="18">
        <v>-1.8366054464851178E-2</v>
      </c>
      <c r="U2" s="18">
        <v>-4.9079754601227044E-2</v>
      </c>
    </row>
    <row r="3" spans="1:21" x14ac:dyDescent="0.2">
      <c r="A3" s="20" t="s">
        <v>599</v>
      </c>
      <c r="B3" s="20" t="s">
        <v>600</v>
      </c>
      <c r="C3" s="20" t="s">
        <v>572</v>
      </c>
      <c r="D3" s="20" t="s">
        <v>603</v>
      </c>
      <c r="E3" s="20">
        <v>286</v>
      </c>
      <c r="F3" s="22">
        <v>0.73366214549938347</v>
      </c>
      <c r="G3" s="22">
        <v>1.0863131935881627</v>
      </c>
      <c r="H3" s="22">
        <v>0.35265104808877928</v>
      </c>
      <c r="I3" s="18">
        <v>-3.3661006851355424E-2</v>
      </c>
      <c r="J3" s="18">
        <v>-8.2059988681380869E-2</v>
      </c>
      <c r="L3" s="20" t="s">
        <v>599</v>
      </c>
      <c r="M3" s="20" t="s">
        <v>600</v>
      </c>
      <c r="N3" s="20" t="s">
        <v>417</v>
      </c>
      <c r="O3" s="20" t="s">
        <v>601</v>
      </c>
      <c r="P3" s="20">
        <v>37</v>
      </c>
      <c r="Q3" s="22">
        <v>0.32127031019202362</v>
      </c>
      <c r="R3" s="22">
        <v>0.34859675036927623</v>
      </c>
      <c r="S3" s="22">
        <v>2.7326440177252585E-2</v>
      </c>
      <c r="T3" s="18">
        <v>-7.9694137638062879E-2</v>
      </c>
      <c r="U3" s="18">
        <v>-0.14371541501976282</v>
      </c>
    </row>
    <row r="4" spans="1:21" x14ac:dyDescent="0.2">
      <c r="A4" s="20" t="s">
        <v>599</v>
      </c>
      <c r="B4" s="20" t="s">
        <v>600</v>
      </c>
      <c r="C4" s="20" t="s">
        <v>561</v>
      </c>
      <c r="D4" s="20" t="s">
        <v>604</v>
      </c>
      <c r="E4" s="20">
        <v>306</v>
      </c>
      <c r="F4" s="22">
        <v>0.73645320197044339</v>
      </c>
      <c r="G4" s="22">
        <v>0.92487684729064035</v>
      </c>
      <c r="H4" s="22">
        <v>0.18842364532019704</v>
      </c>
      <c r="I4" s="18">
        <v>0.23709769567701389</v>
      </c>
      <c r="J4" s="18">
        <v>9.5262181756870623E-2</v>
      </c>
      <c r="L4" s="20" t="s">
        <v>599</v>
      </c>
      <c r="M4" s="20" t="s">
        <v>600</v>
      </c>
      <c r="N4" s="20" t="s">
        <v>411</v>
      </c>
      <c r="O4" s="20" t="s">
        <v>605</v>
      </c>
      <c r="P4" s="20">
        <v>22</v>
      </c>
      <c r="Q4" s="22">
        <v>1.1955882352941176</v>
      </c>
      <c r="R4" s="22">
        <v>1.2279411764705883</v>
      </c>
      <c r="S4" s="22">
        <v>3.2352941176470591E-2</v>
      </c>
      <c r="T4" s="18">
        <v>-3.682719546742208E-2</v>
      </c>
      <c r="U4" s="18">
        <v>-0.12059489169091497</v>
      </c>
    </row>
    <row r="5" spans="1:21" x14ac:dyDescent="0.2">
      <c r="A5" s="20" t="s">
        <v>599</v>
      </c>
      <c r="B5" s="20" t="s">
        <v>600</v>
      </c>
      <c r="C5" s="20" t="s">
        <v>439</v>
      </c>
      <c r="D5" s="20" t="s">
        <v>606</v>
      </c>
      <c r="E5" s="20">
        <v>43</v>
      </c>
      <c r="F5" s="22">
        <v>0.80790960451977401</v>
      </c>
      <c r="G5" s="22">
        <v>0.88888888888888884</v>
      </c>
      <c r="H5" s="22">
        <v>8.0979284369114876E-2</v>
      </c>
      <c r="I5" s="18">
        <v>-5.6838365896980436E-2</v>
      </c>
      <c r="J5" s="18">
        <v>-0.11536859641815911</v>
      </c>
      <c r="L5" s="20" t="s">
        <v>599</v>
      </c>
      <c r="M5" s="20" t="s">
        <v>600</v>
      </c>
      <c r="N5" s="20" t="s">
        <v>540</v>
      </c>
      <c r="O5" s="20" t="s">
        <v>607</v>
      </c>
      <c r="P5" s="20">
        <v>42</v>
      </c>
      <c r="Q5" s="22">
        <v>0.83793517406962781</v>
      </c>
      <c r="R5" s="22">
        <v>0.88835534213685474</v>
      </c>
      <c r="S5" s="22">
        <v>5.0420168067226892E-2</v>
      </c>
      <c r="T5" s="18">
        <v>8.2521117608836958E-2</v>
      </c>
      <c r="U5" s="18">
        <v>-0.11359404096834269</v>
      </c>
    </row>
    <row r="6" spans="1:21" x14ac:dyDescent="0.2">
      <c r="A6" s="20" t="s">
        <v>599</v>
      </c>
      <c r="B6" s="20" t="s">
        <v>600</v>
      </c>
      <c r="C6" s="20" t="s">
        <v>419</v>
      </c>
      <c r="D6" s="20" t="s">
        <v>11</v>
      </c>
      <c r="E6" s="20">
        <v>276</v>
      </c>
      <c r="F6" s="22">
        <v>0.81286067600989287</v>
      </c>
      <c r="G6" s="22">
        <v>1.0403957131079966</v>
      </c>
      <c r="H6" s="22">
        <v>0.22753503709810388</v>
      </c>
      <c r="I6" s="18">
        <v>0.19272369714847581</v>
      </c>
      <c r="J6" s="18">
        <v>0.11207884483153796</v>
      </c>
      <c r="L6" s="20" t="s">
        <v>599</v>
      </c>
      <c r="M6" s="20" t="s">
        <v>600</v>
      </c>
      <c r="N6" s="20" t="s">
        <v>581</v>
      </c>
      <c r="O6" s="20" t="s">
        <v>608</v>
      </c>
      <c r="P6" s="20">
        <v>33</v>
      </c>
      <c r="Q6" s="22">
        <v>1.1900958466453675</v>
      </c>
      <c r="R6" s="22">
        <v>1.2428115015974441</v>
      </c>
      <c r="S6" s="22">
        <v>5.2715654952076675E-2</v>
      </c>
      <c r="T6" s="18">
        <v>1.9543973941368087E-2</v>
      </c>
      <c r="U6" s="18">
        <v>-8.613138686131383E-2</v>
      </c>
    </row>
    <row r="7" spans="1:21" x14ac:dyDescent="0.2">
      <c r="A7" s="20" t="s">
        <v>599</v>
      </c>
      <c r="B7" s="20" t="s">
        <v>600</v>
      </c>
      <c r="C7" s="20" t="s">
        <v>567</v>
      </c>
      <c r="D7" s="20" t="s">
        <v>609</v>
      </c>
      <c r="E7" s="20">
        <v>139</v>
      </c>
      <c r="F7" s="22">
        <v>0.81756245268735805</v>
      </c>
      <c r="G7" s="22">
        <v>0.92278576835730508</v>
      </c>
      <c r="H7" s="22">
        <v>0.10522331566994701</v>
      </c>
      <c r="I7" s="18">
        <v>-5.6454648099359961E-3</v>
      </c>
      <c r="J7" s="18">
        <v>-8.2001389854065354E-2</v>
      </c>
      <c r="L7" s="20" t="s">
        <v>599</v>
      </c>
      <c r="M7" s="20" t="s">
        <v>600</v>
      </c>
      <c r="N7" s="20" t="s">
        <v>436</v>
      </c>
      <c r="O7" s="20" t="s">
        <v>610</v>
      </c>
      <c r="P7" s="20">
        <v>83</v>
      </c>
      <c r="Q7" s="22">
        <v>1.0418929402637704</v>
      </c>
      <c r="R7" s="22">
        <v>1.1062839410395655</v>
      </c>
      <c r="S7" s="22">
        <v>6.4391000775795196E-2</v>
      </c>
      <c r="T7" s="18">
        <v>7.5062552126772264E-2</v>
      </c>
      <c r="U7" s="18">
        <v>-2.403937156918412E-2</v>
      </c>
    </row>
    <row r="8" spans="1:21" x14ac:dyDescent="0.2">
      <c r="A8" s="20" t="s">
        <v>599</v>
      </c>
      <c r="B8" s="20" t="s">
        <v>600</v>
      </c>
      <c r="C8" s="20" t="s">
        <v>453</v>
      </c>
      <c r="D8" s="20" t="s">
        <v>611</v>
      </c>
      <c r="E8" s="20">
        <v>568</v>
      </c>
      <c r="F8" s="22">
        <v>0.82878081279147231</v>
      </c>
      <c r="G8" s="22">
        <v>1.2071952031978681</v>
      </c>
      <c r="H8" s="22">
        <v>0.37841439040639574</v>
      </c>
      <c r="I8" s="18">
        <v>0.35960144927536231</v>
      </c>
      <c r="J8" s="18">
        <v>0.19126984126984126</v>
      </c>
      <c r="L8" s="20" t="s">
        <v>599</v>
      </c>
      <c r="M8" s="20" t="s">
        <v>600</v>
      </c>
      <c r="N8" s="20" t="s">
        <v>478</v>
      </c>
      <c r="O8" s="20" t="s">
        <v>612</v>
      </c>
      <c r="P8" s="20">
        <v>45</v>
      </c>
      <c r="Q8" s="22">
        <v>1.2100719424460431</v>
      </c>
      <c r="R8" s="22">
        <v>1.2748201438848921</v>
      </c>
      <c r="S8" s="22">
        <v>6.4748201438848921E-2</v>
      </c>
      <c r="T8" s="18">
        <v>1.9061583577712593E-2</v>
      </c>
      <c r="U8" s="18">
        <v>-2.3533544081489333E-2</v>
      </c>
    </row>
    <row r="9" spans="1:21" x14ac:dyDescent="0.2">
      <c r="A9" s="20" t="s">
        <v>599</v>
      </c>
      <c r="B9" s="20" t="s">
        <v>600</v>
      </c>
      <c r="C9" s="20" t="s">
        <v>407</v>
      </c>
      <c r="D9" s="20" t="s">
        <v>613</v>
      </c>
      <c r="E9" s="20">
        <v>612</v>
      </c>
      <c r="F9" s="22">
        <v>0.83619133574007221</v>
      </c>
      <c r="G9" s="22">
        <v>1.1123646209386282</v>
      </c>
      <c r="H9" s="22">
        <v>0.27617328519855594</v>
      </c>
      <c r="I9" s="18">
        <v>7.6119946582493547E-2</v>
      </c>
      <c r="J9" s="18">
        <v>-9.8912270001016545E-2</v>
      </c>
      <c r="L9" s="20" t="s">
        <v>599</v>
      </c>
      <c r="M9" s="20" t="s">
        <v>600</v>
      </c>
      <c r="N9" s="20" t="s">
        <v>437</v>
      </c>
      <c r="O9" s="20" t="s">
        <v>252</v>
      </c>
      <c r="P9" s="20">
        <v>30</v>
      </c>
      <c r="Q9" s="22">
        <v>0.89200863930885532</v>
      </c>
      <c r="R9" s="22">
        <v>0.95680345572354208</v>
      </c>
      <c r="S9" s="22">
        <v>6.4794816414686832E-2</v>
      </c>
      <c r="T9" s="18">
        <v>2.717692734331667E-2</v>
      </c>
      <c r="U9" s="18">
        <v>-7.2608913370055039E-2</v>
      </c>
    </row>
    <row r="10" spans="1:21" x14ac:dyDescent="0.2">
      <c r="A10" s="20" t="s">
        <v>599</v>
      </c>
      <c r="B10" s="20" t="s">
        <v>600</v>
      </c>
      <c r="C10" s="20" t="s">
        <v>540</v>
      </c>
      <c r="D10" s="20" t="s">
        <v>607</v>
      </c>
      <c r="E10" s="20">
        <v>42</v>
      </c>
      <c r="F10" s="22">
        <v>0.83793517406962781</v>
      </c>
      <c r="G10" s="22">
        <v>0.88835534213685474</v>
      </c>
      <c r="H10" s="22">
        <v>5.0420168067226892E-2</v>
      </c>
      <c r="I10" s="18">
        <v>8.2521117608836958E-2</v>
      </c>
      <c r="J10" s="18">
        <v>-0.11359404096834269</v>
      </c>
      <c r="L10" s="20" t="s">
        <v>599</v>
      </c>
      <c r="M10" s="20" t="s">
        <v>600</v>
      </c>
      <c r="N10" s="20" t="s">
        <v>435</v>
      </c>
      <c r="O10" s="20" t="s">
        <v>614</v>
      </c>
      <c r="P10" s="20">
        <v>82</v>
      </c>
      <c r="Q10" s="22">
        <v>0.95130142737195633</v>
      </c>
      <c r="R10" s="22">
        <v>1.0201511335012594</v>
      </c>
      <c r="S10" s="22">
        <v>6.8849706129303107E-2</v>
      </c>
      <c r="T10" s="18">
        <v>-4.796163069544368E-2</v>
      </c>
      <c r="U10" s="18">
        <v>-8.2964388835418679E-2</v>
      </c>
    </row>
    <row r="11" spans="1:21" x14ac:dyDescent="0.2">
      <c r="A11" s="20" t="s">
        <v>599</v>
      </c>
      <c r="B11" s="20" t="s">
        <v>600</v>
      </c>
      <c r="C11" s="20" t="s">
        <v>557</v>
      </c>
      <c r="D11" s="20" t="s">
        <v>615</v>
      </c>
      <c r="E11" s="20">
        <v>146</v>
      </c>
      <c r="F11" s="22">
        <v>0.83815028901734101</v>
      </c>
      <c r="G11" s="22">
        <v>0.97880539499036612</v>
      </c>
      <c r="H11" s="22">
        <v>0.14065510597302505</v>
      </c>
      <c r="I11" s="18">
        <v>9.378292939936772E-2</v>
      </c>
      <c r="J11" s="18">
        <v>2.0398132219218379E-2</v>
      </c>
      <c r="L11" s="20" t="s">
        <v>599</v>
      </c>
      <c r="M11" s="20" t="s">
        <v>600</v>
      </c>
      <c r="N11" s="20" t="s">
        <v>413</v>
      </c>
      <c r="O11" s="20" t="s">
        <v>616</v>
      </c>
      <c r="P11" s="20">
        <v>70</v>
      </c>
      <c r="Q11" s="22">
        <v>1.0020876826722338</v>
      </c>
      <c r="R11" s="22">
        <v>1.0751565762004176</v>
      </c>
      <c r="S11" s="22">
        <v>7.3068893528183715E-2</v>
      </c>
      <c r="T11" s="18">
        <v>-5.2164840897239717E-4</v>
      </c>
      <c r="U11" s="18">
        <v>-7.1255453223460941E-2</v>
      </c>
    </row>
    <row r="12" spans="1:21" x14ac:dyDescent="0.2">
      <c r="A12" s="20" t="s">
        <v>599</v>
      </c>
      <c r="B12" s="20" t="s">
        <v>600</v>
      </c>
      <c r="C12" s="20" t="s">
        <v>582</v>
      </c>
      <c r="D12" s="20" t="s">
        <v>617</v>
      </c>
      <c r="E12" s="20">
        <v>185</v>
      </c>
      <c r="F12" s="22">
        <v>0.86262471220260939</v>
      </c>
      <c r="G12" s="22">
        <v>1.0046047582501918</v>
      </c>
      <c r="H12" s="22">
        <v>0.14198004604758249</v>
      </c>
      <c r="I12" s="18">
        <v>-1.3626040878122581E-2</v>
      </c>
      <c r="J12" s="18">
        <v>-7.6541459957476965E-2</v>
      </c>
      <c r="L12" s="20" t="s">
        <v>599</v>
      </c>
      <c r="M12" s="20" t="s">
        <v>600</v>
      </c>
      <c r="N12" s="20" t="s">
        <v>404</v>
      </c>
      <c r="O12" s="20" t="s">
        <v>618</v>
      </c>
      <c r="P12" s="20">
        <v>63</v>
      </c>
      <c r="Q12" s="22">
        <v>0.92623941958887546</v>
      </c>
      <c r="R12" s="22">
        <v>1.0024183796856105</v>
      </c>
      <c r="S12" s="22">
        <v>7.6178960096735193E-2</v>
      </c>
      <c r="T12" s="18">
        <v>-7.5719474713607182E-2</v>
      </c>
      <c r="U12" s="18">
        <v>-0.13696843203756848</v>
      </c>
    </row>
    <row r="13" spans="1:21" x14ac:dyDescent="0.2">
      <c r="A13" s="20" t="s">
        <v>599</v>
      </c>
      <c r="B13" s="20" t="s">
        <v>600</v>
      </c>
      <c r="C13" s="20" t="s">
        <v>463</v>
      </c>
      <c r="D13" s="20" t="s">
        <v>619</v>
      </c>
      <c r="E13" s="20">
        <v>382</v>
      </c>
      <c r="F13" s="22">
        <v>0.86681715575620766</v>
      </c>
      <c r="G13" s="22">
        <v>1.1542513167795334</v>
      </c>
      <c r="H13" s="22">
        <v>0.28743416102332581</v>
      </c>
      <c r="I13" s="18">
        <v>0.23055555555555562</v>
      </c>
      <c r="J13" s="18">
        <v>-9.3179276928810895E-3</v>
      </c>
      <c r="L13" s="20" t="s">
        <v>599</v>
      </c>
      <c r="M13" s="20" t="s">
        <v>600</v>
      </c>
      <c r="N13" s="20" t="s">
        <v>560</v>
      </c>
      <c r="O13" s="20" t="s">
        <v>620</v>
      </c>
      <c r="P13" s="20">
        <v>107</v>
      </c>
      <c r="Q13" s="22">
        <v>0.91481746599856839</v>
      </c>
      <c r="R13" s="22">
        <v>0.99141016463851106</v>
      </c>
      <c r="S13" s="22">
        <v>7.6592698639942738E-2</v>
      </c>
      <c r="T13" s="18">
        <v>-5.7831731579834789E-2</v>
      </c>
      <c r="U13" s="18">
        <v>-8.8714938030006518E-2</v>
      </c>
    </row>
    <row r="14" spans="1:21" x14ac:dyDescent="0.2">
      <c r="A14" s="20" t="s">
        <v>599</v>
      </c>
      <c r="B14" s="20" t="s">
        <v>600</v>
      </c>
      <c r="C14" s="20" t="s">
        <v>388</v>
      </c>
      <c r="D14" s="20" t="s">
        <v>304</v>
      </c>
      <c r="E14" s="20">
        <v>60</v>
      </c>
      <c r="F14" s="22">
        <v>0.87096774193548387</v>
      </c>
      <c r="G14" s="22">
        <v>0.95894428152492672</v>
      </c>
      <c r="H14" s="22">
        <v>8.797653958944282E-2</v>
      </c>
      <c r="I14" s="18">
        <v>-5.4419410745233932E-2</v>
      </c>
      <c r="J14" s="18">
        <v>-9.4890510948905105E-2</v>
      </c>
      <c r="L14" s="20" t="s">
        <v>599</v>
      </c>
      <c r="M14" s="20" t="s">
        <v>600</v>
      </c>
      <c r="N14" s="20" t="s">
        <v>382</v>
      </c>
      <c r="O14" s="20" t="s">
        <v>621</v>
      </c>
      <c r="P14" s="20">
        <v>43</v>
      </c>
      <c r="Q14" s="22">
        <v>1.0613718411552346</v>
      </c>
      <c r="R14" s="22">
        <v>1.1389891696750902</v>
      </c>
      <c r="S14" s="22">
        <v>7.7617328519855602E-2</v>
      </c>
      <c r="T14" s="18">
        <v>-5.50106609808102E-2</v>
      </c>
      <c r="U14" s="18">
        <v>-0.12307083498219229</v>
      </c>
    </row>
    <row r="15" spans="1:21" x14ac:dyDescent="0.2">
      <c r="A15" s="20" t="s">
        <v>599</v>
      </c>
      <c r="B15" s="20" t="s">
        <v>600</v>
      </c>
      <c r="C15" s="20" t="s">
        <v>548</v>
      </c>
      <c r="D15" s="20" t="s">
        <v>288</v>
      </c>
      <c r="E15" s="20">
        <v>148</v>
      </c>
      <c r="F15" s="22">
        <v>0.8783783783783784</v>
      </c>
      <c r="G15" s="22">
        <v>1.0117117117117118</v>
      </c>
      <c r="H15" s="22">
        <v>0.13333333333333333</v>
      </c>
      <c r="I15" s="18">
        <v>-4.6186895810955919E-2</v>
      </c>
      <c r="J15" s="18">
        <v>-0.1360186806771746</v>
      </c>
      <c r="L15" s="20" t="s">
        <v>599</v>
      </c>
      <c r="M15" s="20" t="s">
        <v>600</v>
      </c>
      <c r="N15" s="20" t="s">
        <v>439</v>
      </c>
      <c r="O15" s="20" t="s">
        <v>606</v>
      </c>
      <c r="P15" s="20">
        <v>43</v>
      </c>
      <c r="Q15" s="22">
        <v>0.80790960451977401</v>
      </c>
      <c r="R15" s="22">
        <v>0.88888888888888884</v>
      </c>
      <c r="S15" s="22">
        <v>8.0979284369114876E-2</v>
      </c>
      <c r="T15" s="18">
        <v>-5.6838365896980436E-2</v>
      </c>
      <c r="U15" s="18">
        <v>-0.11536859641815911</v>
      </c>
    </row>
    <row r="16" spans="1:21" x14ac:dyDescent="0.2">
      <c r="A16" s="20" t="s">
        <v>599</v>
      </c>
      <c r="B16" s="20" t="s">
        <v>600</v>
      </c>
      <c r="C16" s="20" t="s">
        <v>501</v>
      </c>
      <c r="D16" s="20" t="s">
        <v>622</v>
      </c>
      <c r="E16" s="20">
        <v>225</v>
      </c>
      <c r="F16" s="22">
        <v>0.87982832618025753</v>
      </c>
      <c r="G16" s="22">
        <v>0.98712446351931327</v>
      </c>
      <c r="H16" s="22">
        <v>0.1072961373390558</v>
      </c>
      <c r="I16" s="18">
        <v>0.23662096417514378</v>
      </c>
      <c r="J16" s="18">
        <v>-9.787050978705103E-2</v>
      </c>
      <c r="L16" s="20" t="s">
        <v>599</v>
      </c>
      <c r="M16" s="20" t="s">
        <v>600</v>
      </c>
      <c r="N16" s="20" t="s">
        <v>388</v>
      </c>
      <c r="O16" s="20" t="s">
        <v>304</v>
      </c>
      <c r="P16" s="20">
        <v>60</v>
      </c>
      <c r="Q16" s="22">
        <v>0.87096774193548387</v>
      </c>
      <c r="R16" s="22">
        <v>0.95894428152492672</v>
      </c>
      <c r="S16" s="22">
        <v>8.797653958944282E-2</v>
      </c>
      <c r="T16" s="18">
        <v>-5.4419410745233932E-2</v>
      </c>
      <c r="U16" s="18">
        <v>-9.4890510948905105E-2</v>
      </c>
    </row>
    <row r="17" spans="1:21" x14ac:dyDescent="0.2">
      <c r="A17" s="20" t="s">
        <v>599</v>
      </c>
      <c r="B17" s="20" t="s">
        <v>600</v>
      </c>
      <c r="C17" s="20" t="s">
        <v>515</v>
      </c>
      <c r="D17" s="20" t="s">
        <v>623</v>
      </c>
      <c r="E17" s="20">
        <v>142</v>
      </c>
      <c r="F17" s="22">
        <v>0.88223350253807109</v>
      </c>
      <c r="G17" s="22">
        <v>1.0263959390862945</v>
      </c>
      <c r="H17" s="22">
        <v>0.14416243654822336</v>
      </c>
      <c r="I17" s="18">
        <v>1.3113911031113368E-2</v>
      </c>
      <c r="J17" s="18">
        <v>-2.0874751491053667E-2</v>
      </c>
      <c r="L17" s="20" t="s">
        <v>599</v>
      </c>
      <c r="M17" s="20" t="s">
        <v>600</v>
      </c>
      <c r="N17" s="20" t="s">
        <v>464</v>
      </c>
      <c r="O17" s="20" t="s">
        <v>6</v>
      </c>
      <c r="P17" s="20">
        <v>134</v>
      </c>
      <c r="Q17" s="22">
        <v>0.89722222222222225</v>
      </c>
      <c r="R17" s="22">
        <v>0.99027777777777781</v>
      </c>
      <c r="S17" s="22">
        <v>9.3055555555555558E-2</v>
      </c>
      <c r="T17" s="18">
        <v>5.7621791513882137E-3</v>
      </c>
      <c r="U17" s="18">
        <v>-1.3869625520110951E-3</v>
      </c>
    </row>
    <row r="18" spans="1:21" x14ac:dyDescent="0.2">
      <c r="A18" s="20" t="s">
        <v>599</v>
      </c>
      <c r="B18" s="20" t="s">
        <v>600</v>
      </c>
      <c r="C18" s="20" t="s">
        <v>534</v>
      </c>
      <c r="D18" s="20" t="s">
        <v>624</v>
      </c>
      <c r="E18" s="20">
        <v>74</v>
      </c>
      <c r="F18" s="22">
        <v>0.89173789173789175</v>
      </c>
      <c r="G18" s="22">
        <v>0.9971509971509972</v>
      </c>
      <c r="H18" s="22">
        <v>0.10541310541310542</v>
      </c>
      <c r="I18" s="18">
        <v>8.0831408775981606E-2</v>
      </c>
      <c r="J18" s="18">
        <v>-2.023726448011165E-2</v>
      </c>
      <c r="L18" s="20" t="s">
        <v>599</v>
      </c>
      <c r="M18" s="20" t="s">
        <v>600</v>
      </c>
      <c r="N18" s="20" t="s">
        <v>459</v>
      </c>
      <c r="O18" s="20" t="s">
        <v>625</v>
      </c>
      <c r="P18" s="20">
        <v>31</v>
      </c>
      <c r="Q18" s="22">
        <v>0.95731707317073167</v>
      </c>
      <c r="R18" s="22">
        <v>1.0518292682926829</v>
      </c>
      <c r="S18" s="22">
        <v>9.451219512195122E-2</v>
      </c>
      <c r="T18" s="18">
        <v>9.2422980849292236E-2</v>
      </c>
      <c r="U18" s="18">
        <v>1.3127413127413057E-2</v>
      </c>
    </row>
    <row r="19" spans="1:21" x14ac:dyDescent="0.2">
      <c r="A19" s="20" t="s">
        <v>599</v>
      </c>
      <c r="B19" s="20" t="s">
        <v>600</v>
      </c>
      <c r="C19" s="20" t="s">
        <v>437</v>
      </c>
      <c r="D19" s="20" t="s">
        <v>252</v>
      </c>
      <c r="E19" s="20">
        <v>30</v>
      </c>
      <c r="F19" s="22">
        <v>0.89200863930885532</v>
      </c>
      <c r="G19" s="22">
        <v>0.95680345572354208</v>
      </c>
      <c r="H19" s="22">
        <v>6.4794816414686832E-2</v>
      </c>
      <c r="I19" s="18">
        <v>2.717692734331667E-2</v>
      </c>
      <c r="J19" s="18">
        <v>-7.2608913370055039E-2</v>
      </c>
      <c r="L19" s="20" t="s">
        <v>599</v>
      </c>
      <c r="M19" s="20" t="s">
        <v>600</v>
      </c>
      <c r="N19" s="20" t="s">
        <v>393</v>
      </c>
      <c r="O19" s="20" t="s">
        <v>626</v>
      </c>
      <c r="P19" s="20">
        <v>200</v>
      </c>
      <c r="Q19" s="22">
        <v>0.95432458697764821</v>
      </c>
      <c r="R19" s="22">
        <v>1.0515063168124392</v>
      </c>
      <c r="S19" s="22">
        <v>9.7181729834791064E-2</v>
      </c>
      <c r="T19" s="18">
        <v>0.18258870851889086</v>
      </c>
      <c r="U19" s="18">
        <v>4.1761579347000755E-2</v>
      </c>
    </row>
    <row r="20" spans="1:21" x14ac:dyDescent="0.2">
      <c r="A20" s="20" t="s">
        <v>599</v>
      </c>
      <c r="B20" s="20" t="s">
        <v>600</v>
      </c>
      <c r="C20" s="20" t="s">
        <v>464</v>
      </c>
      <c r="D20" s="20" t="s">
        <v>6</v>
      </c>
      <c r="E20" s="20">
        <v>134</v>
      </c>
      <c r="F20" s="22">
        <v>0.89722222222222225</v>
      </c>
      <c r="G20" s="22">
        <v>0.99027777777777781</v>
      </c>
      <c r="H20" s="22">
        <v>9.3055555555555558E-2</v>
      </c>
      <c r="I20" s="18">
        <v>5.7621791513882137E-3</v>
      </c>
      <c r="J20" s="18">
        <v>-1.3869625520110951E-3</v>
      </c>
      <c r="L20" s="20" t="s">
        <v>599</v>
      </c>
      <c r="M20" s="20" t="s">
        <v>600</v>
      </c>
      <c r="N20" s="20" t="s">
        <v>451</v>
      </c>
      <c r="O20" s="20" t="s">
        <v>627</v>
      </c>
      <c r="P20" s="20">
        <v>60</v>
      </c>
      <c r="Q20" s="22">
        <v>1.0048939641109298</v>
      </c>
      <c r="R20" s="22">
        <v>1.102773246329527</v>
      </c>
      <c r="S20" s="22">
        <v>9.7879282218597069E-2</v>
      </c>
      <c r="T20" s="18">
        <v>1.7427385892116121E-2</v>
      </c>
      <c r="U20" s="18">
        <v>-2.1938571998404433E-2</v>
      </c>
    </row>
    <row r="21" spans="1:21" x14ac:dyDescent="0.2">
      <c r="A21" s="20" t="s">
        <v>599</v>
      </c>
      <c r="B21" s="20" t="s">
        <v>600</v>
      </c>
      <c r="C21" s="20" t="s">
        <v>537</v>
      </c>
      <c r="D21" s="20" t="s">
        <v>628</v>
      </c>
      <c r="E21" s="20">
        <v>85</v>
      </c>
      <c r="F21" s="22">
        <v>0.89839572192513373</v>
      </c>
      <c r="G21" s="22">
        <v>1.0120320855614973</v>
      </c>
      <c r="H21" s="22">
        <v>0.11363636363636363</v>
      </c>
      <c r="I21" s="18">
        <v>1.2863913337846977E-2</v>
      </c>
      <c r="J21" s="18">
        <v>-4.469987228607919E-2</v>
      </c>
      <c r="L21" s="20" t="s">
        <v>599</v>
      </c>
      <c r="M21" s="20" t="s">
        <v>600</v>
      </c>
      <c r="N21" s="20" t="s">
        <v>489</v>
      </c>
      <c r="O21" s="20" t="s">
        <v>629</v>
      </c>
      <c r="P21" s="20">
        <v>79</v>
      </c>
      <c r="Q21" s="22">
        <v>1.0175219023779725</v>
      </c>
      <c r="R21" s="22">
        <v>1.1163954943679599</v>
      </c>
      <c r="S21" s="22">
        <v>9.8873591989987478E-2</v>
      </c>
      <c r="T21" s="18">
        <v>5.7927838464084669E-2</v>
      </c>
      <c r="U21" s="18">
        <v>-1.2499999999999734E-3</v>
      </c>
    </row>
    <row r="22" spans="1:21" x14ac:dyDescent="0.2">
      <c r="A22" s="20" t="s">
        <v>599</v>
      </c>
      <c r="B22" s="20" t="s">
        <v>600</v>
      </c>
      <c r="C22" s="20" t="s">
        <v>530</v>
      </c>
      <c r="D22" s="20" t="s">
        <v>630</v>
      </c>
      <c r="E22" s="20">
        <v>238</v>
      </c>
      <c r="F22" s="22">
        <v>0.90353460972017674</v>
      </c>
      <c r="G22" s="22">
        <v>1.0787923416789396</v>
      </c>
      <c r="H22" s="22">
        <v>0.17525773195876287</v>
      </c>
      <c r="I22" s="18">
        <v>2.2782903408021138E-2</v>
      </c>
      <c r="J22" s="18">
        <v>-3.82436260623229E-2</v>
      </c>
      <c r="L22" s="20" t="s">
        <v>599</v>
      </c>
      <c r="M22" s="20" t="s">
        <v>600</v>
      </c>
      <c r="N22" s="20" t="s">
        <v>564</v>
      </c>
      <c r="O22" s="20" t="s">
        <v>631</v>
      </c>
      <c r="P22" s="20">
        <v>113</v>
      </c>
      <c r="Q22" s="22">
        <v>1.0185348631950573</v>
      </c>
      <c r="R22" s="22">
        <v>1.1182700794351279</v>
      </c>
      <c r="S22" s="22">
        <v>9.9735216240070604E-2</v>
      </c>
      <c r="T22" s="18">
        <v>0.30080367393800223</v>
      </c>
      <c r="U22" s="18">
        <v>2.6548672566371057E-3</v>
      </c>
    </row>
    <row r="23" spans="1:21" x14ac:dyDescent="0.2">
      <c r="A23" s="20" t="s">
        <v>599</v>
      </c>
      <c r="B23" s="20" t="s">
        <v>600</v>
      </c>
      <c r="C23" s="20" t="s">
        <v>503</v>
      </c>
      <c r="D23" s="20" t="s">
        <v>632</v>
      </c>
      <c r="E23" s="20">
        <v>481</v>
      </c>
      <c r="F23" s="22">
        <v>0.90542144835773641</v>
      </c>
      <c r="G23" s="22">
        <v>1.0957657301147605</v>
      </c>
      <c r="H23" s="22">
        <v>0.19034428175702414</v>
      </c>
      <c r="I23" s="18">
        <v>5.09461426491995E-2</v>
      </c>
      <c r="J23" s="18">
        <v>-2.2720680653582126E-2</v>
      </c>
      <c r="L23" s="20" t="s">
        <v>599</v>
      </c>
      <c r="M23" s="20" t="s">
        <v>600</v>
      </c>
      <c r="N23" s="20" t="s">
        <v>587</v>
      </c>
      <c r="O23" s="20" t="s">
        <v>633</v>
      </c>
      <c r="P23" s="20">
        <v>149</v>
      </c>
      <c r="Q23" s="22">
        <v>0.96010818120351593</v>
      </c>
      <c r="R23" s="22">
        <v>1.0608519269776877</v>
      </c>
      <c r="S23" s="22">
        <v>0.10074374577417174</v>
      </c>
      <c r="T23" s="18">
        <v>6.1927840603123396E-2</v>
      </c>
      <c r="U23" s="18">
        <v>-3.4122448979591824E-2</v>
      </c>
    </row>
    <row r="24" spans="1:21" x14ac:dyDescent="0.2">
      <c r="A24" s="20" t="s">
        <v>599</v>
      </c>
      <c r="B24" s="20" t="s">
        <v>600</v>
      </c>
      <c r="C24" s="20" t="s">
        <v>550</v>
      </c>
      <c r="D24" s="20" t="s">
        <v>20</v>
      </c>
      <c r="E24" s="20">
        <v>251</v>
      </c>
      <c r="F24" s="22">
        <v>0.90587044534412953</v>
      </c>
      <c r="G24" s="22">
        <v>1.1599190283400809</v>
      </c>
      <c r="H24" s="22">
        <v>0.2540485829959514</v>
      </c>
      <c r="I24" s="18">
        <v>-2.7319714496677361E-2</v>
      </c>
      <c r="J24" s="18">
        <v>-4.6562123039807002E-2</v>
      </c>
      <c r="L24" s="20" t="s">
        <v>599</v>
      </c>
      <c r="M24" s="20" t="s">
        <v>600</v>
      </c>
      <c r="N24" s="20" t="s">
        <v>422</v>
      </c>
      <c r="O24" s="20" t="s">
        <v>343</v>
      </c>
      <c r="P24" s="20">
        <v>147</v>
      </c>
      <c r="Q24" s="22">
        <v>1.1639118457300275</v>
      </c>
      <c r="R24" s="22">
        <v>1.2651515151515151</v>
      </c>
      <c r="S24" s="22">
        <v>0.1012396694214876</v>
      </c>
      <c r="T24" s="18">
        <v>-1.6593294954283744E-2</v>
      </c>
      <c r="U24" s="18">
        <v>-6.5486725663716827E-2</v>
      </c>
    </row>
    <row r="25" spans="1:21" x14ac:dyDescent="0.2">
      <c r="A25" s="20" t="s">
        <v>599</v>
      </c>
      <c r="B25" s="20" t="s">
        <v>600</v>
      </c>
      <c r="C25" s="20" t="s">
        <v>397</v>
      </c>
      <c r="D25" s="20" t="s">
        <v>258</v>
      </c>
      <c r="E25" s="20">
        <v>306</v>
      </c>
      <c r="F25" s="22">
        <v>0.9065300896286812</v>
      </c>
      <c r="G25" s="22">
        <v>1.1024327784891166</v>
      </c>
      <c r="H25" s="22">
        <v>0.19590268886043533</v>
      </c>
      <c r="I25" s="18">
        <v>0.32738474612279589</v>
      </c>
      <c r="J25" s="18">
        <v>-9.1199999999999948E-2</v>
      </c>
      <c r="L25" s="20" t="s">
        <v>599</v>
      </c>
      <c r="M25" s="20" t="s">
        <v>600</v>
      </c>
      <c r="N25" s="20" t="s">
        <v>513</v>
      </c>
      <c r="O25" s="20" t="s">
        <v>634</v>
      </c>
      <c r="P25" s="20">
        <v>112</v>
      </c>
      <c r="Q25" s="22">
        <v>0.96265172735760973</v>
      </c>
      <c r="R25" s="22">
        <v>1.0672268907563025</v>
      </c>
      <c r="S25" s="22">
        <v>0.10457516339869281</v>
      </c>
      <c r="T25" s="18">
        <v>2.2434367541766198E-2</v>
      </c>
      <c r="U25" s="18">
        <v>-9.791535060012635E-2</v>
      </c>
    </row>
    <row r="26" spans="1:21" x14ac:dyDescent="0.2">
      <c r="A26" s="20" t="s">
        <v>599</v>
      </c>
      <c r="B26" s="20" t="s">
        <v>600</v>
      </c>
      <c r="C26" s="20" t="s">
        <v>560</v>
      </c>
      <c r="D26" s="20" t="s">
        <v>620</v>
      </c>
      <c r="E26" s="20">
        <v>107</v>
      </c>
      <c r="F26" s="22">
        <v>0.91481746599856839</v>
      </c>
      <c r="G26" s="22">
        <v>0.99141016463851106</v>
      </c>
      <c r="H26" s="22">
        <v>7.6592698639942738E-2</v>
      </c>
      <c r="I26" s="18">
        <v>-5.7831731579834789E-2</v>
      </c>
      <c r="J26" s="18">
        <v>-8.8714938030006518E-2</v>
      </c>
      <c r="L26" s="20" t="s">
        <v>599</v>
      </c>
      <c r="M26" s="20" t="s">
        <v>600</v>
      </c>
      <c r="N26" s="20" t="s">
        <v>567</v>
      </c>
      <c r="O26" s="20" t="s">
        <v>609</v>
      </c>
      <c r="P26" s="20">
        <v>139</v>
      </c>
      <c r="Q26" s="22">
        <v>0.81756245268735805</v>
      </c>
      <c r="R26" s="22">
        <v>0.92278576835730508</v>
      </c>
      <c r="S26" s="22">
        <v>0.10522331566994701</v>
      </c>
      <c r="T26" s="18">
        <v>-5.6454648099359961E-3</v>
      </c>
      <c r="U26" s="18">
        <v>-8.2001389854065354E-2</v>
      </c>
    </row>
    <row r="27" spans="1:21" x14ac:dyDescent="0.2">
      <c r="A27" s="20" t="s">
        <v>599</v>
      </c>
      <c r="B27" s="20" t="s">
        <v>600</v>
      </c>
      <c r="C27" s="20" t="s">
        <v>430</v>
      </c>
      <c r="D27" s="20" t="s">
        <v>635</v>
      </c>
      <c r="E27" s="20">
        <v>291</v>
      </c>
      <c r="F27" s="22">
        <v>0.91681415929203536</v>
      </c>
      <c r="G27" s="22">
        <v>1.0884955752212389</v>
      </c>
      <c r="H27" s="22">
        <v>0.17168141592920355</v>
      </c>
      <c r="I27" s="18">
        <v>0.26069170695425803</v>
      </c>
      <c r="J27" s="18">
        <v>-6.4956557716177032E-2</v>
      </c>
      <c r="L27" s="20" t="s">
        <v>599</v>
      </c>
      <c r="M27" s="20" t="s">
        <v>600</v>
      </c>
      <c r="N27" s="20" t="s">
        <v>534</v>
      </c>
      <c r="O27" s="20" t="s">
        <v>624</v>
      </c>
      <c r="P27" s="20">
        <v>74</v>
      </c>
      <c r="Q27" s="22">
        <v>0.89173789173789175</v>
      </c>
      <c r="R27" s="22">
        <v>0.9971509971509972</v>
      </c>
      <c r="S27" s="22">
        <v>0.10541310541310542</v>
      </c>
      <c r="T27" s="18">
        <v>8.0831408775981606E-2</v>
      </c>
      <c r="U27" s="18">
        <v>-2.023726448011165E-2</v>
      </c>
    </row>
    <row r="28" spans="1:21" x14ac:dyDescent="0.2">
      <c r="A28" s="20" t="s">
        <v>599</v>
      </c>
      <c r="B28" s="20" t="s">
        <v>600</v>
      </c>
      <c r="C28" s="20" t="s">
        <v>474</v>
      </c>
      <c r="D28" s="20" t="s">
        <v>636</v>
      </c>
      <c r="E28" s="20">
        <v>226</v>
      </c>
      <c r="F28" s="22">
        <v>0.92406985573272593</v>
      </c>
      <c r="G28" s="22">
        <v>1.0956719817767653</v>
      </c>
      <c r="H28" s="22">
        <v>0.17160212604403949</v>
      </c>
      <c r="I28" s="18">
        <v>6.6396761133603155E-2</v>
      </c>
      <c r="J28" s="18">
        <v>-2.8940092165898657E-2</v>
      </c>
      <c r="L28" s="20" t="s">
        <v>599</v>
      </c>
      <c r="M28" s="20" t="s">
        <v>600</v>
      </c>
      <c r="N28" s="20" t="s">
        <v>501</v>
      </c>
      <c r="O28" s="20" t="s">
        <v>622</v>
      </c>
      <c r="P28" s="20">
        <v>225</v>
      </c>
      <c r="Q28" s="22">
        <v>0.87982832618025753</v>
      </c>
      <c r="R28" s="22">
        <v>0.98712446351931327</v>
      </c>
      <c r="S28" s="22">
        <v>0.1072961373390558</v>
      </c>
      <c r="T28" s="18">
        <v>0.23662096417514378</v>
      </c>
      <c r="U28" s="18">
        <v>-9.787050978705103E-2</v>
      </c>
    </row>
    <row r="29" spans="1:21" x14ac:dyDescent="0.2">
      <c r="A29" s="20" t="s">
        <v>599</v>
      </c>
      <c r="B29" s="20" t="s">
        <v>600</v>
      </c>
      <c r="C29" s="20" t="s">
        <v>404</v>
      </c>
      <c r="D29" s="20" t="s">
        <v>618</v>
      </c>
      <c r="E29" s="20">
        <v>63</v>
      </c>
      <c r="F29" s="22">
        <v>0.92623941958887546</v>
      </c>
      <c r="G29" s="22">
        <v>1.0024183796856105</v>
      </c>
      <c r="H29" s="22">
        <v>7.6178960096735193E-2</v>
      </c>
      <c r="I29" s="18">
        <v>-7.5719474713607182E-2</v>
      </c>
      <c r="J29" s="18">
        <v>-0.13696843203756848</v>
      </c>
      <c r="L29" s="20" t="s">
        <v>599</v>
      </c>
      <c r="M29" s="20" t="s">
        <v>600</v>
      </c>
      <c r="N29" s="20" t="s">
        <v>537</v>
      </c>
      <c r="O29" s="20" t="s">
        <v>628</v>
      </c>
      <c r="P29" s="20">
        <v>85</v>
      </c>
      <c r="Q29" s="22">
        <v>0.89839572192513373</v>
      </c>
      <c r="R29" s="22">
        <v>1.0120320855614973</v>
      </c>
      <c r="S29" s="22">
        <v>0.11363636363636363</v>
      </c>
      <c r="T29" s="18">
        <v>1.2863913337846977E-2</v>
      </c>
      <c r="U29" s="18">
        <v>-4.469987228607919E-2</v>
      </c>
    </row>
    <row r="30" spans="1:21" x14ac:dyDescent="0.2">
      <c r="A30" s="20" t="s">
        <v>599</v>
      </c>
      <c r="B30" s="20" t="s">
        <v>600</v>
      </c>
      <c r="C30" s="20" t="s">
        <v>472</v>
      </c>
      <c r="D30" s="20" t="s">
        <v>637</v>
      </c>
      <c r="E30" s="20">
        <v>303</v>
      </c>
      <c r="F30" s="22">
        <v>0.92765636774679727</v>
      </c>
      <c r="G30" s="22">
        <v>1.1559909570459683</v>
      </c>
      <c r="H30" s="22">
        <v>0.22833458929917105</v>
      </c>
      <c r="I30" s="18">
        <v>5.0881013660661223E-2</v>
      </c>
      <c r="J30" s="18">
        <v>3.7326558530388798E-2</v>
      </c>
      <c r="L30" s="20" t="s">
        <v>599</v>
      </c>
      <c r="M30" s="20" t="s">
        <v>600</v>
      </c>
      <c r="N30" s="20" t="s">
        <v>588</v>
      </c>
      <c r="O30" s="20" t="s">
        <v>638</v>
      </c>
      <c r="P30" s="20">
        <v>85</v>
      </c>
      <c r="Q30" s="22">
        <v>1.0870147255689424</v>
      </c>
      <c r="R30" s="22">
        <v>1.2008032128514057</v>
      </c>
      <c r="S30" s="22">
        <v>0.11378848728246319</v>
      </c>
      <c r="T30" s="18">
        <v>6.0326472675656495E-2</v>
      </c>
      <c r="U30" s="18">
        <v>-4.2614546619673233E-2</v>
      </c>
    </row>
    <row r="31" spans="1:21" x14ac:dyDescent="0.2">
      <c r="A31" s="20" t="s">
        <v>599</v>
      </c>
      <c r="B31" s="20" t="s">
        <v>600</v>
      </c>
      <c r="C31" s="20" t="s">
        <v>509</v>
      </c>
      <c r="D31" s="20" t="s">
        <v>639</v>
      </c>
      <c r="E31" s="20">
        <v>299</v>
      </c>
      <c r="F31" s="22">
        <v>0.94846050870147258</v>
      </c>
      <c r="G31" s="22">
        <v>1.1485943775100402</v>
      </c>
      <c r="H31" s="22">
        <v>0.20013386880856759</v>
      </c>
      <c r="I31" s="18">
        <v>7.587253414264028E-3</v>
      </c>
      <c r="J31" s="18">
        <v>-9.7763048881523984E-3</v>
      </c>
      <c r="L31" s="20" t="s">
        <v>599</v>
      </c>
      <c r="M31" s="20" t="s">
        <v>600</v>
      </c>
      <c r="N31" s="20" t="s">
        <v>487</v>
      </c>
      <c r="O31" s="20" t="s">
        <v>640</v>
      </c>
      <c r="P31" s="20">
        <v>179</v>
      </c>
      <c r="Q31" s="22">
        <v>1.0675585284280937</v>
      </c>
      <c r="R31" s="22">
        <v>1.1872909698996656</v>
      </c>
      <c r="S31" s="22">
        <v>0.1197324414715719</v>
      </c>
      <c r="T31" s="18">
        <v>-7.0707070707070718E-2</v>
      </c>
      <c r="U31" s="18">
        <v>-0.18528610354223429</v>
      </c>
    </row>
    <row r="32" spans="1:21" x14ac:dyDescent="0.2">
      <c r="A32" s="20" t="s">
        <v>599</v>
      </c>
      <c r="B32" s="20" t="s">
        <v>600</v>
      </c>
      <c r="C32" s="20" t="s">
        <v>435</v>
      </c>
      <c r="D32" s="20" t="s">
        <v>614</v>
      </c>
      <c r="E32" s="20">
        <v>82</v>
      </c>
      <c r="F32" s="22">
        <v>0.95130142737195633</v>
      </c>
      <c r="G32" s="22">
        <v>1.0201511335012594</v>
      </c>
      <c r="H32" s="22">
        <v>6.8849706129303107E-2</v>
      </c>
      <c r="I32" s="18">
        <v>-4.796163069544368E-2</v>
      </c>
      <c r="J32" s="18">
        <v>-8.2964388835418679E-2</v>
      </c>
      <c r="L32" s="20" t="s">
        <v>599</v>
      </c>
      <c r="M32" s="20" t="s">
        <v>600</v>
      </c>
      <c r="N32" s="20" t="s">
        <v>511</v>
      </c>
      <c r="O32" s="20" t="s">
        <v>641</v>
      </c>
      <c r="P32" s="20">
        <v>171</v>
      </c>
      <c r="Q32" s="22">
        <v>1.1073968705547652</v>
      </c>
      <c r="R32" s="22">
        <v>1.2290184921763869</v>
      </c>
      <c r="S32" s="22">
        <v>0.12162162162162163</v>
      </c>
      <c r="T32" s="18">
        <v>6.8027210884353817E-3</v>
      </c>
      <c r="U32" s="18">
        <v>-5.4948748109561407E-2</v>
      </c>
    </row>
    <row r="33" spans="1:21" x14ac:dyDescent="0.2">
      <c r="A33" s="20" t="s">
        <v>599</v>
      </c>
      <c r="B33" s="20" t="s">
        <v>600</v>
      </c>
      <c r="C33" s="20" t="s">
        <v>532</v>
      </c>
      <c r="D33" s="20" t="s">
        <v>270</v>
      </c>
      <c r="E33" s="20">
        <v>63</v>
      </c>
      <c r="F33" s="22">
        <v>0.9526627218934911</v>
      </c>
      <c r="G33" s="22">
        <v>1.1390532544378698</v>
      </c>
      <c r="H33" s="22">
        <v>0.18639053254437871</v>
      </c>
      <c r="I33" s="18">
        <v>-4.3847241867043807E-2</v>
      </c>
      <c r="J33" s="18">
        <v>-0.13554987212276215</v>
      </c>
      <c r="L33" s="20" t="s">
        <v>599</v>
      </c>
      <c r="M33" s="20" t="s">
        <v>600</v>
      </c>
      <c r="N33" s="20" t="s">
        <v>432</v>
      </c>
      <c r="O33" s="20" t="s">
        <v>642</v>
      </c>
      <c r="P33" s="20">
        <v>199</v>
      </c>
      <c r="Q33" s="22">
        <v>1.031012658227848</v>
      </c>
      <c r="R33" s="22">
        <v>1.1569620253164556</v>
      </c>
      <c r="S33" s="22">
        <v>0.1259493670886076</v>
      </c>
      <c r="T33" s="18">
        <v>-2.1823247175359883E-2</v>
      </c>
      <c r="U33" s="18">
        <v>-5.2899745242020124E-2</v>
      </c>
    </row>
    <row r="34" spans="1:21" x14ac:dyDescent="0.2">
      <c r="A34" s="20" t="s">
        <v>599</v>
      </c>
      <c r="B34" s="20" t="s">
        <v>600</v>
      </c>
      <c r="C34" s="20" t="s">
        <v>393</v>
      </c>
      <c r="D34" s="20" t="s">
        <v>626</v>
      </c>
      <c r="E34" s="20">
        <v>200</v>
      </c>
      <c r="F34" s="22">
        <v>0.95432458697764821</v>
      </c>
      <c r="G34" s="22">
        <v>1.0515063168124392</v>
      </c>
      <c r="H34" s="22">
        <v>9.7181729834791064E-2</v>
      </c>
      <c r="I34" s="18">
        <v>0.18258870851889086</v>
      </c>
      <c r="J34" s="18">
        <v>4.1761579347000755E-2</v>
      </c>
      <c r="L34" s="20" t="s">
        <v>599</v>
      </c>
      <c r="M34" s="20" t="s">
        <v>600</v>
      </c>
      <c r="N34" s="20" t="s">
        <v>569</v>
      </c>
      <c r="O34" s="20" t="s">
        <v>643</v>
      </c>
      <c r="P34" s="20">
        <v>203</v>
      </c>
      <c r="Q34" s="22">
        <v>0.9881812212738017</v>
      </c>
      <c r="R34" s="22">
        <v>1.1214707813525935</v>
      </c>
      <c r="S34" s="22">
        <v>0.13328956007879186</v>
      </c>
      <c r="T34" s="18">
        <v>8.6886708296164183E-2</v>
      </c>
      <c r="U34" s="18">
        <v>3.5702142128527736E-2</v>
      </c>
    </row>
    <row r="35" spans="1:21" x14ac:dyDescent="0.2">
      <c r="A35" s="20" t="s">
        <v>599</v>
      </c>
      <c r="B35" s="20" t="s">
        <v>600</v>
      </c>
      <c r="C35" s="20" t="s">
        <v>459</v>
      </c>
      <c r="D35" s="20" t="s">
        <v>625</v>
      </c>
      <c r="E35" s="20">
        <v>31</v>
      </c>
      <c r="F35" s="22">
        <v>0.95731707317073167</v>
      </c>
      <c r="G35" s="22">
        <v>1.0518292682926829</v>
      </c>
      <c r="H35" s="22">
        <v>9.451219512195122E-2</v>
      </c>
      <c r="I35" s="18">
        <v>9.2422980849292236E-2</v>
      </c>
      <c r="J35" s="18">
        <v>1.3127413127413057E-2</v>
      </c>
      <c r="L35" s="20" t="s">
        <v>599</v>
      </c>
      <c r="M35" s="20" t="s">
        <v>600</v>
      </c>
      <c r="N35" s="20" t="s">
        <v>548</v>
      </c>
      <c r="O35" s="20" t="s">
        <v>288</v>
      </c>
      <c r="P35" s="20">
        <v>148</v>
      </c>
      <c r="Q35" s="22">
        <v>0.8783783783783784</v>
      </c>
      <c r="R35" s="22">
        <v>1.0117117117117118</v>
      </c>
      <c r="S35" s="22">
        <v>0.13333333333333333</v>
      </c>
      <c r="T35" s="18">
        <v>-4.6186895810955919E-2</v>
      </c>
      <c r="U35" s="18">
        <v>-0.1360186806771746</v>
      </c>
    </row>
    <row r="36" spans="1:21" x14ac:dyDescent="0.2">
      <c r="A36" s="20" t="s">
        <v>599</v>
      </c>
      <c r="B36" s="20" t="s">
        <v>600</v>
      </c>
      <c r="C36" s="20" t="s">
        <v>424</v>
      </c>
      <c r="D36" s="20" t="s">
        <v>644</v>
      </c>
      <c r="E36" s="20">
        <v>85</v>
      </c>
      <c r="F36" s="22">
        <v>0.96</v>
      </c>
      <c r="G36" s="22">
        <v>1.1299999999999999</v>
      </c>
      <c r="H36" s="22">
        <v>0.17</v>
      </c>
      <c r="I36" s="18">
        <v>-3.9840637450199168E-3</v>
      </c>
      <c r="J36" s="18">
        <v>-5.6158565361019375E-2</v>
      </c>
      <c r="L36" s="20" t="s">
        <v>599</v>
      </c>
      <c r="M36" s="20" t="s">
        <v>600</v>
      </c>
      <c r="N36" s="20" t="s">
        <v>594</v>
      </c>
      <c r="O36" s="20" t="s">
        <v>645</v>
      </c>
      <c r="P36" s="20">
        <v>173</v>
      </c>
      <c r="Q36" s="22">
        <v>1.0701047542304594</v>
      </c>
      <c r="R36" s="22">
        <v>1.209508460918614</v>
      </c>
      <c r="S36" s="22">
        <v>0.13940370668815472</v>
      </c>
      <c r="T36" s="18">
        <v>1.1822258459029733E-2</v>
      </c>
      <c r="U36" s="18">
        <v>-1.3905442987683703E-2</v>
      </c>
    </row>
    <row r="37" spans="1:21" x14ac:dyDescent="0.2">
      <c r="A37" s="20" t="s">
        <v>599</v>
      </c>
      <c r="B37" s="20" t="s">
        <v>600</v>
      </c>
      <c r="C37" s="20" t="s">
        <v>587</v>
      </c>
      <c r="D37" s="20" t="s">
        <v>633</v>
      </c>
      <c r="E37" s="20">
        <v>149</v>
      </c>
      <c r="F37" s="22">
        <v>0.96010818120351593</v>
      </c>
      <c r="G37" s="22">
        <v>1.0608519269776877</v>
      </c>
      <c r="H37" s="22">
        <v>0.10074374577417174</v>
      </c>
      <c r="I37" s="18">
        <v>6.1927840603123396E-2</v>
      </c>
      <c r="J37" s="18">
        <v>-3.4122448979591824E-2</v>
      </c>
      <c r="L37" s="20" t="s">
        <v>599</v>
      </c>
      <c r="M37" s="20" t="s">
        <v>600</v>
      </c>
      <c r="N37" s="20" t="s">
        <v>557</v>
      </c>
      <c r="O37" s="20" t="s">
        <v>615</v>
      </c>
      <c r="P37" s="20">
        <v>146</v>
      </c>
      <c r="Q37" s="22">
        <v>0.83815028901734101</v>
      </c>
      <c r="R37" s="22">
        <v>0.97880539499036612</v>
      </c>
      <c r="S37" s="22">
        <v>0.14065510597302505</v>
      </c>
      <c r="T37" s="18">
        <v>9.378292939936772E-2</v>
      </c>
      <c r="U37" s="18">
        <v>2.0398132219218379E-2</v>
      </c>
    </row>
    <row r="38" spans="1:21" x14ac:dyDescent="0.2">
      <c r="A38" s="20" t="s">
        <v>599</v>
      </c>
      <c r="B38" s="20" t="s">
        <v>600</v>
      </c>
      <c r="C38" s="20" t="s">
        <v>513</v>
      </c>
      <c r="D38" s="20" t="s">
        <v>634</v>
      </c>
      <c r="E38" s="20">
        <v>112</v>
      </c>
      <c r="F38" s="22">
        <v>0.96265172735760973</v>
      </c>
      <c r="G38" s="22">
        <v>1.0672268907563025</v>
      </c>
      <c r="H38" s="22">
        <v>0.10457516339869281</v>
      </c>
      <c r="I38" s="18">
        <v>2.2434367541766198E-2</v>
      </c>
      <c r="J38" s="18">
        <v>-9.791535060012635E-2</v>
      </c>
      <c r="L38" s="20" t="s">
        <v>599</v>
      </c>
      <c r="M38" s="20" t="s">
        <v>600</v>
      </c>
      <c r="N38" s="20" t="s">
        <v>582</v>
      </c>
      <c r="O38" s="20" t="s">
        <v>617</v>
      </c>
      <c r="P38" s="20">
        <v>185</v>
      </c>
      <c r="Q38" s="22">
        <v>0.86262471220260939</v>
      </c>
      <c r="R38" s="22">
        <v>1.0046047582501918</v>
      </c>
      <c r="S38" s="22">
        <v>0.14198004604758249</v>
      </c>
      <c r="T38" s="18">
        <v>-1.3626040878122581E-2</v>
      </c>
      <c r="U38" s="18">
        <v>-7.6541459957476965E-2</v>
      </c>
    </row>
    <row r="39" spans="1:21" x14ac:dyDescent="0.2">
      <c r="A39" s="20" t="s">
        <v>599</v>
      </c>
      <c r="B39" s="20" t="s">
        <v>600</v>
      </c>
      <c r="C39" s="20" t="s">
        <v>446</v>
      </c>
      <c r="D39" s="20" t="s">
        <v>646</v>
      </c>
      <c r="E39" s="20">
        <v>78</v>
      </c>
      <c r="F39" s="22">
        <v>0.96502057613168724</v>
      </c>
      <c r="G39" s="22">
        <v>1.1255144032921811</v>
      </c>
      <c r="H39" s="22">
        <v>0.16049382716049382</v>
      </c>
      <c r="I39" s="18">
        <v>-2.9455816275586577E-2</v>
      </c>
      <c r="J39" s="18">
        <v>-0.15220235499345836</v>
      </c>
      <c r="L39" s="20" t="s">
        <v>599</v>
      </c>
      <c r="M39" s="20" t="s">
        <v>600</v>
      </c>
      <c r="N39" s="20" t="s">
        <v>515</v>
      </c>
      <c r="O39" s="20" t="s">
        <v>623</v>
      </c>
      <c r="P39" s="20">
        <v>142</v>
      </c>
      <c r="Q39" s="22">
        <v>0.88223350253807109</v>
      </c>
      <c r="R39" s="22">
        <v>1.0263959390862945</v>
      </c>
      <c r="S39" s="22">
        <v>0.14416243654822336</v>
      </c>
      <c r="T39" s="18">
        <v>1.3113911031113368E-2</v>
      </c>
      <c r="U39" s="18">
        <v>-2.0874751491053667E-2</v>
      </c>
    </row>
    <row r="40" spans="1:21" x14ac:dyDescent="0.2">
      <c r="A40" s="20" t="s">
        <v>599</v>
      </c>
      <c r="B40" s="20" t="s">
        <v>600</v>
      </c>
      <c r="C40" s="20" t="s">
        <v>448</v>
      </c>
      <c r="D40" s="20" t="s">
        <v>647</v>
      </c>
      <c r="E40" s="20">
        <v>448</v>
      </c>
      <c r="F40" s="22">
        <v>0.9656237929702588</v>
      </c>
      <c r="G40" s="22">
        <v>1.1386635766705291</v>
      </c>
      <c r="H40" s="22">
        <v>0.17303978370027037</v>
      </c>
      <c r="I40" s="18">
        <v>-3.7367540435025104E-2</v>
      </c>
      <c r="J40" s="18">
        <v>-8.2240340304856385E-2</v>
      </c>
      <c r="L40" s="20" t="s">
        <v>599</v>
      </c>
      <c r="M40" s="20" t="s">
        <v>600</v>
      </c>
      <c r="N40" s="20" t="s">
        <v>520</v>
      </c>
      <c r="O40" s="20" t="s">
        <v>648</v>
      </c>
      <c r="P40" s="20">
        <v>90</v>
      </c>
      <c r="Q40" s="22">
        <v>1.0352348993288591</v>
      </c>
      <c r="R40" s="22">
        <v>1.186241610738255</v>
      </c>
      <c r="S40" s="22">
        <v>0.15100671140939598</v>
      </c>
      <c r="T40" s="18">
        <v>5.1146384479717755E-2</v>
      </c>
      <c r="U40" s="18">
        <v>-2.5745811197384505E-2</v>
      </c>
    </row>
    <row r="41" spans="1:21" x14ac:dyDescent="0.2">
      <c r="A41" s="20" t="s">
        <v>599</v>
      </c>
      <c r="B41" s="20" t="s">
        <v>600</v>
      </c>
      <c r="C41" s="20" t="s">
        <v>574</v>
      </c>
      <c r="D41" s="20" t="s">
        <v>649</v>
      </c>
      <c r="E41" s="20">
        <v>275</v>
      </c>
      <c r="F41" s="22">
        <v>0.97048300536672627</v>
      </c>
      <c r="G41" s="22">
        <v>1.2164579606440071</v>
      </c>
      <c r="H41" s="22">
        <v>0.24597495527728086</v>
      </c>
      <c r="I41" s="18">
        <v>0.2255412441764868</v>
      </c>
      <c r="J41" s="18">
        <v>-3.4958998705222233E-2</v>
      </c>
      <c r="L41" s="20" t="s">
        <v>599</v>
      </c>
      <c r="M41" s="20" t="s">
        <v>600</v>
      </c>
      <c r="N41" s="20" t="s">
        <v>401</v>
      </c>
      <c r="O41" s="20" t="s">
        <v>650</v>
      </c>
      <c r="P41" s="20">
        <v>225</v>
      </c>
      <c r="Q41" s="22">
        <v>1.1061337008959338</v>
      </c>
      <c r="R41" s="22">
        <v>1.261199172984149</v>
      </c>
      <c r="S41" s="22">
        <v>0.15506547208821503</v>
      </c>
      <c r="T41" s="18">
        <v>3.2189222834785758E-2</v>
      </c>
      <c r="U41" s="18">
        <v>-6.5046217048956301E-3</v>
      </c>
    </row>
    <row r="42" spans="1:21" x14ac:dyDescent="0.2">
      <c r="A42" s="20" t="s">
        <v>599</v>
      </c>
      <c r="B42" s="20" t="s">
        <v>600</v>
      </c>
      <c r="C42" s="20" t="s">
        <v>443</v>
      </c>
      <c r="D42" s="20" t="s">
        <v>651</v>
      </c>
      <c r="E42" s="20">
        <v>307</v>
      </c>
      <c r="F42" s="22">
        <v>0.97519661222020571</v>
      </c>
      <c r="G42" s="22">
        <v>1.1609195402298851</v>
      </c>
      <c r="H42" s="22">
        <v>0.18572292800967938</v>
      </c>
      <c r="I42" s="18">
        <v>1.3488657265481319E-2</v>
      </c>
      <c r="J42" s="18">
        <v>-3.88137810728304E-2</v>
      </c>
      <c r="L42" s="20" t="s">
        <v>599</v>
      </c>
      <c r="M42" s="20" t="s">
        <v>600</v>
      </c>
      <c r="N42" s="20" t="s">
        <v>446</v>
      </c>
      <c r="O42" s="20" t="s">
        <v>646</v>
      </c>
      <c r="P42" s="20">
        <v>78</v>
      </c>
      <c r="Q42" s="22">
        <v>0.96502057613168724</v>
      </c>
      <c r="R42" s="22">
        <v>1.1255144032921811</v>
      </c>
      <c r="S42" s="22">
        <v>0.16049382716049382</v>
      </c>
      <c r="T42" s="18">
        <v>-2.9455816275586577E-2</v>
      </c>
      <c r="U42" s="18">
        <v>-0.15220235499345836</v>
      </c>
    </row>
    <row r="43" spans="1:21" x14ac:dyDescent="0.2">
      <c r="A43" s="20" t="s">
        <v>599</v>
      </c>
      <c r="B43" s="20" t="s">
        <v>600</v>
      </c>
      <c r="C43" s="20" t="s">
        <v>505</v>
      </c>
      <c r="D43" s="20" t="s">
        <v>652</v>
      </c>
      <c r="E43" s="20">
        <v>217</v>
      </c>
      <c r="F43" s="22">
        <v>0.98181818181818181</v>
      </c>
      <c r="G43" s="22">
        <v>1.1611570247933884</v>
      </c>
      <c r="H43" s="22">
        <v>0.17933884297520661</v>
      </c>
      <c r="I43" s="18">
        <v>0.19950433705080539</v>
      </c>
      <c r="J43" s="18">
        <v>1.4887817152442917E-2</v>
      </c>
      <c r="L43" s="20" t="s">
        <v>599</v>
      </c>
      <c r="M43" s="20" t="s">
        <v>600</v>
      </c>
      <c r="N43" s="20" t="s">
        <v>490</v>
      </c>
      <c r="O43" s="20" t="s">
        <v>653</v>
      </c>
      <c r="P43" s="20">
        <v>160</v>
      </c>
      <c r="Q43" s="22">
        <v>1.0783316378433367</v>
      </c>
      <c r="R43" s="22">
        <v>1.2410986775178026</v>
      </c>
      <c r="S43" s="22">
        <v>0.16276703967446593</v>
      </c>
      <c r="T43" s="18">
        <v>0.20835894283958201</v>
      </c>
      <c r="U43" s="18">
        <v>4.0858018386107364E-3</v>
      </c>
    </row>
    <row r="44" spans="1:21" x14ac:dyDescent="0.2">
      <c r="A44" s="20" t="s">
        <v>599</v>
      </c>
      <c r="B44" s="20" t="s">
        <v>600</v>
      </c>
      <c r="C44" s="20" t="s">
        <v>578</v>
      </c>
      <c r="D44" s="20" t="s">
        <v>654</v>
      </c>
      <c r="E44" s="20">
        <v>276</v>
      </c>
      <c r="F44" s="22">
        <v>0.98767967145790558</v>
      </c>
      <c r="G44" s="22">
        <v>1.1765913757700206</v>
      </c>
      <c r="H44" s="22">
        <v>0.18891170431211499</v>
      </c>
      <c r="I44" s="18">
        <v>6.8763716166788669E-2</v>
      </c>
      <c r="J44" s="18">
        <v>2.3109243697478909E-2</v>
      </c>
      <c r="L44" s="20" t="s">
        <v>599</v>
      </c>
      <c r="M44" s="20" t="s">
        <v>600</v>
      </c>
      <c r="N44" s="20" t="s">
        <v>483</v>
      </c>
      <c r="O44" s="20" t="s">
        <v>655</v>
      </c>
      <c r="P44" s="20">
        <v>286</v>
      </c>
      <c r="Q44" s="22">
        <v>1.0177830468286899</v>
      </c>
      <c r="R44" s="22">
        <v>1.1873147599288678</v>
      </c>
      <c r="S44" s="22">
        <v>0.16953171310017784</v>
      </c>
      <c r="T44" s="18">
        <v>2.3820361098467524E-2</v>
      </c>
      <c r="U44" s="18">
        <v>-1.8329938900203624E-2</v>
      </c>
    </row>
    <row r="45" spans="1:21" x14ac:dyDescent="0.2">
      <c r="A45" s="20" t="s">
        <v>599</v>
      </c>
      <c r="B45" s="20" t="s">
        <v>600</v>
      </c>
      <c r="C45" s="20" t="s">
        <v>569</v>
      </c>
      <c r="D45" s="20" t="s">
        <v>643</v>
      </c>
      <c r="E45" s="20">
        <v>203</v>
      </c>
      <c r="F45" s="22">
        <v>0.9881812212738017</v>
      </c>
      <c r="G45" s="22">
        <v>1.1214707813525935</v>
      </c>
      <c r="H45" s="22">
        <v>0.13328956007879186</v>
      </c>
      <c r="I45" s="18">
        <v>8.6886708296164183E-2</v>
      </c>
      <c r="J45" s="18">
        <v>3.5702142128527736E-2</v>
      </c>
      <c r="L45" s="20" t="s">
        <v>599</v>
      </c>
      <c r="M45" s="20" t="s">
        <v>600</v>
      </c>
      <c r="N45" s="20" t="s">
        <v>424</v>
      </c>
      <c r="O45" s="20" t="s">
        <v>644</v>
      </c>
      <c r="P45" s="20">
        <v>85</v>
      </c>
      <c r="Q45" s="22">
        <v>0.96</v>
      </c>
      <c r="R45" s="22">
        <v>1.1299999999999999</v>
      </c>
      <c r="S45" s="22">
        <v>0.17</v>
      </c>
      <c r="T45" s="18">
        <v>-3.9840637450199168E-3</v>
      </c>
      <c r="U45" s="18">
        <v>-5.6158565361019375E-2</v>
      </c>
    </row>
    <row r="46" spans="1:21" x14ac:dyDescent="0.2">
      <c r="A46" s="20" t="s">
        <v>599</v>
      </c>
      <c r="B46" s="20" t="s">
        <v>600</v>
      </c>
      <c r="C46" s="20" t="s">
        <v>413</v>
      </c>
      <c r="D46" s="20" t="s">
        <v>616</v>
      </c>
      <c r="E46" s="20">
        <v>70</v>
      </c>
      <c r="F46" s="22">
        <v>1.0020876826722338</v>
      </c>
      <c r="G46" s="22">
        <v>1.0751565762004176</v>
      </c>
      <c r="H46" s="22">
        <v>7.3068893528183715E-2</v>
      </c>
      <c r="I46" s="18">
        <v>-5.2164840897239717E-4</v>
      </c>
      <c r="J46" s="18">
        <v>-7.1255453223460941E-2</v>
      </c>
      <c r="L46" s="20" t="s">
        <v>599</v>
      </c>
      <c r="M46" s="20" t="s">
        <v>600</v>
      </c>
      <c r="N46" s="20" t="s">
        <v>474</v>
      </c>
      <c r="O46" s="20" t="s">
        <v>636</v>
      </c>
      <c r="P46" s="20">
        <v>226</v>
      </c>
      <c r="Q46" s="22">
        <v>0.92406985573272593</v>
      </c>
      <c r="R46" s="22">
        <v>1.0956719817767653</v>
      </c>
      <c r="S46" s="22">
        <v>0.17160212604403949</v>
      </c>
      <c r="T46" s="18">
        <v>6.6396761133603155E-2</v>
      </c>
      <c r="U46" s="18">
        <v>-2.8940092165898657E-2</v>
      </c>
    </row>
    <row r="47" spans="1:21" x14ac:dyDescent="0.2">
      <c r="A47" s="20" t="s">
        <v>599</v>
      </c>
      <c r="B47" s="20" t="s">
        <v>600</v>
      </c>
      <c r="C47" s="20" t="s">
        <v>451</v>
      </c>
      <c r="D47" s="20" t="s">
        <v>627</v>
      </c>
      <c r="E47" s="20">
        <v>60</v>
      </c>
      <c r="F47" s="22">
        <v>1.0048939641109298</v>
      </c>
      <c r="G47" s="22">
        <v>1.102773246329527</v>
      </c>
      <c r="H47" s="22">
        <v>9.7879282218597069E-2</v>
      </c>
      <c r="I47" s="18">
        <v>1.7427385892116121E-2</v>
      </c>
      <c r="J47" s="18">
        <v>-2.1938571998404433E-2</v>
      </c>
      <c r="L47" s="20" t="s">
        <v>599</v>
      </c>
      <c r="M47" s="20" t="s">
        <v>600</v>
      </c>
      <c r="N47" s="20" t="s">
        <v>430</v>
      </c>
      <c r="O47" s="20" t="s">
        <v>635</v>
      </c>
      <c r="P47" s="20">
        <v>291</v>
      </c>
      <c r="Q47" s="22">
        <v>0.91681415929203536</v>
      </c>
      <c r="R47" s="22">
        <v>1.0884955752212389</v>
      </c>
      <c r="S47" s="22">
        <v>0.17168141592920355</v>
      </c>
      <c r="T47" s="18">
        <v>0.26069170695425803</v>
      </c>
      <c r="U47" s="18">
        <v>-6.4956557716177032E-2</v>
      </c>
    </row>
    <row r="48" spans="1:21" x14ac:dyDescent="0.2">
      <c r="A48" s="20" t="s">
        <v>599</v>
      </c>
      <c r="B48" s="20" t="s">
        <v>600</v>
      </c>
      <c r="C48" s="20" t="s">
        <v>489</v>
      </c>
      <c r="D48" s="20" t="s">
        <v>629</v>
      </c>
      <c r="E48" s="20">
        <v>79</v>
      </c>
      <c r="F48" s="22">
        <v>1.0175219023779725</v>
      </c>
      <c r="G48" s="22">
        <v>1.1163954943679599</v>
      </c>
      <c r="H48" s="22">
        <v>9.8873591989987478E-2</v>
      </c>
      <c r="I48" s="18">
        <v>5.7927838464084669E-2</v>
      </c>
      <c r="J48" s="18">
        <v>-1.2499999999999734E-3</v>
      </c>
      <c r="L48" s="20" t="s">
        <v>599</v>
      </c>
      <c r="M48" s="20" t="s">
        <v>600</v>
      </c>
      <c r="N48" s="20" t="s">
        <v>448</v>
      </c>
      <c r="O48" s="20" t="s">
        <v>647</v>
      </c>
      <c r="P48" s="20">
        <v>448</v>
      </c>
      <c r="Q48" s="22">
        <v>0.9656237929702588</v>
      </c>
      <c r="R48" s="22">
        <v>1.1386635766705291</v>
      </c>
      <c r="S48" s="22">
        <v>0.17303978370027037</v>
      </c>
      <c r="T48" s="18">
        <v>-3.7367540435025104E-2</v>
      </c>
      <c r="U48" s="18">
        <v>-8.2240340304856385E-2</v>
      </c>
    </row>
    <row r="49" spans="1:21" x14ac:dyDescent="0.2">
      <c r="A49" s="20" t="s">
        <v>599</v>
      </c>
      <c r="B49" s="20" t="s">
        <v>600</v>
      </c>
      <c r="C49" s="20" t="s">
        <v>483</v>
      </c>
      <c r="D49" s="20" t="s">
        <v>655</v>
      </c>
      <c r="E49" s="20">
        <v>286</v>
      </c>
      <c r="F49" s="22">
        <v>1.0177830468286899</v>
      </c>
      <c r="G49" s="22">
        <v>1.1873147599288678</v>
      </c>
      <c r="H49" s="22">
        <v>0.16953171310017784</v>
      </c>
      <c r="I49" s="18">
        <v>2.3820361098467524E-2</v>
      </c>
      <c r="J49" s="18">
        <v>-1.8329938900203624E-2</v>
      </c>
      <c r="L49" s="20" t="s">
        <v>599</v>
      </c>
      <c r="M49" s="20" t="s">
        <v>600</v>
      </c>
      <c r="N49" s="20" t="s">
        <v>530</v>
      </c>
      <c r="O49" s="20" t="s">
        <v>630</v>
      </c>
      <c r="P49" s="20">
        <v>238</v>
      </c>
      <c r="Q49" s="22">
        <v>0.90353460972017674</v>
      </c>
      <c r="R49" s="22">
        <v>1.0787923416789396</v>
      </c>
      <c r="S49" s="22">
        <v>0.17525773195876287</v>
      </c>
      <c r="T49" s="18">
        <v>2.2782903408021138E-2</v>
      </c>
      <c r="U49" s="18">
        <v>-3.82436260623229E-2</v>
      </c>
    </row>
    <row r="50" spans="1:21" x14ac:dyDescent="0.2">
      <c r="A50" s="20" t="s">
        <v>599</v>
      </c>
      <c r="B50" s="20" t="s">
        <v>600</v>
      </c>
      <c r="C50" s="20" t="s">
        <v>564</v>
      </c>
      <c r="D50" s="20" t="s">
        <v>631</v>
      </c>
      <c r="E50" s="20">
        <v>113</v>
      </c>
      <c r="F50" s="22">
        <v>1.0185348631950573</v>
      </c>
      <c r="G50" s="22">
        <v>1.1182700794351279</v>
      </c>
      <c r="H50" s="22">
        <v>9.9735216240070604E-2</v>
      </c>
      <c r="I50" s="18">
        <v>0.30080367393800223</v>
      </c>
      <c r="J50" s="18">
        <v>2.6548672566371057E-3</v>
      </c>
      <c r="L50" s="20" t="s">
        <v>599</v>
      </c>
      <c r="M50" s="20" t="s">
        <v>600</v>
      </c>
      <c r="N50" s="20" t="s">
        <v>524</v>
      </c>
      <c r="O50" s="20" t="s">
        <v>656</v>
      </c>
      <c r="P50" s="20">
        <v>143</v>
      </c>
      <c r="Q50" s="22">
        <v>1.2</v>
      </c>
      <c r="R50" s="22">
        <v>1.3754601226993866</v>
      </c>
      <c r="S50" s="22">
        <v>0.17546012269938649</v>
      </c>
      <c r="T50" s="18">
        <v>7.4843389383448811E-2</v>
      </c>
      <c r="U50" s="18">
        <v>-9.494725152692951E-2</v>
      </c>
    </row>
    <row r="51" spans="1:21" x14ac:dyDescent="0.2">
      <c r="A51" s="20" t="s">
        <v>599</v>
      </c>
      <c r="B51" s="20" t="s">
        <v>600</v>
      </c>
      <c r="C51" s="20" t="s">
        <v>432</v>
      </c>
      <c r="D51" s="20" t="s">
        <v>642</v>
      </c>
      <c r="E51" s="20">
        <v>199</v>
      </c>
      <c r="F51" s="22">
        <v>1.031012658227848</v>
      </c>
      <c r="G51" s="22">
        <v>1.1569620253164556</v>
      </c>
      <c r="H51" s="22">
        <v>0.1259493670886076</v>
      </c>
      <c r="I51" s="18">
        <v>-2.1823247175359883E-2</v>
      </c>
      <c r="J51" s="18">
        <v>-5.2899745242020124E-2</v>
      </c>
      <c r="L51" s="20" t="s">
        <v>599</v>
      </c>
      <c r="M51" s="20" t="s">
        <v>600</v>
      </c>
      <c r="N51" s="20" t="s">
        <v>505</v>
      </c>
      <c r="O51" s="20" t="s">
        <v>652</v>
      </c>
      <c r="P51" s="20">
        <v>217</v>
      </c>
      <c r="Q51" s="22">
        <v>0.98181818181818181</v>
      </c>
      <c r="R51" s="22">
        <v>1.1611570247933884</v>
      </c>
      <c r="S51" s="22">
        <v>0.17933884297520661</v>
      </c>
      <c r="T51" s="18">
        <v>0.19950433705080539</v>
      </c>
      <c r="U51" s="18">
        <v>1.4887817152442917E-2</v>
      </c>
    </row>
    <row r="52" spans="1:21" x14ac:dyDescent="0.2">
      <c r="A52" s="20" t="s">
        <v>599</v>
      </c>
      <c r="B52" s="20" t="s">
        <v>600</v>
      </c>
      <c r="C52" s="20" t="s">
        <v>520</v>
      </c>
      <c r="D52" s="20" t="s">
        <v>648</v>
      </c>
      <c r="E52" s="20">
        <v>90</v>
      </c>
      <c r="F52" s="22">
        <v>1.0352348993288591</v>
      </c>
      <c r="G52" s="22">
        <v>1.186241610738255</v>
      </c>
      <c r="H52" s="22">
        <v>0.15100671140939598</v>
      </c>
      <c r="I52" s="18">
        <v>5.1146384479717755E-2</v>
      </c>
      <c r="J52" s="18">
        <v>-2.5745811197384505E-2</v>
      </c>
      <c r="L52" s="20" t="s">
        <v>599</v>
      </c>
      <c r="M52" s="20" t="s">
        <v>600</v>
      </c>
      <c r="N52" s="20" t="s">
        <v>443</v>
      </c>
      <c r="O52" s="20" t="s">
        <v>651</v>
      </c>
      <c r="P52" s="20">
        <v>307</v>
      </c>
      <c r="Q52" s="22">
        <v>0.97519661222020571</v>
      </c>
      <c r="R52" s="22">
        <v>1.1609195402298851</v>
      </c>
      <c r="S52" s="22">
        <v>0.18572292800967938</v>
      </c>
      <c r="T52" s="18">
        <v>1.3488657265481319E-2</v>
      </c>
      <c r="U52" s="18">
        <v>-3.88137810728304E-2</v>
      </c>
    </row>
    <row r="53" spans="1:21" x14ac:dyDescent="0.2">
      <c r="A53" s="20" t="s">
        <v>599</v>
      </c>
      <c r="B53" s="20" t="s">
        <v>600</v>
      </c>
      <c r="C53" s="20" t="s">
        <v>436</v>
      </c>
      <c r="D53" s="20" t="s">
        <v>610</v>
      </c>
      <c r="E53" s="20">
        <v>83</v>
      </c>
      <c r="F53" s="22">
        <v>1.0418929402637704</v>
      </c>
      <c r="G53" s="22">
        <v>1.1062839410395655</v>
      </c>
      <c r="H53" s="22">
        <v>6.4391000775795196E-2</v>
      </c>
      <c r="I53" s="18">
        <v>7.5062552126772264E-2</v>
      </c>
      <c r="J53" s="18">
        <v>-2.403937156918412E-2</v>
      </c>
      <c r="L53" s="20" t="s">
        <v>599</v>
      </c>
      <c r="M53" s="20" t="s">
        <v>600</v>
      </c>
      <c r="N53" s="20" t="s">
        <v>532</v>
      </c>
      <c r="O53" s="20" t="s">
        <v>270</v>
      </c>
      <c r="P53" s="20">
        <v>63</v>
      </c>
      <c r="Q53" s="22">
        <v>0.9526627218934911</v>
      </c>
      <c r="R53" s="22">
        <v>1.1390532544378698</v>
      </c>
      <c r="S53" s="22">
        <v>0.18639053254437871</v>
      </c>
      <c r="T53" s="18">
        <v>-4.3847241867043807E-2</v>
      </c>
      <c r="U53" s="18">
        <v>-0.13554987212276215</v>
      </c>
    </row>
    <row r="54" spans="1:21" x14ac:dyDescent="0.2">
      <c r="A54" s="20" t="s">
        <v>599</v>
      </c>
      <c r="B54" s="20" t="s">
        <v>600</v>
      </c>
      <c r="C54" s="20" t="s">
        <v>484</v>
      </c>
      <c r="D54" s="20" t="s">
        <v>335</v>
      </c>
      <c r="E54" s="20">
        <v>179</v>
      </c>
      <c r="F54" s="22">
        <v>1.0486976217440545</v>
      </c>
      <c r="G54" s="22">
        <v>1.2514156285390714</v>
      </c>
      <c r="H54" s="22">
        <v>0.20271800679501698</v>
      </c>
      <c r="I54" s="18">
        <v>-2.3230088495575174E-2</v>
      </c>
      <c r="J54" s="18">
        <v>-6.560846560846556E-2</v>
      </c>
      <c r="L54" s="20" t="s">
        <v>599</v>
      </c>
      <c r="M54" s="20" t="s">
        <v>600</v>
      </c>
      <c r="N54" s="20" t="s">
        <v>561</v>
      </c>
      <c r="O54" s="20" t="s">
        <v>604</v>
      </c>
      <c r="P54" s="20">
        <v>306</v>
      </c>
      <c r="Q54" s="22">
        <v>0.73645320197044339</v>
      </c>
      <c r="R54" s="22">
        <v>0.92487684729064035</v>
      </c>
      <c r="S54" s="22">
        <v>0.18842364532019704</v>
      </c>
      <c r="T54" s="18">
        <v>0.23709769567701389</v>
      </c>
      <c r="U54" s="18">
        <v>9.5262181756870623E-2</v>
      </c>
    </row>
    <row r="55" spans="1:21" x14ac:dyDescent="0.2">
      <c r="A55" s="20" t="s">
        <v>599</v>
      </c>
      <c r="B55" s="20" t="s">
        <v>600</v>
      </c>
      <c r="C55" s="20" t="s">
        <v>382</v>
      </c>
      <c r="D55" s="20" t="s">
        <v>621</v>
      </c>
      <c r="E55" s="20">
        <v>43</v>
      </c>
      <c r="F55" s="22">
        <v>1.0613718411552346</v>
      </c>
      <c r="G55" s="22">
        <v>1.1389891696750902</v>
      </c>
      <c r="H55" s="22">
        <v>7.7617328519855602E-2</v>
      </c>
      <c r="I55" s="18">
        <v>-5.50106609808102E-2</v>
      </c>
      <c r="J55" s="18">
        <v>-0.12307083498219229</v>
      </c>
      <c r="L55" s="20" t="s">
        <v>599</v>
      </c>
      <c r="M55" s="20" t="s">
        <v>600</v>
      </c>
      <c r="N55" s="20" t="s">
        <v>578</v>
      </c>
      <c r="O55" s="20" t="s">
        <v>654</v>
      </c>
      <c r="P55" s="20">
        <v>276</v>
      </c>
      <c r="Q55" s="22">
        <v>0.98767967145790558</v>
      </c>
      <c r="R55" s="22">
        <v>1.1765913757700206</v>
      </c>
      <c r="S55" s="22">
        <v>0.18891170431211499</v>
      </c>
      <c r="T55" s="18">
        <v>6.8763716166788669E-2</v>
      </c>
      <c r="U55" s="18">
        <v>2.3109243697478909E-2</v>
      </c>
    </row>
    <row r="56" spans="1:21" x14ac:dyDescent="0.2">
      <c r="A56" s="20" t="s">
        <v>599</v>
      </c>
      <c r="B56" s="20" t="s">
        <v>600</v>
      </c>
      <c r="C56" s="20" t="s">
        <v>487</v>
      </c>
      <c r="D56" s="20" t="s">
        <v>640</v>
      </c>
      <c r="E56" s="20">
        <v>179</v>
      </c>
      <c r="F56" s="22">
        <v>1.0675585284280937</v>
      </c>
      <c r="G56" s="22">
        <v>1.1872909698996656</v>
      </c>
      <c r="H56" s="22">
        <v>0.1197324414715719</v>
      </c>
      <c r="I56" s="18">
        <v>-7.0707070707070718E-2</v>
      </c>
      <c r="J56" s="18">
        <v>-0.18528610354223429</v>
      </c>
      <c r="L56" s="20" t="s">
        <v>599</v>
      </c>
      <c r="M56" s="20" t="s">
        <v>600</v>
      </c>
      <c r="N56" s="20" t="s">
        <v>503</v>
      </c>
      <c r="O56" s="20" t="s">
        <v>632</v>
      </c>
      <c r="P56" s="20">
        <v>481</v>
      </c>
      <c r="Q56" s="22">
        <v>0.90542144835773641</v>
      </c>
      <c r="R56" s="22">
        <v>1.0957657301147605</v>
      </c>
      <c r="S56" s="22">
        <v>0.19034428175702414</v>
      </c>
      <c r="T56" s="18">
        <v>5.09461426491995E-2</v>
      </c>
      <c r="U56" s="18">
        <v>-2.2720680653582126E-2</v>
      </c>
    </row>
    <row r="57" spans="1:21" x14ac:dyDescent="0.2">
      <c r="A57" s="20" t="s">
        <v>599</v>
      </c>
      <c r="B57" s="20" t="s">
        <v>600</v>
      </c>
      <c r="C57" s="20" t="s">
        <v>594</v>
      </c>
      <c r="D57" s="20" t="s">
        <v>645</v>
      </c>
      <c r="E57" s="20">
        <v>173</v>
      </c>
      <c r="F57" s="22">
        <v>1.0701047542304594</v>
      </c>
      <c r="G57" s="22">
        <v>1.209508460918614</v>
      </c>
      <c r="H57" s="22">
        <v>0.13940370668815472</v>
      </c>
      <c r="I57" s="18">
        <v>1.1822258459029733E-2</v>
      </c>
      <c r="J57" s="18">
        <v>-1.3905442987683703E-2</v>
      </c>
      <c r="L57" s="20" t="s">
        <v>599</v>
      </c>
      <c r="M57" s="20" t="s">
        <v>600</v>
      </c>
      <c r="N57" s="20" t="s">
        <v>397</v>
      </c>
      <c r="O57" s="20" t="s">
        <v>258</v>
      </c>
      <c r="P57" s="20">
        <v>306</v>
      </c>
      <c r="Q57" s="22">
        <v>0.9065300896286812</v>
      </c>
      <c r="R57" s="22">
        <v>1.1024327784891166</v>
      </c>
      <c r="S57" s="22">
        <v>0.19590268886043533</v>
      </c>
      <c r="T57" s="18">
        <v>0.32738474612279589</v>
      </c>
      <c r="U57" s="18">
        <v>-9.1199999999999948E-2</v>
      </c>
    </row>
    <row r="58" spans="1:21" x14ac:dyDescent="0.2">
      <c r="A58" s="20" t="s">
        <v>599</v>
      </c>
      <c r="B58" s="20" t="s">
        <v>600</v>
      </c>
      <c r="C58" s="20" t="s">
        <v>490</v>
      </c>
      <c r="D58" s="20" t="s">
        <v>653</v>
      </c>
      <c r="E58" s="20">
        <v>160</v>
      </c>
      <c r="F58" s="22">
        <v>1.0783316378433367</v>
      </c>
      <c r="G58" s="22">
        <v>1.2410986775178026</v>
      </c>
      <c r="H58" s="22">
        <v>0.16276703967446593</v>
      </c>
      <c r="I58" s="18">
        <v>0.20835894283958201</v>
      </c>
      <c r="J58" s="18">
        <v>4.0858018386107364E-3</v>
      </c>
      <c r="L58" s="20" t="s">
        <v>599</v>
      </c>
      <c r="M58" s="20" t="s">
        <v>600</v>
      </c>
      <c r="N58" s="20" t="s">
        <v>509</v>
      </c>
      <c r="O58" s="20" t="s">
        <v>639</v>
      </c>
      <c r="P58" s="20">
        <v>299</v>
      </c>
      <c r="Q58" s="22">
        <v>0.94846050870147258</v>
      </c>
      <c r="R58" s="22">
        <v>1.1485943775100402</v>
      </c>
      <c r="S58" s="22">
        <v>0.20013386880856759</v>
      </c>
      <c r="T58" s="18">
        <v>7.587253414264028E-3</v>
      </c>
      <c r="U58" s="18">
        <v>-9.7763048881523984E-3</v>
      </c>
    </row>
    <row r="59" spans="1:21" x14ac:dyDescent="0.2">
      <c r="A59" s="20" t="s">
        <v>599</v>
      </c>
      <c r="B59" s="20" t="s">
        <v>600</v>
      </c>
      <c r="C59" s="20" t="s">
        <v>588</v>
      </c>
      <c r="D59" s="20" t="s">
        <v>638</v>
      </c>
      <c r="E59" s="20">
        <v>85</v>
      </c>
      <c r="F59" s="22">
        <v>1.0870147255689424</v>
      </c>
      <c r="G59" s="22">
        <v>1.2008032128514057</v>
      </c>
      <c r="H59" s="22">
        <v>0.11378848728246319</v>
      </c>
      <c r="I59" s="18">
        <v>6.0326472675656495E-2</v>
      </c>
      <c r="J59" s="18">
        <v>-4.2614546619673233E-2</v>
      </c>
      <c r="L59" s="20" t="s">
        <v>599</v>
      </c>
      <c r="M59" s="20" t="s">
        <v>600</v>
      </c>
      <c r="N59" s="20" t="s">
        <v>484</v>
      </c>
      <c r="O59" s="20" t="s">
        <v>335</v>
      </c>
      <c r="P59" s="20">
        <v>179</v>
      </c>
      <c r="Q59" s="22">
        <v>1.0486976217440545</v>
      </c>
      <c r="R59" s="22">
        <v>1.2514156285390714</v>
      </c>
      <c r="S59" s="22">
        <v>0.20271800679501698</v>
      </c>
      <c r="T59" s="18">
        <v>-2.3230088495575174E-2</v>
      </c>
      <c r="U59" s="18">
        <v>-6.560846560846556E-2</v>
      </c>
    </row>
    <row r="60" spans="1:21" x14ac:dyDescent="0.2">
      <c r="A60" s="20" t="s">
        <v>599</v>
      </c>
      <c r="B60" s="20" t="s">
        <v>600</v>
      </c>
      <c r="C60" s="20" t="s">
        <v>401</v>
      </c>
      <c r="D60" s="20" t="s">
        <v>650</v>
      </c>
      <c r="E60" s="20">
        <v>225</v>
      </c>
      <c r="F60" s="22">
        <v>1.1061337008959338</v>
      </c>
      <c r="G60" s="22">
        <v>1.261199172984149</v>
      </c>
      <c r="H60" s="22">
        <v>0.15506547208821503</v>
      </c>
      <c r="I60" s="18">
        <v>3.2189222834785758E-2</v>
      </c>
      <c r="J60" s="18">
        <v>-6.5046217048956301E-3</v>
      </c>
      <c r="L60" s="20" t="s">
        <v>599</v>
      </c>
      <c r="M60" s="20" t="s">
        <v>600</v>
      </c>
      <c r="N60" s="20" t="s">
        <v>467</v>
      </c>
      <c r="O60" s="20" t="s">
        <v>363</v>
      </c>
      <c r="P60" s="20">
        <v>473</v>
      </c>
      <c r="Q60" s="22">
        <v>1.1608544027898866</v>
      </c>
      <c r="R60" s="22">
        <v>1.3670444638186574</v>
      </c>
      <c r="S60" s="22">
        <v>0.20619006102877072</v>
      </c>
      <c r="T60" s="18">
        <v>-2.3518144088538917E-2</v>
      </c>
      <c r="U60" s="18">
        <v>-3.8658983761131527E-2</v>
      </c>
    </row>
    <row r="61" spans="1:21" x14ac:dyDescent="0.2">
      <c r="A61" s="20" t="s">
        <v>599</v>
      </c>
      <c r="B61" s="20" t="s">
        <v>600</v>
      </c>
      <c r="C61" s="20" t="s">
        <v>511</v>
      </c>
      <c r="D61" s="20" t="s">
        <v>641</v>
      </c>
      <c r="E61" s="20">
        <v>171</v>
      </c>
      <c r="F61" s="22">
        <v>1.1073968705547652</v>
      </c>
      <c r="G61" s="22">
        <v>1.2290184921763869</v>
      </c>
      <c r="H61" s="22">
        <v>0.12162162162162163</v>
      </c>
      <c r="I61" s="18">
        <v>6.8027210884353817E-3</v>
      </c>
      <c r="J61" s="18">
        <v>-5.4948748109561407E-2</v>
      </c>
      <c r="L61" s="20" t="s">
        <v>599</v>
      </c>
      <c r="M61" s="20" t="s">
        <v>600</v>
      </c>
      <c r="N61" s="20" t="s">
        <v>419</v>
      </c>
      <c r="O61" s="20" t="s">
        <v>11</v>
      </c>
      <c r="P61" s="20">
        <v>276</v>
      </c>
      <c r="Q61" s="22">
        <v>0.81286067600989287</v>
      </c>
      <c r="R61" s="22">
        <v>1.0403957131079966</v>
      </c>
      <c r="S61" s="22">
        <v>0.22753503709810388</v>
      </c>
      <c r="T61" s="18">
        <v>0.19272369714847581</v>
      </c>
      <c r="U61" s="18">
        <v>0.11207884483153796</v>
      </c>
    </row>
    <row r="62" spans="1:21" x14ac:dyDescent="0.2">
      <c r="A62" s="20" t="s">
        <v>599</v>
      </c>
      <c r="B62" s="20" t="s">
        <v>600</v>
      </c>
      <c r="C62" s="20" t="s">
        <v>576</v>
      </c>
      <c r="D62" s="20" t="s">
        <v>602</v>
      </c>
      <c r="E62" s="20">
        <v>21</v>
      </c>
      <c r="F62" s="22">
        <v>1.1122580645161291</v>
      </c>
      <c r="G62" s="22">
        <v>1.1393548387096775</v>
      </c>
      <c r="H62" s="22">
        <v>2.7096774193548386E-2</v>
      </c>
      <c r="I62" s="18">
        <v>-1.8366054464851178E-2</v>
      </c>
      <c r="J62" s="18">
        <v>-4.9079754601227044E-2</v>
      </c>
      <c r="L62" s="20" t="s">
        <v>599</v>
      </c>
      <c r="M62" s="20" t="s">
        <v>600</v>
      </c>
      <c r="N62" s="20" t="s">
        <v>472</v>
      </c>
      <c r="O62" s="20" t="s">
        <v>637</v>
      </c>
      <c r="P62" s="20">
        <v>303</v>
      </c>
      <c r="Q62" s="22">
        <v>0.92765636774679727</v>
      </c>
      <c r="R62" s="22">
        <v>1.1559909570459683</v>
      </c>
      <c r="S62" s="22">
        <v>0.22833458929917105</v>
      </c>
      <c r="T62" s="18">
        <v>5.0881013660661223E-2</v>
      </c>
      <c r="U62" s="18">
        <v>3.7326558530388798E-2</v>
      </c>
    </row>
    <row r="63" spans="1:21" x14ac:dyDescent="0.2">
      <c r="A63" s="20" t="s">
        <v>599</v>
      </c>
      <c r="B63" s="20" t="s">
        <v>600</v>
      </c>
      <c r="C63" s="20" t="s">
        <v>467</v>
      </c>
      <c r="D63" s="20" t="s">
        <v>363</v>
      </c>
      <c r="E63" s="20">
        <v>473</v>
      </c>
      <c r="F63" s="22">
        <v>1.1608544027898866</v>
      </c>
      <c r="G63" s="22">
        <v>1.3670444638186574</v>
      </c>
      <c r="H63" s="22">
        <v>0.20619006102877072</v>
      </c>
      <c r="I63" s="18">
        <v>-2.3518144088538917E-2</v>
      </c>
      <c r="J63" s="18">
        <v>-3.8658983761131527E-2</v>
      </c>
      <c r="L63" s="20" t="s">
        <v>599</v>
      </c>
      <c r="M63" s="20" t="s">
        <v>600</v>
      </c>
      <c r="N63" s="20" t="s">
        <v>574</v>
      </c>
      <c r="O63" s="20" t="s">
        <v>649</v>
      </c>
      <c r="P63" s="20">
        <v>275</v>
      </c>
      <c r="Q63" s="22">
        <v>0.97048300536672627</v>
      </c>
      <c r="R63" s="22">
        <v>1.2164579606440071</v>
      </c>
      <c r="S63" s="22">
        <v>0.24597495527728086</v>
      </c>
      <c r="T63" s="18">
        <v>0.2255412441764868</v>
      </c>
      <c r="U63" s="18">
        <v>-3.4958998705222233E-2</v>
      </c>
    </row>
    <row r="64" spans="1:21" x14ac:dyDescent="0.2">
      <c r="A64" s="20" t="s">
        <v>599</v>
      </c>
      <c r="B64" s="20" t="s">
        <v>600</v>
      </c>
      <c r="C64" s="20" t="s">
        <v>422</v>
      </c>
      <c r="D64" s="20" t="s">
        <v>343</v>
      </c>
      <c r="E64" s="20">
        <v>147</v>
      </c>
      <c r="F64" s="22">
        <v>1.1639118457300275</v>
      </c>
      <c r="G64" s="22">
        <v>1.2651515151515151</v>
      </c>
      <c r="H64" s="22">
        <v>0.1012396694214876</v>
      </c>
      <c r="I64" s="18">
        <v>-1.6593294954283744E-2</v>
      </c>
      <c r="J64" s="18">
        <v>-6.5486725663716827E-2</v>
      </c>
      <c r="L64" s="20" t="s">
        <v>599</v>
      </c>
      <c r="M64" s="20" t="s">
        <v>600</v>
      </c>
      <c r="N64" s="20" t="s">
        <v>550</v>
      </c>
      <c r="O64" s="20" t="s">
        <v>20</v>
      </c>
      <c r="P64" s="20">
        <v>251</v>
      </c>
      <c r="Q64" s="22">
        <v>0.90587044534412953</v>
      </c>
      <c r="R64" s="22">
        <v>1.1599190283400809</v>
      </c>
      <c r="S64" s="22">
        <v>0.2540485829959514</v>
      </c>
      <c r="T64" s="18">
        <v>-2.7319714496677361E-2</v>
      </c>
      <c r="U64" s="18">
        <v>-4.6562123039807002E-2</v>
      </c>
    </row>
    <row r="65" spans="1:21" x14ac:dyDescent="0.2">
      <c r="A65" s="20" t="s">
        <v>599</v>
      </c>
      <c r="B65" s="20" t="s">
        <v>600</v>
      </c>
      <c r="C65" s="20" t="s">
        <v>581</v>
      </c>
      <c r="D65" s="20" t="s">
        <v>608</v>
      </c>
      <c r="E65" s="20">
        <v>33</v>
      </c>
      <c r="F65" s="22">
        <v>1.1900958466453675</v>
      </c>
      <c r="G65" s="22">
        <v>1.2428115015974441</v>
      </c>
      <c r="H65" s="22">
        <v>5.2715654952076675E-2</v>
      </c>
      <c r="I65" s="18">
        <v>1.9543973941368087E-2</v>
      </c>
      <c r="J65" s="18">
        <v>-8.613138686131383E-2</v>
      </c>
      <c r="L65" s="20" t="s">
        <v>599</v>
      </c>
      <c r="M65" s="20" t="s">
        <v>600</v>
      </c>
      <c r="N65" s="20" t="s">
        <v>407</v>
      </c>
      <c r="O65" s="20" t="s">
        <v>613</v>
      </c>
      <c r="P65" s="20">
        <v>612</v>
      </c>
      <c r="Q65" s="22">
        <v>0.83619133574007221</v>
      </c>
      <c r="R65" s="22">
        <v>1.1123646209386282</v>
      </c>
      <c r="S65" s="22">
        <v>0.27617328519855594</v>
      </c>
      <c r="T65" s="18">
        <v>7.6119946582493547E-2</v>
      </c>
      <c r="U65" s="18">
        <v>-9.8912270001016545E-2</v>
      </c>
    </row>
    <row r="66" spans="1:21" x14ac:dyDescent="0.2">
      <c r="A66" s="20" t="s">
        <v>599</v>
      </c>
      <c r="B66" s="20" t="s">
        <v>600</v>
      </c>
      <c r="C66" s="20" t="s">
        <v>411</v>
      </c>
      <c r="D66" s="20" t="s">
        <v>605</v>
      </c>
      <c r="E66" s="20">
        <v>22</v>
      </c>
      <c r="F66" s="22">
        <v>1.1955882352941176</v>
      </c>
      <c r="G66" s="22">
        <v>1.2279411764705883</v>
      </c>
      <c r="H66" s="22">
        <v>3.2352941176470591E-2</v>
      </c>
      <c r="I66" s="18">
        <v>-3.682719546742208E-2</v>
      </c>
      <c r="J66" s="18">
        <v>-0.12059489169091497</v>
      </c>
      <c r="L66" s="20" t="s">
        <v>599</v>
      </c>
      <c r="M66" s="20" t="s">
        <v>600</v>
      </c>
      <c r="N66" s="20" t="s">
        <v>463</v>
      </c>
      <c r="O66" s="20" t="s">
        <v>619</v>
      </c>
      <c r="P66" s="20">
        <v>382</v>
      </c>
      <c r="Q66" s="22">
        <v>0.86681715575620766</v>
      </c>
      <c r="R66" s="22">
        <v>1.1542513167795334</v>
      </c>
      <c r="S66" s="22">
        <v>0.28743416102332581</v>
      </c>
      <c r="T66" s="18">
        <v>0.23055555555555562</v>
      </c>
      <c r="U66" s="18">
        <v>-9.3179276928810895E-3</v>
      </c>
    </row>
    <row r="67" spans="1:21" x14ac:dyDescent="0.2">
      <c r="A67" s="20" t="s">
        <v>599</v>
      </c>
      <c r="B67" s="20" t="s">
        <v>600</v>
      </c>
      <c r="C67" s="20" t="s">
        <v>524</v>
      </c>
      <c r="D67" s="20" t="s">
        <v>656</v>
      </c>
      <c r="E67" s="20">
        <v>143</v>
      </c>
      <c r="F67" s="22">
        <v>1.2</v>
      </c>
      <c r="G67" s="22">
        <v>1.3754601226993866</v>
      </c>
      <c r="H67" s="22">
        <v>0.17546012269938649</v>
      </c>
      <c r="I67" s="18">
        <v>7.4843389383448811E-2</v>
      </c>
      <c r="J67" s="18">
        <v>-9.494725152692951E-2</v>
      </c>
      <c r="L67" s="20" t="s">
        <v>599</v>
      </c>
      <c r="M67" s="20" t="s">
        <v>600</v>
      </c>
      <c r="N67" s="20" t="s">
        <v>572</v>
      </c>
      <c r="O67" s="20" t="s">
        <v>603</v>
      </c>
      <c r="P67" s="20">
        <v>286</v>
      </c>
      <c r="Q67" s="22">
        <v>0.73366214549938347</v>
      </c>
      <c r="R67" s="22">
        <v>1.0863131935881627</v>
      </c>
      <c r="S67" s="22">
        <v>0.35265104808877928</v>
      </c>
      <c r="T67" s="18">
        <v>-3.3661006851355424E-2</v>
      </c>
      <c r="U67" s="18">
        <v>-8.2059988681380869E-2</v>
      </c>
    </row>
    <row r="68" spans="1:21" x14ac:dyDescent="0.2">
      <c r="A68" s="20" t="s">
        <v>599</v>
      </c>
      <c r="B68" s="20" t="s">
        <v>600</v>
      </c>
      <c r="C68" s="20" t="s">
        <v>478</v>
      </c>
      <c r="D68" s="20" t="s">
        <v>612</v>
      </c>
      <c r="E68" s="20">
        <v>45</v>
      </c>
      <c r="F68" s="22">
        <v>1.2100719424460431</v>
      </c>
      <c r="G68" s="22">
        <v>1.2748201438848921</v>
      </c>
      <c r="H68" s="22">
        <v>6.4748201438848921E-2</v>
      </c>
      <c r="I68" s="18">
        <v>1.9061583577712593E-2</v>
      </c>
      <c r="J68" s="18">
        <v>-2.3533544081489333E-2</v>
      </c>
      <c r="L68" s="20" t="s">
        <v>599</v>
      </c>
      <c r="M68" s="20" t="s">
        <v>600</v>
      </c>
      <c r="N68" s="20" t="s">
        <v>453</v>
      </c>
      <c r="O68" s="20" t="s">
        <v>611</v>
      </c>
      <c r="P68" s="20">
        <v>568</v>
      </c>
      <c r="Q68" s="22">
        <v>0.82878081279147231</v>
      </c>
      <c r="R68" s="22">
        <v>1.2071952031978681</v>
      </c>
      <c r="S68" s="22">
        <v>0.37841439040639574</v>
      </c>
      <c r="T68" s="18">
        <v>0.35960144927536231</v>
      </c>
      <c r="U68" s="18">
        <v>0.19126984126984126</v>
      </c>
    </row>
    <row r="69" spans="1:21" x14ac:dyDescent="0.2">
      <c r="A69" s="20" t="s">
        <v>599</v>
      </c>
      <c r="B69" s="20" t="s">
        <v>600</v>
      </c>
      <c r="C69" s="20" t="s">
        <v>409</v>
      </c>
      <c r="D69" s="20" t="s">
        <v>657</v>
      </c>
      <c r="E69" s="20">
        <v>366</v>
      </c>
      <c r="F69" s="22">
        <v>1.0340531561461794</v>
      </c>
      <c r="G69" s="22">
        <v>1.3380398671096345</v>
      </c>
      <c r="H69" s="22">
        <v>0.30398671096345514</v>
      </c>
      <c r="I69" s="18">
        <v>-0.12324776988894959</v>
      </c>
      <c r="J69" s="18">
        <v>-0.18400542189088442</v>
      </c>
      <c r="L69" s="20" t="s">
        <v>599</v>
      </c>
      <c r="M69" s="20" t="s">
        <v>600</v>
      </c>
      <c r="N69" s="20" t="s">
        <v>409</v>
      </c>
      <c r="O69" s="20" t="s">
        <v>657</v>
      </c>
      <c r="P69" s="20">
        <v>366</v>
      </c>
      <c r="Q69" s="22">
        <v>1.0340531561461794</v>
      </c>
      <c r="R69" s="22">
        <v>1.3380398671096345</v>
      </c>
      <c r="S69" s="22">
        <v>0.30398671096345514</v>
      </c>
      <c r="T69" s="18">
        <v>-0.12324776988894959</v>
      </c>
      <c r="U69" s="18">
        <v>-0.18400542189088442</v>
      </c>
    </row>
    <row r="70" spans="1:21" x14ac:dyDescent="0.2">
      <c r="A70" s="20" t="s">
        <v>599</v>
      </c>
      <c r="B70" s="20" t="s">
        <v>600</v>
      </c>
      <c r="C70" s="20" t="s">
        <v>545</v>
      </c>
      <c r="D70" s="20" t="s">
        <v>658</v>
      </c>
      <c r="E70" s="20">
        <v>69</v>
      </c>
      <c r="F70" s="22">
        <v>1.3165217391304347</v>
      </c>
      <c r="G70" s="22">
        <v>1.4365217391304348</v>
      </c>
      <c r="H70" s="22">
        <v>0.12</v>
      </c>
      <c r="I70" s="18">
        <v>-0.13174782936957341</v>
      </c>
      <c r="J70" s="18">
        <v>-0.28792569659442724</v>
      </c>
      <c r="L70" s="20" t="s">
        <v>599</v>
      </c>
      <c r="M70" s="20" t="s">
        <v>600</v>
      </c>
      <c r="N70" s="20" t="s">
        <v>545</v>
      </c>
      <c r="O70" s="20" t="s">
        <v>658</v>
      </c>
      <c r="P70" s="20">
        <v>69</v>
      </c>
      <c r="Q70" s="22">
        <v>1.3165217391304347</v>
      </c>
      <c r="R70" s="22">
        <v>1.4365217391304348</v>
      </c>
      <c r="S70" s="22">
        <v>0.12</v>
      </c>
      <c r="T70" s="18">
        <v>-0.13174782936957341</v>
      </c>
      <c r="U70" s="18">
        <v>-0.28792569659442724</v>
      </c>
    </row>
    <row r="71" spans="1:21" x14ac:dyDescent="0.2">
      <c r="A71" s="20" t="s">
        <v>599</v>
      </c>
      <c r="B71" s="20" t="s">
        <v>600</v>
      </c>
      <c r="C71" s="20" t="s">
        <v>426</v>
      </c>
      <c r="D71" s="20" t="s">
        <v>15</v>
      </c>
      <c r="E71" s="20">
        <v>148</v>
      </c>
      <c r="F71" s="22">
        <v>1.0262295081967212</v>
      </c>
      <c r="G71" s="22">
        <v>1.2688524590163934</v>
      </c>
      <c r="H71" s="22">
        <v>0.24262295081967214</v>
      </c>
      <c r="I71" s="18">
        <v>-0.15395284327323167</v>
      </c>
      <c r="J71" s="18">
        <v>-0.20495275333985008</v>
      </c>
      <c r="L71" s="20" t="s">
        <v>599</v>
      </c>
      <c r="M71" s="20" t="s">
        <v>600</v>
      </c>
      <c r="N71" s="20" t="s">
        <v>426</v>
      </c>
      <c r="O71" s="20" t="s">
        <v>15</v>
      </c>
      <c r="P71" s="20">
        <v>148</v>
      </c>
      <c r="Q71" s="22">
        <v>1.0262295081967212</v>
      </c>
      <c r="R71" s="22">
        <v>1.2688524590163934</v>
      </c>
      <c r="S71" s="22">
        <v>0.24262295081967214</v>
      </c>
      <c r="T71" s="18">
        <v>-0.15395284327323167</v>
      </c>
      <c r="U71" s="18">
        <v>-0.20495275333985008</v>
      </c>
    </row>
    <row r="72" spans="1:21" x14ac:dyDescent="0.2">
      <c r="A72" s="20" t="s">
        <v>599</v>
      </c>
      <c r="B72" s="20" t="s">
        <v>600</v>
      </c>
      <c r="C72" s="20" t="s">
        <v>584</v>
      </c>
      <c r="D72" s="20" t="s">
        <v>659</v>
      </c>
      <c r="E72" s="20">
        <v>64</v>
      </c>
      <c r="F72" s="22">
        <v>5.5961538461538458</v>
      </c>
      <c r="G72" s="22">
        <v>6.8269230769230766</v>
      </c>
      <c r="H72" s="22">
        <v>1.2307692307692308</v>
      </c>
      <c r="I72" s="18">
        <v>-0.15447154471544711</v>
      </c>
      <c r="J72" s="18">
        <v>-0.26501766784452296</v>
      </c>
      <c r="L72" s="20" t="s">
        <v>599</v>
      </c>
      <c r="M72" s="20" t="s">
        <v>600</v>
      </c>
      <c r="N72" s="20" t="s">
        <v>584</v>
      </c>
      <c r="O72" s="20" t="s">
        <v>659</v>
      </c>
      <c r="P72" s="20">
        <v>64</v>
      </c>
      <c r="Q72" s="22">
        <v>5.5961538461538458</v>
      </c>
      <c r="R72" s="22">
        <v>6.8269230769230766</v>
      </c>
      <c r="S72" s="22">
        <v>1.2307692307692308</v>
      </c>
      <c r="T72" s="18">
        <v>-0.15447154471544711</v>
      </c>
      <c r="U72" s="18">
        <v>-0.26501766784452296</v>
      </c>
    </row>
    <row r="73" spans="1:21" x14ac:dyDescent="0.2">
      <c r="A73" s="20" t="s">
        <v>599</v>
      </c>
      <c r="B73" s="20" t="s">
        <v>600</v>
      </c>
      <c r="C73" s="20" t="s">
        <v>590</v>
      </c>
      <c r="D73" s="20" t="s">
        <v>660</v>
      </c>
      <c r="E73" s="20">
        <v>0</v>
      </c>
      <c r="F73" s="22">
        <v>9.8590078328981718</v>
      </c>
      <c r="G73" s="22">
        <v>9.8590078328981718</v>
      </c>
      <c r="H73" s="22">
        <v>0</v>
      </c>
      <c r="I73" s="18">
        <v>-0.17456896551724133</v>
      </c>
      <c r="J73" s="18">
        <v>-0.23361680840420207</v>
      </c>
      <c r="L73" s="20" t="s">
        <v>599</v>
      </c>
      <c r="M73" s="20" t="s">
        <v>600</v>
      </c>
      <c r="N73" s="20" t="s">
        <v>590</v>
      </c>
      <c r="O73" s="20" t="s">
        <v>660</v>
      </c>
      <c r="P73" s="20">
        <v>0</v>
      </c>
      <c r="Q73" s="22">
        <v>9.8590078328981718</v>
      </c>
      <c r="R73" s="22">
        <v>9.8590078328981718</v>
      </c>
      <c r="S73" s="22">
        <v>0</v>
      </c>
      <c r="T73" s="18">
        <v>-0.17456896551724133</v>
      </c>
      <c r="U73" s="18">
        <v>-0.23361680840420207</v>
      </c>
    </row>
    <row r="74" spans="1:21" x14ac:dyDescent="0.2">
      <c r="A74" s="20" t="s">
        <v>599</v>
      </c>
      <c r="B74" s="20" t="s">
        <v>600</v>
      </c>
      <c r="C74" s="20" t="s">
        <v>585</v>
      </c>
      <c r="D74" s="20" t="s">
        <v>661</v>
      </c>
      <c r="E74" s="20">
        <v>136</v>
      </c>
      <c r="F74" s="22">
        <v>0.83356449375866848</v>
      </c>
      <c r="G74" s="22">
        <v>1.0221914008321775</v>
      </c>
      <c r="H74" s="22">
        <v>0.18862690707350901</v>
      </c>
      <c r="I74" s="18">
        <v>-0.17951635846372693</v>
      </c>
      <c r="J74" s="18">
        <v>-0.21137544435329503</v>
      </c>
      <c r="L74" s="20" t="s">
        <v>599</v>
      </c>
      <c r="M74" s="20" t="s">
        <v>600</v>
      </c>
      <c r="N74" s="20" t="s">
        <v>585</v>
      </c>
      <c r="O74" s="20" t="s">
        <v>661</v>
      </c>
      <c r="P74" s="20">
        <v>136</v>
      </c>
      <c r="Q74" s="22">
        <v>0.83356449375866848</v>
      </c>
      <c r="R74" s="22">
        <v>1.0221914008321775</v>
      </c>
      <c r="S74" s="22">
        <v>0.18862690707350901</v>
      </c>
      <c r="T74" s="18">
        <v>-0.17951635846372693</v>
      </c>
      <c r="U74" s="18">
        <v>-0.21137544435329503</v>
      </c>
    </row>
    <row r="75" spans="1:21" x14ac:dyDescent="0.2">
      <c r="A75" s="20" t="s">
        <v>599</v>
      </c>
      <c r="B75" s="20" t="s">
        <v>600</v>
      </c>
      <c r="C75" s="20" t="s">
        <v>415</v>
      </c>
      <c r="D75" s="20" t="s">
        <v>662</v>
      </c>
      <c r="E75" s="20">
        <v>48</v>
      </c>
      <c r="F75" s="22">
        <v>1.0345368916797488</v>
      </c>
      <c r="G75" s="22">
        <v>1.1098901098901099</v>
      </c>
      <c r="H75" s="22">
        <v>7.5353218210361061E-2</v>
      </c>
      <c r="I75" s="18">
        <v>-0.18982511923688394</v>
      </c>
      <c r="J75" s="18">
        <v>-0.22007958371594738</v>
      </c>
      <c r="L75" s="20" t="s">
        <v>599</v>
      </c>
      <c r="M75" s="20" t="s">
        <v>600</v>
      </c>
      <c r="N75" s="20" t="s">
        <v>415</v>
      </c>
      <c r="O75" s="20" t="s">
        <v>662</v>
      </c>
      <c r="P75" s="20">
        <v>48</v>
      </c>
      <c r="Q75" s="22">
        <v>1.0345368916797488</v>
      </c>
      <c r="R75" s="22">
        <v>1.1098901098901099</v>
      </c>
      <c r="S75" s="22">
        <v>7.5353218210361061E-2</v>
      </c>
      <c r="T75" s="18">
        <v>-0.18982511923688394</v>
      </c>
      <c r="U75" s="18">
        <v>-0.22007958371594738</v>
      </c>
    </row>
    <row r="76" spans="1:21" x14ac:dyDescent="0.2">
      <c r="A76" s="20" t="s">
        <v>599</v>
      </c>
      <c r="B76" s="20" t="s">
        <v>600</v>
      </c>
      <c r="C76" s="20" t="s">
        <v>460</v>
      </c>
      <c r="D76" s="20" t="s">
        <v>663</v>
      </c>
      <c r="E76" s="20">
        <v>65</v>
      </c>
      <c r="F76" s="22">
        <v>1.3183962264150944</v>
      </c>
      <c r="G76" s="22">
        <v>1.4716981132075471</v>
      </c>
      <c r="H76" s="22">
        <v>0.15330188679245282</v>
      </c>
      <c r="I76" s="18">
        <v>-0.2252169940612152</v>
      </c>
      <c r="J76" s="18">
        <v>-0.24922532093846839</v>
      </c>
      <c r="L76" s="20" t="s">
        <v>599</v>
      </c>
      <c r="M76" s="20" t="s">
        <v>600</v>
      </c>
      <c r="N76" s="20" t="s">
        <v>460</v>
      </c>
      <c r="O76" s="20" t="s">
        <v>663</v>
      </c>
      <c r="P76" s="20">
        <v>65</v>
      </c>
      <c r="Q76" s="22">
        <v>1.3183962264150944</v>
      </c>
      <c r="R76" s="22">
        <v>1.4716981132075471</v>
      </c>
      <c r="S76" s="22">
        <v>0.15330188679245282</v>
      </c>
      <c r="T76" s="18">
        <v>-0.2252169940612152</v>
      </c>
      <c r="U76" s="18">
        <v>-0.24922532093846839</v>
      </c>
    </row>
    <row r="77" spans="1:21" x14ac:dyDescent="0.2">
      <c r="A77" s="20" t="s">
        <v>599</v>
      </c>
      <c r="B77" s="20" t="s">
        <v>600</v>
      </c>
      <c r="C77" s="20" t="s">
        <v>384</v>
      </c>
      <c r="D77" s="20" t="s">
        <v>664</v>
      </c>
      <c r="E77" s="20">
        <v>168</v>
      </c>
      <c r="F77" s="22" t="e">
        <v>#N/A</v>
      </c>
      <c r="G77" s="22" t="e">
        <v>#N/A</v>
      </c>
      <c r="H77" s="22" t="e">
        <v>#N/A</v>
      </c>
      <c r="I77" s="18" t="e">
        <v>#N/A</v>
      </c>
      <c r="J77" s="18" t="e">
        <v>#N/A</v>
      </c>
      <c r="L77" s="20" t="s">
        <v>599</v>
      </c>
      <c r="M77" s="20" t="s">
        <v>600</v>
      </c>
      <c r="N77" s="20" t="s">
        <v>384</v>
      </c>
      <c r="O77" s="20" t="s">
        <v>664</v>
      </c>
      <c r="P77" s="20">
        <v>168</v>
      </c>
      <c r="Q77" s="22" t="e">
        <v>#N/A</v>
      </c>
      <c r="R77" s="22" t="e">
        <v>#N/A</v>
      </c>
      <c r="S77" s="22" t="e">
        <v>#N/A</v>
      </c>
      <c r="T77" s="18" t="e">
        <v>#N/A</v>
      </c>
      <c r="U77" s="18" t="e">
        <v>#N/A</v>
      </c>
    </row>
    <row r="78" spans="1:21" x14ac:dyDescent="0.2">
      <c r="A78" s="20" t="s">
        <v>599</v>
      </c>
      <c r="B78" s="20" t="s">
        <v>600</v>
      </c>
      <c r="C78" s="20" t="s">
        <v>386</v>
      </c>
      <c r="D78" s="20" t="s">
        <v>665</v>
      </c>
      <c r="E78" s="20" t="e">
        <v>#N/A</v>
      </c>
      <c r="F78" s="22" t="e">
        <v>#N/A</v>
      </c>
      <c r="G78" s="22" t="e">
        <v>#N/A</v>
      </c>
      <c r="H78" s="22" t="e">
        <v>#N/A</v>
      </c>
      <c r="I78" s="18" t="e">
        <v>#N/A</v>
      </c>
      <c r="J78" s="18" t="e">
        <v>#N/A</v>
      </c>
      <c r="L78" s="20" t="s">
        <v>599</v>
      </c>
      <c r="M78" s="20" t="s">
        <v>600</v>
      </c>
      <c r="N78" s="20" t="s">
        <v>386</v>
      </c>
      <c r="O78" s="20" t="s">
        <v>665</v>
      </c>
      <c r="P78" s="20" t="e">
        <v>#N/A</v>
      </c>
      <c r="Q78" s="22" t="e">
        <v>#N/A</v>
      </c>
      <c r="R78" s="22" t="e">
        <v>#N/A</v>
      </c>
      <c r="S78" s="22" t="e">
        <v>#N/A</v>
      </c>
      <c r="T78" s="18" t="e">
        <v>#N/A</v>
      </c>
      <c r="U78" s="18" t="e">
        <v>#N/A</v>
      </c>
    </row>
    <row r="79" spans="1:21" x14ac:dyDescent="0.2">
      <c r="A79" s="20" t="s">
        <v>599</v>
      </c>
      <c r="B79" s="20" t="s">
        <v>600</v>
      </c>
      <c r="C79" s="20" t="s">
        <v>387</v>
      </c>
      <c r="D79" s="20" t="s">
        <v>666</v>
      </c>
      <c r="E79" s="20" t="e">
        <v>#N/A</v>
      </c>
      <c r="F79" s="22" t="e">
        <v>#N/A</v>
      </c>
      <c r="G79" s="22" t="e">
        <v>#N/A</v>
      </c>
      <c r="H79" s="22" t="e">
        <v>#N/A</v>
      </c>
      <c r="I79" s="18" t="e">
        <v>#N/A</v>
      </c>
      <c r="J79" s="18" t="e">
        <v>#N/A</v>
      </c>
      <c r="L79" s="20" t="s">
        <v>599</v>
      </c>
      <c r="M79" s="20" t="s">
        <v>600</v>
      </c>
      <c r="N79" s="20" t="s">
        <v>387</v>
      </c>
      <c r="O79" s="20" t="s">
        <v>666</v>
      </c>
      <c r="P79" s="20" t="e">
        <v>#N/A</v>
      </c>
      <c r="Q79" s="22" t="e">
        <v>#N/A</v>
      </c>
      <c r="R79" s="22" t="e">
        <v>#N/A</v>
      </c>
      <c r="S79" s="22" t="e">
        <v>#N/A</v>
      </c>
      <c r="T79" s="18" t="e">
        <v>#N/A</v>
      </c>
      <c r="U79" s="18" t="e">
        <v>#N/A</v>
      </c>
    </row>
    <row r="80" spans="1:21" x14ac:dyDescent="0.2">
      <c r="A80" s="20" t="s">
        <v>599</v>
      </c>
      <c r="B80" s="20" t="s">
        <v>600</v>
      </c>
      <c r="C80" s="20" t="s">
        <v>390</v>
      </c>
      <c r="D80" s="20" t="s">
        <v>667</v>
      </c>
      <c r="E80" s="20" t="e">
        <v>#N/A</v>
      </c>
      <c r="F80" s="22" t="e">
        <v>#N/A</v>
      </c>
      <c r="G80" s="22" t="e">
        <v>#N/A</v>
      </c>
      <c r="H80" s="22" t="e">
        <v>#N/A</v>
      </c>
      <c r="I80" s="18" t="e">
        <v>#N/A</v>
      </c>
      <c r="J80" s="18" t="e">
        <v>#N/A</v>
      </c>
      <c r="L80" s="20" t="s">
        <v>599</v>
      </c>
      <c r="M80" s="20" t="s">
        <v>600</v>
      </c>
      <c r="N80" s="20" t="s">
        <v>390</v>
      </c>
      <c r="O80" s="20" t="s">
        <v>667</v>
      </c>
      <c r="P80" s="20" t="e">
        <v>#N/A</v>
      </c>
      <c r="Q80" s="22" t="e">
        <v>#N/A</v>
      </c>
      <c r="R80" s="22" t="e">
        <v>#N/A</v>
      </c>
      <c r="S80" s="22" t="e">
        <v>#N/A</v>
      </c>
      <c r="T80" s="18" t="e">
        <v>#N/A</v>
      </c>
      <c r="U80" s="18" t="e">
        <v>#N/A</v>
      </c>
    </row>
    <row r="81" spans="1:21" x14ac:dyDescent="0.2">
      <c r="A81" s="20" t="s">
        <v>599</v>
      </c>
      <c r="B81" s="20" t="s">
        <v>600</v>
      </c>
      <c r="C81" s="20" t="s">
        <v>391</v>
      </c>
      <c r="D81" s="20" t="s">
        <v>668</v>
      </c>
      <c r="E81" s="20" t="e">
        <v>#N/A</v>
      </c>
      <c r="F81" s="22" t="e">
        <v>#N/A</v>
      </c>
      <c r="G81" s="22" t="e">
        <v>#N/A</v>
      </c>
      <c r="H81" s="22" t="e">
        <v>#N/A</v>
      </c>
      <c r="I81" s="18" t="e">
        <v>#N/A</v>
      </c>
      <c r="J81" s="18" t="e">
        <v>#N/A</v>
      </c>
      <c r="L81" s="20" t="s">
        <v>599</v>
      </c>
      <c r="M81" s="20" t="s">
        <v>600</v>
      </c>
      <c r="N81" s="20" t="s">
        <v>391</v>
      </c>
      <c r="O81" s="20" t="s">
        <v>668</v>
      </c>
      <c r="P81" s="20" t="e">
        <v>#N/A</v>
      </c>
      <c r="Q81" s="22" t="e">
        <v>#N/A</v>
      </c>
      <c r="R81" s="22" t="e">
        <v>#N/A</v>
      </c>
      <c r="S81" s="22" t="e">
        <v>#N/A</v>
      </c>
      <c r="T81" s="18" t="e">
        <v>#N/A</v>
      </c>
      <c r="U81" s="18" t="e">
        <v>#N/A</v>
      </c>
    </row>
    <row r="82" spans="1:21" x14ac:dyDescent="0.2">
      <c r="A82" s="20" t="s">
        <v>599</v>
      </c>
      <c r="B82" s="20" t="s">
        <v>600</v>
      </c>
      <c r="C82" s="20" t="s">
        <v>392</v>
      </c>
      <c r="D82" s="20" t="s">
        <v>669</v>
      </c>
      <c r="E82" s="20" t="e">
        <v>#N/A</v>
      </c>
      <c r="F82" s="22" t="e">
        <v>#N/A</v>
      </c>
      <c r="G82" s="22" t="e">
        <v>#N/A</v>
      </c>
      <c r="H82" s="22" t="e">
        <v>#N/A</v>
      </c>
      <c r="I82" s="18" t="e">
        <v>#N/A</v>
      </c>
      <c r="J82" s="18" t="e">
        <v>#N/A</v>
      </c>
      <c r="L82" s="20" t="s">
        <v>599</v>
      </c>
      <c r="M82" s="20" t="s">
        <v>600</v>
      </c>
      <c r="N82" s="20" t="s">
        <v>392</v>
      </c>
      <c r="O82" s="20" t="s">
        <v>669</v>
      </c>
      <c r="P82" s="20" t="e">
        <v>#N/A</v>
      </c>
      <c r="Q82" s="22" t="e">
        <v>#N/A</v>
      </c>
      <c r="R82" s="22" t="e">
        <v>#N/A</v>
      </c>
      <c r="S82" s="22" t="e">
        <v>#N/A</v>
      </c>
      <c r="T82" s="18" t="e">
        <v>#N/A</v>
      </c>
      <c r="U82" s="18" t="e">
        <v>#N/A</v>
      </c>
    </row>
    <row r="83" spans="1:21" x14ac:dyDescent="0.2">
      <c r="A83" s="20" t="s">
        <v>599</v>
      </c>
      <c r="B83" s="20" t="s">
        <v>600</v>
      </c>
      <c r="C83" s="20" t="s">
        <v>395</v>
      </c>
      <c r="D83" s="20" t="s">
        <v>254</v>
      </c>
      <c r="E83" s="20">
        <v>151</v>
      </c>
      <c r="F83" s="22" t="e">
        <v>#N/A</v>
      </c>
      <c r="G83" s="22" t="e">
        <v>#N/A</v>
      </c>
      <c r="H83" s="22" t="e">
        <v>#N/A</v>
      </c>
      <c r="I83" s="18" t="e">
        <v>#N/A</v>
      </c>
      <c r="J83" s="18" t="e">
        <v>#N/A</v>
      </c>
      <c r="L83" s="20" t="s">
        <v>599</v>
      </c>
      <c r="M83" s="20" t="s">
        <v>600</v>
      </c>
      <c r="N83" s="20" t="s">
        <v>395</v>
      </c>
      <c r="O83" s="20" t="s">
        <v>254</v>
      </c>
      <c r="P83" s="20">
        <v>151</v>
      </c>
      <c r="Q83" s="22" t="e">
        <v>#N/A</v>
      </c>
      <c r="R83" s="22" t="e">
        <v>#N/A</v>
      </c>
      <c r="S83" s="22" t="e">
        <v>#N/A</v>
      </c>
      <c r="T83" s="18" t="e">
        <v>#N/A</v>
      </c>
      <c r="U83" s="18" t="e">
        <v>#N/A</v>
      </c>
    </row>
    <row r="84" spans="1:21" x14ac:dyDescent="0.2">
      <c r="A84" s="20" t="s">
        <v>599</v>
      </c>
      <c r="B84" s="20" t="s">
        <v>600</v>
      </c>
      <c r="C84" s="20" t="s">
        <v>403</v>
      </c>
      <c r="D84" s="20" t="s">
        <v>328</v>
      </c>
      <c r="E84" s="20" t="e">
        <v>#N/A</v>
      </c>
      <c r="F84" s="22" t="e">
        <v>#N/A</v>
      </c>
      <c r="G84" s="22" t="e">
        <v>#N/A</v>
      </c>
      <c r="H84" s="22" t="e">
        <v>#N/A</v>
      </c>
      <c r="I84" s="18" t="e">
        <v>#N/A</v>
      </c>
      <c r="J84" s="18" t="e">
        <v>#N/A</v>
      </c>
      <c r="L84" s="20" t="s">
        <v>599</v>
      </c>
      <c r="M84" s="20" t="s">
        <v>600</v>
      </c>
      <c r="N84" s="20" t="s">
        <v>403</v>
      </c>
      <c r="O84" s="20" t="s">
        <v>328</v>
      </c>
      <c r="P84" s="20" t="e">
        <v>#N/A</v>
      </c>
      <c r="Q84" s="22" t="e">
        <v>#N/A</v>
      </c>
      <c r="R84" s="22" t="e">
        <v>#N/A</v>
      </c>
      <c r="S84" s="22" t="e">
        <v>#N/A</v>
      </c>
      <c r="T84" s="18" t="e">
        <v>#N/A</v>
      </c>
      <c r="U84" s="18" t="e">
        <v>#N/A</v>
      </c>
    </row>
    <row r="85" spans="1:21" x14ac:dyDescent="0.2">
      <c r="A85" s="20" t="s">
        <v>599</v>
      </c>
      <c r="B85" s="20" t="s">
        <v>600</v>
      </c>
      <c r="C85" s="20" t="s">
        <v>405</v>
      </c>
      <c r="D85" s="20" t="s">
        <v>670</v>
      </c>
      <c r="E85" s="20" t="e">
        <v>#N/A</v>
      </c>
      <c r="F85" s="22" t="e">
        <v>#N/A</v>
      </c>
      <c r="G85" s="22" t="e">
        <v>#N/A</v>
      </c>
      <c r="H85" s="22" t="e">
        <v>#N/A</v>
      </c>
      <c r="I85" s="18" t="e">
        <v>#N/A</v>
      </c>
      <c r="J85" s="18" t="e">
        <v>#N/A</v>
      </c>
      <c r="L85" s="20" t="s">
        <v>599</v>
      </c>
      <c r="M85" s="20" t="s">
        <v>600</v>
      </c>
      <c r="N85" s="20" t="s">
        <v>405</v>
      </c>
      <c r="O85" s="20" t="s">
        <v>670</v>
      </c>
      <c r="P85" s="20" t="e">
        <v>#N/A</v>
      </c>
      <c r="Q85" s="22" t="e">
        <v>#N/A</v>
      </c>
      <c r="R85" s="22" t="e">
        <v>#N/A</v>
      </c>
      <c r="S85" s="22" t="e">
        <v>#N/A</v>
      </c>
      <c r="T85" s="18" t="e">
        <v>#N/A</v>
      </c>
      <c r="U85" s="18" t="e">
        <v>#N/A</v>
      </c>
    </row>
    <row r="86" spans="1:21" x14ac:dyDescent="0.2">
      <c r="A86" s="20" t="s">
        <v>599</v>
      </c>
      <c r="B86" s="20" t="s">
        <v>600</v>
      </c>
      <c r="C86" s="20" t="s">
        <v>406</v>
      </c>
      <c r="D86" s="20" t="s">
        <v>671</v>
      </c>
      <c r="E86" s="20" t="e">
        <v>#N/A</v>
      </c>
      <c r="F86" s="22" t="e">
        <v>#N/A</v>
      </c>
      <c r="G86" s="22" t="e">
        <v>#N/A</v>
      </c>
      <c r="H86" s="22" t="e">
        <v>#N/A</v>
      </c>
      <c r="I86" s="18" t="e">
        <v>#N/A</v>
      </c>
      <c r="J86" s="18" t="e">
        <v>#N/A</v>
      </c>
      <c r="L86" s="20" t="s">
        <v>599</v>
      </c>
      <c r="M86" s="20" t="s">
        <v>600</v>
      </c>
      <c r="N86" s="20" t="s">
        <v>406</v>
      </c>
      <c r="O86" s="20" t="s">
        <v>671</v>
      </c>
      <c r="P86" s="20" t="e">
        <v>#N/A</v>
      </c>
      <c r="Q86" s="22" t="e">
        <v>#N/A</v>
      </c>
      <c r="R86" s="22" t="e">
        <v>#N/A</v>
      </c>
      <c r="S86" s="22" t="e">
        <v>#N/A</v>
      </c>
      <c r="T86" s="18" t="e">
        <v>#N/A</v>
      </c>
      <c r="U86" s="18" t="e">
        <v>#N/A</v>
      </c>
    </row>
    <row r="87" spans="1:21" x14ac:dyDescent="0.2">
      <c r="A87" s="20" t="s">
        <v>599</v>
      </c>
      <c r="B87" s="20" t="s">
        <v>600</v>
      </c>
      <c r="C87" s="20" t="s">
        <v>412</v>
      </c>
      <c r="D87" s="20" t="s">
        <v>672</v>
      </c>
      <c r="E87" s="20" t="e">
        <v>#N/A</v>
      </c>
      <c r="F87" s="22" t="e">
        <v>#N/A</v>
      </c>
      <c r="G87" s="22" t="e">
        <v>#N/A</v>
      </c>
      <c r="H87" s="22" t="e">
        <v>#N/A</v>
      </c>
      <c r="I87" s="18" t="e">
        <v>#N/A</v>
      </c>
      <c r="J87" s="18" t="e">
        <v>#N/A</v>
      </c>
      <c r="L87" s="20" t="s">
        <v>599</v>
      </c>
      <c r="M87" s="20" t="s">
        <v>600</v>
      </c>
      <c r="N87" s="20" t="s">
        <v>412</v>
      </c>
      <c r="O87" s="20" t="s">
        <v>672</v>
      </c>
      <c r="P87" s="20" t="e">
        <v>#N/A</v>
      </c>
      <c r="Q87" s="22" t="e">
        <v>#N/A</v>
      </c>
      <c r="R87" s="22" t="e">
        <v>#N/A</v>
      </c>
      <c r="S87" s="22" t="e">
        <v>#N/A</v>
      </c>
      <c r="T87" s="18" t="e">
        <v>#N/A</v>
      </c>
      <c r="U87" s="18" t="e">
        <v>#N/A</v>
      </c>
    </row>
    <row r="88" spans="1:21" x14ac:dyDescent="0.2">
      <c r="A88" s="20" t="s">
        <v>599</v>
      </c>
      <c r="B88" s="20" t="s">
        <v>600</v>
      </c>
      <c r="C88" s="20" t="s">
        <v>421</v>
      </c>
      <c r="D88" s="20" t="s">
        <v>673</v>
      </c>
      <c r="E88" s="20">
        <v>1176</v>
      </c>
      <c r="F88" s="22" t="e">
        <v>#N/A</v>
      </c>
      <c r="G88" s="22" t="e">
        <v>#N/A</v>
      </c>
      <c r="H88" s="22" t="e">
        <v>#N/A</v>
      </c>
      <c r="I88" s="18" t="e">
        <v>#N/A</v>
      </c>
      <c r="J88" s="18" t="e">
        <v>#N/A</v>
      </c>
      <c r="L88" s="20" t="s">
        <v>599</v>
      </c>
      <c r="M88" s="20" t="s">
        <v>600</v>
      </c>
      <c r="N88" s="20" t="s">
        <v>421</v>
      </c>
      <c r="O88" s="20" t="s">
        <v>673</v>
      </c>
      <c r="P88" s="20">
        <v>1176</v>
      </c>
      <c r="Q88" s="22" t="e">
        <v>#N/A</v>
      </c>
      <c r="R88" s="22" t="e">
        <v>#N/A</v>
      </c>
      <c r="S88" s="22" t="e">
        <v>#N/A</v>
      </c>
      <c r="T88" s="18" t="e">
        <v>#N/A</v>
      </c>
      <c r="U88" s="18" t="e">
        <v>#N/A</v>
      </c>
    </row>
    <row r="89" spans="1:21" x14ac:dyDescent="0.2">
      <c r="A89" s="20" t="s">
        <v>599</v>
      </c>
      <c r="B89" s="20" t="s">
        <v>600</v>
      </c>
      <c r="C89" s="20" t="s">
        <v>423</v>
      </c>
      <c r="D89" s="20" t="s">
        <v>674</v>
      </c>
      <c r="E89" s="20" t="e">
        <v>#N/A</v>
      </c>
      <c r="F89" s="22" t="e">
        <v>#N/A</v>
      </c>
      <c r="G89" s="22" t="e">
        <v>#N/A</v>
      </c>
      <c r="H89" s="22" t="e">
        <v>#N/A</v>
      </c>
      <c r="I89" s="18" t="e">
        <v>#N/A</v>
      </c>
      <c r="J89" s="18" t="e">
        <v>#N/A</v>
      </c>
      <c r="L89" s="20" t="s">
        <v>599</v>
      </c>
      <c r="M89" s="20" t="s">
        <v>600</v>
      </c>
      <c r="N89" s="20" t="s">
        <v>423</v>
      </c>
      <c r="O89" s="20" t="s">
        <v>674</v>
      </c>
      <c r="P89" s="20" t="e">
        <v>#N/A</v>
      </c>
      <c r="Q89" s="22" t="e">
        <v>#N/A</v>
      </c>
      <c r="R89" s="22" t="e">
        <v>#N/A</v>
      </c>
      <c r="S89" s="22" t="e">
        <v>#N/A</v>
      </c>
      <c r="T89" s="18" t="e">
        <v>#N/A</v>
      </c>
      <c r="U89" s="18" t="e">
        <v>#N/A</v>
      </c>
    </row>
    <row r="90" spans="1:21" x14ac:dyDescent="0.2">
      <c r="A90" s="20" t="s">
        <v>599</v>
      </c>
      <c r="B90" s="20" t="s">
        <v>600</v>
      </c>
      <c r="C90" s="20" t="s">
        <v>427</v>
      </c>
      <c r="D90" s="20" t="s">
        <v>675</v>
      </c>
      <c r="E90" s="20" t="e">
        <v>#N/A</v>
      </c>
      <c r="F90" s="22" t="e">
        <v>#N/A</v>
      </c>
      <c r="G90" s="22" t="e">
        <v>#N/A</v>
      </c>
      <c r="H90" s="22" t="e">
        <v>#N/A</v>
      </c>
      <c r="I90" s="18" t="e">
        <v>#N/A</v>
      </c>
      <c r="J90" s="18" t="e">
        <v>#N/A</v>
      </c>
      <c r="L90" s="20" t="s">
        <v>599</v>
      </c>
      <c r="M90" s="20" t="s">
        <v>600</v>
      </c>
      <c r="N90" s="20" t="s">
        <v>427</v>
      </c>
      <c r="O90" s="20" t="s">
        <v>675</v>
      </c>
      <c r="P90" s="20" t="e">
        <v>#N/A</v>
      </c>
      <c r="Q90" s="22" t="e">
        <v>#N/A</v>
      </c>
      <c r="R90" s="22" t="e">
        <v>#N/A</v>
      </c>
      <c r="S90" s="22" t="e">
        <v>#N/A</v>
      </c>
      <c r="T90" s="18" t="e">
        <v>#N/A</v>
      </c>
      <c r="U90" s="18" t="e">
        <v>#N/A</v>
      </c>
    </row>
    <row r="91" spans="1:21" x14ac:dyDescent="0.2">
      <c r="A91" s="20" t="s">
        <v>599</v>
      </c>
      <c r="B91" s="20" t="s">
        <v>600</v>
      </c>
      <c r="C91" s="20" t="s">
        <v>428</v>
      </c>
      <c r="D91" s="20" t="s">
        <v>676</v>
      </c>
      <c r="E91" s="20">
        <v>-35</v>
      </c>
      <c r="F91" s="22" t="e">
        <v>#N/A</v>
      </c>
      <c r="G91" s="22" t="e">
        <v>#N/A</v>
      </c>
      <c r="H91" s="22" t="e">
        <v>#N/A</v>
      </c>
      <c r="I91" s="18" t="e">
        <v>#N/A</v>
      </c>
      <c r="J91" s="18" t="e">
        <v>#N/A</v>
      </c>
      <c r="L91" s="20" t="s">
        <v>599</v>
      </c>
      <c r="M91" s="20" t="s">
        <v>600</v>
      </c>
      <c r="N91" s="20" t="s">
        <v>428</v>
      </c>
      <c r="O91" s="20" t="s">
        <v>676</v>
      </c>
      <c r="P91" s="20">
        <v>-35</v>
      </c>
      <c r="Q91" s="22" t="e">
        <v>#N/A</v>
      </c>
      <c r="R91" s="22" t="e">
        <v>#N/A</v>
      </c>
      <c r="S91" s="22" t="e">
        <v>#N/A</v>
      </c>
      <c r="T91" s="18" t="e">
        <v>#N/A</v>
      </c>
      <c r="U91" s="18" t="e">
        <v>#N/A</v>
      </c>
    </row>
    <row r="92" spans="1:21" x14ac:dyDescent="0.2">
      <c r="A92" s="20" t="s">
        <v>599</v>
      </c>
      <c r="B92" s="20" t="s">
        <v>600</v>
      </c>
      <c r="C92" s="20" t="s">
        <v>434</v>
      </c>
      <c r="D92" s="20" t="s">
        <v>677</v>
      </c>
      <c r="E92" s="20" t="e">
        <v>#N/A</v>
      </c>
      <c r="F92" s="22" t="e">
        <v>#N/A</v>
      </c>
      <c r="G92" s="22" t="e">
        <v>#N/A</v>
      </c>
      <c r="H92" s="22" t="e">
        <v>#N/A</v>
      </c>
      <c r="I92" s="18" t="e">
        <v>#N/A</v>
      </c>
      <c r="J92" s="18" t="e">
        <v>#N/A</v>
      </c>
      <c r="L92" s="20" t="s">
        <v>599</v>
      </c>
      <c r="M92" s="20" t="s">
        <v>600</v>
      </c>
      <c r="N92" s="20" t="s">
        <v>434</v>
      </c>
      <c r="O92" s="20" t="s">
        <v>677</v>
      </c>
      <c r="P92" s="20" t="e">
        <v>#N/A</v>
      </c>
      <c r="Q92" s="22" t="e">
        <v>#N/A</v>
      </c>
      <c r="R92" s="22" t="e">
        <v>#N/A</v>
      </c>
      <c r="S92" s="22" t="e">
        <v>#N/A</v>
      </c>
      <c r="T92" s="18" t="e">
        <v>#N/A</v>
      </c>
      <c r="U92" s="18" t="e">
        <v>#N/A</v>
      </c>
    </row>
    <row r="93" spans="1:21" x14ac:dyDescent="0.2">
      <c r="A93" s="20" t="s">
        <v>599</v>
      </c>
      <c r="B93" s="20" t="s">
        <v>600</v>
      </c>
      <c r="C93" s="20" t="s">
        <v>442</v>
      </c>
      <c r="D93" s="20" t="s">
        <v>678</v>
      </c>
      <c r="E93" s="20">
        <v>172</v>
      </c>
      <c r="F93" s="22" t="e">
        <v>#N/A</v>
      </c>
      <c r="G93" s="22" t="e">
        <v>#N/A</v>
      </c>
      <c r="H93" s="22" t="e">
        <v>#N/A</v>
      </c>
      <c r="I93" s="18" t="e">
        <v>#N/A</v>
      </c>
      <c r="J93" s="18" t="e">
        <v>#N/A</v>
      </c>
      <c r="L93" s="20" t="s">
        <v>599</v>
      </c>
      <c r="M93" s="20" t="s">
        <v>600</v>
      </c>
      <c r="N93" s="20" t="s">
        <v>442</v>
      </c>
      <c r="O93" s="20" t="s">
        <v>678</v>
      </c>
      <c r="P93" s="20">
        <v>172</v>
      </c>
      <c r="Q93" s="22" t="e">
        <v>#N/A</v>
      </c>
      <c r="R93" s="22" t="e">
        <v>#N/A</v>
      </c>
      <c r="S93" s="22" t="e">
        <v>#N/A</v>
      </c>
      <c r="T93" s="18" t="e">
        <v>#N/A</v>
      </c>
      <c r="U93" s="18" t="e">
        <v>#N/A</v>
      </c>
    </row>
    <row r="94" spans="1:21" x14ac:dyDescent="0.2">
      <c r="A94" s="20" t="s">
        <v>599</v>
      </c>
      <c r="B94" s="20" t="s">
        <v>600</v>
      </c>
      <c r="C94" s="20" t="s">
        <v>445</v>
      </c>
      <c r="D94" s="20" t="s">
        <v>345</v>
      </c>
      <c r="E94" s="20" t="e">
        <v>#N/A</v>
      </c>
      <c r="F94" s="22" t="e">
        <v>#N/A</v>
      </c>
      <c r="G94" s="22" t="e">
        <v>#N/A</v>
      </c>
      <c r="H94" s="22" t="e">
        <v>#N/A</v>
      </c>
      <c r="I94" s="18" t="e">
        <v>#N/A</v>
      </c>
      <c r="J94" s="18" t="e">
        <v>#N/A</v>
      </c>
      <c r="L94" s="20" t="s">
        <v>599</v>
      </c>
      <c r="M94" s="20" t="s">
        <v>600</v>
      </c>
      <c r="N94" s="20" t="s">
        <v>445</v>
      </c>
      <c r="O94" s="20" t="s">
        <v>345</v>
      </c>
      <c r="P94" s="20" t="e">
        <v>#N/A</v>
      </c>
      <c r="Q94" s="22" t="e">
        <v>#N/A</v>
      </c>
      <c r="R94" s="22" t="e">
        <v>#N/A</v>
      </c>
      <c r="S94" s="22" t="e">
        <v>#N/A</v>
      </c>
      <c r="T94" s="18" t="e">
        <v>#N/A</v>
      </c>
      <c r="U94" s="18" t="e">
        <v>#N/A</v>
      </c>
    </row>
    <row r="95" spans="1:21" x14ac:dyDescent="0.2">
      <c r="A95" s="20" t="s">
        <v>599</v>
      </c>
      <c r="B95" s="20" t="s">
        <v>600</v>
      </c>
      <c r="C95" s="20" t="s">
        <v>450</v>
      </c>
      <c r="D95" s="20" t="s">
        <v>679</v>
      </c>
      <c r="E95" s="20" t="e">
        <v>#N/A</v>
      </c>
      <c r="F95" s="22" t="e">
        <v>#N/A</v>
      </c>
      <c r="G95" s="22" t="e">
        <v>#N/A</v>
      </c>
      <c r="H95" s="22" t="e">
        <v>#N/A</v>
      </c>
      <c r="I95" s="18" t="e">
        <v>#N/A</v>
      </c>
      <c r="J95" s="18" t="e">
        <v>#N/A</v>
      </c>
      <c r="L95" s="20" t="s">
        <v>599</v>
      </c>
      <c r="M95" s="20" t="s">
        <v>600</v>
      </c>
      <c r="N95" s="20" t="s">
        <v>450</v>
      </c>
      <c r="O95" s="20" t="s">
        <v>679</v>
      </c>
      <c r="P95" s="20" t="e">
        <v>#N/A</v>
      </c>
      <c r="Q95" s="22" t="e">
        <v>#N/A</v>
      </c>
      <c r="R95" s="22" t="e">
        <v>#N/A</v>
      </c>
      <c r="S95" s="22" t="e">
        <v>#N/A</v>
      </c>
      <c r="T95" s="18" t="e">
        <v>#N/A</v>
      </c>
      <c r="U95" s="18" t="e">
        <v>#N/A</v>
      </c>
    </row>
    <row r="96" spans="1:21" x14ac:dyDescent="0.2">
      <c r="A96" s="20" t="s">
        <v>599</v>
      </c>
      <c r="B96" s="20" t="s">
        <v>600</v>
      </c>
      <c r="C96" s="20" t="s">
        <v>455</v>
      </c>
      <c r="D96" s="20" t="s">
        <v>680</v>
      </c>
      <c r="E96" s="20">
        <v>188</v>
      </c>
      <c r="F96" s="22" t="e">
        <v>#N/A</v>
      </c>
      <c r="G96" s="22" t="e">
        <v>#N/A</v>
      </c>
      <c r="H96" s="22" t="e">
        <v>#N/A</v>
      </c>
      <c r="I96" s="18" t="e">
        <v>#N/A</v>
      </c>
      <c r="J96" s="18" t="e">
        <v>#N/A</v>
      </c>
      <c r="L96" s="20" t="s">
        <v>599</v>
      </c>
      <c r="M96" s="20" t="s">
        <v>600</v>
      </c>
      <c r="N96" s="20" t="s">
        <v>455</v>
      </c>
      <c r="O96" s="20" t="s">
        <v>680</v>
      </c>
      <c r="P96" s="20">
        <v>188</v>
      </c>
      <c r="Q96" s="22" t="e">
        <v>#N/A</v>
      </c>
      <c r="R96" s="22" t="e">
        <v>#N/A</v>
      </c>
      <c r="S96" s="22" t="e">
        <v>#N/A</v>
      </c>
      <c r="T96" s="18" t="e">
        <v>#N/A</v>
      </c>
      <c r="U96" s="18" t="e">
        <v>#N/A</v>
      </c>
    </row>
    <row r="97" spans="1:21" x14ac:dyDescent="0.2">
      <c r="A97" s="20" t="s">
        <v>599</v>
      </c>
      <c r="B97" s="20" t="s">
        <v>600</v>
      </c>
      <c r="C97" s="20" t="s">
        <v>457</v>
      </c>
      <c r="D97" s="20" t="s">
        <v>681</v>
      </c>
      <c r="E97" s="20" t="e">
        <v>#N/A</v>
      </c>
      <c r="F97" s="22" t="e">
        <v>#N/A</v>
      </c>
      <c r="G97" s="22" t="e">
        <v>#N/A</v>
      </c>
      <c r="H97" s="22" t="e">
        <v>#N/A</v>
      </c>
      <c r="I97" s="18" t="e">
        <v>#N/A</v>
      </c>
      <c r="J97" s="18" t="e">
        <v>#N/A</v>
      </c>
      <c r="L97" s="20" t="s">
        <v>599</v>
      </c>
      <c r="M97" s="20" t="s">
        <v>600</v>
      </c>
      <c r="N97" s="20" t="s">
        <v>457</v>
      </c>
      <c r="O97" s="20" t="s">
        <v>681</v>
      </c>
      <c r="P97" s="20" t="e">
        <v>#N/A</v>
      </c>
      <c r="Q97" s="22" t="e">
        <v>#N/A</v>
      </c>
      <c r="R97" s="22" t="e">
        <v>#N/A</v>
      </c>
      <c r="S97" s="22" t="e">
        <v>#N/A</v>
      </c>
      <c r="T97" s="18" t="e">
        <v>#N/A</v>
      </c>
      <c r="U97" s="18" t="e">
        <v>#N/A</v>
      </c>
    </row>
    <row r="98" spans="1:21" x14ac:dyDescent="0.2">
      <c r="A98" s="20" t="s">
        <v>599</v>
      </c>
      <c r="B98" s="20" t="s">
        <v>600</v>
      </c>
      <c r="C98" s="20" t="s">
        <v>458</v>
      </c>
      <c r="D98" s="20" t="s">
        <v>682</v>
      </c>
      <c r="E98" s="20" t="e">
        <v>#N/A</v>
      </c>
      <c r="F98" s="22" t="e">
        <v>#N/A</v>
      </c>
      <c r="G98" s="22" t="e">
        <v>#N/A</v>
      </c>
      <c r="H98" s="22" t="e">
        <v>#N/A</v>
      </c>
      <c r="I98" s="18" t="e">
        <v>#N/A</v>
      </c>
      <c r="J98" s="18" t="e">
        <v>#N/A</v>
      </c>
      <c r="L98" s="20" t="s">
        <v>599</v>
      </c>
      <c r="M98" s="20" t="s">
        <v>600</v>
      </c>
      <c r="N98" s="20" t="s">
        <v>458</v>
      </c>
      <c r="O98" s="20" t="s">
        <v>682</v>
      </c>
      <c r="P98" s="20" t="e">
        <v>#N/A</v>
      </c>
      <c r="Q98" s="22" t="e">
        <v>#N/A</v>
      </c>
      <c r="R98" s="22" t="e">
        <v>#N/A</v>
      </c>
      <c r="S98" s="22" t="e">
        <v>#N/A</v>
      </c>
      <c r="T98" s="18" t="e">
        <v>#N/A</v>
      </c>
      <c r="U98" s="18" t="e">
        <v>#N/A</v>
      </c>
    </row>
    <row r="99" spans="1:21" x14ac:dyDescent="0.2">
      <c r="A99" s="20" t="s">
        <v>599</v>
      </c>
      <c r="B99" s="20" t="s">
        <v>600</v>
      </c>
      <c r="C99" s="20" t="s">
        <v>462</v>
      </c>
      <c r="D99" s="20" t="s">
        <v>683</v>
      </c>
      <c r="E99" s="20" t="e">
        <v>#N/A</v>
      </c>
      <c r="F99" s="22" t="e">
        <v>#N/A</v>
      </c>
      <c r="G99" s="22" t="e">
        <v>#N/A</v>
      </c>
      <c r="H99" s="22" t="e">
        <v>#N/A</v>
      </c>
      <c r="I99" s="18">
        <v>-3.970157207567282E-2</v>
      </c>
      <c r="J99" s="18">
        <v>-5.232711017617675E-2</v>
      </c>
      <c r="L99" s="20" t="s">
        <v>599</v>
      </c>
      <c r="M99" s="20" t="s">
        <v>600</v>
      </c>
      <c r="N99" s="20" t="s">
        <v>462</v>
      </c>
      <c r="O99" s="20" t="s">
        <v>683</v>
      </c>
      <c r="P99" s="20" t="e">
        <v>#N/A</v>
      </c>
      <c r="Q99" s="22" t="e">
        <v>#N/A</v>
      </c>
      <c r="R99" s="22" t="e">
        <v>#N/A</v>
      </c>
      <c r="S99" s="22" t="e">
        <v>#N/A</v>
      </c>
      <c r="T99" s="18">
        <v>-3.970157207567282E-2</v>
      </c>
      <c r="U99" s="18">
        <v>-5.232711017617675E-2</v>
      </c>
    </row>
    <row r="100" spans="1:21" x14ac:dyDescent="0.2">
      <c r="A100" s="20" t="s">
        <v>599</v>
      </c>
      <c r="B100" s="20" t="s">
        <v>600</v>
      </c>
      <c r="C100" s="20" t="s">
        <v>466</v>
      </c>
      <c r="D100" s="20" t="s">
        <v>684</v>
      </c>
      <c r="E100" s="20" t="e">
        <v>#N/A</v>
      </c>
      <c r="F100" s="22" t="e">
        <v>#N/A</v>
      </c>
      <c r="G100" s="22" t="e">
        <v>#N/A</v>
      </c>
      <c r="H100" s="22" t="e">
        <v>#N/A</v>
      </c>
      <c r="I100" s="18">
        <v>-3.0474531998259113E-3</v>
      </c>
      <c r="J100" s="18">
        <v>-4.2041413930140159E-2</v>
      </c>
      <c r="L100" s="20" t="s">
        <v>599</v>
      </c>
      <c r="M100" s="20" t="s">
        <v>600</v>
      </c>
      <c r="N100" s="20" t="s">
        <v>466</v>
      </c>
      <c r="O100" s="20" t="s">
        <v>684</v>
      </c>
      <c r="P100" s="20" t="e">
        <v>#N/A</v>
      </c>
      <c r="Q100" s="22" t="e">
        <v>#N/A</v>
      </c>
      <c r="R100" s="22" t="e">
        <v>#N/A</v>
      </c>
      <c r="S100" s="22" t="e">
        <v>#N/A</v>
      </c>
      <c r="T100" s="18">
        <v>-3.0474531998259113E-3</v>
      </c>
      <c r="U100" s="18">
        <v>-4.2041413930140159E-2</v>
      </c>
    </row>
    <row r="101" spans="1:21" x14ac:dyDescent="0.2">
      <c r="A101" s="20" t="s">
        <v>599</v>
      </c>
      <c r="B101" s="20" t="s">
        <v>600</v>
      </c>
      <c r="C101" s="20" t="s">
        <v>469</v>
      </c>
      <c r="D101" s="20" t="s">
        <v>685</v>
      </c>
      <c r="E101" s="20" t="e">
        <v>#N/A</v>
      </c>
      <c r="F101" s="22" t="e">
        <v>#N/A</v>
      </c>
      <c r="G101" s="22" t="e">
        <v>#N/A</v>
      </c>
      <c r="H101" s="22" t="e">
        <v>#N/A</v>
      </c>
      <c r="I101" s="18" t="e">
        <v>#N/A</v>
      </c>
      <c r="J101" s="18" t="e">
        <v>#N/A</v>
      </c>
      <c r="L101" s="20" t="s">
        <v>599</v>
      </c>
      <c r="M101" s="20" t="s">
        <v>600</v>
      </c>
      <c r="N101" s="20" t="s">
        <v>469</v>
      </c>
      <c r="O101" s="20" t="s">
        <v>685</v>
      </c>
      <c r="P101" s="20" t="e">
        <v>#N/A</v>
      </c>
      <c r="Q101" s="22" t="e">
        <v>#N/A</v>
      </c>
      <c r="R101" s="22" t="e">
        <v>#N/A</v>
      </c>
      <c r="S101" s="22" t="e">
        <v>#N/A</v>
      </c>
      <c r="T101" s="18" t="e">
        <v>#N/A</v>
      </c>
      <c r="U101" s="18" t="e">
        <v>#N/A</v>
      </c>
    </row>
    <row r="102" spans="1:21" x14ac:dyDescent="0.2">
      <c r="A102" s="20" t="s">
        <v>599</v>
      </c>
      <c r="B102" s="20" t="s">
        <v>600</v>
      </c>
      <c r="C102" s="20" t="s">
        <v>470</v>
      </c>
      <c r="D102" s="20" t="s">
        <v>686</v>
      </c>
      <c r="E102" s="20">
        <v>424</v>
      </c>
      <c r="F102" s="22" t="e">
        <v>#N/A</v>
      </c>
      <c r="G102" s="22" t="e">
        <v>#N/A</v>
      </c>
      <c r="H102" s="22" t="e">
        <v>#N/A</v>
      </c>
      <c r="I102" s="18" t="e">
        <v>#N/A</v>
      </c>
      <c r="J102" s="18" t="e">
        <v>#N/A</v>
      </c>
      <c r="L102" s="20" t="s">
        <v>599</v>
      </c>
      <c r="M102" s="20" t="s">
        <v>600</v>
      </c>
      <c r="N102" s="20" t="s">
        <v>470</v>
      </c>
      <c r="O102" s="20" t="s">
        <v>686</v>
      </c>
      <c r="P102" s="20">
        <v>424</v>
      </c>
      <c r="Q102" s="22" t="e">
        <v>#N/A</v>
      </c>
      <c r="R102" s="22" t="e">
        <v>#N/A</v>
      </c>
      <c r="S102" s="22" t="e">
        <v>#N/A</v>
      </c>
      <c r="T102" s="18" t="e">
        <v>#N/A</v>
      </c>
      <c r="U102" s="18" t="e">
        <v>#N/A</v>
      </c>
    </row>
    <row r="103" spans="1:21" x14ac:dyDescent="0.2">
      <c r="A103" s="20" t="s">
        <v>599</v>
      </c>
      <c r="B103" s="20" t="s">
        <v>600</v>
      </c>
      <c r="C103" s="20" t="s">
        <v>476</v>
      </c>
      <c r="D103" s="20" t="s">
        <v>687</v>
      </c>
      <c r="E103" s="20">
        <v>115</v>
      </c>
      <c r="F103" s="22" t="e">
        <v>#N/A</v>
      </c>
      <c r="G103" s="22" t="e">
        <v>#N/A</v>
      </c>
      <c r="H103" s="22" t="e">
        <v>#N/A</v>
      </c>
      <c r="I103" s="18" t="e">
        <v>#N/A</v>
      </c>
      <c r="J103" s="18" t="e">
        <v>#N/A</v>
      </c>
      <c r="L103" s="20" t="s">
        <v>599</v>
      </c>
      <c r="M103" s="20" t="s">
        <v>600</v>
      </c>
      <c r="N103" s="20" t="s">
        <v>476</v>
      </c>
      <c r="O103" s="20" t="s">
        <v>687</v>
      </c>
      <c r="P103" s="20">
        <v>115</v>
      </c>
      <c r="Q103" s="22" t="e">
        <v>#N/A</v>
      </c>
      <c r="R103" s="22" t="e">
        <v>#N/A</v>
      </c>
      <c r="S103" s="22" t="e">
        <v>#N/A</v>
      </c>
      <c r="T103" s="18" t="e">
        <v>#N/A</v>
      </c>
      <c r="U103" s="18" t="e">
        <v>#N/A</v>
      </c>
    </row>
    <row r="104" spans="1:21" x14ac:dyDescent="0.2">
      <c r="A104" s="20" t="s">
        <v>599</v>
      </c>
      <c r="B104" s="20" t="s">
        <v>600</v>
      </c>
      <c r="C104" s="20" t="s">
        <v>482</v>
      </c>
      <c r="D104" s="20" t="s">
        <v>688</v>
      </c>
      <c r="E104" s="20" t="e">
        <v>#N/A</v>
      </c>
      <c r="F104" s="22" t="e">
        <v>#N/A</v>
      </c>
      <c r="G104" s="22" t="e">
        <v>#N/A</v>
      </c>
      <c r="H104" s="22" t="e">
        <v>#N/A</v>
      </c>
      <c r="I104" s="18" t="e">
        <v>#N/A</v>
      </c>
      <c r="J104" s="18" t="e">
        <v>#N/A</v>
      </c>
      <c r="L104" s="20" t="s">
        <v>599</v>
      </c>
      <c r="M104" s="20" t="s">
        <v>600</v>
      </c>
      <c r="N104" s="20" t="s">
        <v>482</v>
      </c>
      <c r="O104" s="20" t="s">
        <v>688</v>
      </c>
      <c r="P104" s="20" t="e">
        <v>#N/A</v>
      </c>
      <c r="Q104" s="22" t="e">
        <v>#N/A</v>
      </c>
      <c r="R104" s="22" t="e">
        <v>#N/A</v>
      </c>
      <c r="S104" s="22" t="e">
        <v>#N/A</v>
      </c>
      <c r="T104" s="18" t="e">
        <v>#N/A</v>
      </c>
      <c r="U104" s="18" t="e">
        <v>#N/A</v>
      </c>
    </row>
    <row r="105" spans="1:21" x14ac:dyDescent="0.2">
      <c r="A105" s="20" t="s">
        <v>599</v>
      </c>
      <c r="B105" s="20" t="s">
        <v>600</v>
      </c>
      <c r="C105" s="20" t="s">
        <v>486</v>
      </c>
      <c r="D105" s="20" t="s">
        <v>689</v>
      </c>
      <c r="E105" s="20" t="e">
        <v>#N/A</v>
      </c>
      <c r="F105" s="22" t="e">
        <v>#N/A</v>
      </c>
      <c r="G105" s="22" t="e">
        <v>#N/A</v>
      </c>
      <c r="H105" s="22" t="e">
        <v>#N/A</v>
      </c>
      <c r="I105" s="18">
        <v>1.8703023946862407E-2</v>
      </c>
      <c r="J105" s="18">
        <v>-5.9544941100532545E-2</v>
      </c>
      <c r="L105" s="20" t="s">
        <v>599</v>
      </c>
      <c r="M105" s="20" t="s">
        <v>600</v>
      </c>
      <c r="N105" s="20" t="s">
        <v>486</v>
      </c>
      <c r="O105" s="20" t="s">
        <v>689</v>
      </c>
      <c r="P105" s="20" t="e">
        <v>#N/A</v>
      </c>
      <c r="Q105" s="22" t="e">
        <v>#N/A</v>
      </c>
      <c r="R105" s="22" t="e">
        <v>#N/A</v>
      </c>
      <c r="S105" s="22" t="e">
        <v>#N/A</v>
      </c>
      <c r="T105" s="18">
        <v>1.8703023946862407E-2</v>
      </c>
      <c r="U105" s="18">
        <v>-5.9544941100532545E-2</v>
      </c>
    </row>
    <row r="106" spans="1:21" x14ac:dyDescent="0.2">
      <c r="A106" s="20" t="s">
        <v>599</v>
      </c>
      <c r="B106" s="20" t="s">
        <v>600</v>
      </c>
      <c r="C106" s="20" t="s">
        <v>492</v>
      </c>
      <c r="D106" s="20" t="s">
        <v>690</v>
      </c>
      <c r="E106" s="20">
        <v>91</v>
      </c>
      <c r="F106" s="22" t="e">
        <v>#N/A</v>
      </c>
      <c r="G106" s="22" t="e">
        <v>#N/A</v>
      </c>
      <c r="H106" s="22" t="e">
        <v>#N/A</v>
      </c>
      <c r="I106" s="18" t="e">
        <v>#N/A</v>
      </c>
      <c r="J106" s="18" t="e">
        <v>#N/A</v>
      </c>
      <c r="L106" s="20" t="s">
        <v>599</v>
      </c>
      <c r="M106" s="20" t="s">
        <v>600</v>
      </c>
      <c r="N106" s="20" t="s">
        <v>492</v>
      </c>
      <c r="O106" s="20" t="s">
        <v>690</v>
      </c>
      <c r="P106" s="20">
        <v>91</v>
      </c>
      <c r="Q106" s="22" t="e">
        <v>#N/A</v>
      </c>
      <c r="R106" s="22" t="e">
        <v>#N/A</v>
      </c>
      <c r="S106" s="22" t="e">
        <v>#N/A</v>
      </c>
      <c r="T106" s="18" t="e">
        <v>#N/A</v>
      </c>
      <c r="U106" s="18" t="e">
        <v>#N/A</v>
      </c>
    </row>
    <row r="107" spans="1:21" x14ac:dyDescent="0.2">
      <c r="A107" s="20" t="s">
        <v>599</v>
      </c>
      <c r="B107" s="20" t="s">
        <v>600</v>
      </c>
      <c r="C107" s="20" t="s">
        <v>495</v>
      </c>
      <c r="D107" s="20" t="s">
        <v>691</v>
      </c>
      <c r="E107" s="20" t="e">
        <v>#N/A</v>
      </c>
      <c r="F107" s="22" t="e">
        <v>#N/A</v>
      </c>
      <c r="G107" s="22" t="e">
        <v>#N/A</v>
      </c>
      <c r="H107" s="22" t="e">
        <v>#N/A</v>
      </c>
      <c r="I107" s="18" t="e">
        <v>#N/A</v>
      </c>
      <c r="J107" s="18" t="e">
        <v>#N/A</v>
      </c>
      <c r="L107" s="20" t="s">
        <v>599</v>
      </c>
      <c r="M107" s="20" t="s">
        <v>600</v>
      </c>
      <c r="N107" s="20" t="s">
        <v>495</v>
      </c>
      <c r="O107" s="20" t="s">
        <v>691</v>
      </c>
      <c r="P107" s="20" t="e">
        <v>#N/A</v>
      </c>
      <c r="Q107" s="22" t="e">
        <v>#N/A</v>
      </c>
      <c r="R107" s="22" t="e">
        <v>#N/A</v>
      </c>
      <c r="S107" s="22" t="e">
        <v>#N/A</v>
      </c>
      <c r="T107" s="18" t="e">
        <v>#N/A</v>
      </c>
      <c r="U107" s="18" t="e">
        <v>#N/A</v>
      </c>
    </row>
    <row r="108" spans="1:21" x14ac:dyDescent="0.2">
      <c r="A108" s="20" t="s">
        <v>599</v>
      </c>
      <c r="B108" s="20" t="s">
        <v>600</v>
      </c>
      <c r="C108" s="20" t="s">
        <v>496</v>
      </c>
      <c r="D108" s="20" t="s">
        <v>692</v>
      </c>
      <c r="E108" s="20">
        <v>121</v>
      </c>
      <c r="F108" s="22" t="e">
        <v>#N/A</v>
      </c>
      <c r="G108" s="22" t="e">
        <v>#N/A</v>
      </c>
      <c r="H108" s="22" t="e">
        <v>#N/A</v>
      </c>
      <c r="I108" s="18" t="e">
        <v>#N/A</v>
      </c>
      <c r="J108" s="18" t="e">
        <v>#N/A</v>
      </c>
      <c r="L108" s="20" t="s">
        <v>599</v>
      </c>
      <c r="M108" s="20" t="s">
        <v>600</v>
      </c>
      <c r="N108" s="20" t="s">
        <v>496</v>
      </c>
      <c r="O108" s="20" t="s">
        <v>692</v>
      </c>
      <c r="P108" s="20">
        <v>121</v>
      </c>
      <c r="Q108" s="22" t="e">
        <v>#N/A</v>
      </c>
      <c r="R108" s="22" t="e">
        <v>#N/A</v>
      </c>
      <c r="S108" s="22" t="e">
        <v>#N/A</v>
      </c>
      <c r="T108" s="18" t="e">
        <v>#N/A</v>
      </c>
      <c r="U108" s="18" t="e">
        <v>#N/A</v>
      </c>
    </row>
    <row r="109" spans="1:21" x14ac:dyDescent="0.2">
      <c r="A109" s="20" t="s">
        <v>599</v>
      </c>
      <c r="B109" s="20" t="s">
        <v>600</v>
      </c>
      <c r="C109" s="20" t="s">
        <v>499</v>
      </c>
      <c r="D109" s="20" t="s">
        <v>693</v>
      </c>
      <c r="E109" s="20">
        <v>-42</v>
      </c>
      <c r="F109" s="22" t="e">
        <v>#DIV/0!</v>
      </c>
      <c r="G109" s="22" t="e">
        <v>#DIV/0!</v>
      </c>
      <c r="H109" s="22" t="e">
        <v>#DIV/0!</v>
      </c>
      <c r="I109" s="18">
        <v>-1</v>
      </c>
      <c r="J109" s="18">
        <v>-1</v>
      </c>
      <c r="L109" s="20" t="s">
        <v>599</v>
      </c>
      <c r="M109" s="20" t="s">
        <v>600</v>
      </c>
      <c r="N109" s="20" t="s">
        <v>499</v>
      </c>
      <c r="O109" s="20" t="s">
        <v>693</v>
      </c>
      <c r="P109" s="20">
        <v>-42</v>
      </c>
      <c r="Q109" s="22" t="e">
        <v>#DIV/0!</v>
      </c>
      <c r="R109" s="22" t="e">
        <v>#DIV/0!</v>
      </c>
      <c r="S109" s="22" t="e">
        <v>#DIV/0!</v>
      </c>
      <c r="T109" s="18">
        <v>-1</v>
      </c>
      <c r="U109" s="18">
        <v>-1</v>
      </c>
    </row>
    <row r="110" spans="1:21" x14ac:dyDescent="0.2">
      <c r="A110" s="20" t="s">
        <v>599</v>
      </c>
      <c r="B110" s="20" t="s">
        <v>600</v>
      </c>
      <c r="C110" s="20" t="s">
        <v>508</v>
      </c>
      <c r="D110" s="20" t="s">
        <v>694</v>
      </c>
      <c r="E110" s="20" t="e">
        <v>#N/A</v>
      </c>
      <c r="F110" s="22" t="e">
        <v>#N/A</v>
      </c>
      <c r="G110" s="22" t="e">
        <v>#N/A</v>
      </c>
      <c r="H110" s="22" t="e">
        <v>#N/A</v>
      </c>
      <c r="I110" s="18" t="e">
        <v>#N/A</v>
      </c>
      <c r="J110" s="18" t="e">
        <v>#N/A</v>
      </c>
      <c r="L110" s="20" t="s">
        <v>599</v>
      </c>
      <c r="M110" s="20" t="s">
        <v>600</v>
      </c>
      <c r="N110" s="20" t="s">
        <v>508</v>
      </c>
      <c r="O110" s="20" t="s">
        <v>694</v>
      </c>
      <c r="P110" s="20" t="e">
        <v>#N/A</v>
      </c>
      <c r="Q110" s="22" t="e">
        <v>#N/A</v>
      </c>
      <c r="R110" s="22" t="e">
        <v>#N/A</v>
      </c>
      <c r="S110" s="22" t="e">
        <v>#N/A</v>
      </c>
      <c r="T110" s="18" t="e">
        <v>#N/A</v>
      </c>
      <c r="U110" s="18" t="e">
        <v>#N/A</v>
      </c>
    </row>
    <row r="111" spans="1:21" x14ac:dyDescent="0.2">
      <c r="A111" s="20" t="s">
        <v>599</v>
      </c>
      <c r="B111" s="20" t="s">
        <v>600</v>
      </c>
      <c r="C111" s="20" t="s">
        <v>517</v>
      </c>
      <c r="D111" s="20" t="s">
        <v>695</v>
      </c>
      <c r="E111" s="20" t="e">
        <v>#N/A</v>
      </c>
      <c r="F111" s="22" t="e">
        <v>#N/A</v>
      </c>
      <c r="G111" s="22" t="e">
        <v>#N/A</v>
      </c>
      <c r="H111" s="22" t="e">
        <v>#N/A</v>
      </c>
      <c r="I111" s="18">
        <v>-5.6356487549148127E-2</v>
      </c>
      <c r="J111" s="18">
        <v>-9.2913385826771666E-2</v>
      </c>
      <c r="L111" s="20" t="s">
        <v>599</v>
      </c>
      <c r="M111" s="20" t="s">
        <v>600</v>
      </c>
      <c r="N111" s="20" t="s">
        <v>517</v>
      </c>
      <c r="O111" s="20" t="s">
        <v>695</v>
      </c>
      <c r="P111" s="20" t="e">
        <v>#N/A</v>
      </c>
      <c r="Q111" s="22" t="e">
        <v>#N/A</v>
      </c>
      <c r="R111" s="22" t="e">
        <v>#N/A</v>
      </c>
      <c r="S111" s="22" t="e">
        <v>#N/A</v>
      </c>
      <c r="T111" s="18">
        <v>-5.6356487549148127E-2</v>
      </c>
      <c r="U111" s="18">
        <v>-9.2913385826771666E-2</v>
      </c>
    </row>
    <row r="112" spans="1:21" x14ac:dyDescent="0.2">
      <c r="A112" s="20" t="s">
        <v>599</v>
      </c>
      <c r="B112" s="20" t="s">
        <v>600</v>
      </c>
      <c r="C112" s="20" t="s">
        <v>522</v>
      </c>
      <c r="D112" s="20" t="s">
        <v>696</v>
      </c>
      <c r="E112" s="20" t="e">
        <v>#N/A</v>
      </c>
      <c r="F112" s="22" t="e">
        <v>#N/A</v>
      </c>
      <c r="G112" s="22" t="e">
        <v>#N/A</v>
      </c>
      <c r="H112" s="22" t="e">
        <v>#N/A</v>
      </c>
      <c r="I112" s="18" t="e">
        <v>#N/A</v>
      </c>
      <c r="J112" s="18" t="e">
        <v>#N/A</v>
      </c>
      <c r="L112" s="20" t="s">
        <v>599</v>
      </c>
      <c r="M112" s="20" t="s">
        <v>600</v>
      </c>
      <c r="N112" s="20" t="s">
        <v>522</v>
      </c>
      <c r="O112" s="20" t="s">
        <v>696</v>
      </c>
      <c r="P112" s="20" t="e">
        <v>#N/A</v>
      </c>
      <c r="Q112" s="22" t="e">
        <v>#N/A</v>
      </c>
      <c r="R112" s="22" t="e">
        <v>#N/A</v>
      </c>
      <c r="S112" s="22" t="e">
        <v>#N/A</v>
      </c>
      <c r="T112" s="18" t="e">
        <v>#N/A</v>
      </c>
      <c r="U112" s="18" t="e">
        <v>#N/A</v>
      </c>
    </row>
    <row r="113" spans="1:22" x14ac:dyDescent="0.2">
      <c r="A113" s="20" t="s">
        <v>599</v>
      </c>
      <c r="B113" s="20" t="s">
        <v>600</v>
      </c>
      <c r="C113" s="20" t="s">
        <v>523</v>
      </c>
      <c r="D113" s="20" t="s">
        <v>313</v>
      </c>
      <c r="E113" s="20" t="e">
        <v>#N/A</v>
      </c>
      <c r="F113" s="22" t="e">
        <v>#N/A</v>
      </c>
      <c r="G113" s="22" t="e">
        <v>#N/A</v>
      </c>
      <c r="H113" s="22" t="e">
        <v>#N/A</v>
      </c>
      <c r="I113" s="18" t="e">
        <v>#N/A</v>
      </c>
      <c r="J113" s="18" t="e">
        <v>#N/A</v>
      </c>
      <c r="L113" s="20" t="s">
        <v>599</v>
      </c>
      <c r="M113" s="20" t="s">
        <v>600</v>
      </c>
      <c r="N113" s="20" t="s">
        <v>523</v>
      </c>
      <c r="O113" s="20" t="s">
        <v>313</v>
      </c>
      <c r="P113" s="20" t="e">
        <v>#N/A</v>
      </c>
      <c r="Q113" s="22" t="e">
        <v>#N/A</v>
      </c>
      <c r="R113" s="22" t="e">
        <v>#N/A</v>
      </c>
      <c r="S113" s="22" t="e">
        <v>#N/A</v>
      </c>
      <c r="T113" s="18" t="e">
        <v>#N/A</v>
      </c>
      <c r="U113" s="18" t="e">
        <v>#N/A</v>
      </c>
    </row>
    <row r="114" spans="1:22" x14ac:dyDescent="0.2">
      <c r="A114" s="20" t="s">
        <v>599</v>
      </c>
      <c r="B114" s="20" t="s">
        <v>600</v>
      </c>
      <c r="C114" s="20" t="s">
        <v>526</v>
      </c>
      <c r="D114" s="20" t="s">
        <v>697</v>
      </c>
      <c r="E114" s="20">
        <v>118</v>
      </c>
      <c r="F114" s="22" t="e">
        <v>#N/A</v>
      </c>
      <c r="G114" s="22" t="e">
        <v>#N/A</v>
      </c>
      <c r="H114" s="22" t="e">
        <v>#N/A</v>
      </c>
      <c r="I114" s="18" t="e">
        <v>#N/A</v>
      </c>
      <c r="J114" s="18" t="e">
        <v>#N/A</v>
      </c>
      <c r="L114" s="20" t="s">
        <v>599</v>
      </c>
      <c r="M114" s="20" t="s">
        <v>600</v>
      </c>
      <c r="N114" s="20" t="s">
        <v>526</v>
      </c>
      <c r="O114" s="20" t="s">
        <v>697</v>
      </c>
      <c r="P114" s="20">
        <v>118</v>
      </c>
      <c r="Q114" s="22" t="e">
        <v>#N/A</v>
      </c>
      <c r="R114" s="22" t="e">
        <v>#N/A</v>
      </c>
      <c r="S114" s="22" t="e">
        <v>#N/A</v>
      </c>
      <c r="T114" s="18" t="e">
        <v>#N/A</v>
      </c>
      <c r="U114" s="18" t="e">
        <v>#N/A</v>
      </c>
    </row>
    <row r="115" spans="1:22" x14ac:dyDescent="0.2">
      <c r="A115" s="20" t="s">
        <v>599</v>
      </c>
      <c r="B115" s="20" t="s">
        <v>600</v>
      </c>
      <c r="C115" s="20" t="s">
        <v>528</v>
      </c>
      <c r="D115" s="20" t="s">
        <v>698</v>
      </c>
      <c r="E115" s="20" t="e">
        <v>#N/A</v>
      </c>
      <c r="F115" s="22" t="e">
        <v>#N/A</v>
      </c>
      <c r="G115" s="22" t="e">
        <v>#N/A</v>
      </c>
      <c r="H115" s="22" t="e">
        <v>#N/A</v>
      </c>
      <c r="I115" s="18" t="e">
        <v>#N/A</v>
      </c>
      <c r="J115" s="18" t="e">
        <v>#N/A</v>
      </c>
      <c r="L115" s="20" t="s">
        <v>599</v>
      </c>
      <c r="M115" s="20" t="s">
        <v>600</v>
      </c>
      <c r="N115" s="20" t="s">
        <v>528</v>
      </c>
      <c r="O115" s="20" t="s">
        <v>698</v>
      </c>
      <c r="P115" s="20" t="e">
        <v>#N/A</v>
      </c>
      <c r="Q115" s="22" t="e">
        <v>#N/A</v>
      </c>
      <c r="R115" s="22" t="e">
        <v>#N/A</v>
      </c>
      <c r="S115" s="22" t="e">
        <v>#N/A</v>
      </c>
      <c r="T115" s="18" t="e">
        <v>#N/A</v>
      </c>
      <c r="U115" s="18" t="e">
        <v>#N/A</v>
      </c>
    </row>
    <row r="116" spans="1:22" x14ac:dyDescent="0.2">
      <c r="A116" s="20" t="s">
        <v>599</v>
      </c>
      <c r="B116" s="20" t="s">
        <v>600</v>
      </c>
      <c r="C116" s="20" t="s">
        <v>529</v>
      </c>
      <c r="D116" s="20" t="s">
        <v>699</v>
      </c>
      <c r="E116" s="20" t="e">
        <v>#N/A</v>
      </c>
      <c r="F116" s="22" t="e">
        <v>#N/A</v>
      </c>
      <c r="G116" s="22" t="e">
        <v>#N/A</v>
      </c>
      <c r="H116" s="22" t="e">
        <v>#N/A</v>
      </c>
      <c r="I116" s="18" t="e">
        <v>#N/A</v>
      </c>
      <c r="J116" s="18" t="e">
        <v>#N/A</v>
      </c>
      <c r="L116" s="20" t="s">
        <v>599</v>
      </c>
      <c r="M116" s="20" t="s">
        <v>600</v>
      </c>
      <c r="N116" s="20" t="s">
        <v>529</v>
      </c>
      <c r="O116" s="20" t="s">
        <v>699</v>
      </c>
      <c r="P116" s="20" t="e">
        <v>#N/A</v>
      </c>
      <c r="Q116" s="22" t="e">
        <v>#N/A</v>
      </c>
      <c r="R116" s="22" t="e">
        <v>#N/A</v>
      </c>
      <c r="S116" s="22" t="e">
        <v>#N/A</v>
      </c>
      <c r="T116" s="18" t="e">
        <v>#N/A</v>
      </c>
      <c r="U116" s="18" t="e">
        <v>#N/A</v>
      </c>
    </row>
    <row r="117" spans="1:22" x14ac:dyDescent="0.2">
      <c r="A117" s="20" t="s">
        <v>599</v>
      </c>
      <c r="B117" s="20" t="s">
        <v>600</v>
      </c>
      <c r="C117" s="20" t="s">
        <v>536</v>
      </c>
      <c r="D117" s="20" t="s">
        <v>700</v>
      </c>
      <c r="E117" s="20" t="e">
        <v>#N/A</v>
      </c>
      <c r="F117" s="22" t="e">
        <v>#N/A</v>
      </c>
      <c r="G117" s="22" t="e">
        <v>#N/A</v>
      </c>
      <c r="H117" s="22" t="e">
        <v>#N/A</v>
      </c>
      <c r="I117" s="18" t="e">
        <v>#N/A</v>
      </c>
      <c r="J117" s="18" t="e">
        <v>#N/A</v>
      </c>
      <c r="L117" s="20" t="s">
        <v>599</v>
      </c>
      <c r="M117" s="20" t="s">
        <v>600</v>
      </c>
      <c r="N117" s="20" t="s">
        <v>536</v>
      </c>
      <c r="O117" s="20" t="s">
        <v>700</v>
      </c>
      <c r="P117" s="20" t="e">
        <v>#N/A</v>
      </c>
      <c r="Q117" s="22" t="e">
        <v>#N/A</v>
      </c>
      <c r="R117" s="22" t="e">
        <v>#N/A</v>
      </c>
      <c r="S117" s="22" t="e">
        <v>#N/A</v>
      </c>
      <c r="T117" s="18" t="e">
        <v>#N/A</v>
      </c>
      <c r="U117" s="18" t="e">
        <v>#N/A</v>
      </c>
    </row>
    <row r="118" spans="1:22" x14ac:dyDescent="0.2">
      <c r="A118" s="20" t="s">
        <v>599</v>
      </c>
      <c r="B118" s="20" t="s">
        <v>600</v>
      </c>
      <c r="C118" s="20" t="s">
        <v>544</v>
      </c>
      <c r="D118" s="20" t="s">
        <v>701</v>
      </c>
      <c r="E118" s="20" t="e">
        <v>#N/A</v>
      </c>
      <c r="F118" s="22" t="e">
        <v>#N/A</v>
      </c>
      <c r="G118" s="22" t="e">
        <v>#N/A</v>
      </c>
      <c r="H118" s="22" t="e">
        <v>#N/A</v>
      </c>
      <c r="I118" s="18" t="e">
        <v>#N/A</v>
      </c>
      <c r="J118" s="18" t="e">
        <v>#N/A</v>
      </c>
      <c r="L118" s="20" t="s">
        <v>599</v>
      </c>
      <c r="M118" s="20" t="s">
        <v>600</v>
      </c>
      <c r="N118" s="20" t="s">
        <v>544</v>
      </c>
      <c r="O118" s="20" t="s">
        <v>701</v>
      </c>
      <c r="P118" s="20" t="e">
        <v>#N/A</v>
      </c>
      <c r="Q118" s="22" t="e">
        <v>#N/A</v>
      </c>
      <c r="R118" s="22" t="e">
        <v>#N/A</v>
      </c>
      <c r="S118" s="22" t="e">
        <v>#N/A</v>
      </c>
      <c r="T118" s="18" t="e">
        <v>#N/A</v>
      </c>
      <c r="U118" s="18" t="e">
        <v>#N/A</v>
      </c>
    </row>
    <row r="119" spans="1:22" x14ac:dyDescent="0.2">
      <c r="A119" s="20" t="s">
        <v>599</v>
      </c>
      <c r="B119" s="20" t="s">
        <v>600</v>
      </c>
      <c r="C119" s="20" t="s">
        <v>547</v>
      </c>
      <c r="D119" s="20" t="s">
        <v>702</v>
      </c>
      <c r="E119" s="20" t="e">
        <v>#N/A</v>
      </c>
      <c r="F119" s="22" t="e">
        <v>#N/A</v>
      </c>
      <c r="G119" s="22" t="e">
        <v>#N/A</v>
      </c>
      <c r="H119" s="22" t="e">
        <v>#N/A</v>
      </c>
      <c r="I119" s="18" t="e">
        <v>#N/A</v>
      </c>
      <c r="J119" s="18" t="e">
        <v>#N/A</v>
      </c>
      <c r="L119" s="20" t="s">
        <v>599</v>
      </c>
      <c r="M119" s="20" t="s">
        <v>600</v>
      </c>
      <c r="N119" s="20" t="s">
        <v>547</v>
      </c>
      <c r="O119" s="20" t="s">
        <v>702</v>
      </c>
      <c r="P119" s="20" t="e">
        <v>#N/A</v>
      </c>
      <c r="Q119" s="22" t="e">
        <v>#N/A</v>
      </c>
      <c r="R119" s="22" t="e">
        <v>#N/A</v>
      </c>
      <c r="S119" s="22" t="e">
        <v>#N/A</v>
      </c>
      <c r="T119" s="18" t="e">
        <v>#N/A</v>
      </c>
      <c r="U119" s="18" t="e">
        <v>#N/A</v>
      </c>
    </row>
    <row r="120" spans="1:22" x14ac:dyDescent="0.2">
      <c r="A120" s="20" t="s">
        <v>599</v>
      </c>
      <c r="B120" s="20" t="s">
        <v>600</v>
      </c>
      <c r="C120" s="20" t="s">
        <v>551</v>
      </c>
      <c r="D120" s="20" t="s">
        <v>703</v>
      </c>
      <c r="E120" s="20">
        <v>435</v>
      </c>
      <c r="F120" s="22" t="e">
        <v>#N/A</v>
      </c>
      <c r="G120" s="22" t="e">
        <v>#N/A</v>
      </c>
      <c r="H120" s="22" t="e">
        <v>#N/A</v>
      </c>
      <c r="I120" s="18" t="e">
        <v>#N/A</v>
      </c>
      <c r="J120" s="18" t="e">
        <v>#N/A</v>
      </c>
      <c r="L120" s="20" t="s">
        <v>599</v>
      </c>
      <c r="M120" s="20" t="s">
        <v>600</v>
      </c>
      <c r="N120" s="20" t="s">
        <v>551</v>
      </c>
      <c r="O120" s="20" t="s">
        <v>703</v>
      </c>
      <c r="P120" s="20">
        <v>435</v>
      </c>
      <c r="Q120" s="22" t="e">
        <v>#N/A</v>
      </c>
      <c r="R120" s="22" t="e">
        <v>#N/A</v>
      </c>
      <c r="S120" s="22" t="e">
        <v>#N/A</v>
      </c>
      <c r="T120" s="18" t="e">
        <v>#N/A</v>
      </c>
      <c r="U120" s="18" t="e">
        <v>#N/A</v>
      </c>
    </row>
    <row r="121" spans="1:22" x14ac:dyDescent="0.2">
      <c r="A121" s="20" t="s">
        <v>599</v>
      </c>
      <c r="B121" s="20" t="s">
        <v>600</v>
      </c>
      <c r="C121" s="20" t="s">
        <v>552</v>
      </c>
      <c r="D121" s="20" t="s">
        <v>704</v>
      </c>
      <c r="E121" s="20" t="e">
        <v>#N/A</v>
      </c>
      <c r="F121" s="22" t="e">
        <v>#N/A</v>
      </c>
      <c r="G121" s="22" t="e">
        <v>#N/A</v>
      </c>
      <c r="H121" s="22" t="e">
        <v>#N/A</v>
      </c>
      <c r="I121" s="18" t="e">
        <v>#N/A</v>
      </c>
      <c r="J121" s="18" t="e">
        <v>#N/A</v>
      </c>
      <c r="L121" s="20" t="s">
        <v>599</v>
      </c>
      <c r="M121" s="20" t="s">
        <v>600</v>
      </c>
      <c r="N121" s="20" t="s">
        <v>552</v>
      </c>
      <c r="O121" s="20" t="s">
        <v>704</v>
      </c>
      <c r="P121" s="20" t="e">
        <v>#N/A</v>
      </c>
      <c r="Q121" s="22" t="e">
        <v>#N/A</v>
      </c>
      <c r="R121" s="22" t="e">
        <v>#N/A</v>
      </c>
      <c r="S121" s="22" t="e">
        <v>#N/A</v>
      </c>
      <c r="T121" s="18" t="e">
        <v>#N/A</v>
      </c>
      <c r="U121" s="18" t="e">
        <v>#N/A</v>
      </c>
    </row>
    <row r="122" spans="1:22" x14ac:dyDescent="0.2">
      <c r="A122" s="20" t="s">
        <v>599</v>
      </c>
      <c r="B122" s="20" t="s">
        <v>600</v>
      </c>
      <c r="C122" s="20" t="s">
        <v>553</v>
      </c>
      <c r="D122" s="20" t="s">
        <v>705</v>
      </c>
      <c r="E122" s="20">
        <v>92</v>
      </c>
      <c r="F122" s="22" t="e">
        <v>#N/A</v>
      </c>
      <c r="G122" s="22" t="e">
        <v>#N/A</v>
      </c>
      <c r="H122" s="22" t="e">
        <v>#N/A</v>
      </c>
      <c r="I122" s="18" t="e">
        <v>#N/A</v>
      </c>
      <c r="J122" s="18" t="e">
        <v>#N/A</v>
      </c>
      <c r="L122" s="20" t="s">
        <v>599</v>
      </c>
      <c r="M122" s="20" t="s">
        <v>600</v>
      </c>
      <c r="N122" s="20" t="s">
        <v>553</v>
      </c>
      <c r="O122" s="20" t="s">
        <v>705</v>
      </c>
      <c r="P122" s="20">
        <v>92</v>
      </c>
      <c r="Q122" s="22" t="e">
        <v>#N/A</v>
      </c>
      <c r="R122" s="22" t="e">
        <v>#N/A</v>
      </c>
      <c r="S122" s="22" t="e">
        <v>#N/A</v>
      </c>
      <c r="T122" s="18" t="e">
        <v>#N/A</v>
      </c>
      <c r="U122" s="18" t="e">
        <v>#N/A</v>
      </c>
    </row>
    <row r="123" spans="1:22" x14ac:dyDescent="0.2">
      <c r="A123" s="20" t="s">
        <v>599</v>
      </c>
      <c r="B123" s="20" t="s">
        <v>600</v>
      </c>
      <c r="C123" s="20" t="s">
        <v>556</v>
      </c>
      <c r="D123" s="20" t="s">
        <v>706</v>
      </c>
      <c r="E123" s="20" t="e">
        <v>#N/A</v>
      </c>
      <c r="F123" s="22" t="e">
        <v>#N/A</v>
      </c>
      <c r="G123" s="22" t="e">
        <v>#N/A</v>
      </c>
      <c r="H123" s="22" t="e">
        <v>#N/A</v>
      </c>
      <c r="I123" s="18" t="e">
        <v>#N/A</v>
      </c>
      <c r="J123" s="18" t="e">
        <v>#N/A</v>
      </c>
      <c r="L123" s="20" t="s">
        <v>599</v>
      </c>
      <c r="M123" s="20" t="s">
        <v>600</v>
      </c>
      <c r="N123" s="20" t="s">
        <v>556</v>
      </c>
      <c r="O123" s="20" t="s">
        <v>706</v>
      </c>
      <c r="P123" s="20" t="e">
        <v>#N/A</v>
      </c>
      <c r="Q123" s="22" t="e">
        <v>#N/A</v>
      </c>
      <c r="R123" s="22" t="e">
        <v>#N/A</v>
      </c>
      <c r="S123" s="22" t="e">
        <v>#N/A</v>
      </c>
      <c r="T123" s="18" t="e">
        <v>#N/A</v>
      </c>
      <c r="U123" s="18" t="e">
        <v>#N/A</v>
      </c>
    </row>
    <row r="124" spans="1:22" x14ac:dyDescent="0.2">
      <c r="A124" s="20" t="s">
        <v>599</v>
      </c>
      <c r="B124" s="20" t="s">
        <v>600</v>
      </c>
      <c r="C124" s="20" t="s">
        <v>559</v>
      </c>
      <c r="D124" s="20" t="s">
        <v>707</v>
      </c>
      <c r="E124" s="20" t="e">
        <v>#N/A</v>
      </c>
      <c r="F124" s="22" t="e">
        <v>#N/A</v>
      </c>
      <c r="G124" s="22" t="e">
        <v>#N/A</v>
      </c>
      <c r="H124" s="22" t="e">
        <v>#N/A</v>
      </c>
      <c r="I124" s="18" t="e">
        <v>#N/A</v>
      </c>
      <c r="J124" s="18" t="e">
        <v>#N/A</v>
      </c>
      <c r="L124" s="20" t="s">
        <v>599</v>
      </c>
      <c r="M124" s="20" t="s">
        <v>600</v>
      </c>
      <c r="N124" s="20" t="s">
        <v>559</v>
      </c>
      <c r="O124" s="20" t="s">
        <v>707</v>
      </c>
      <c r="P124" s="20" t="e">
        <v>#N/A</v>
      </c>
      <c r="Q124" s="22" t="e">
        <v>#N/A</v>
      </c>
      <c r="R124" s="22" t="e">
        <v>#N/A</v>
      </c>
      <c r="S124" s="22" t="e">
        <v>#N/A</v>
      </c>
      <c r="T124" s="18" t="e">
        <v>#N/A</v>
      </c>
      <c r="U124" s="18" t="e">
        <v>#N/A</v>
      </c>
    </row>
    <row r="125" spans="1:22" x14ac:dyDescent="0.2">
      <c r="A125" s="20" t="s">
        <v>599</v>
      </c>
      <c r="B125" s="20" t="s">
        <v>600</v>
      </c>
      <c r="C125" s="20" t="s">
        <v>563</v>
      </c>
      <c r="D125" s="20" t="s">
        <v>708</v>
      </c>
      <c r="E125" s="20">
        <v>3477</v>
      </c>
      <c r="F125" s="22" t="e">
        <v>#N/A</v>
      </c>
      <c r="G125" s="22" t="e">
        <v>#N/A</v>
      </c>
      <c r="H125" s="22" t="e">
        <v>#N/A</v>
      </c>
      <c r="I125" s="18" t="e">
        <v>#N/A</v>
      </c>
      <c r="J125" s="18" t="e">
        <v>#N/A</v>
      </c>
      <c r="L125" s="20" t="s">
        <v>599</v>
      </c>
      <c r="M125" s="20" t="s">
        <v>600</v>
      </c>
      <c r="N125" s="20" t="s">
        <v>563</v>
      </c>
      <c r="O125" s="20" t="s">
        <v>708</v>
      </c>
      <c r="P125" s="20">
        <v>3477</v>
      </c>
      <c r="Q125" s="22" t="e">
        <v>#N/A</v>
      </c>
      <c r="R125" s="22" t="e">
        <v>#N/A</v>
      </c>
      <c r="S125" s="22" t="e">
        <v>#N/A</v>
      </c>
      <c r="T125" s="18" t="e">
        <v>#N/A</v>
      </c>
      <c r="U125" s="18" t="e">
        <v>#N/A</v>
      </c>
    </row>
    <row r="126" spans="1:22" x14ac:dyDescent="0.2">
      <c r="A126" s="20" t="s">
        <v>599</v>
      </c>
      <c r="B126" s="20" t="s">
        <v>600</v>
      </c>
      <c r="C126" s="20" t="s">
        <v>566</v>
      </c>
      <c r="D126" s="20" t="s">
        <v>709</v>
      </c>
      <c r="E126" s="20" t="e">
        <v>#N/A</v>
      </c>
      <c r="F126" s="22" t="e">
        <v>#N/A</v>
      </c>
      <c r="G126" s="22" t="e">
        <v>#N/A</v>
      </c>
      <c r="H126" s="22" t="e">
        <v>#N/A</v>
      </c>
      <c r="I126" s="18" t="e">
        <v>#N/A</v>
      </c>
      <c r="J126" s="18" t="e">
        <v>#N/A</v>
      </c>
      <c r="L126" s="20" t="s">
        <v>599</v>
      </c>
      <c r="M126" s="20" t="s">
        <v>600</v>
      </c>
      <c r="N126" s="20" t="s">
        <v>566</v>
      </c>
      <c r="O126" s="20" t="s">
        <v>709</v>
      </c>
      <c r="P126" s="20" t="e">
        <v>#N/A</v>
      </c>
      <c r="Q126" s="22" t="e">
        <v>#N/A</v>
      </c>
      <c r="R126" s="22" t="e">
        <v>#N/A</v>
      </c>
      <c r="S126" s="22" t="e">
        <v>#N/A</v>
      </c>
      <c r="T126" s="18" t="e">
        <v>#N/A</v>
      </c>
      <c r="U126" s="18" t="e">
        <v>#N/A</v>
      </c>
    </row>
    <row r="127" spans="1:22" x14ac:dyDescent="0.2">
      <c r="A127" s="20" t="s">
        <v>599</v>
      </c>
      <c r="B127" s="20" t="s">
        <v>600</v>
      </c>
      <c r="C127" s="20" t="s">
        <v>580</v>
      </c>
      <c r="D127" s="20" t="s">
        <v>710</v>
      </c>
      <c r="E127" s="20" t="e">
        <v>#N/A</v>
      </c>
      <c r="F127" s="22" t="e">
        <v>#N/A</v>
      </c>
      <c r="G127" s="22" t="e">
        <v>#N/A</v>
      </c>
      <c r="H127" s="22" t="e">
        <v>#N/A</v>
      </c>
      <c r="I127" s="18" t="e">
        <v>#N/A</v>
      </c>
      <c r="J127" s="18" t="e">
        <v>#N/A</v>
      </c>
      <c r="L127" s="20" t="s">
        <v>599</v>
      </c>
      <c r="M127" s="20" t="s">
        <v>600</v>
      </c>
      <c r="N127" s="20" t="s">
        <v>580</v>
      </c>
      <c r="O127" s="20" t="s">
        <v>710</v>
      </c>
      <c r="P127" s="20" t="e">
        <v>#N/A</v>
      </c>
      <c r="Q127" s="22" t="e">
        <v>#N/A</v>
      </c>
      <c r="R127" s="22" t="e">
        <v>#N/A</v>
      </c>
      <c r="S127" s="22" t="e">
        <v>#N/A</v>
      </c>
      <c r="T127" s="18" t="e">
        <v>#N/A</v>
      </c>
      <c r="U127" s="18" t="e">
        <v>#N/A</v>
      </c>
    </row>
    <row r="128" spans="1:22" x14ac:dyDescent="0.2">
      <c r="A128" s="20" t="s">
        <v>599</v>
      </c>
      <c r="B128" s="20" t="s">
        <v>600</v>
      </c>
      <c r="C128" s="20" t="s">
        <v>555</v>
      </c>
      <c r="D128" s="20" t="s">
        <v>317</v>
      </c>
      <c r="E128" s="20">
        <v>-328</v>
      </c>
      <c r="F128" s="22">
        <v>0.5908346972176759</v>
      </c>
      <c r="G128" s="22">
        <v>5.4009819967266774E-2</v>
      </c>
      <c r="H128" s="22">
        <v>-0.53682487725040917</v>
      </c>
      <c r="I128" s="18">
        <v>2.9934640522875817</v>
      </c>
      <c r="J128" s="18">
        <v>-0.13578500707213581</v>
      </c>
      <c r="L128" s="20" t="s">
        <v>599</v>
      </c>
      <c r="M128" s="20" t="s">
        <v>600</v>
      </c>
      <c r="N128" s="20" t="s">
        <v>498</v>
      </c>
      <c r="O128" s="20" t="s">
        <v>711</v>
      </c>
      <c r="P128" s="20">
        <v>146</v>
      </c>
      <c r="Q128" s="22">
        <v>2.1453125000000002</v>
      </c>
      <c r="R128" s="22">
        <v>2.3734375000000001</v>
      </c>
      <c r="S128" s="22">
        <v>0.22812499999999999</v>
      </c>
      <c r="T128" s="18">
        <v>-2.9935581659719546E-2</v>
      </c>
      <c r="U128" s="18">
        <v>-0.16202945990180029</v>
      </c>
      <c r="V128" s="23">
        <v>1</v>
      </c>
    </row>
    <row r="129" spans="1:22" x14ac:dyDescent="0.2">
      <c r="A129" s="20" t="s">
        <v>599</v>
      </c>
      <c r="B129" s="20" t="s">
        <v>600</v>
      </c>
      <c r="C129" s="20" t="s">
        <v>480</v>
      </c>
      <c r="D129" s="20" t="s">
        <v>247</v>
      </c>
      <c r="E129" s="20">
        <v>-684</v>
      </c>
      <c r="F129" s="22">
        <v>0.70250896057347667</v>
      </c>
      <c r="G129" s="22">
        <v>8.9605734767025089E-2</v>
      </c>
      <c r="H129" s="22">
        <v>-0.61290322580645162</v>
      </c>
      <c r="I129" s="18">
        <v>0.1597817614964927</v>
      </c>
      <c r="J129" s="18">
        <v>-1.2170834255366247E-2</v>
      </c>
      <c r="L129" s="20" t="s">
        <v>599</v>
      </c>
      <c r="M129" s="20" t="s">
        <v>600</v>
      </c>
      <c r="N129" s="20" t="s">
        <v>399</v>
      </c>
      <c r="O129" s="20" t="s">
        <v>712</v>
      </c>
      <c r="P129" s="20">
        <v>206</v>
      </c>
      <c r="Q129" s="22">
        <v>2.3653295128939829</v>
      </c>
      <c r="R129" s="22">
        <v>2.512893982808023</v>
      </c>
      <c r="S129" s="22">
        <v>0.14756446991404013</v>
      </c>
      <c r="T129" s="18">
        <v>-2.1209465381244574E-2</v>
      </c>
      <c r="U129" s="18">
        <v>-7.9307502061005786E-2</v>
      </c>
      <c r="V129" s="23">
        <v>1</v>
      </c>
    </row>
    <row r="130" spans="1:22" x14ac:dyDescent="0.2">
      <c r="A130" s="20" t="s">
        <v>599</v>
      </c>
      <c r="B130" s="20" t="s">
        <v>600</v>
      </c>
      <c r="C130" s="20" t="s">
        <v>493</v>
      </c>
      <c r="D130" s="20" t="s">
        <v>713</v>
      </c>
      <c r="E130" s="20">
        <v>-622</v>
      </c>
      <c r="F130" s="22">
        <v>0.74731626754748137</v>
      </c>
      <c r="G130" s="22">
        <v>0.23369116432700249</v>
      </c>
      <c r="H130" s="22">
        <v>-0.51362510322047894</v>
      </c>
      <c r="I130" s="18">
        <v>-2.6918441141020488E-2</v>
      </c>
      <c r="J130" s="18">
        <v>-6.6306861989205879E-2</v>
      </c>
      <c r="L130" s="20" t="s">
        <v>599</v>
      </c>
      <c r="M130" s="20" t="s">
        <v>600</v>
      </c>
      <c r="N130" s="20" t="s">
        <v>507</v>
      </c>
      <c r="O130" s="20" t="s">
        <v>714</v>
      </c>
      <c r="P130" s="20">
        <v>-1087</v>
      </c>
      <c r="Q130" s="22">
        <v>1.0661896243291593</v>
      </c>
      <c r="R130" s="22">
        <v>9.3917710196779969E-2</v>
      </c>
      <c r="S130" s="22">
        <v>-0.97227191413237923</v>
      </c>
      <c r="T130" s="18">
        <v>0.17529566360052562</v>
      </c>
      <c r="U130" s="18">
        <v>-5.1135158073413955E-2</v>
      </c>
      <c r="V130" s="23">
        <v>1</v>
      </c>
    </row>
    <row r="131" spans="1:22" x14ac:dyDescent="0.2">
      <c r="A131" s="20" t="s">
        <v>599</v>
      </c>
      <c r="B131" s="20" t="s">
        <v>600</v>
      </c>
      <c r="C131" s="20" t="s">
        <v>571</v>
      </c>
      <c r="D131" s="20" t="s">
        <v>715</v>
      </c>
      <c r="E131" s="20">
        <v>-1494</v>
      </c>
      <c r="F131" s="22">
        <v>0.79473063311049941</v>
      </c>
      <c r="G131" s="22">
        <v>0.20723554856468737</v>
      </c>
      <c r="H131" s="22">
        <v>-0.58749508454581201</v>
      </c>
      <c r="I131" s="18">
        <v>-1.7672621921776877E-2</v>
      </c>
      <c r="J131" s="18">
        <v>-8.9346463742166482E-2</v>
      </c>
      <c r="L131" s="20" t="s">
        <v>599</v>
      </c>
      <c r="M131" s="20" t="s">
        <v>600</v>
      </c>
      <c r="N131" s="20" t="s">
        <v>542</v>
      </c>
      <c r="O131" s="20" t="s">
        <v>324</v>
      </c>
      <c r="P131" s="20">
        <v>-798</v>
      </c>
      <c r="Q131" s="22">
        <v>0.9620535714285714</v>
      </c>
      <c r="R131" s="22">
        <v>7.1428571428571425E-2</v>
      </c>
      <c r="S131" s="22">
        <v>-0.890625</v>
      </c>
      <c r="T131" s="18">
        <v>3.7337192474674374E-2</v>
      </c>
      <c r="U131" s="18">
        <v>-9.586276488395562E-2</v>
      </c>
      <c r="V131" s="23">
        <v>1</v>
      </c>
    </row>
    <row r="132" spans="1:22" x14ac:dyDescent="0.2">
      <c r="A132" s="20" t="s">
        <v>599</v>
      </c>
      <c r="B132" s="20" t="s">
        <v>600</v>
      </c>
      <c r="C132" s="20" t="s">
        <v>539</v>
      </c>
      <c r="D132" s="20" t="s">
        <v>716</v>
      </c>
      <c r="E132" s="20">
        <v>4168</v>
      </c>
      <c r="F132" s="22">
        <v>0.89083333333333337</v>
      </c>
      <c r="G132" s="22">
        <v>4.3641666666666667</v>
      </c>
      <c r="H132" s="22">
        <v>3.4733333333333332</v>
      </c>
      <c r="I132" s="18">
        <v>-4.2680494615077835E-2</v>
      </c>
      <c r="J132" s="18">
        <v>-9.0047393364928952E-2</v>
      </c>
      <c r="L132" s="20" t="s">
        <v>599</v>
      </c>
      <c r="M132" s="20" t="s">
        <v>600</v>
      </c>
      <c r="N132" s="20" t="s">
        <v>441</v>
      </c>
      <c r="O132" s="20" t="s">
        <v>353</v>
      </c>
      <c r="P132" s="20">
        <v>-1360</v>
      </c>
      <c r="Q132" s="22">
        <v>1.0103359173126616</v>
      </c>
      <c r="R132" s="22">
        <v>0.13178294573643412</v>
      </c>
      <c r="S132" s="22">
        <v>-0.87855297157622736</v>
      </c>
      <c r="T132" s="18">
        <v>5.3580126643935078E-3</v>
      </c>
      <c r="U132" s="18">
        <v>-3.5213462137737572E-2</v>
      </c>
      <c r="V132" s="23">
        <v>1</v>
      </c>
    </row>
    <row r="133" spans="1:22" x14ac:dyDescent="0.2">
      <c r="A133" s="20" t="s">
        <v>599</v>
      </c>
      <c r="B133" s="20" t="s">
        <v>600</v>
      </c>
      <c r="C133" s="20" t="s">
        <v>494</v>
      </c>
      <c r="D133" s="20" t="s">
        <v>717</v>
      </c>
      <c r="E133" s="20">
        <v>-904</v>
      </c>
      <c r="F133" s="22">
        <v>0.94847972972972971</v>
      </c>
      <c r="G133" s="22">
        <v>0.18496621621621623</v>
      </c>
      <c r="H133" s="22">
        <v>-0.76351351351351349</v>
      </c>
      <c r="I133" s="18">
        <v>0.101139269937224</v>
      </c>
      <c r="J133" s="18">
        <v>7.0766448112141056E-2</v>
      </c>
      <c r="L133" s="20" t="s">
        <v>599</v>
      </c>
      <c r="M133" s="20" t="s">
        <v>600</v>
      </c>
      <c r="N133" s="20" t="s">
        <v>518</v>
      </c>
      <c r="O133" s="20" t="s">
        <v>718</v>
      </c>
      <c r="P133" s="20">
        <v>-618</v>
      </c>
      <c r="Q133" s="22">
        <v>0.96301188903566715</v>
      </c>
      <c r="R133" s="22">
        <v>0.14663143989431968</v>
      </c>
      <c r="S133" s="22">
        <v>-0.81638044914134744</v>
      </c>
      <c r="T133" s="18">
        <v>-5.1081165778752768E-2</v>
      </c>
      <c r="U133" s="18">
        <v>-0.10836277974087161</v>
      </c>
      <c r="V133" s="23">
        <v>1</v>
      </c>
    </row>
    <row r="134" spans="1:22" x14ac:dyDescent="0.2">
      <c r="A134" s="20" t="s">
        <v>599</v>
      </c>
      <c r="B134" s="20" t="s">
        <v>600</v>
      </c>
      <c r="C134" s="20" t="s">
        <v>592</v>
      </c>
      <c r="D134" s="20" t="s">
        <v>719</v>
      </c>
      <c r="E134" s="20">
        <v>-287</v>
      </c>
      <c r="F134" s="22">
        <v>0.94933333333333336</v>
      </c>
      <c r="G134" s="22">
        <v>0.184</v>
      </c>
      <c r="H134" s="22">
        <v>-0.76533333333333331</v>
      </c>
      <c r="I134" s="18">
        <v>7.3875083948959919E-3</v>
      </c>
      <c r="J134" s="18">
        <v>-2.9126213592232997E-2</v>
      </c>
      <c r="L134" s="20" t="s">
        <v>599</v>
      </c>
      <c r="M134" s="20" t="s">
        <v>600</v>
      </c>
      <c r="N134" s="20" t="s">
        <v>592</v>
      </c>
      <c r="O134" s="20" t="s">
        <v>719</v>
      </c>
      <c r="P134" s="20">
        <v>-287</v>
      </c>
      <c r="Q134" s="22">
        <v>0.94933333333333336</v>
      </c>
      <c r="R134" s="22">
        <v>0.184</v>
      </c>
      <c r="S134" s="22">
        <v>-0.76533333333333331</v>
      </c>
      <c r="T134" s="18">
        <v>7.3875083948959919E-3</v>
      </c>
      <c r="U134" s="18">
        <v>-2.9126213592232997E-2</v>
      </c>
      <c r="V134" s="23">
        <v>1</v>
      </c>
    </row>
    <row r="135" spans="1:22" x14ac:dyDescent="0.2">
      <c r="A135" s="20" t="s">
        <v>599</v>
      </c>
      <c r="B135" s="20" t="s">
        <v>600</v>
      </c>
      <c r="C135" s="20" t="s">
        <v>542</v>
      </c>
      <c r="D135" s="20" t="s">
        <v>324</v>
      </c>
      <c r="E135" s="20">
        <v>-798</v>
      </c>
      <c r="F135" s="22">
        <v>0.9620535714285714</v>
      </c>
      <c r="G135" s="22">
        <v>7.1428571428571425E-2</v>
      </c>
      <c r="H135" s="22">
        <v>-0.890625</v>
      </c>
      <c r="I135" s="18">
        <v>3.7337192474674374E-2</v>
      </c>
      <c r="J135" s="18">
        <v>-9.586276488395562E-2</v>
      </c>
      <c r="L135" s="20" t="s">
        <v>599</v>
      </c>
      <c r="M135" s="20" t="s">
        <v>600</v>
      </c>
      <c r="N135" s="20" t="s">
        <v>494</v>
      </c>
      <c r="O135" s="20" t="s">
        <v>717</v>
      </c>
      <c r="P135" s="20">
        <v>-904</v>
      </c>
      <c r="Q135" s="22">
        <v>0.94847972972972971</v>
      </c>
      <c r="R135" s="22">
        <v>0.18496621621621623</v>
      </c>
      <c r="S135" s="22">
        <v>-0.76351351351351349</v>
      </c>
      <c r="T135" s="18">
        <v>0.101139269937224</v>
      </c>
      <c r="U135" s="18">
        <v>7.0766448112141056E-2</v>
      </c>
      <c r="V135" s="23">
        <v>1</v>
      </c>
    </row>
    <row r="136" spans="1:22" x14ac:dyDescent="0.2">
      <c r="A136" s="20" t="s">
        <v>599</v>
      </c>
      <c r="B136" s="20" t="s">
        <v>600</v>
      </c>
      <c r="C136" s="20" t="s">
        <v>518</v>
      </c>
      <c r="D136" s="20" t="s">
        <v>718</v>
      </c>
      <c r="E136" s="20">
        <v>-618</v>
      </c>
      <c r="F136" s="22">
        <v>0.96301188903566715</v>
      </c>
      <c r="G136" s="22">
        <v>0.14663143989431968</v>
      </c>
      <c r="H136" s="22">
        <v>-0.81638044914134744</v>
      </c>
      <c r="I136" s="18">
        <v>-5.1081165778752768E-2</v>
      </c>
      <c r="J136" s="18">
        <v>-0.10836277974087161</v>
      </c>
      <c r="L136" s="20" t="s">
        <v>599</v>
      </c>
      <c r="M136" s="20" t="s">
        <v>600</v>
      </c>
      <c r="N136" s="20" t="s">
        <v>480</v>
      </c>
      <c r="O136" s="20" t="s">
        <v>247</v>
      </c>
      <c r="P136" s="20">
        <v>-684</v>
      </c>
      <c r="Q136" s="22">
        <v>0.70250896057347667</v>
      </c>
      <c r="R136" s="22">
        <v>8.9605734767025089E-2</v>
      </c>
      <c r="S136" s="22">
        <v>-0.61290322580645162</v>
      </c>
      <c r="T136" s="18">
        <v>0.1597817614964927</v>
      </c>
      <c r="U136" s="18">
        <v>-1.2170834255366247E-2</v>
      </c>
      <c r="V136" s="23">
        <v>1</v>
      </c>
    </row>
    <row r="137" spans="1:22" x14ac:dyDescent="0.2">
      <c r="A137" s="20" t="s">
        <v>599</v>
      </c>
      <c r="B137" s="20" t="s">
        <v>600</v>
      </c>
      <c r="C137" s="20" t="s">
        <v>441</v>
      </c>
      <c r="D137" s="20" t="s">
        <v>353</v>
      </c>
      <c r="E137" s="20">
        <v>-1360</v>
      </c>
      <c r="F137" s="22">
        <v>1.0103359173126616</v>
      </c>
      <c r="G137" s="22">
        <v>0.13178294573643412</v>
      </c>
      <c r="H137" s="22">
        <v>-0.87855297157622736</v>
      </c>
      <c r="I137" s="18">
        <v>5.3580126643935078E-3</v>
      </c>
      <c r="J137" s="18">
        <v>-3.5213462137737572E-2</v>
      </c>
      <c r="L137" s="20" t="s">
        <v>599</v>
      </c>
      <c r="M137" s="20" t="s">
        <v>600</v>
      </c>
      <c r="N137" s="20" t="s">
        <v>571</v>
      </c>
      <c r="O137" s="20" t="s">
        <v>715</v>
      </c>
      <c r="P137" s="20">
        <v>-1494</v>
      </c>
      <c r="Q137" s="22">
        <v>0.79473063311049941</v>
      </c>
      <c r="R137" s="22">
        <v>0.20723554856468737</v>
      </c>
      <c r="S137" s="22">
        <v>-0.58749508454581201</v>
      </c>
      <c r="T137" s="18">
        <v>-1.7672621921776877E-2</v>
      </c>
      <c r="U137" s="18">
        <v>-8.9346463742166482E-2</v>
      </c>
      <c r="V137" s="23">
        <v>1</v>
      </c>
    </row>
    <row r="138" spans="1:22" x14ac:dyDescent="0.2">
      <c r="A138" s="20" t="s">
        <v>599</v>
      </c>
      <c r="B138" s="20" t="s">
        <v>600</v>
      </c>
      <c r="C138" s="20" t="s">
        <v>507</v>
      </c>
      <c r="D138" s="20" t="s">
        <v>714</v>
      </c>
      <c r="E138" s="20">
        <v>-1087</v>
      </c>
      <c r="F138" s="22">
        <v>1.0661896243291593</v>
      </c>
      <c r="G138" s="22">
        <v>9.3917710196779969E-2</v>
      </c>
      <c r="H138" s="22">
        <v>-0.97227191413237923</v>
      </c>
      <c r="I138" s="18">
        <v>0.17529566360052562</v>
      </c>
      <c r="J138" s="18">
        <v>-5.1135158073413955E-2</v>
      </c>
      <c r="L138" s="20" t="s">
        <v>599</v>
      </c>
      <c r="M138" s="20" t="s">
        <v>600</v>
      </c>
      <c r="N138" s="20" t="s">
        <v>555</v>
      </c>
      <c r="O138" s="20" t="s">
        <v>317</v>
      </c>
      <c r="P138" s="20">
        <v>-328</v>
      </c>
      <c r="Q138" s="22">
        <v>0.5908346972176759</v>
      </c>
      <c r="R138" s="22">
        <v>5.4009819967266774E-2</v>
      </c>
      <c r="S138" s="22">
        <v>-0.53682487725040917</v>
      </c>
      <c r="T138" s="18">
        <v>2.9934640522875817</v>
      </c>
      <c r="U138" s="18">
        <v>-0.13578500707213581</v>
      </c>
      <c r="V138" s="23">
        <v>1</v>
      </c>
    </row>
    <row r="139" spans="1:22" x14ac:dyDescent="0.2">
      <c r="A139" s="20" t="s">
        <v>599</v>
      </c>
      <c r="B139" s="20" t="s">
        <v>600</v>
      </c>
      <c r="C139" s="20" t="s">
        <v>498</v>
      </c>
      <c r="D139" s="20" t="s">
        <v>711</v>
      </c>
      <c r="E139" s="20">
        <v>146</v>
      </c>
      <c r="F139" s="22">
        <v>2.1453125000000002</v>
      </c>
      <c r="G139" s="22">
        <v>2.3734375000000001</v>
      </c>
      <c r="H139" s="22">
        <v>0.22812499999999999</v>
      </c>
      <c r="I139" s="18">
        <v>-2.9935581659719546E-2</v>
      </c>
      <c r="J139" s="18">
        <v>-0.16202945990180029</v>
      </c>
      <c r="L139" s="20" t="s">
        <v>599</v>
      </c>
      <c r="M139" s="20" t="s">
        <v>600</v>
      </c>
      <c r="N139" s="20" t="s">
        <v>493</v>
      </c>
      <c r="O139" s="20" t="s">
        <v>713</v>
      </c>
      <c r="P139" s="20">
        <v>-622</v>
      </c>
      <c r="Q139" s="22">
        <v>0.74731626754748137</v>
      </c>
      <c r="R139" s="22">
        <v>0.23369116432700249</v>
      </c>
      <c r="S139" s="22">
        <v>-0.51362510322047894</v>
      </c>
      <c r="T139" s="18">
        <v>-2.6918441141020488E-2</v>
      </c>
      <c r="U139" s="18">
        <v>-6.6306861989205879E-2</v>
      </c>
      <c r="V139" s="23">
        <v>1</v>
      </c>
    </row>
    <row r="140" spans="1:22" x14ac:dyDescent="0.2">
      <c r="A140" s="20" t="s">
        <v>599</v>
      </c>
      <c r="B140" s="20" t="s">
        <v>600</v>
      </c>
      <c r="C140" s="20" t="s">
        <v>399</v>
      </c>
      <c r="D140" s="20" t="s">
        <v>712</v>
      </c>
      <c r="E140" s="20">
        <v>206</v>
      </c>
      <c r="F140" s="22">
        <v>2.3653295128939829</v>
      </c>
      <c r="G140" s="22">
        <v>2.512893982808023</v>
      </c>
      <c r="H140" s="22">
        <v>0.14756446991404013</v>
      </c>
      <c r="I140" s="18">
        <v>-2.1209465381244574E-2</v>
      </c>
      <c r="J140" s="18">
        <v>-7.9307502061005786E-2</v>
      </c>
      <c r="L140" s="20" t="s">
        <v>599</v>
      </c>
      <c r="M140" s="20" t="s">
        <v>600</v>
      </c>
      <c r="N140" s="20" t="s">
        <v>539</v>
      </c>
      <c r="O140" s="20" t="s">
        <v>716</v>
      </c>
      <c r="P140" s="20">
        <v>4168</v>
      </c>
      <c r="Q140" s="22">
        <v>0.89083333333333337</v>
      </c>
      <c r="R140" s="22">
        <v>4.3641666666666667</v>
      </c>
      <c r="S140" s="22">
        <v>3.4733333333333332</v>
      </c>
      <c r="T140" s="18">
        <v>-4.2680494615077835E-2</v>
      </c>
      <c r="U140" s="18">
        <v>-9.0047393364928952E-2</v>
      </c>
      <c r="V140" s="23">
        <v>1</v>
      </c>
    </row>
  </sheetData>
  <conditionalFormatting sqref="I2:I140 T2:T140">
    <cfRule type="cellIs" dxfId="90" priority="4" stopIfTrue="1" operator="lessThan">
      <formula>-0.1</formula>
    </cfRule>
  </conditionalFormatting>
  <conditionalFormatting sqref="J2:J140 U2:U140 V128:V140">
    <cfRule type="cellIs" dxfId="89" priority="3" stopIfTrue="1" operator="greaterThan">
      <formula>0.2</formula>
    </cfRule>
  </conditionalFormatting>
  <conditionalFormatting sqref="E2:E140">
    <cfRule type="cellIs" dxfId="88" priority="2" stopIfTrue="1" operator="lessThan">
      <formula>0</formula>
    </cfRule>
  </conditionalFormatting>
  <conditionalFormatting sqref="P2:P140">
    <cfRule type="cellIs" dxfId="87" priority="1" stopIfTrue="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H278"/>
  <sheetViews>
    <sheetView showGridLines="0" zoomScale="80" zoomScaleNormal="80" workbookViewId="0">
      <pane xSplit="6" ySplit="7" topLeftCell="G8" activePane="bottomRight" state="frozen"/>
      <selection pane="topRight" activeCell="G1" sqref="G1"/>
      <selection pane="bottomLeft" activeCell="A8" sqref="A8"/>
      <selection pane="bottomRight"/>
    </sheetView>
  </sheetViews>
  <sheetFormatPr defaultRowHeight="12.75" x14ac:dyDescent="0.2"/>
  <cols>
    <col min="1" max="1" width="6" style="64" customWidth="1"/>
    <col min="2" max="2" width="67.5703125" style="64" bestFit="1" customWidth="1"/>
    <col min="3" max="3" width="10.7109375" style="64" bestFit="1" customWidth="1"/>
    <col min="4" max="4" width="10.5703125" style="64" customWidth="1"/>
    <col min="5" max="6" width="10.7109375" style="64" bestFit="1" customWidth="1"/>
    <col min="7" max="7" width="15.7109375" style="65" customWidth="1"/>
    <col min="8" max="8" width="14.5703125" style="65" bestFit="1" customWidth="1"/>
    <col min="9" max="10" width="14.7109375" style="91" customWidth="1"/>
    <col min="11" max="11" width="14.5703125" style="91" customWidth="1"/>
    <col min="12" max="13" width="14.7109375" style="65" customWidth="1"/>
    <col min="14" max="14" width="14.5703125" style="65" customWidth="1"/>
    <col min="15" max="15" width="15.7109375" style="65" customWidth="1"/>
    <col min="16" max="16" width="14.5703125" style="65" bestFit="1" customWidth="1"/>
    <col min="17" max="18" width="14.7109375" style="91" customWidth="1"/>
    <col min="19" max="19" width="14.5703125" style="91" customWidth="1"/>
    <col min="20" max="21" width="14.7109375" style="65" customWidth="1"/>
    <col min="22" max="22" width="14.5703125" style="65" customWidth="1"/>
    <col min="23" max="23" width="15.7109375" style="65" customWidth="1"/>
    <col min="24" max="24" width="14.5703125" style="65" bestFit="1" customWidth="1"/>
    <col min="25" max="26" width="14.7109375" style="91" customWidth="1"/>
    <col min="27" max="27" width="14.5703125" style="91" customWidth="1"/>
    <col min="28" max="29" width="14.7109375" style="65" customWidth="1"/>
    <col min="30" max="30" width="14.5703125" style="65" customWidth="1"/>
    <col min="31" max="31" width="15.7109375" style="65" customWidth="1"/>
    <col min="32" max="32" width="14.5703125" style="65" bestFit="1" customWidth="1"/>
    <col min="33" max="34" width="14.7109375" style="91" customWidth="1"/>
    <col min="35" max="35" width="14.5703125" style="91" customWidth="1"/>
    <col min="36" max="37" width="14.7109375" style="65" customWidth="1"/>
    <col min="38" max="38" width="14.5703125" style="65" customWidth="1"/>
    <col min="39" max="42" width="10.5703125" style="67" bestFit="1" customWidth="1"/>
    <col min="43" max="43" width="9.140625" style="64"/>
    <col min="44" max="60" width="9.140625" style="37"/>
    <col min="61" max="16384" width="9.140625" style="19"/>
  </cols>
  <sheetData>
    <row r="1" spans="1:42" ht="18" x14ac:dyDescent="0.25">
      <c r="A1" s="89" t="s">
        <v>1445</v>
      </c>
    </row>
    <row r="2" spans="1:42" ht="10.5" customHeight="1" x14ac:dyDescent="0.25">
      <c r="A2" s="89"/>
      <c r="J2" s="99"/>
      <c r="M2" s="99"/>
      <c r="R2" s="99"/>
      <c r="U2" s="99"/>
    </row>
    <row r="3" spans="1:42" x14ac:dyDescent="0.2">
      <c r="A3" s="88" t="s">
        <v>373</v>
      </c>
    </row>
    <row r="4" spans="1:42" x14ac:dyDescent="0.2">
      <c r="A4" s="87" t="s">
        <v>1441</v>
      </c>
    </row>
    <row r="5" spans="1:42" x14ac:dyDescent="0.2">
      <c r="C5" s="162" t="s">
        <v>380</v>
      </c>
      <c r="D5" s="163"/>
      <c r="E5" s="163"/>
      <c r="F5" s="164"/>
      <c r="G5" s="162" t="s">
        <v>1342</v>
      </c>
      <c r="H5" s="163"/>
      <c r="I5" s="163"/>
      <c r="J5" s="163"/>
      <c r="K5" s="163"/>
      <c r="L5" s="163"/>
      <c r="M5" s="163"/>
      <c r="N5" s="164"/>
      <c r="O5" s="162" t="s">
        <v>1343</v>
      </c>
      <c r="P5" s="163"/>
      <c r="Q5" s="163"/>
      <c r="R5" s="163"/>
      <c r="S5" s="163"/>
      <c r="T5" s="163"/>
      <c r="U5" s="163"/>
      <c r="V5" s="163"/>
      <c r="W5" s="162" t="s">
        <v>1383</v>
      </c>
      <c r="X5" s="163"/>
      <c r="Y5" s="163"/>
      <c r="Z5" s="163"/>
      <c r="AA5" s="163"/>
      <c r="AB5" s="163"/>
      <c r="AC5" s="163"/>
      <c r="AD5" s="164"/>
      <c r="AE5" s="162" t="s">
        <v>1369</v>
      </c>
      <c r="AF5" s="163"/>
      <c r="AG5" s="163"/>
      <c r="AH5" s="163"/>
      <c r="AI5" s="163"/>
      <c r="AJ5" s="163"/>
      <c r="AK5" s="163"/>
      <c r="AL5" s="164"/>
    </row>
    <row r="6" spans="1:42" ht="114.75" customHeight="1" x14ac:dyDescent="0.2">
      <c r="C6" s="86" t="s">
        <v>1383</v>
      </c>
      <c r="D6" s="65" t="s">
        <v>1369</v>
      </c>
      <c r="E6" s="65" t="s">
        <v>1384</v>
      </c>
      <c r="F6" s="85" t="s">
        <v>1385</v>
      </c>
      <c r="G6" s="159" t="s">
        <v>31</v>
      </c>
      <c r="H6" s="160"/>
      <c r="I6" s="161" t="s">
        <v>1372</v>
      </c>
      <c r="J6" s="161"/>
      <c r="K6" s="117" t="s">
        <v>33</v>
      </c>
      <c r="L6" s="161" t="s">
        <v>34</v>
      </c>
      <c r="M6" s="161"/>
      <c r="N6" s="84" t="s">
        <v>33</v>
      </c>
      <c r="O6" s="159" t="s">
        <v>31</v>
      </c>
      <c r="P6" s="160"/>
      <c r="Q6" s="161" t="s">
        <v>1372</v>
      </c>
      <c r="R6" s="161"/>
      <c r="S6" s="117" t="s">
        <v>33</v>
      </c>
      <c r="T6" s="160" t="s">
        <v>34</v>
      </c>
      <c r="U6" s="160"/>
      <c r="V6" s="118" t="s">
        <v>33</v>
      </c>
      <c r="W6" s="159" t="s">
        <v>31</v>
      </c>
      <c r="X6" s="160"/>
      <c r="Y6" s="161" t="s">
        <v>1372</v>
      </c>
      <c r="Z6" s="161"/>
      <c r="AA6" s="117" t="s">
        <v>33</v>
      </c>
      <c r="AB6" s="160" t="s">
        <v>34</v>
      </c>
      <c r="AC6" s="160"/>
      <c r="AD6" s="84" t="s">
        <v>33</v>
      </c>
      <c r="AE6" s="159" t="s">
        <v>31</v>
      </c>
      <c r="AF6" s="160"/>
      <c r="AG6" s="161" t="s">
        <v>1372</v>
      </c>
      <c r="AH6" s="161"/>
      <c r="AI6" s="117" t="s">
        <v>33</v>
      </c>
      <c r="AJ6" s="160" t="s">
        <v>34</v>
      </c>
      <c r="AK6" s="160"/>
      <c r="AL6" s="84" t="s">
        <v>33</v>
      </c>
    </row>
    <row r="7" spans="1:42" x14ac:dyDescent="0.2">
      <c r="A7" s="64" t="s">
        <v>35</v>
      </c>
      <c r="B7" s="64" t="s">
        <v>36</v>
      </c>
      <c r="C7" s="81" t="s">
        <v>38</v>
      </c>
      <c r="D7" s="80" t="s">
        <v>38</v>
      </c>
      <c r="E7" s="80" t="s">
        <v>38</v>
      </c>
      <c r="F7" s="79" t="s">
        <v>38</v>
      </c>
      <c r="G7" s="76" t="s">
        <v>39</v>
      </c>
      <c r="H7" s="75" t="s">
        <v>40</v>
      </c>
      <c r="I7" s="110" t="s">
        <v>1344</v>
      </c>
      <c r="J7" s="110" t="s">
        <v>40</v>
      </c>
      <c r="K7" s="110" t="s">
        <v>41</v>
      </c>
      <c r="L7" s="75" t="s">
        <v>1344</v>
      </c>
      <c r="M7" s="80" t="s">
        <v>40</v>
      </c>
      <c r="N7" s="74" t="s">
        <v>41</v>
      </c>
      <c r="O7" s="76" t="s">
        <v>39</v>
      </c>
      <c r="P7" s="80" t="s">
        <v>40</v>
      </c>
      <c r="Q7" s="110" t="s">
        <v>1344</v>
      </c>
      <c r="R7" s="95" t="s">
        <v>40</v>
      </c>
      <c r="S7" s="95" t="s">
        <v>41</v>
      </c>
      <c r="T7" s="75" t="s">
        <v>1344</v>
      </c>
      <c r="U7" s="80" t="s">
        <v>40</v>
      </c>
      <c r="V7" s="75" t="s">
        <v>41</v>
      </c>
      <c r="W7" s="76" t="s">
        <v>39</v>
      </c>
      <c r="X7" s="75" t="s">
        <v>40</v>
      </c>
      <c r="Y7" s="110" t="s">
        <v>1344</v>
      </c>
      <c r="Z7" s="110" t="s">
        <v>40</v>
      </c>
      <c r="AA7" s="95" t="s">
        <v>41</v>
      </c>
      <c r="AB7" s="75" t="s">
        <v>1344</v>
      </c>
      <c r="AC7" s="75" t="s">
        <v>40</v>
      </c>
      <c r="AD7" s="74" t="s">
        <v>41</v>
      </c>
      <c r="AE7" s="76" t="s">
        <v>39</v>
      </c>
      <c r="AF7" s="75" t="s">
        <v>40</v>
      </c>
      <c r="AG7" s="110" t="s">
        <v>1344</v>
      </c>
      <c r="AH7" s="110" t="s">
        <v>40</v>
      </c>
      <c r="AI7" s="110" t="s">
        <v>41</v>
      </c>
      <c r="AJ7" s="75" t="s">
        <v>1344</v>
      </c>
      <c r="AK7" s="75" t="s">
        <v>40</v>
      </c>
      <c r="AL7" s="74" t="s">
        <v>41</v>
      </c>
      <c r="AM7" s="67" t="s">
        <v>1383</v>
      </c>
      <c r="AN7" s="67" t="s">
        <v>1369</v>
      </c>
      <c r="AO7" s="67" t="s">
        <v>1384</v>
      </c>
      <c r="AP7" s="67" t="s">
        <v>1385</v>
      </c>
    </row>
    <row r="8" spans="1:42" ht="12.75" customHeight="1" x14ac:dyDescent="0.25">
      <c r="A8" s="65" t="s">
        <v>382</v>
      </c>
      <c r="B8" s="65" t="s">
        <v>383</v>
      </c>
      <c r="C8" s="152">
        <v>560</v>
      </c>
      <c r="D8" s="153">
        <v>521</v>
      </c>
      <c r="E8" s="153"/>
      <c r="F8" s="153"/>
      <c r="G8" s="81">
        <v>706</v>
      </c>
      <c r="H8" s="82">
        <f>G8/C8</f>
        <v>1.2607142857142857</v>
      </c>
      <c r="I8" s="95">
        <v>639</v>
      </c>
      <c r="J8" s="98">
        <f>I8/C8</f>
        <v>1.1410714285714285</v>
      </c>
      <c r="K8" s="95" t="e">
        <f>IF(ISNUMBER(J8),TEXT(((2*I8)+(1.96^2)-(1.96*((1.96^2)+(4*I8*(100%-J8)))^0.5))/(2*(C8+(1.96^2))),"0.0%")&amp;" - "&amp;TEXT(((2*I8)+(1.96^2)+(1.96*((1.96^2)+(4*I8*(100%-J8)))^0.5))/(2*(C8+(1.96^2))),"0.0%"),"")</f>
        <v>#NUM!</v>
      </c>
      <c r="L8" s="80">
        <v>67</v>
      </c>
      <c r="M8" s="139">
        <f>L8/C8</f>
        <v>0.11964285714285715</v>
      </c>
      <c r="N8" s="79" t="str">
        <f>IF(ISNUMBER(M8),TEXT(((2*L8)+(1.96^2)-(1.96*((1.96^2)+(4*L8*(100%-M8)))^0.5))/(2*(C8+(1.96^2))),"0.0%")&amp;" - "&amp;TEXT(((2*L8)+(1.96^2)+(1.96*((1.96^2)+(4*L8*(100%-M8)))^0.5))/(2*(C8+(1.96^2))),"0.0%"),"")</f>
        <v>9.5% - 14.9%</v>
      </c>
      <c r="O8" s="81">
        <v>692</v>
      </c>
      <c r="P8" s="139">
        <f>O8/D8</f>
        <v>1.3282149712092131</v>
      </c>
      <c r="Q8" s="95">
        <v>649</v>
      </c>
      <c r="R8" s="98">
        <f>Q8/D8</f>
        <v>1.2456813819577734</v>
      </c>
      <c r="S8" s="95" t="e">
        <f>IF(ISNUMBER(R8),TEXT(((2*Q8)+(1.96^2)-(1.96*((1.96^2)+(4*Q8*(100%-R8)))^0.5))/(2*(D8+(1.96^2))),"0.0%")&amp;" - "&amp;TEXT(((2*Q8)+(1.96^2)+(1.96*((1.96^2)+(4*Q8*(100%-R8)))^0.5))/(2*(D8+(1.96^2))),"0.0%"),"")</f>
        <v>#NUM!</v>
      </c>
      <c r="T8" s="80">
        <v>43</v>
      </c>
      <c r="U8" s="139">
        <f>T8/D8</f>
        <v>8.253358925143954E-2</v>
      </c>
      <c r="V8" s="80" t="str">
        <f>IF(ISNUMBER(U8),TEXT(((2*T8)+(1.96^2)-(1.96*((1.96^2)+(4*T8*(100%-U8)))^0.5))/(2*(D8+(1.96^2))),"0.0%")&amp;" - "&amp;TEXT(((2*T8)+(1.96^2)+(1.96*((1.96^2)+(4*T8*(100%-U8)))^0.5))/(2*(D8+(1.96^2))),"0.0%"),"")</f>
        <v>6.2% - 10.9%</v>
      </c>
      <c r="W8" s="81">
        <v>720</v>
      </c>
      <c r="X8" s="82"/>
      <c r="Y8" s="95">
        <v>673</v>
      </c>
      <c r="Z8" s="98"/>
      <c r="AA8" s="95" t="str">
        <f>IF(ISNUMBER(Z8),TEXT(((2*Y8)+(1.96^2)-(1.96*((1.96^2)+(4*Y8*(100%-Z8)))^0.5))/(2*(E8+(1.96^2))),"0.0%")&amp;" - "&amp;TEXT(((2*Y8)+(1.96^2)+(1.96*((1.96^2)+(4*Y8*(100%-Z8)))^0.5))/(2*(E8+(1.96^2))),"0.0%"),"")</f>
        <v/>
      </c>
      <c r="AB8" s="80">
        <v>47</v>
      </c>
      <c r="AC8" s="82"/>
      <c r="AD8" s="79" t="str">
        <f>IF(ISNUMBER(AC8),TEXT(((2*AB8)+(1.96^2)-(1.96*((1.96^2)+(4*AB8*(100%-AC8)))^0.5))/(2*(E8+(1.96^2))),"0.0%")&amp;" - "&amp;TEXT(((2*AB8)+(1.96^2)+(1.96*((1.96^2)+(4*AB8*(100%-AC8)))^0.5))/(2*(E8+(1.96^2))),"0.0%"),"")</f>
        <v/>
      </c>
      <c r="AE8" s="81">
        <v>739</v>
      </c>
      <c r="AF8" s="82"/>
      <c r="AG8" s="95">
        <v>667</v>
      </c>
      <c r="AH8" s="98"/>
      <c r="AI8" s="95" t="str">
        <f>IF(ISNUMBER(AH8),TEXT(((2*AG8)+(1.96^2)-(1.96*((1.96^2)+(4*AG8*(100%-AH8)))^0.5))/(2*(F8+(1.96^2))),"0.0%")&amp;" - "&amp;TEXT(((2*AG8)+(1.96^2)+(1.96*((1.96^2)+(4*AG8*(100%-AH8)))^0.5))/(2*(F8+(1.96^2))),"0.0%"),"")</f>
        <v/>
      </c>
      <c r="AJ8" s="80">
        <v>72</v>
      </c>
      <c r="AK8" s="82"/>
      <c r="AL8" s="79" t="str">
        <f>IF(ISNUMBER(AK8),TEXT(((2*AJ8)+(1.96^2)-(1.96*((1.96^2)+(4*AJ8*(100%-AK8)))^0.5))/(2*(F8+(1.96^2))),"0.0%")&amp;" - "&amp;TEXT(((2*AJ8)+(1.96^2)+(1.96*((1.96^2)+(4*AJ8*(100%-AK8)))^0.5))/(2*(F8+(1.96^2))),"0.0%"),"")</f>
        <v/>
      </c>
      <c r="AM8" s="67">
        <v>0</v>
      </c>
      <c r="AN8" s="67">
        <v>0</v>
      </c>
    </row>
    <row r="9" spans="1:42" ht="15" x14ac:dyDescent="0.25">
      <c r="A9" s="65" t="s">
        <v>384</v>
      </c>
      <c r="B9" s="65" t="s">
        <v>385</v>
      </c>
      <c r="C9" s="152">
        <v>996</v>
      </c>
      <c r="D9" s="153">
        <v>989</v>
      </c>
      <c r="E9" s="153"/>
      <c r="F9" s="153"/>
      <c r="G9" s="81">
        <v>930</v>
      </c>
      <c r="H9" s="82">
        <f t="shared" ref="H9:H72" si="0">G9/C9</f>
        <v>0.9337349397590361</v>
      </c>
      <c r="I9" s="95">
        <v>688</v>
      </c>
      <c r="J9" s="98">
        <f t="shared" ref="J9:J72" si="1">I9/C9</f>
        <v>0.69076305220883538</v>
      </c>
      <c r="K9" s="95" t="str">
        <f t="shared" ref="K9:K72" si="2">IF(ISNUMBER(J9),TEXT(((2*I9)+(1.96^2)-(1.96*((1.96^2)+(4*I9*(100%-J9)))^0.5))/(2*(C9+(1.96^2))),"0.0%")&amp;" - "&amp;TEXT(((2*I9)+(1.96^2)+(1.96*((1.96^2)+(4*I9*(100%-J9)))^0.5))/(2*(C9+(1.96^2))),"0.0%"),"")</f>
        <v>66.1% - 71.9%</v>
      </c>
      <c r="L9" s="80">
        <v>242</v>
      </c>
      <c r="M9" s="139">
        <f t="shared" ref="M9:M72" si="3">L9/C9</f>
        <v>0.2429718875502008</v>
      </c>
      <c r="N9" s="79" t="str">
        <f t="shared" ref="N9:N72" si="4">IF(ISNUMBER(M9),TEXT(((2*L9)+(1.96^2)-(1.96*((1.96^2)+(4*L9*(100%-M9)))^0.5))/(2*(C9+(1.96^2))),"0.0%")&amp;" - "&amp;TEXT(((2*L9)+(1.96^2)+(1.96*((1.96^2)+(4*L9*(100%-M9)))^0.5))/(2*(C9+(1.96^2))),"0.0%"),"")</f>
        <v>21.7% - 27.1%</v>
      </c>
      <c r="O9" s="81">
        <v>1143</v>
      </c>
      <c r="P9" s="139">
        <f t="shared" ref="P9:P72" si="5">O9/D9</f>
        <v>1.1557128412537918</v>
      </c>
      <c r="Q9" s="95">
        <v>956</v>
      </c>
      <c r="R9" s="98">
        <f t="shared" ref="R9:R72" si="6">Q9/D9</f>
        <v>0.9666329625884732</v>
      </c>
      <c r="S9" s="95" t="str">
        <f t="shared" ref="S9:S72" si="7">IF(ISNUMBER(R9),TEXT(((2*Q9)+(1.96^2)-(1.96*((1.96^2)+(4*Q9*(100%-R9)))^0.5))/(2*(D9+(1.96^2))),"0.0%")&amp;" - "&amp;TEXT(((2*Q9)+(1.96^2)+(1.96*((1.96^2)+(4*Q9*(100%-R9)))^0.5))/(2*(D9+(1.96^2))),"0.0%"),"")</f>
        <v>95.4% - 97.6%</v>
      </c>
      <c r="T9" s="80">
        <v>187</v>
      </c>
      <c r="U9" s="139">
        <f t="shared" ref="U9:U72" si="8">T9/D9</f>
        <v>0.1890798786653185</v>
      </c>
      <c r="V9" s="80" t="str">
        <f t="shared" ref="V9:V72" si="9">IF(ISNUMBER(U9),TEXT(((2*T9)+(1.96^2)-(1.96*((1.96^2)+(4*T9*(100%-U9)))^0.5))/(2*(D9+(1.96^2))),"0.0%")&amp;" - "&amp;TEXT(((2*T9)+(1.96^2)+(1.96*((1.96^2)+(4*T9*(100%-U9)))^0.5))/(2*(D9+(1.96^2))),"0.0%"),"")</f>
        <v>16.6% - 21.5%</v>
      </c>
      <c r="W9" s="81">
        <v>1060</v>
      </c>
      <c r="X9" s="82"/>
      <c r="Y9" s="95">
        <v>904</v>
      </c>
      <c r="Z9" s="98"/>
      <c r="AA9" s="95" t="str">
        <f t="shared" ref="AA9:AA72" si="10">IF(ISNUMBER(Z9),TEXT(((2*Y9)+(1.96^2)-(1.96*((1.96^2)+(4*Y9*(100%-Z9)))^0.5))/(2*(E9+(1.96^2))),"0.0%")&amp;" - "&amp;TEXT(((2*Y9)+(1.96^2)+(1.96*((1.96^2)+(4*Y9*(100%-Z9)))^0.5))/(2*(E9+(1.96^2))),"0.0%"),"")</f>
        <v/>
      </c>
      <c r="AB9" s="80">
        <v>156</v>
      </c>
      <c r="AC9" s="82"/>
      <c r="AD9" s="79" t="str">
        <f t="shared" ref="AD9:AD72" si="11">IF(ISNUMBER(AC9),TEXT(((2*AB9)+(1.96^2)-(1.96*((1.96^2)+(4*AB9*(100%-AC9)))^0.5))/(2*(E9+(1.96^2))),"0.0%")&amp;" - "&amp;TEXT(((2*AB9)+(1.96^2)+(1.96*((1.96^2)+(4*AB9*(100%-AC9)))^0.5))/(2*(E9+(1.96^2))),"0.0%"),"")</f>
        <v/>
      </c>
      <c r="AE9" s="81">
        <v>751</v>
      </c>
      <c r="AF9" s="82"/>
      <c r="AG9" s="95">
        <v>615</v>
      </c>
      <c r="AH9" s="98"/>
      <c r="AI9" s="95" t="str">
        <f t="shared" ref="AI9:AI72" si="12">IF(ISNUMBER(AH9),TEXT(((2*AG9)+(1.96^2)-(1.96*((1.96^2)+(4*AG9*(100%-AH9)))^0.5))/(2*(F9+(1.96^2))),"0.0%")&amp;" - "&amp;TEXT(((2*AG9)+(1.96^2)+(1.96*((1.96^2)+(4*AG9*(100%-AH9)))^0.5))/(2*(F9+(1.96^2))),"0.0%"),"")</f>
        <v/>
      </c>
      <c r="AJ9" s="80">
        <v>136</v>
      </c>
      <c r="AK9" s="82"/>
      <c r="AL9" s="79" t="str">
        <f t="shared" ref="AL9:AL72" si="13">IF(ISNUMBER(AK9),TEXT(((2*AJ9)+(1.96^2)-(1.96*((1.96^2)+(4*AJ9*(100%-AK9)))^0.5))/(2*(F9+(1.96^2))),"0.0%")&amp;" - "&amp;TEXT(((2*AJ9)+(1.96^2)+(1.96*((1.96^2)+(4*AJ9*(100%-AK9)))^0.5))/(2*(F9+(1.96^2))),"0.0%"),"")</f>
        <v/>
      </c>
      <c r="AM9" s="67">
        <v>0</v>
      </c>
      <c r="AN9" s="67">
        <v>0</v>
      </c>
    </row>
    <row r="10" spans="1:42" ht="15" x14ac:dyDescent="0.25">
      <c r="A10" s="65" t="s">
        <v>386</v>
      </c>
      <c r="B10" s="65" t="s">
        <v>1345</v>
      </c>
      <c r="C10" s="152">
        <v>1901</v>
      </c>
      <c r="D10" s="153">
        <v>1919</v>
      </c>
      <c r="E10" s="153"/>
      <c r="F10" s="153"/>
      <c r="G10" s="81">
        <v>2448</v>
      </c>
      <c r="H10" s="82">
        <f t="shared" si="0"/>
        <v>1.2877432930036823</v>
      </c>
      <c r="I10" s="95">
        <v>1898</v>
      </c>
      <c r="J10" s="98">
        <f t="shared" si="1"/>
        <v>0.99842188321935821</v>
      </c>
      <c r="K10" s="95" t="str">
        <f t="shared" si="2"/>
        <v>99.5% - 99.9%</v>
      </c>
      <c r="L10" s="80">
        <v>550</v>
      </c>
      <c r="M10" s="139">
        <f t="shared" si="3"/>
        <v>0.28932140978432402</v>
      </c>
      <c r="N10" s="79" t="str">
        <f t="shared" si="4"/>
        <v>26.9% - 31.0%</v>
      </c>
      <c r="O10" s="81">
        <v>2390</v>
      </c>
      <c r="P10" s="139">
        <f t="shared" si="5"/>
        <v>1.245440333507035</v>
      </c>
      <c r="Q10" s="95">
        <v>1862</v>
      </c>
      <c r="R10" s="98">
        <f t="shared" si="6"/>
        <v>0.97029702970297027</v>
      </c>
      <c r="S10" s="95" t="str">
        <f t="shared" si="7"/>
        <v>96.2% - 97.7%</v>
      </c>
      <c r="T10" s="80">
        <v>528</v>
      </c>
      <c r="U10" s="139">
        <f t="shared" si="8"/>
        <v>0.2751433038040646</v>
      </c>
      <c r="V10" s="80" t="str">
        <f t="shared" si="9"/>
        <v>25.6% - 29.6%</v>
      </c>
      <c r="W10" s="81">
        <v>2384</v>
      </c>
      <c r="X10" s="82"/>
      <c r="Y10" s="95">
        <v>1829</v>
      </c>
      <c r="Z10" s="98"/>
      <c r="AA10" s="95" t="str">
        <f t="shared" si="10"/>
        <v/>
      </c>
      <c r="AB10" s="80">
        <v>555</v>
      </c>
      <c r="AC10" s="82"/>
      <c r="AD10" s="79" t="str">
        <f t="shared" si="11"/>
        <v/>
      </c>
      <c r="AE10" s="81">
        <v>2558</v>
      </c>
      <c r="AF10" s="82"/>
      <c r="AG10" s="95">
        <v>1807</v>
      </c>
      <c r="AH10" s="98"/>
      <c r="AI10" s="95" t="str">
        <f t="shared" si="12"/>
        <v/>
      </c>
      <c r="AJ10" s="80">
        <v>751</v>
      </c>
      <c r="AK10" s="82"/>
      <c r="AL10" s="79" t="str">
        <f t="shared" si="13"/>
        <v/>
      </c>
      <c r="AM10" s="67">
        <v>0</v>
      </c>
      <c r="AN10" s="67">
        <v>0</v>
      </c>
    </row>
    <row r="11" spans="1:42" ht="15" x14ac:dyDescent="0.25">
      <c r="A11" s="65" t="s">
        <v>387</v>
      </c>
      <c r="B11" s="65" t="s">
        <v>1421</v>
      </c>
      <c r="C11" s="152"/>
      <c r="D11" s="153"/>
      <c r="E11" s="153"/>
      <c r="F11" s="153"/>
      <c r="G11" s="81">
        <v>1304</v>
      </c>
      <c r="H11" s="82"/>
      <c r="I11" s="95">
        <v>974</v>
      </c>
      <c r="J11" s="98"/>
      <c r="K11" s="95" t="str">
        <f t="shared" si="2"/>
        <v/>
      </c>
      <c r="L11" s="80">
        <v>330</v>
      </c>
      <c r="M11" s="139"/>
      <c r="N11" s="79" t="str">
        <f t="shared" si="4"/>
        <v/>
      </c>
      <c r="O11" s="81"/>
      <c r="P11" s="139"/>
      <c r="Q11" s="95"/>
      <c r="R11" s="98"/>
      <c r="S11" s="95" t="str">
        <f t="shared" si="7"/>
        <v/>
      </c>
      <c r="T11" s="80"/>
      <c r="U11" s="139"/>
      <c r="V11" s="80" t="str">
        <f t="shared" si="9"/>
        <v/>
      </c>
      <c r="W11" s="81"/>
      <c r="X11" s="82"/>
      <c r="Y11" s="95"/>
      <c r="Z11" s="98"/>
      <c r="AA11" s="95" t="str">
        <f t="shared" si="10"/>
        <v/>
      </c>
      <c r="AB11" s="80"/>
      <c r="AC11" s="82"/>
      <c r="AD11" s="79" t="str">
        <f t="shared" si="11"/>
        <v/>
      </c>
      <c r="AE11" s="81"/>
      <c r="AF11" s="82"/>
      <c r="AG11" s="95"/>
      <c r="AH11" s="98"/>
      <c r="AI11" s="95" t="str">
        <f t="shared" si="12"/>
        <v/>
      </c>
      <c r="AJ11" s="80"/>
      <c r="AK11" s="82"/>
      <c r="AL11" s="79" t="str">
        <f t="shared" si="13"/>
        <v/>
      </c>
    </row>
    <row r="12" spans="1:42" ht="15" x14ac:dyDescent="0.25">
      <c r="A12" s="65" t="s">
        <v>388</v>
      </c>
      <c r="B12" s="65" t="s">
        <v>389</v>
      </c>
      <c r="C12" s="152">
        <v>689</v>
      </c>
      <c r="D12" s="153">
        <v>690</v>
      </c>
      <c r="E12" s="153"/>
      <c r="F12" s="153"/>
      <c r="G12" s="81">
        <v>788</v>
      </c>
      <c r="H12" s="82">
        <f t="shared" si="0"/>
        <v>1.1436865021770681</v>
      </c>
      <c r="I12" s="95">
        <v>748</v>
      </c>
      <c r="J12" s="98">
        <f t="shared" si="1"/>
        <v>1.0856313497822931</v>
      </c>
      <c r="K12" s="95" t="e">
        <f t="shared" si="2"/>
        <v>#NUM!</v>
      </c>
      <c r="L12" s="80">
        <v>40</v>
      </c>
      <c r="M12" s="139">
        <f t="shared" si="3"/>
        <v>5.8055152394775038E-2</v>
      </c>
      <c r="N12" s="79" t="str">
        <f t="shared" si="4"/>
        <v>4.3% - 7.8%</v>
      </c>
      <c r="O12" s="81">
        <v>823</v>
      </c>
      <c r="P12" s="139">
        <f t="shared" si="5"/>
        <v>1.1927536231884057</v>
      </c>
      <c r="Q12" s="95">
        <v>781</v>
      </c>
      <c r="R12" s="98">
        <f t="shared" si="6"/>
        <v>1.1318840579710145</v>
      </c>
      <c r="S12" s="95" t="e">
        <f t="shared" si="7"/>
        <v>#NUM!</v>
      </c>
      <c r="T12" s="80">
        <v>42</v>
      </c>
      <c r="U12" s="139">
        <f t="shared" si="8"/>
        <v>6.0869565217391307E-2</v>
      </c>
      <c r="V12" s="80" t="str">
        <f t="shared" si="9"/>
        <v>4.5% - 8.1%</v>
      </c>
      <c r="W12" s="81">
        <v>882</v>
      </c>
      <c r="X12" s="82"/>
      <c r="Y12" s="95">
        <v>814</v>
      </c>
      <c r="Z12" s="98"/>
      <c r="AA12" s="95" t="str">
        <f t="shared" si="10"/>
        <v/>
      </c>
      <c r="AB12" s="80">
        <v>68</v>
      </c>
      <c r="AC12" s="82"/>
      <c r="AD12" s="79" t="str">
        <f t="shared" si="11"/>
        <v/>
      </c>
      <c r="AE12" s="81">
        <v>829</v>
      </c>
      <c r="AF12" s="82"/>
      <c r="AG12" s="95">
        <v>766</v>
      </c>
      <c r="AH12" s="98"/>
      <c r="AI12" s="95" t="str">
        <f t="shared" si="12"/>
        <v/>
      </c>
      <c r="AJ12" s="80">
        <v>63</v>
      </c>
      <c r="AK12" s="82"/>
      <c r="AL12" s="79" t="str">
        <f t="shared" si="13"/>
        <v/>
      </c>
      <c r="AM12" s="67">
        <v>0</v>
      </c>
      <c r="AN12" s="67">
        <v>0</v>
      </c>
    </row>
    <row r="13" spans="1:42" ht="15" x14ac:dyDescent="0.25">
      <c r="A13" s="65" t="s">
        <v>390</v>
      </c>
      <c r="B13" s="65" t="s">
        <v>1346</v>
      </c>
      <c r="C13" s="152">
        <v>3836</v>
      </c>
      <c r="D13" s="153">
        <v>3752</v>
      </c>
      <c r="E13" s="153"/>
      <c r="F13" s="153"/>
      <c r="G13" s="81">
        <v>4730</v>
      </c>
      <c r="H13" s="82">
        <f t="shared" si="0"/>
        <v>1.2330552659019813</v>
      </c>
      <c r="I13" s="95">
        <v>3771</v>
      </c>
      <c r="J13" s="98">
        <f t="shared" si="1"/>
        <v>0.98305526590198122</v>
      </c>
      <c r="K13" s="95" t="str">
        <f t="shared" si="2"/>
        <v>97.8% - 98.7%</v>
      </c>
      <c r="L13" s="80">
        <v>959</v>
      </c>
      <c r="M13" s="139">
        <f t="shared" si="3"/>
        <v>0.25</v>
      </c>
      <c r="N13" s="79" t="str">
        <f t="shared" si="4"/>
        <v>23.7% - 26.4%</v>
      </c>
      <c r="O13" s="81">
        <v>4677</v>
      </c>
      <c r="P13" s="139">
        <f t="shared" si="5"/>
        <v>1.2465351812366738</v>
      </c>
      <c r="Q13" s="95">
        <v>3095</v>
      </c>
      <c r="R13" s="98">
        <f t="shared" si="6"/>
        <v>0.82489339019189767</v>
      </c>
      <c r="S13" s="95" t="str">
        <f t="shared" si="7"/>
        <v>81.2% - 83.7%</v>
      </c>
      <c r="T13" s="80">
        <v>1582</v>
      </c>
      <c r="U13" s="139">
        <f t="shared" si="8"/>
        <v>0.42164179104477612</v>
      </c>
      <c r="V13" s="80" t="str">
        <f t="shared" si="9"/>
        <v>40.6% - 43.8%</v>
      </c>
      <c r="W13" s="81">
        <v>5009</v>
      </c>
      <c r="X13" s="82"/>
      <c r="Y13" s="95">
        <v>3433</v>
      </c>
      <c r="Z13" s="98"/>
      <c r="AA13" s="95" t="str">
        <f t="shared" si="10"/>
        <v/>
      </c>
      <c r="AB13" s="80">
        <v>1576</v>
      </c>
      <c r="AC13" s="82"/>
      <c r="AD13" s="79" t="str">
        <f t="shared" si="11"/>
        <v/>
      </c>
      <c r="AE13" s="81">
        <v>5185</v>
      </c>
      <c r="AF13" s="82"/>
      <c r="AG13" s="95">
        <v>3450</v>
      </c>
      <c r="AH13" s="98"/>
      <c r="AI13" s="95" t="str">
        <f t="shared" si="12"/>
        <v/>
      </c>
      <c r="AJ13" s="80">
        <v>1735</v>
      </c>
      <c r="AK13" s="82"/>
      <c r="AL13" s="79" t="str">
        <f t="shared" si="13"/>
        <v/>
      </c>
      <c r="AM13" s="67">
        <v>0</v>
      </c>
      <c r="AN13" s="67">
        <v>0</v>
      </c>
    </row>
    <row r="14" spans="1:42" ht="15" x14ac:dyDescent="0.25">
      <c r="A14" s="65" t="s">
        <v>391</v>
      </c>
      <c r="B14" s="65" t="s">
        <v>1347</v>
      </c>
      <c r="C14" s="152">
        <v>1095</v>
      </c>
      <c r="D14" s="153">
        <v>1081</v>
      </c>
      <c r="E14" s="153"/>
      <c r="F14" s="153"/>
      <c r="G14" s="81">
        <v>1248</v>
      </c>
      <c r="H14" s="82">
        <f t="shared" si="0"/>
        <v>1.1397260273972603</v>
      </c>
      <c r="I14" s="95">
        <v>1022</v>
      </c>
      <c r="J14" s="98">
        <f t="shared" si="1"/>
        <v>0.93333333333333335</v>
      </c>
      <c r="K14" s="95" t="str">
        <f t="shared" si="2"/>
        <v>91.7% - 94.7%</v>
      </c>
      <c r="L14" s="80">
        <v>226</v>
      </c>
      <c r="M14" s="139">
        <f t="shared" si="3"/>
        <v>0.20639269406392693</v>
      </c>
      <c r="N14" s="79" t="str">
        <f t="shared" si="4"/>
        <v>18.3% - 23.1%</v>
      </c>
      <c r="O14" s="81">
        <v>1226</v>
      </c>
      <c r="P14" s="139">
        <f t="shared" si="5"/>
        <v>1.1341350601295097</v>
      </c>
      <c r="Q14" s="95">
        <v>1014</v>
      </c>
      <c r="R14" s="98">
        <f t="shared" si="6"/>
        <v>0.93802035152636443</v>
      </c>
      <c r="S14" s="95" t="str">
        <f t="shared" si="7"/>
        <v>92.2% - 95.1%</v>
      </c>
      <c r="T14" s="80">
        <v>212</v>
      </c>
      <c r="U14" s="139">
        <f t="shared" si="8"/>
        <v>0.19611470860314523</v>
      </c>
      <c r="V14" s="80" t="str">
        <f t="shared" si="9"/>
        <v>17.4% - 22.1%</v>
      </c>
      <c r="W14" s="81">
        <v>1225</v>
      </c>
      <c r="X14" s="82"/>
      <c r="Y14" s="95">
        <v>990</v>
      </c>
      <c r="Z14" s="98"/>
      <c r="AA14" s="95" t="str">
        <f t="shared" si="10"/>
        <v/>
      </c>
      <c r="AB14" s="80">
        <v>235</v>
      </c>
      <c r="AC14" s="82"/>
      <c r="AD14" s="79" t="str">
        <f t="shared" si="11"/>
        <v/>
      </c>
      <c r="AE14" s="81">
        <v>1385</v>
      </c>
      <c r="AF14" s="82"/>
      <c r="AG14" s="95">
        <v>1157</v>
      </c>
      <c r="AH14" s="98"/>
      <c r="AI14" s="95" t="str">
        <f t="shared" si="12"/>
        <v/>
      </c>
      <c r="AJ14" s="80">
        <v>228</v>
      </c>
      <c r="AK14" s="82"/>
      <c r="AL14" s="79" t="str">
        <f t="shared" si="13"/>
        <v/>
      </c>
      <c r="AM14" s="67">
        <v>0</v>
      </c>
      <c r="AN14" s="67">
        <v>0</v>
      </c>
    </row>
    <row r="15" spans="1:42" ht="15" x14ac:dyDescent="0.25">
      <c r="A15" s="65" t="s">
        <v>392</v>
      </c>
      <c r="B15" s="65" t="s">
        <v>1348</v>
      </c>
      <c r="C15" s="152">
        <v>730</v>
      </c>
      <c r="D15" s="153">
        <v>709</v>
      </c>
      <c r="E15" s="153"/>
      <c r="F15" s="153"/>
      <c r="G15" s="81">
        <v>674</v>
      </c>
      <c r="H15" s="82">
        <f t="shared" si="0"/>
        <v>0.92328767123287669</v>
      </c>
      <c r="I15" s="95">
        <v>632</v>
      </c>
      <c r="J15" s="98">
        <f t="shared" si="1"/>
        <v>0.86575342465753424</v>
      </c>
      <c r="K15" s="95" t="str">
        <f t="shared" si="2"/>
        <v>83.9% - 88.9%</v>
      </c>
      <c r="L15" s="80">
        <v>42</v>
      </c>
      <c r="M15" s="139">
        <f t="shared" si="3"/>
        <v>5.7534246575342465E-2</v>
      </c>
      <c r="N15" s="79" t="str">
        <f t="shared" si="4"/>
        <v>4.3% - 7.7%</v>
      </c>
      <c r="O15" s="81">
        <v>733</v>
      </c>
      <c r="P15" s="139">
        <f t="shared" si="5"/>
        <v>1.0338504936530324</v>
      </c>
      <c r="Q15" s="95">
        <v>662</v>
      </c>
      <c r="R15" s="98">
        <f t="shared" si="6"/>
        <v>0.93370944992947813</v>
      </c>
      <c r="S15" s="95" t="str">
        <f t="shared" si="7"/>
        <v>91.3% - 95.0%</v>
      </c>
      <c r="T15" s="80">
        <v>71</v>
      </c>
      <c r="U15" s="139">
        <f t="shared" si="8"/>
        <v>0.1001410437235543</v>
      </c>
      <c r="V15" s="80" t="str">
        <f t="shared" si="9"/>
        <v>8.0% - 12.4%</v>
      </c>
      <c r="W15" s="81">
        <v>746</v>
      </c>
      <c r="X15" s="82"/>
      <c r="Y15" s="95">
        <v>684</v>
      </c>
      <c r="Z15" s="98"/>
      <c r="AA15" s="95" t="str">
        <f t="shared" si="10"/>
        <v/>
      </c>
      <c r="AB15" s="80">
        <v>62</v>
      </c>
      <c r="AC15" s="82"/>
      <c r="AD15" s="79" t="str">
        <f t="shared" si="11"/>
        <v/>
      </c>
      <c r="AE15" s="81">
        <v>785</v>
      </c>
      <c r="AF15" s="82"/>
      <c r="AG15" s="95">
        <v>742</v>
      </c>
      <c r="AH15" s="98"/>
      <c r="AI15" s="95" t="str">
        <f t="shared" si="12"/>
        <v/>
      </c>
      <c r="AJ15" s="80">
        <v>43</v>
      </c>
      <c r="AK15" s="82"/>
      <c r="AL15" s="79" t="str">
        <f t="shared" si="13"/>
        <v/>
      </c>
      <c r="AM15" s="67">
        <v>0</v>
      </c>
      <c r="AN15" s="67">
        <v>0</v>
      </c>
    </row>
    <row r="16" spans="1:42" ht="15" x14ac:dyDescent="0.25">
      <c r="A16" s="65" t="s">
        <v>393</v>
      </c>
      <c r="B16" s="65" t="s">
        <v>394</v>
      </c>
      <c r="C16" s="152">
        <v>2020</v>
      </c>
      <c r="D16" s="153">
        <v>1962</v>
      </c>
      <c r="E16" s="153"/>
      <c r="F16" s="153"/>
      <c r="G16" s="81">
        <v>2212</v>
      </c>
      <c r="H16" s="82">
        <f t="shared" si="0"/>
        <v>1.0950495049504951</v>
      </c>
      <c r="I16" s="95">
        <v>2002</v>
      </c>
      <c r="J16" s="98">
        <f t="shared" si="1"/>
        <v>0.99108910891089108</v>
      </c>
      <c r="K16" s="95" t="str">
        <f t="shared" si="2"/>
        <v>98.6% - 99.4%</v>
      </c>
      <c r="L16" s="80">
        <v>210</v>
      </c>
      <c r="M16" s="139">
        <f t="shared" si="3"/>
        <v>0.10396039603960396</v>
      </c>
      <c r="N16" s="79" t="str">
        <f t="shared" si="4"/>
        <v>9.1% - 11.8%</v>
      </c>
      <c r="O16" s="81">
        <v>2260</v>
      </c>
      <c r="P16" s="139">
        <f t="shared" si="5"/>
        <v>1.1518858307849134</v>
      </c>
      <c r="Q16" s="95">
        <v>2036</v>
      </c>
      <c r="R16" s="98">
        <f t="shared" si="6"/>
        <v>1.0377166156982671</v>
      </c>
      <c r="S16" s="95" t="e">
        <f t="shared" si="7"/>
        <v>#NUM!</v>
      </c>
      <c r="T16" s="80">
        <v>224</v>
      </c>
      <c r="U16" s="139">
        <f t="shared" si="8"/>
        <v>0.11416921508664628</v>
      </c>
      <c r="V16" s="80" t="str">
        <f t="shared" si="9"/>
        <v>10.1% - 12.9%</v>
      </c>
      <c r="W16" s="81">
        <v>2186</v>
      </c>
      <c r="X16" s="82"/>
      <c r="Y16" s="95">
        <v>2012</v>
      </c>
      <c r="Z16" s="98"/>
      <c r="AA16" s="95" t="str">
        <f t="shared" si="10"/>
        <v/>
      </c>
      <c r="AB16" s="80">
        <v>174</v>
      </c>
      <c r="AC16" s="82"/>
      <c r="AD16" s="79" t="str">
        <f t="shared" si="11"/>
        <v/>
      </c>
      <c r="AE16" s="81">
        <v>2277</v>
      </c>
      <c r="AF16" s="82"/>
      <c r="AG16" s="95">
        <v>2066</v>
      </c>
      <c r="AH16" s="98"/>
      <c r="AI16" s="95" t="str">
        <f t="shared" si="12"/>
        <v/>
      </c>
      <c r="AJ16" s="80">
        <v>211</v>
      </c>
      <c r="AK16" s="82"/>
      <c r="AL16" s="79" t="str">
        <f t="shared" si="13"/>
        <v/>
      </c>
      <c r="AM16" s="67">
        <v>0</v>
      </c>
      <c r="AN16" s="67">
        <v>0</v>
      </c>
    </row>
    <row r="17" spans="1:40" ht="15" x14ac:dyDescent="0.25">
      <c r="A17" s="65" t="s">
        <v>395</v>
      </c>
      <c r="B17" s="65" t="s">
        <v>396</v>
      </c>
      <c r="C17" s="152">
        <v>805</v>
      </c>
      <c r="D17" s="153">
        <v>706</v>
      </c>
      <c r="E17" s="153"/>
      <c r="F17" s="153"/>
      <c r="G17" s="81">
        <v>868</v>
      </c>
      <c r="H17" s="82">
        <f t="shared" si="0"/>
        <v>1.0782608695652174</v>
      </c>
      <c r="I17" s="95">
        <v>681</v>
      </c>
      <c r="J17" s="98">
        <f t="shared" si="1"/>
        <v>0.84596273291925461</v>
      </c>
      <c r="K17" s="95" t="str">
        <f t="shared" si="2"/>
        <v>81.9% - 86.9%</v>
      </c>
      <c r="L17" s="80">
        <v>187</v>
      </c>
      <c r="M17" s="139">
        <f t="shared" si="3"/>
        <v>0.23229813664596274</v>
      </c>
      <c r="N17" s="79" t="str">
        <f t="shared" si="4"/>
        <v>20.4% - 26.3%</v>
      </c>
      <c r="O17" s="81">
        <v>867</v>
      </c>
      <c r="P17" s="139">
        <f t="shared" si="5"/>
        <v>1.2280453257790369</v>
      </c>
      <c r="Q17" s="95">
        <v>739</v>
      </c>
      <c r="R17" s="98">
        <f t="shared" si="6"/>
        <v>1.046742209631728</v>
      </c>
      <c r="S17" s="95" t="e">
        <f t="shared" si="7"/>
        <v>#NUM!</v>
      </c>
      <c r="T17" s="80">
        <v>128</v>
      </c>
      <c r="U17" s="139">
        <f t="shared" si="8"/>
        <v>0.18130311614730879</v>
      </c>
      <c r="V17" s="80" t="str">
        <f t="shared" si="9"/>
        <v>15.5% - 21.1%</v>
      </c>
      <c r="W17" s="81">
        <v>815</v>
      </c>
      <c r="X17" s="82"/>
      <c r="Y17" s="95">
        <v>720</v>
      </c>
      <c r="Z17" s="98"/>
      <c r="AA17" s="95" t="str">
        <f t="shared" si="10"/>
        <v/>
      </c>
      <c r="AB17" s="80">
        <v>95</v>
      </c>
      <c r="AC17" s="82"/>
      <c r="AD17" s="79" t="str">
        <f t="shared" si="11"/>
        <v/>
      </c>
      <c r="AE17" s="81">
        <v>850</v>
      </c>
      <c r="AF17" s="82"/>
      <c r="AG17" s="95">
        <v>752</v>
      </c>
      <c r="AH17" s="98"/>
      <c r="AI17" s="95" t="str">
        <f t="shared" si="12"/>
        <v/>
      </c>
      <c r="AJ17" s="80">
        <v>98</v>
      </c>
      <c r="AK17" s="82"/>
      <c r="AL17" s="79" t="str">
        <f t="shared" si="13"/>
        <v/>
      </c>
      <c r="AM17" s="67">
        <v>0</v>
      </c>
      <c r="AN17" s="67">
        <v>0</v>
      </c>
    </row>
    <row r="18" spans="1:40" ht="15" x14ac:dyDescent="0.25">
      <c r="A18" s="65" t="s">
        <v>397</v>
      </c>
      <c r="B18" s="65" t="s">
        <v>398</v>
      </c>
      <c r="C18" s="152">
        <v>1460</v>
      </c>
      <c r="D18" s="153">
        <v>1440</v>
      </c>
      <c r="E18" s="153"/>
      <c r="F18" s="153"/>
      <c r="G18" s="81">
        <v>1407</v>
      </c>
      <c r="H18" s="82">
        <f t="shared" si="0"/>
        <v>0.96369863013698631</v>
      </c>
      <c r="I18" s="95">
        <v>1185</v>
      </c>
      <c r="J18" s="98">
        <f t="shared" si="1"/>
        <v>0.81164383561643838</v>
      </c>
      <c r="K18" s="95" t="str">
        <f t="shared" si="2"/>
        <v>79.1% - 83.1%</v>
      </c>
      <c r="L18" s="80">
        <v>222</v>
      </c>
      <c r="M18" s="139">
        <f t="shared" si="3"/>
        <v>0.15205479452054796</v>
      </c>
      <c r="N18" s="79" t="str">
        <f t="shared" si="4"/>
        <v>13.5% - 17.1%</v>
      </c>
      <c r="O18" s="81">
        <v>1415</v>
      </c>
      <c r="P18" s="139">
        <f t="shared" si="5"/>
        <v>0.98263888888888884</v>
      </c>
      <c r="Q18" s="95">
        <v>1201</v>
      </c>
      <c r="R18" s="98">
        <f t="shared" si="6"/>
        <v>0.83402777777777781</v>
      </c>
      <c r="S18" s="95" t="str">
        <f t="shared" si="7"/>
        <v>81.4% - 85.2%</v>
      </c>
      <c r="T18" s="80">
        <v>214</v>
      </c>
      <c r="U18" s="139">
        <f t="shared" si="8"/>
        <v>0.14861111111111111</v>
      </c>
      <c r="V18" s="80" t="str">
        <f t="shared" si="9"/>
        <v>13.1% - 16.8%</v>
      </c>
      <c r="W18" s="81">
        <v>1439</v>
      </c>
      <c r="X18" s="82"/>
      <c r="Y18" s="95">
        <v>1260</v>
      </c>
      <c r="Z18" s="98"/>
      <c r="AA18" s="95" t="str">
        <f t="shared" si="10"/>
        <v/>
      </c>
      <c r="AB18" s="80">
        <v>179</v>
      </c>
      <c r="AC18" s="82"/>
      <c r="AD18" s="79" t="str">
        <f t="shared" si="11"/>
        <v/>
      </c>
      <c r="AE18" s="81">
        <v>1569</v>
      </c>
      <c r="AF18" s="82"/>
      <c r="AG18" s="95">
        <v>1347</v>
      </c>
      <c r="AH18" s="98"/>
      <c r="AI18" s="95" t="str">
        <f t="shared" si="12"/>
        <v/>
      </c>
      <c r="AJ18" s="80">
        <v>222</v>
      </c>
      <c r="AK18" s="82"/>
      <c r="AL18" s="79" t="str">
        <f t="shared" si="13"/>
        <v/>
      </c>
      <c r="AM18" s="67">
        <v>0</v>
      </c>
      <c r="AN18" s="67">
        <v>0</v>
      </c>
    </row>
    <row r="19" spans="1:40" ht="15" x14ac:dyDescent="0.25">
      <c r="A19" s="65" t="s">
        <v>399</v>
      </c>
      <c r="B19" s="65" t="s">
        <v>400</v>
      </c>
      <c r="C19" s="152">
        <v>1506</v>
      </c>
      <c r="D19" s="153">
        <v>1420</v>
      </c>
      <c r="E19" s="153"/>
      <c r="F19" s="153"/>
      <c r="G19" s="81">
        <v>1621</v>
      </c>
      <c r="H19" s="82">
        <f t="shared" si="0"/>
        <v>1.0763612217795484</v>
      </c>
      <c r="I19" s="95">
        <v>1396</v>
      </c>
      <c r="J19" s="98">
        <f t="shared" si="1"/>
        <v>0.92695883134130141</v>
      </c>
      <c r="K19" s="95" t="str">
        <f t="shared" si="2"/>
        <v>91.3% - 93.9%</v>
      </c>
      <c r="L19" s="80">
        <v>225</v>
      </c>
      <c r="M19" s="139">
        <f t="shared" si="3"/>
        <v>0.14940239043824702</v>
      </c>
      <c r="N19" s="79" t="str">
        <f t="shared" si="4"/>
        <v>13.2% - 16.8%</v>
      </c>
      <c r="O19" s="81">
        <v>1449</v>
      </c>
      <c r="P19" s="139">
        <f t="shared" si="5"/>
        <v>1.0204225352112677</v>
      </c>
      <c r="Q19" s="95">
        <v>1214</v>
      </c>
      <c r="R19" s="98">
        <f t="shared" si="6"/>
        <v>0.8549295774647887</v>
      </c>
      <c r="S19" s="95" t="str">
        <f t="shared" si="7"/>
        <v>83.6% - 87.2%</v>
      </c>
      <c r="T19" s="80">
        <v>235</v>
      </c>
      <c r="U19" s="139">
        <f t="shared" si="8"/>
        <v>0.16549295774647887</v>
      </c>
      <c r="V19" s="80" t="str">
        <f t="shared" si="9"/>
        <v>14.7% - 18.6%</v>
      </c>
      <c r="W19" s="81">
        <v>1606</v>
      </c>
      <c r="X19" s="82"/>
      <c r="Y19" s="95">
        <v>1366</v>
      </c>
      <c r="Z19" s="98"/>
      <c r="AA19" s="95" t="str">
        <f t="shared" si="10"/>
        <v/>
      </c>
      <c r="AB19" s="80">
        <v>240</v>
      </c>
      <c r="AC19" s="82"/>
      <c r="AD19" s="79" t="str">
        <f t="shared" si="11"/>
        <v/>
      </c>
      <c r="AE19" s="81">
        <v>1485</v>
      </c>
      <c r="AF19" s="82"/>
      <c r="AG19" s="95">
        <v>1232</v>
      </c>
      <c r="AH19" s="98"/>
      <c r="AI19" s="95" t="str">
        <f t="shared" si="12"/>
        <v/>
      </c>
      <c r="AJ19" s="80">
        <v>253</v>
      </c>
      <c r="AK19" s="82"/>
      <c r="AL19" s="79" t="str">
        <f t="shared" si="13"/>
        <v/>
      </c>
      <c r="AM19" s="67">
        <v>0</v>
      </c>
      <c r="AN19" s="67">
        <v>0</v>
      </c>
    </row>
    <row r="20" spans="1:40" ht="15" x14ac:dyDescent="0.25">
      <c r="A20" s="65" t="s">
        <v>401</v>
      </c>
      <c r="B20" s="65" t="s">
        <v>402</v>
      </c>
      <c r="C20" s="152">
        <v>1451</v>
      </c>
      <c r="D20" s="153">
        <v>1446</v>
      </c>
      <c r="E20" s="153"/>
      <c r="F20" s="153"/>
      <c r="G20" s="81">
        <v>1445</v>
      </c>
      <c r="H20" s="82">
        <f t="shared" si="0"/>
        <v>0.99586492074431432</v>
      </c>
      <c r="I20" s="95">
        <v>1344</v>
      </c>
      <c r="J20" s="98">
        <f t="shared" si="1"/>
        <v>0.92625775327360438</v>
      </c>
      <c r="K20" s="95" t="str">
        <f t="shared" si="2"/>
        <v>91.2% - 93.9%</v>
      </c>
      <c r="L20" s="80">
        <v>101</v>
      </c>
      <c r="M20" s="139">
        <f t="shared" si="3"/>
        <v>6.9607167470709858E-2</v>
      </c>
      <c r="N20" s="79" t="str">
        <f t="shared" si="4"/>
        <v>5.8% - 8.4%</v>
      </c>
      <c r="O20" s="81">
        <v>1413</v>
      </c>
      <c r="P20" s="139">
        <f t="shared" si="5"/>
        <v>0.97717842323651449</v>
      </c>
      <c r="Q20" s="95">
        <v>1350</v>
      </c>
      <c r="R20" s="98">
        <f t="shared" si="6"/>
        <v>0.93360995850622408</v>
      </c>
      <c r="S20" s="95" t="str">
        <f t="shared" si="7"/>
        <v>92.0% - 94.5%</v>
      </c>
      <c r="T20" s="80">
        <v>63</v>
      </c>
      <c r="U20" s="139">
        <f t="shared" si="8"/>
        <v>4.3568464730290454E-2</v>
      </c>
      <c r="V20" s="80" t="str">
        <f t="shared" si="9"/>
        <v>3.4% - 5.5%</v>
      </c>
      <c r="W20" s="81">
        <v>1408</v>
      </c>
      <c r="X20" s="82"/>
      <c r="Y20" s="95">
        <v>1326</v>
      </c>
      <c r="Z20" s="98"/>
      <c r="AA20" s="95" t="str">
        <f t="shared" si="10"/>
        <v/>
      </c>
      <c r="AB20" s="80">
        <v>82</v>
      </c>
      <c r="AC20" s="82"/>
      <c r="AD20" s="79" t="str">
        <f t="shared" si="11"/>
        <v/>
      </c>
      <c r="AE20" s="81">
        <v>1471</v>
      </c>
      <c r="AF20" s="82"/>
      <c r="AG20" s="95">
        <v>1376</v>
      </c>
      <c r="AH20" s="98"/>
      <c r="AI20" s="95" t="str">
        <f t="shared" si="12"/>
        <v/>
      </c>
      <c r="AJ20" s="80">
        <v>95</v>
      </c>
      <c r="AK20" s="82"/>
      <c r="AL20" s="79" t="str">
        <f t="shared" si="13"/>
        <v/>
      </c>
      <c r="AM20" s="67">
        <v>0</v>
      </c>
      <c r="AN20" s="67">
        <v>0</v>
      </c>
    </row>
    <row r="21" spans="1:40" ht="15" x14ac:dyDescent="0.25">
      <c r="A21" s="65" t="s">
        <v>403</v>
      </c>
      <c r="B21" s="65" t="s">
        <v>1349</v>
      </c>
      <c r="C21" s="152">
        <v>1312</v>
      </c>
      <c r="D21" s="153">
        <v>1283</v>
      </c>
      <c r="E21" s="153"/>
      <c r="F21" s="153"/>
      <c r="G21" s="81">
        <v>1420</v>
      </c>
      <c r="H21" s="82">
        <f t="shared" si="0"/>
        <v>1.0823170731707317</v>
      </c>
      <c r="I21" s="95">
        <v>1255</v>
      </c>
      <c r="J21" s="98">
        <f t="shared" si="1"/>
        <v>0.95655487804878048</v>
      </c>
      <c r="K21" s="95" t="str">
        <f t="shared" si="2"/>
        <v>94.4% - 96.6%</v>
      </c>
      <c r="L21" s="80">
        <v>165</v>
      </c>
      <c r="M21" s="139">
        <f t="shared" si="3"/>
        <v>0.12576219512195122</v>
      </c>
      <c r="N21" s="79" t="str">
        <f t="shared" si="4"/>
        <v>10.9% - 14.5%</v>
      </c>
      <c r="O21" s="81">
        <v>1477</v>
      </c>
      <c r="P21" s="139">
        <f t="shared" si="5"/>
        <v>1.1512081060015589</v>
      </c>
      <c r="Q21" s="95">
        <v>1303</v>
      </c>
      <c r="R21" s="98">
        <f t="shared" si="6"/>
        <v>1.0155884645362432</v>
      </c>
      <c r="S21" s="95" t="e">
        <f t="shared" si="7"/>
        <v>#NUM!</v>
      </c>
      <c r="T21" s="80">
        <v>174</v>
      </c>
      <c r="U21" s="139">
        <f t="shared" si="8"/>
        <v>0.13561964146531566</v>
      </c>
      <c r="V21" s="80" t="str">
        <f t="shared" si="9"/>
        <v>11.8% - 15.5%</v>
      </c>
      <c r="W21" s="81">
        <v>1512</v>
      </c>
      <c r="X21" s="82"/>
      <c r="Y21" s="95">
        <v>1343</v>
      </c>
      <c r="Z21" s="98"/>
      <c r="AA21" s="95" t="str">
        <f t="shared" si="10"/>
        <v/>
      </c>
      <c r="AB21" s="80">
        <v>169</v>
      </c>
      <c r="AC21" s="82"/>
      <c r="AD21" s="79" t="str">
        <f t="shared" si="11"/>
        <v/>
      </c>
      <c r="AE21" s="81">
        <v>1452</v>
      </c>
      <c r="AF21" s="82"/>
      <c r="AG21" s="95">
        <v>1332</v>
      </c>
      <c r="AH21" s="98"/>
      <c r="AI21" s="95" t="str">
        <f t="shared" si="12"/>
        <v/>
      </c>
      <c r="AJ21" s="80">
        <v>120</v>
      </c>
      <c r="AK21" s="82"/>
      <c r="AL21" s="79" t="str">
        <f t="shared" si="13"/>
        <v/>
      </c>
      <c r="AM21" s="67">
        <v>0</v>
      </c>
      <c r="AN21" s="67">
        <v>0</v>
      </c>
    </row>
    <row r="22" spans="1:40" ht="15" x14ac:dyDescent="0.25">
      <c r="A22" s="65" t="s">
        <v>404</v>
      </c>
      <c r="B22" s="65" t="s">
        <v>1430</v>
      </c>
      <c r="C22" s="152">
        <v>832</v>
      </c>
      <c r="D22" s="153">
        <v>809</v>
      </c>
      <c r="E22" s="153"/>
      <c r="F22" s="153"/>
      <c r="G22" s="81">
        <v>834</v>
      </c>
      <c r="H22" s="82">
        <f t="shared" si="0"/>
        <v>1.0024038461538463</v>
      </c>
      <c r="I22" s="95">
        <v>775</v>
      </c>
      <c r="J22" s="98">
        <f t="shared" si="1"/>
        <v>0.93149038461538458</v>
      </c>
      <c r="K22" s="95" t="str">
        <f t="shared" si="2"/>
        <v>91.2% - 94.7%</v>
      </c>
      <c r="L22" s="80">
        <v>59</v>
      </c>
      <c r="M22" s="139">
        <f t="shared" si="3"/>
        <v>7.0913461538461536E-2</v>
      </c>
      <c r="N22" s="79" t="str">
        <f t="shared" si="4"/>
        <v>5.5% - 9.0%</v>
      </c>
      <c r="O22" s="81">
        <v>812</v>
      </c>
      <c r="P22" s="139">
        <f t="shared" si="5"/>
        <v>1.003708281829419</v>
      </c>
      <c r="Q22" s="95">
        <v>748</v>
      </c>
      <c r="R22" s="98">
        <f t="shared" si="6"/>
        <v>0.92459826946847956</v>
      </c>
      <c r="S22" s="95" t="str">
        <f t="shared" si="7"/>
        <v>90.4% - 94.1%</v>
      </c>
      <c r="T22" s="80">
        <v>64</v>
      </c>
      <c r="U22" s="139">
        <f t="shared" si="8"/>
        <v>7.9110012360939425E-2</v>
      </c>
      <c r="V22" s="80" t="str">
        <f t="shared" si="9"/>
        <v>6.2% - 10.0%</v>
      </c>
      <c r="W22" s="81">
        <v>868</v>
      </c>
      <c r="X22" s="82"/>
      <c r="Y22" s="95">
        <v>810</v>
      </c>
      <c r="Z22" s="98"/>
      <c r="AA22" s="95" t="str">
        <f t="shared" si="10"/>
        <v/>
      </c>
      <c r="AB22" s="80">
        <v>58</v>
      </c>
      <c r="AC22" s="82"/>
      <c r="AD22" s="79" t="str">
        <f t="shared" si="11"/>
        <v/>
      </c>
      <c r="AE22" s="81">
        <v>893</v>
      </c>
      <c r="AF22" s="82"/>
      <c r="AG22" s="95">
        <v>822</v>
      </c>
      <c r="AH22" s="98"/>
      <c r="AI22" s="95" t="str">
        <f t="shared" si="12"/>
        <v/>
      </c>
      <c r="AJ22" s="80">
        <v>71</v>
      </c>
      <c r="AK22" s="82"/>
      <c r="AL22" s="79" t="str">
        <f t="shared" si="13"/>
        <v/>
      </c>
      <c r="AM22" s="67">
        <v>0</v>
      </c>
      <c r="AN22" s="67">
        <v>0</v>
      </c>
    </row>
    <row r="23" spans="1:40" ht="15" x14ac:dyDescent="0.25">
      <c r="A23" s="65" t="s">
        <v>405</v>
      </c>
      <c r="B23" s="65" t="s">
        <v>1350</v>
      </c>
      <c r="C23" s="152">
        <v>1420</v>
      </c>
      <c r="D23" s="153">
        <v>1294</v>
      </c>
      <c r="E23" s="153"/>
      <c r="F23" s="153"/>
      <c r="G23" s="81">
        <v>1521</v>
      </c>
      <c r="H23" s="82">
        <f t="shared" si="0"/>
        <v>1.0711267605633803</v>
      </c>
      <c r="I23" s="95">
        <v>1386</v>
      </c>
      <c r="J23" s="98">
        <f t="shared" si="1"/>
        <v>0.97605633802816905</v>
      </c>
      <c r="K23" s="95" t="str">
        <f t="shared" si="2"/>
        <v>96.7% - 98.3%</v>
      </c>
      <c r="L23" s="80">
        <v>135</v>
      </c>
      <c r="M23" s="139">
        <f t="shared" si="3"/>
        <v>9.5070422535211266E-2</v>
      </c>
      <c r="N23" s="79" t="str">
        <f t="shared" si="4"/>
        <v>8.1% - 11.1%</v>
      </c>
      <c r="O23" s="81">
        <v>1554</v>
      </c>
      <c r="P23" s="139">
        <f t="shared" si="5"/>
        <v>1.2009273570324575</v>
      </c>
      <c r="Q23" s="95">
        <v>1434</v>
      </c>
      <c r="R23" s="98">
        <f t="shared" si="6"/>
        <v>1.1081916537867078</v>
      </c>
      <c r="S23" s="95" t="e">
        <f t="shared" si="7"/>
        <v>#NUM!</v>
      </c>
      <c r="T23" s="80">
        <v>120</v>
      </c>
      <c r="U23" s="139">
        <f t="shared" si="8"/>
        <v>9.2735703245749618E-2</v>
      </c>
      <c r="V23" s="80" t="str">
        <f t="shared" si="9"/>
        <v>7.8% - 11.0%</v>
      </c>
      <c r="W23" s="81">
        <v>1547</v>
      </c>
      <c r="X23" s="82"/>
      <c r="Y23" s="95">
        <v>1436</v>
      </c>
      <c r="Z23" s="98"/>
      <c r="AA23" s="95" t="str">
        <f t="shared" si="10"/>
        <v/>
      </c>
      <c r="AB23" s="80">
        <v>111</v>
      </c>
      <c r="AC23" s="82"/>
      <c r="AD23" s="79" t="str">
        <f t="shared" si="11"/>
        <v/>
      </c>
      <c r="AE23" s="81">
        <v>1656</v>
      </c>
      <c r="AF23" s="82"/>
      <c r="AG23" s="95">
        <v>1511</v>
      </c>
      <c r="AH23" s="98"/>
      <c r="AI23" s="95" t="str">
        <f t="shared" si="12"/>
        <v/>
      </c>
      <c r="AJ23" s="80">
        <v>145</v>
      </c>
      <c r="AK23" s="82"/>
      <c r="AL23" s="79" t="str">
        <f t="shared" si="13"/>
        <v/>
      </c>
      <c r="AM23" s="67">
        <v>0</v>
      </c>
      <c r="AN23" s="67">
        <v>0</v>
      </c>
    </row>
    <row r="24" spans="1:40" ht="15" x14ac:dyDescent="0.25">
      <c r="A24" s="65" t="s">
        <v>406</v>
      </c>
      <c r="B24" s="65" t="s">
        <v>1423</v>
      </c>
      <c r="C24" s="152"/>
      <c r="D24" s="153"/>
      <c r="E24" s="153"/>
      <c r="F24" s="153"/>
      <c r="G24" s="81">
        <v>1156</v>
      </c>
      <c r="H24" s="82"/>
      <c r="I24" s="95">
        <v>1074</v>
      </c>
      <c r="J24" s="98"/>
      <c r="K24" s="95" t="str">
        <f t="shared" si="2"/>
        <v/>
      </c>
      <c r="L24" s="80">
        <v>82</v>
      </c>
      <c r="M24" s="139"/>
      <c r="N24" s="79" t="str">
        <f t="shared" si="4"/>
        <v/>
      </c>
      <c r="O24" s="81">
        <v>1271</v>
      </c>
      <c r="P24" s="139"/>
      <c r="Q24" s="95">
        <v>1201</v>
      </c>
      <c r="R24" s="98"/>
      <c r="S24" s="95" t="str">
        <f t="shared" si="7"/>
        <v/>
      </c>
      <c r="T24" s="80">
        <v>70</v>
      </c>
      <c r="U24" s="139"/>
      <c r="V24" s="80" t="str">
        <f t="shared" si="9"/>
        <v/>
      </c>
      <c r="W24" s="81"/>
      <c r="X24" s="82"/>
      <c r="Y24" s="95"/>
      <c r="Z24" s="98"/>
      <c r="AA24" s="95" t="str">
        <f t="shared" si="10"/>
        <v/>
      </c>
      <c r="AB24" s="80"/>
      <c r="AC24" s="82"/>
      <c r="AD24" s="79" t="str">
        <f t="shared" si="11"/>
        <v/>
      </c>
      <c r="AE24" s="81"/>
      <c r="AF24" s="82"/>
      <c r="AG24" s="95"/>
      <c r="AH24" s="98"/>
      <c r="AI24" s="95" t="str">
        <f t="shared" si="12"/>
        <v/>
      </c>
      <c r="AJ24" s="80"/>
      <c r="AK24" s="82"/>
      <c r="AL24" s="79" t="str">
        <f t="shared" si="13"/>
        <v/>
      </c>
    </row>
    <row r="25" spans="1:40" ht="15" x14ac:dyDescent="0.25">
      <c r="A25" s="65" t="s">
        <v>407</v>
      </c>
      <c r="B25" s="65" t="s">
        <v>408</v>
      </c>
      <c r="C25" s="152">
        <v>2255</v>
      </c>
      <c r="D25" s="153">
        <v>2119</v>
      </c>
      <c r="E25" s="153"/>
      <c r="F25" s="153"/>
      <c r="G25" s="81">
        <v>2410</v>
      </c>
      <c r="H25" s="82">
        <f t="shared" si="0"/>
        <v>1.0687361419068737</v>
      </c>
      <c r="I25" s="95">
        <v>1853</v>
      </c>
      <c r="J25" s="98">
        <f t="shared" si="1"/>
        <v>0.82172949002217299</v>
      </c>
      <c r="K25" s="95" t="str">
        <f t="shared" si="2"/>
        <v>80.5% - 83.7%</v>
      </c>
      <c r="L25" s="80">
        <v>557</v>
      </c>
      <c r="M25" s="139">
        <f t="shared" si="3"/>
        <v>0.24700665188470067</v>
      </c>
      <c r="N25" s="79" t="str">
        <f t="shared" si="4"/>
        <v>23.0% - 26.5%</v>
      </c>
      <c r="O25" s="81">
        <v>2430</v>
      </c>
      <c r="P25" s="139">
        <f t="shared" si="5"/>
        <v>1.1467673430863614</v>
      </c>
      <c r="Q25" s="95">
        <v>1869</v>
      </c>
      <c r="R25" s="98">
        <f t="shared" si="6"/>
        <v>0.88201982067012741</v>
      </c>
      <c r="S25" s="95" t="str">
        <f t="shared" si="7"/>
        <v>86.8% - 89.5%</v>
      </c>
      <c r="T25" s="80">
        <v>561</v>
      </c>
      <c r="U25" s="139">
        <f t="shared" si="8"/>
        <v>0.26474752241623406</v>
      </c>
      <c r="V25" s="80" t="str">
        <f t="shared" si="9"/>
        <v>24.6% - 28.4%</v>
      </c>
      <c r="W25" s="81">
        <v>2460</v>
      </c>
      <c r="X25" s="82"/>
      <c r="Y25" s="95">
        <v>1845</v>
      </c>
      <c r="Z25" s="98"/>
      <c r="AA25" s="95" t="str">
        <f t="shared" si="10"/>
        <v/>
      </c>
      <c r="AB25" s="80">
        <v>615</v>
      </c>
      <c r="AC25" s="82"/>
      <c r="AD25" s="79" t="str">
        <f t="shared" si="11"/>
        <v/>
      </c>
      <c r="AE25" s="81">
        <v>2489</v>
      </c>
      <c r="AF25" s="82"/>
      <c r="AG25" s="95">
        <v>1804</v>
      </c>
      <c r="AH25" s="98"/>
      <c r="AI25" s="95" t="str">
        <f t="shared" si="12"/>
        <v/>
      </c>
      <c r="AJ25" s="80">
        <v>685</v>
      </c>
      <c r="AK25" s="82"/>
      <c r="AL25" s="79" t="str">
        <f t="shared" si="13"/>
        <v/>
      </c>
      <c r="AM25" s="67">
        <v>0</v>
      </c>
      <c r="AN25" s="67">
        <v>0</v>
      </c>
    </row>
    <row r="26" spans="1:40" ht="15" x14ac:dyDescent="0.25">
      <c r="A26" s="65" t="s">
        <v>409</v>
      </c>
      <c r="B26" s="65" t="s">
        <v>410</v>
      </c>
      <c r="C26" s="152">
        <v>1547</v>
      </c>
      <c r="D26" s="153">
        <v>1331</v>
      </c>
      <c r="E26" s="153"/>
      <c r="F26" s="153"/>
      <c r="G26" s="81">
        <v>1497</v>
      </c>
      <c r="H26" s="82">
        <f t="shared" si="0"/>
        <v>0.96767937944408533</v>
      </c>
      <c r="I26" s="95">
        <v>1047</v>
      </c>
      <c r="J26" s="98">
        <f t="shared" si="1"/>
        <v>0.6767937944408533</v>
      </c>
      <c r="K26" s="95" t="str">
        <f t="shared" si="2"/>
        <v>65.3% - 70.0%</v>
      </c>
      <c r="L26" s="80">
        <v>450</v>
      </c>
      <c r="M26" s="139">
        <f t="shared" si="3"/>
        <v>0.29088558500323208</v>
      </c>
      <c r="N26" s="79" t="str">
        <f t="shared" si="4"/>
        <v>26.9% - 31.4%</v>
      </c>
      <c r="O26" s="81">
        <v>1471</v>
      </c>
      <c r="P26" s="139">
        <f t="shared" si="5"/>
        <v>1.1051840721262209</v>
      </c>
      <c r="Q26" s="95">
        <v>1064</v>
      </c>
      <c r="R26" s="98">
        <f t="shared" si="6"/>
        <v>0.7993989481592787</v>
      </c>
      <c r="S26" s="95" t="str">
        <f t="shared" si="7"/>
        <v>77.7% - 82.0%</v>
      </c>
      <c r="T26" s="80">
        <v>407</v>
      </c>
      <c r="U26" s="139">
        <f t="shared" si="8"/>
        <v>0.30578512396694213</v>
      </c>
      <c r="V26" s="80" t="str">
        <f t="shared" si="9"/>
        <v>28.2% - 33.1%</v>
      </c>
      <c r="W26" s="81">
        <v>1426</v>
      </c>
      <c r="X26" s="82"/>
      <c r="Y26" s="95">
        <v>975</v>
      </c>
      <c r="Z26" s="98"/>
      <c r="AA26" s="95" t="str">
        <f t="shared" si="10"/>
        <v/>
      </c>
      <c r="AB26" s="80">
        <v>451</v>
      </c>
      <c r="AC26" s="82"/>
      <c r="AD26" s="79" t="str">
        <f t="shared" si="11"/>
        <v/>
      </c>
      <c r="AE26" s="81">
        <v>1379</v>
      </c>
      <c r="AF26" s="82"/>
      <c r="AG26" s="95">
        <v>920</v>
      </c>
      <c r="AH26" s="98"/>
      <c r="AI26" s="95" t="str">
        <f t="shared" si="12"/>
        <v/>
      </c>
      <c r="AJ26" s="80">
        <v>459</v>
      </c>
      <c r="AK26" s="82"/>
      <c r="AL26" s="79" t="str">
        <f t="shared" si="13"/>
        <v/>
      </c>
      <c r="AM26" s="67">
        <v>0</v>
      </c>
      <c r="AN26" s="67">
        <v>0</v>
      </c>
    </row>
    <row r="27" spans="1:40" ht="15" x14ac:dyDescent="0.25">
      <c r="A27" s="65" t="s">
        <v>411</v>
      </c>
      <c r="B27" s="65" t="s">
        <v>1424</v>
      </c>
      <c r="C27" s="152">
        <v>684</v>
      </c>
      <c r="D27" s="153">
        <v>663</v>
      </c>
      <c r="E27" s="153"/>
      <c r="F27" s="153"/>
      <c r="G27" s="81">
        <v>921</v>
      </c>
      <c r="H27" s="82">
        <f t="shared" si="0"/>
        <v>1.3464912280701755</v>
      </c>
      <c r="I27" s="95">
        <v>900</v>
      </c>
      <c r="J27" s="98">
        <f t="shared" si="1"/>
        <v>1.3157894736842106</v>
      </c>
      <c r="K27" s="95" t="e">
        <f t="shared" si="2"/>
        <v>#NUM!</v>
      </c>
      <c r="L27" s="80">
        <v>21</v>
      </c>
      <c r="M27" s="139">
        <f t="shared" si="3"/>
        <v>3.0701754385964911E-2</v>
      </c>
      <c r="N27" s="79" t="str">
        <f t="shared" si="4"/>
        <v>2.0% - 4.6%</v>
      </c>
      <c r="O27" s="81">
        <v>884</v>
      </c>
      <c r="P27" s="139">
        <f t="shared" si="5"/>
        <v>1.3333333333333333</v>
      </c>
      <c r="Q27" s="95">
        <v>858</v>
      </c>
      <c r="R27" s="98">
        <f t="shared" si="6"/>
        <v>1.2941176470588236</v>
      </c>
      <c r="S27" s="95" t="e">
        <f t="shared" si="7"/>
        <v>#NUM!</v>
      </c>
      <c r="T27" s="80">
        <v>26</v>
      </c>
      <c r="U27" s="139">
        <f t="shared" si="8"/>
        <v>3.9215686274509803E-2</v>
      </c>
      <c r="V27" s="80" t="str">
        <f t="shared" si="9"/>
        <v>2.7% - 5.7%</v>
      </c>
      <c r="W27" s="81">
        <v>914</v>
      </c>
      <c r="X27" s="82"/>
      <c r="Y27" s="95">
        <v>878</v>
      </c>
      <c r="Z27" s="98"/>
      <c r="AA27" s="95" t="str">
        <f t="shared" si="10"/>
        <v/>
      </c>
      <c r="AB27" s="80">
        <v>36</v>
      </c>
      <c r="AC27" s="82"/>
      <c r="AD27" s="79" t="str">
        <f t="shared" si="11"/>
        <v/>
      </c>
      <c r="AE27" s="81">
        <v>933</v>
      </c>
      <c r="AF27" s="82"/>
      <c r="AG27" s="95">
        <v>899</v>
      </c>
      <c r="AH27" s="98"/>
      <c r="AI27" s="95" t="str">
        <f t="shared" si="12"/>
        <v/>
      </c>
      <c r="AJ27" s="80">
        <v>34</v>
      </c>
      <c r="AK27" s="82"/>
      <c r="AL27" s="79" t="str">
        <f t="shared" si="13"/>
        <v/>
      </c>
      <c r="AM27" s="67">
        <v>0</v>
      </c>
      <c r="AN27" s="67">
        <v>0</v>
      </c>
    </row>
    <row r="28" spans="1:40" ht="15" x14ac:dyDescent="0.25">
      <c r="A28" s="65" t="s">
        <v>412</v>
      </c>
      <c r="B28" s="65" t="s">
        <v>1429</v>
      </c>
      <c r="C28" s="152">
        <v>739</v>
      </c>
      <c r="D28" s="153">
        <v>714</v>
      </c>
      <c r="E28" s="153"/>
      <c r="F28" s="153"/>
      <c r="G28" s="81">
        <v>713</v>
      </c>
      <c r="H28" s="82">
        <f t="shared" si="0"/>
        <v>0.96481732070365356</v>
      </c>
      <c r="I28" s="95">
        <v>650</v>
      </c>
      <c r="J28" s="98">
        <f t="shared" si="1"/>
        <v>0.87956698240866038</v>
      </c>
      <c r="K28" s="95" t="str">
        <f t="shared" si="2"/>
        <v>85.4% - 90.1%</v>
      </c>
      <c r="L28" s="80">
        <v>63</v>
      </c>
      <c r="M28" s="139">
        <f t="shared" si="3"/>
        <v>8.5250338294993233E-2</v>
      </c>
      <c r="N28" s="79" t="str">
        <f t="shared" si="4"/>
        <v>6.7% - 10.8%</v>
      </c>
      <c r="O28" s="81">
        <v>791</v>
      </c>
      <c r="P28" s="139">
        <f t="shared" si="5"/>
        <v>1.107843137254902</v>
      </c>
      <c r="Q28" s="95">
        <v>692</v>
      </c>
      <c r="R28" s="98">
        <f t="shared" si="6"/>
        <v>0.96918767507002801</v>
      </c>
      <c r="S28" s="95" t="str">
        <f t="shared" si="7"/>
        <v>95.4% - 98.0%</v>
      </c>
      <c r="T28" s="80">
        <v>99</v>
      </c>
      <c r="U28" s="139">
        <f t="shared" si="8"/>
        <v>0.13865546218487396</v>
      </c>
      <c r="V28" s="80" t="str">
        <f t="shared" si="9"/>
        <v>11.5% - 16.6%</v>
      </c>
      <c r="W28" s="81">
        <v>801</v>
      </c>
      <c r="X28" s="82"/>
      <c r="Y28" s="95">
        <v>714</v>
      </c>
      <c r="Z28" s="98"/>
      <c r="AA28" s="95" t="str">
        <f t="shared" si="10"/>
        <v/>
      </c>
      <c r="AB28" s="80">
        <v>87</v>
      </c>
      <c r="AC28" s="82"/>
      <c r="AD28" s="79" t="str">
        <f t="shared" si="11"/>
        <v/>
      </c>
      <c r="AE28" s="81">
        <v>824</v>
      </c>
      <c r="AF28" s="82"/>
      <c r="AG28" s="95">
        <v>702</v>
      </c>
      <c r="AH28" s="98"/>
      <c r="AI28" s="95" t="str">
        <f t="shared" si="12"/>
        <v/>
      </c>
      <c r="AJ28" s="80">
        <v>122</v>
      </c>
      <c r="AK28" s="82"/>
      <c r="AL28" s="79" t="str">
        <f t="shared" si="13"/>
        <v/>
      </c>
      <c r="AM28" s="67">
        <v>0</v>
      </c>
      <c r="AN28" s="67">
        <v>0</v>
      </c>
    </row>
    <row r="29" spans="1:40" ht="15" x14ac:dyDescent="0.25">
      <c r="A29" s="65" t="s">
        <v>413</v>
      </c>
      <c r="B29" s="65" t="s">
        <v>414</v>
      </c>
      <c r="C29" s="152">
        <v>925</v>
      </c>
      <c r="D29" s="153">
        <v>868</v>
      </c>
      <c r="E29" s="153"/>
      <c r="F29" s="153"/>
      <c r="G29" s="81">
        <v>1023</v>
      </c>
      <c r="H29" s="82">
        <f t="shared" si="0"/>
        <v>1.105945945945946</v>
      </c>
      <c r="I29" s="95">
        <v>922</v>
      </c>
      <c r="J29" s="98">
        <f t="shared" si="1"/>
        <v>0.99675675675675679</v>
      </c>
      <c r="K29" s="95" t="str">
        <f t="shared" si="2"/>
        <v>99.1% - 99.9%</v>
      </c>
      <c r="L29" s="80">
        <v>101</v>
      </c>
      <c r="M29" s="139">
        <f t="shared" si="3"/>
        <v>0.10918918918918918</v>
      </c>
      <c r="N29" s="79" t="str">
        <f t="shared" si="4"/>
        <v>9.1% - 13.1%</v>
      </c>
      <c r="O29" s="81">
        <v>933</v>
      </c>
      <c r="P29" s="139">
        <f t="shared" si="5"/>
        <v>1.0748847926267282</v>
      </c>
      <c r="Q29" s="95">
        <v>845</v>
      </c>
      <c r="R29" s="98">
        <f t="shared" si="6"/>
        <v>0.97350230414746541</v>
      </c>
      <c r="S29" s="95" t="str">
        <f t="shared" si="7"/>
        <v>96.1% - 98.2%</v>
      </c>
      <c r="T29" s="80">
        <v>88</v>
      </c>
      <c r="U29" s="139">
        <f t="shared" si="8"/>
        <v>0.10138248847926268</v>
      </c>
      <c r="V29" s="80" t="str">
        <f t="shared" si="9"/>
        <v>8.3% - 12.3%</v>
      </c>
      <c r="W29" s="81">
        <v>1033</v>
      </c>
      <c r="X29" s="82"/>
      <c r="Y29" s="95">
        <v>957</v>
      </c>
      <c r="Z29" s="98"/>
      <c r="AA29" s="95" t="str">
        <f t="shared" si="10"/>
        <v/>
      </c>
      <c r="AB29" s="80">
        <v>76</v>
      </c>
      <c r="AC29" s="82"/>
      <c r="AD29" s="79" t="str">
        <f t="shared" si="11"/>
        <v/>
      </c>
      <c r="AE29" s="81">
        <v>1041</v>
      </c>
      <c r="AF29" s="82"/>
      <c r="AG29" s="95">
        <v>950</v>
      </c>
      <c r="AH29" s="98"/>
      <c r="AI29" s="95" t="str">
        <f t="shared" si="12"/>
        <v/>
      </c>
      <c r="AJ29" s="80">
        <v>91</v>
      </c>
      <c r="AK29" s="82"/>
      <c r="AL29" s="79" t="str">
        <f t="shared" si="13"/>
        <v/>
      </c>
      <c r="AM29" s="67">
        <v>0</v>
      </c>
      <c r="AN29" s="67">
        <v>0</v>
      </c>
    </row>
    <row r="30" spans="1:40" ht="15" x14ac:dyDescent="0.25">
      <c r="A30" s="65" t="s">
        <v>415</v>
      </c>
      <c r="B30" s="65" t="s">
        <v>416</v>
      </c>
      <c r="C30" s="152">
        <v>608</v>
      </c>
      <c r="D30" s="153">
        <v>577</v>
      </c>
      <c r="E30" s="153"/>
      <c r="F30" s="153"/>
      <c r="G30" s="81">
        <v>624</v>
      </c>
      <c r="H30" s="82">
        <f t="shared" si="0"/>
        <v>1.0263157894736843</v>
      </c>
      <c r="I30" s="95">
        <v>571</v>
      </c>
      <c r="J30" s="98">
        <f t="shared" si="1"/>
        <v>0.93914473684210531</v>
      </c>
      <c r="K30" s="95" t="str">
        <f t="shared" si="2"/>
        <v>91.7% - 95.6%</v>
      </c>
      <c r="L30" s="80">
        <v>53</v>
      </c>
      <c r="M30" s="139">
        <f t="shared" si="3"/>
        <v>8.7171052631578941E-2</v>
      </c>
      <c r="N30" s="79" t="str">
        <f t="shared" si="4"/>
        <v>6.7% - 11.2%</v>
      </c>
      <c r="O30" s="81">
        <v>671</v>
      </c>
      <c r="P30" s="139">
        <f t="shared" si="5"/>
        <v>1.1629116117850953</v>
      </c>
      <c r="Q30" s="95">
        <v>605</v>
      </c>
      <c r="R30" s="98">
        <f t="shared" si="6"/>
        <v>1.048526863084922</v>
      </c>
      <c r="S30" s="95" t="e">
        <f t="shared" si="7"/>
        <v>#NUM!</v>
      </c>
      <c r="T30" s="80">
        <v>66</v>
      </c>
      <c r="U30" s="139">
        <f t="shared" si="8"/>
        <v>0.11438474870017332</v>
      </c>
      <c r="V30" s="80" t="str">
        <f t="shared" si="9"/>
        <v>9.1% - 14.3%</v>
      </c>
      <c r="W30" s="81">
        <v>643</v>
      </c>
      <c r="X30" s="82"/>
      <c r="Y30" s="95">
        <v>593</v>
      </c>
      <c r="Z30" s="98"/>
      <c r="AA30" s="95" t="str">
        <f t="shared" si="10"/>
        <v/>
      </c>
      <c r="AB30" s="80">
        <v>50</v>
      </c>
      <c r="AC30" s="82"/>
      <c r="AD30" s="79" t="str">
        <f t="shared" si="11"/>
        <v/>
      </c>
      <c r="AE30" s="81">
        <v>676</v>
      </c>
      <c r="AF30" s="82"/>
      <c r="AG30" s="95">
        <v>619</v>
      </c>
      <c r="AH30" s="98"/>
      <c r="AI30" s="95" t="str">
        <f t="shared" si="12"/>
        <v/>
      </c>
      <c r="AJ30" s="80">
        <v>57</v>
      </c>
      <c r="AK30" s="82"/>
      <c r="AL30" s="79" t="str">
        <f t="shared" si="13"/>
        <v/>
      </c>
      <c r="AM30" s="67">
        <v>0</v>
      </c>
      <c r="AN30" s="67">
        <v>0</v>
      </c>
    </row>
    <row r="31" spans="1:40" ht="15" x14ac:dyDescent="0.25">
      <c r="A31" s="65" t="s">
        <v>417</v>
      </c>
      <c r="B31" s="65" t="s">
        <v>418</v>
      </c>
      <c r="C31" s="152">
        <v>1365</v>
      </c>
      <c r="D31" s="153">
        <v>1266</v>
      </c>
      <c r="E31" s="153"/>
      <c r="F31" s="153"/>
      <c r="G31" s="81">
        <v>1533</v>
      </c>
      <c r="H31" s="82">
        <f t="shared" si="0"/>
        <v>1.1230769230769231</v>
      </c>
      <c r="I31" s="95">
        <v>1371</v>
      </c>
      <c r="J31" s="98">
        <f t="shared" si="1"/>
        <v>1.0043956043956044</v>
      </c>
      <c r="K31" s="95" t="e">
        <f t="shared" si="2"/>
        <v>#NUM!</v>
      </c>
      <c r="L31" s="80">
        <v>162</v>
      </c>
      <c r="M31" s="139">
        <f t="shared" si="3"/>
        <v>0.11868131868131868</v>
      </c>
      <c r="N31" s="79" t="str">
        <f t="shared" si="4"/>
        <v>10.3% - 13.7%</v>
      </c>
      <c r="O31" s="81">
        <v>1496</v>
      </c>
      <c r="P31" s="139">
        <f t="shared" si="5"/>
        <v>1.1816745655608214</v>
      </c>
      <c r="Q31" s="95">
        <v>1353</v>
      </c>
      <c r="R31" s="98">
        <f t="shared" si="6"/>
        <v>1.0687203791469195</v>
      </c>
      <c r="S31" s="95" t="e">
        <f t="shared" si="7"/>
        <v>#NUM!</v>
      </c>
      <c r="T31" s="80">
        <v>143</v>
      </c>
      <c r="U31" s="139">
        <f t="shared" si="8"/>
        <v>0.11295418641390205</v>
      </c>
      <c r="V31" s="80" t="str">
        <f t="shared" si="9"/>
        <v>9.7% - 13.2%</v>
      </c>
      <c r="W31" s="81">
        <v>1515</v>
      </c>
      <c r="X31" s="82"/>
      <c r="Y31" s="95">
        <v>1343</v>
      </c>
      <c r="Z31" s="98"/>
      <c r="AA31" s="95" t="str">
        <f t="shared" si="10"/>
        <v/>
      </c>
      <c r="AB31" s="80">
        <v>172</v>
      </c>
      <c r="AC31" s="82"/>
      <c r="AD31" s="79" t="str">
        <f t="shared" si="11"/>
        <v/>
      </c>
      <c r="AE31" s="81">
        <v>1612</v>
      </c>
      <c r="AF31" s="82"/>
      <c r="AG31" s="95">
        <v>1438</v>
      </c>
      <c r="AH31" s="98"/>
      <c r="AI31" s="95" t="str">
        <f t="shared" si="12"/>
        <v/>
      </c>
      <c r="AJ31" s="80">
        <v>174</v>
      </c>
      <c r="AK31" s="82"/>
      <c r="AL31" s="79" t="str">
        <f t="shared" si="13"/>
        <v/>
      </c>
      <c r="AM31" s="67">
        <v>0</v>
      </c>
      <c r="AN31" s="67">
        <v>0</v>
      </c>
    </row>
    <row r="32" spans="1:40" ht="15" x14ac:dyDescent="0.25">
      <c r="A32" s="65" t="s">
        <v>419</v>
      </c>
      <c r="B32" s="65" t="s">
        <v>420</v>
      </c>
      <c r="C32" s="152">
        <v>933</v>
      </c>
      <c r="D32" s="153">
        <v>898</v>
      </c>
      <c r="E32" s="153"/>
      <c r="F32" s="153"/>
      <c r="G32" s="81">
        <v>1088</v>
      </c>
      <c r="H32" s="82">
        <f t="shared" si="0"/>
        <v>1.1661307609860665</v>
      </c>
      <c r="I32" s="95">
        <v>829</v>
      </c>
      <c r="J32" s="98">
        <f t="shared" si="1"/>
        <v>0.88853161843515538</v>
      </c>
      <c r="K32" s="95" t="str">
        <f t="shared" si="2"/>
        <v>86.7% - 90.7%</v>
      </c>
      <c r="L32" s="80">
        <v>259</v>
      </c>
      <c r="M32" s="139">
        <f t="shared" si="3"/>
        <v>0.27759914255091106</v>
      </c>
      <c r="N32" s="79" t="str">
        <f t="shared" si="4"/>
        <v>25.0% - 30.7%</v>
      </c>
      <c r="O32" s="81">
        <v>1155</v>
      </c>
      <c r="P32" s="139">
        <f t="shared" si="5"/>
        <v>1.2861915367483296</v>
      </c>
      <c r="Q32" s="95">
        <v>838</v>
      </c>
      <c r="R32" s="98">
        <f t="shared" si="6"/>
        <v>0.93318485523385297</v>
      </c>
      <c r="S32" s="95" t="str">
        <f t="shared" si="7"/>
        <v>91.5% - 94.8%</v>
      </c>
      <c r="T32" s="80">
        <v>317</v>
      </c>
      <c r="U32" s="139">
        <f t="shared" si="8"/>
        <v>0.35300668151447662</v>
      </c>
      <c r="V32" s="80" t="str">
        <f t="shared" si="9"/>
        <v>32.2% - 38.5%</v>
      </c>
      <c r="W32" s="81">
        <v>1219</v>
      </c>
      <c r="X32" s="82"/>
      <c r="Y32" s="95">
        <v>901</v>
      </c>
      <c r="Z32" s="98"/>
      <c r="AA32" s="95" t="str">
        <f t="shared" si="10"/>
        <v/>
      </c>
      <c r="AB32" s="80">
        <v>318</v>
      </c>
      <c r="AC32" s="82"/>
      <c r="AD32" s="79" t="str">
        <f t="shared" si="11"/>
        <v/>
      </c>
      <c r="AE32" s="81">
        <v>1361</v>
      </c>
      <c r="AF32" s="82"/>
      <c r="AG32" s="95">
        <v>920</v>
      </c>
      <c r="AH32" s="98"/>
      <c r="AI32" s="95" t="str">
        <f t="shared" si="12"/>
        <v/>
      </c>
      <c r="AJ32" s="80">
        <v>441</v>
      </c>
      <c r="AK32" s="82"/>
      <c r="AL32" s="79" t="str">
        <f t="shared" si="13"/>
        <v/>
      </c>
      <c r="AM32" s="67">
        <v>0</v>
      </c>
      <c r="AN32" s="67">
        <v>0</v>
      </c>
    </row>
    <row r="33" spans="1:40" ht="15" x14ac:dyDescent="0.25">
      <c r="A33" s="65" t="s">
        <v>421</v>
      </c>
      <c r="B33" s="65" t="s">
        <v>1378</v>
      </c>
      <c r="C33" s="152">
        <v>1272</v>
      </c>
      <c r="D33" s="153">
        <v>1190</v>
      </c>
      <c r="E33" s="153"/>
      <c r="F33" s="153"/>
      <c r="G33" s="81">
        <v>1653</v>
      </c>
      <c r="H33" s="82">
        <f t="shared" si="0"/>
        <v>1.2995283018867925</v>
      </c>
      <c r="I33" s="95">
        <v>42</v>
      </c>
      <c r="J33" s="98">
        <f t="shared" si="1"/>
        <v>3.3018867924528301E-2</v>
      </c>
      <c r="K33" s="95" t="str">
        <f t="shared" si="2"/>
        <v>2.5% - 4.4%</v>
      </c>
      <c r="L33" s="80">
        <v>1611</v>
      </c>
      <c r="M33" s="139">
        <f t="shared" si="3"/>
        <v>1.2665094339622642</v>
      </c>
      <c r="N33" s="79" t="e">
        <f t="shared" si="4"/>
        <v>#NUM!</v>
      </c>
      <c r="O33" s="81">
        <v>1519</v>
      </c>
      <c r="P33" s="139">
        <f t="shared" si="5"/>
        <v>1.276470588235294</v>
      </c>
      <c r="Q33" s="95">
        <v>879</v>
      </c>
      <c r="R33" s="98">
        <f t="shared" si="6"/>
        <v>0.73865546218487399</v>
      </c>
      <c r="S33" s="95" t="str">
        <f t="shared" si="7"/>
        <v>71.3% - 76.3%</v>
      </c>
      <c r="T33" s="80">
        <v>640</v>
      </c>
      <c r="U33" s="139">
        <f t="shared" si="8"/>
        <v>0.53781512605042014</v>
      </c>
      <c r="V33" s="80" t="str">
        <f t="shared" si="9"/>
        <v>50.9% - 56.6%</v>
      </c>
      <c r="W33" s="81">
        <v>1682</v>
      </c>
      <c r="X33" s="82"/>
      <c r="Y33" s="95">
        <v>1008</v>
      </c>
      <c r="Z33" s="98"/>
      <c r="AA33" s="95" t="str">
        <f t="shared" si="10"/>
        <v/>
      </c>
      <c r="AB33" s="80">
        <v>674</v>
      </c>
      <c r="AC33" s="82"/>
      <c r="AD33" s="79" t="str">
        <f t="shared" si="11"/>
        <v/>
      </c>
      <c r="AE33" s="81">
        <v>1894</v>
      </c>
      <c r="AF33" s="82"/>
      <c r="AG33" s="95">
        <v>998</v>
      </c>
      <c r="AH33" s="98"/>
      <c r="AI33" s="95" t="str">
        <f t="shared" si="12"/>
        <v/>
      </c>
      <c r="AJ33" s="80">
        <v>896</v>
      </c>
      <c r="AK33" s="82"/>
      <c r="AL33" s="79" t="str">
        <f t="shared" si="13"/>
        <v/>
      </c>
      <c r="AM33" s="67">
        <v>0</v>
      </c>
      <c r="AN33" s="67">
        <v>0</v>
      </c>
    </row>
    <row r="34" spans="1:40" ht="15" x14ac:dyDescent="0.25">
      <c r="A34" s="65" t="s">
        <v>422</v>
      </c>
      <c r="B34" s="65" t="s">
        <v>1469</v>
      </c>
      <c r="C34" s="152">
        <v>1577</v>
      </c>
      <c r="D34" s="153">
        <v>1372</v>
      </c>
      <c r="E34" s="153"/>
      <c r="F34" s="153"/>
      <c r="G34" s="81">
        <v>2001</v>
      </c>
      <c r="H34" s="82">
        <f t="shared" si="0"/>
        <v>1.2688649334178821</v>
      </c>
      <c r="I34" s="95">
        <v>1860</v>
      </c>
      <c r="J34" s="98">
        <f t="shared" si="1"/>
        <v>1.1794546607482561</v>
      </c>
      <c r="K34" s="95" t="e">
        <f t="shared" si="2"/>
        <v>#NUM!</v>
      </c>
      <c r="L34" s="80">
        <v>141</v>
      </c>
      <c r="M34" s="139">
        <f t="shared" si="3"/>
        <v>8.9410272669625868E-2</v>
      </c>
      <c r="N34" s="79" t="str">
        <f t="shared" si="4"/>
        <v>7.6% - 10.5%</v>
      </c>
      <c r="O34" s="81">
        <v>1857</v>
      </c>
      <c r="P34" s="139">
        <f t="shared" si="5"/>
        <v>1.3534985422740524</v>
      </c>
      <c r="Q34" s="95">
        <v>1721</v>
      </c>
      <c r="R34" s="98">
        <f t="shared" si="6"/>
        <v>1.2543731778425655</v>
      </c>
      <c r="S34" s="95" t="e">
        <f t="shared" si="7"/>
        <v>#NUM!</v>
      </c>
      <c r="T34" s="80">
        <v>136</v>
      </c>
      <c r="U34" s="139">
        <f t="shared" si="8"/>
        <v>9.9125364431486881E-2</v>
      </c>
      <c r="V34" s="80" t="str">
        <f t="shared" si="9"/>
        <v>8.4% - 11.6%</v>
      </c>
      <c r="W34" s="81">
        <v>1890</v>
      </c>
      <c r="X34" s="82"/>
      <c r="Y34" s="95">
        <v>1766</v>
      </c>
      <c r="Z34" s="98"/>
      <c r="AA34" s="95" t="str">
        <f t="shared" si="10"/>
        <v/>
      </c>
      <c r="AB34" s="80">
        <v>124</v>
      </c>
      <c r="AC34" s="82"/>
      <c r="AD34" s="79" t="str">
        <f t="shared" si="11"/>
        <v/>
      </c>
      <c r="AE34" s="81">
        <v>3685</v>
      </c>
      <c r="AF34" s="82"/>
      <c r="AG34" s="95">
        <v>3443</v>
      </c>
      <c r="AH34" s="98"/>
      <c r="AI34" s="95" t="str">
        <f t="shared" si="12"/>
        <v/>
      </c>
      <c r="AJ34" s="80">
        <v>242</v>
      </c>
      <c r="AK34" s="82"/>
      <c r="AL34" s="79" t="str">
        <f t="shared" si="13"/>
        <v/>
      </c>
      <c r="AM34" s="67">
        <v>0</v>
      </c>
      <c r="AN34" s="67">
        <v>0</v>
      </c>
    </row>
    <row r="35" spans="1:40" ht="15" x14ac:dyDescent="0.25">
      <c r="A35" s="65" t="s">
        <v>423</v>
      </c>
      <c r="B35" s="65" t="s">
        <v>1351</v>
      </c>
      <c r="C35" s="152">
        <v>1299</v>
      </c>
      <c r="D35" s="153">
        <v>1204</v>
      </c>
      <c r="E35" s="153"/>
      <c r="F35" s="153"/>
      <c r="G35" s="81">
        <v>1343</v>
      </c>
      <c r="H35" s="82">
        <f t="shared" si="0"/>
        <v>1.0338722093918398</v>
      </c>
      <c r="I35" s="95">
        <v>1124</v>
      </c>
      <c r="J35" s="98">
        <f t="shared" si="1"/>
        <v>0.86528098537336418</v>
      </c>
      <c r="K35" s="95" t="str">
        <f t="shared" si="2"/>
        <v>84.6% - 88.3%</v>
      </c>
      <c r="L35" s="80">
        <v>219</v>
      </c>
      <c r="M35" s="139">
        <f t="shared" si="3"/>
        <v>0.16859122401847576</v>
      </c>
      <c r="N35" s="79" t="str">
        <f t="shared" si="4"/>
        <v>14.9% - 19.0%</v>
      </c>
      <c r="O35" s="81">
        <v>1394</v>
      </c>
      <c r="P35" s="139">
        <f t="shared" si="5"/>
        <v>1.1578073089700998</v>
      </c>
      <c r="Q35" s="95">
        <v>1142</v>
      </c>
      <c r="R35" s="98">
        <f t="shared" si="6"/>
        <v>0.94850498338870437</v>
      </c>
      <c r="S35" s="95" t="str">
        <f t="shared" si="7"/>
        <v>93.5% - 96.0%</v>
      </c>
      <c r="T35" s="80">
        <v>252</v>
      </c>
      <c r="U35" s="139">
        <f t="shared" si="8"/>
        <v>0.20930232558139536</v>
      </c>
      <c r="V35" s="80" t="str">
        <f t="shared" si="9"/>
        <v>18.7% - 23.3%</v>
      </c>
      <c r="W35" s="81">
        <v>1306</v>
      </c>
      <c r="X35" s="82"/>
      <c r="Y35" s="95">
        <v>1103</v>
      </c>
      <c r="Z35" s="98"/>
      <c r="AA35" s="95" t="str">
        <f t="shared" si="10"/>
        <v/>
      </c>
      <c r="AB35" s="80">
        <v>203</v>
      </c>
      <c r="AC35" s="82"/>
      <c r="AD35" s="79" t="str">
        <f t="shared" si="11"/>
        <v/>
      </c>
      <c r="AE35" s="81">
        <v>1533</v>
      </c>
      <c r="AF35" s="82"/>
      <c r="AG35" s="95">
        <v>1249</v>
      </c>
      <c r="AH35" s="98"/>
      <c r="AI35" s="95" t="str">
        <f t="shared" si="12"/>
        <v/>
      </c>
      <c r="AJ35" s="80">
        <v>284</v>
      </c>
      <c r="AK35" s="82"/>
      <c r="AL35" s="79" t="str">
        <f t="shared" si="13"/>
        <v/>
      </c>
      <c r="AM35" s="67">
        <v>0</v>
      </c>
      <c r="AN35" s="67">
        <v>0</v>
      </c>
    </row>
    <row r="36" spans="1:40" ht="15" x14ac:dyDescent="0.25">
      <c r="A36" s="65" t="s">
        <v>424</v>
      </c>
      <c r="B36" s="65" t="s">
        <v>425</v>
      </c>
      <c r="C36" s="152">
        <v>471</v>
      </c>
      <c r="D36" s="153">
        <v>479</v>
      </c>
      <c r="E36" s="153"/>
      <c r="F36" s="153"/>
      <c r="G36" s="81">
        <v>539</v>
      </c>
      <c r="H36" s="82">
        <f t="shared" si="0"/>
        <v>1.1443736730360934</v>
      </c>
      <c r="I36" s="95">
        <v>462</v>
      </c>
      <c r="J36" s="98">
        <f t="shared" si="1"/>
        <v>0.98089171974522293</v>
      </c>
      <c r="K36" s="95" t="str">
        <f t="shared" si="2"/>
        <v>96.4% - 99.0%</v>
      </c>
      <c r="L36" s="80">
        <v>77</v>
      </c>
      <c r="M36" s="139">
        <f t="shared" si="3"/>
        <v>0.16348195329087048</v>
      </c>
      <c r="N36" s="79" t="str">
        <f t="shared" si="4"/>
        <v>13.3% - 20.0%</v>
      </c>
      <c r="O36" s="81">
        <v>561</v>
      </c>
      <c r="P36" s="139">
        <f t="shared" si="5"/>
        <v>1.1711899791231732</v>
      </c>
      <c r="Q36" s="95">
        <v>486</v>
      </c>
      <c r="R36" s="98">
        <f t="shared" si="6"/>
        <v>1.0146137787056368</v>
      </c>
      <c r="S36" s="95" t="e">
        <f t="shared" si="7"/>
        <v>#NUM!</v>
      </c>
      <c r="T36" s="80">
        <v>75</v>
      </c>
      <c r="U36" s="139">
        <f t="shared" si="8"/>
        <v>0.15657620041753653</v>
      </c>
      <c r="V36" s="80" t="str">
        <f t="shared" si="9"/>
        <v>12.7% - 19.2%</v>
      </c>
      <c r="W36" s="81">
        <v>560</v>
      </c>
      <c r="X36" s="82"/>
      <c r="Y36" s="95">
        <v>494</v>
      </c>
      <c r="Z36" s="98"/>
      <c r="AA36" s="95" t="str">
        <f t="shared" si="10"/>
        <v/>
      </c>
      <c r="AB36" s="80">
        <v>66</v>
      </c>
      <c r="AC36" s="82"/>
      <c r="AD36" s="79" t="str">
        <f t="shared" si="11"/>
        <v/>
      </c>
      <c r="AE36" s="81">
        <v>559</v>
      </c>
      <c r="AF36" s="82"/>
      <c r="AG36" s="95">
        <v>487</v>
      </c>
      <c r="AH36" s="98"/>
      <c r="AI36" s="95" t="str">
        <f t="shared" si="12"/>
        <v/>
      </c>
      <c r="AJ36" s="80">
        <v>72</v>
      </c>
      <c r="AK36" s="82"/>
      <c r="AL36" s="79" t="str">
        <f t="shared" si="13"/>
        <v/>
      </c>
      <c r="AM36" s="67">
        <v>0</v>
      </c>
      <c r="AN36" s="67">
        <v>0</v>
      </c>
    </row>
    <row r="37" spans="1:40" ht="15" x14ac:dyDescent="0.25">
      <c r="A37" s="65" t="s">
        <v>426</v>
      </c>
      <c r="B37" s="65" t="s">
        <v>1456</v>
      </c>
      <c r="C37" s="152"/>
      <c r="D37" s="153"/>
      <c r="E37" s="153"/>
      <c r="F37" s="153"/>
      <c r="G37" s="81">
        <v>730</v>
      </c>
      <c r="H37" s="82"/>
      <c r="I37" s="95">
        <v>585</v>
      </c>
      <c r="J37" s="98"/>
      <c r="K37" s="95" t="str">
        <f t="shared" si="2"/>
        <v/>
      </c>
      <c r="L37" s="80">
        <v>145</v>
      </c>
      <c r="M37" s="139"/>
      <c r="N37" s="79" t="str">
        <f t="shared" si="4"/>
        <v/>
      </c>
      <c r="O37" s="81">
        <v>701</v>
      </c>
      <c r="P37" s="139"/>
      <c r="Q37" s="95">
        <v>547</v>
      </c>
      <c r="R37" s="98"/>
      <c r="S37" s="95" t="str">
        <f t="shared" si="7"/>
        <v/>
      </c>
      <c r="T37" s="80">
        <v>154</v>
      </c>
      <c r="U37" s="139"/>
      <c r="V37" s="80" t="str">
        <f t="shared" si="9"/>
        <v/>
      </c>
      <c r="W37" s="81"/>
      <c r="X37" s="82"/>
      <c r="Y37" s="95"/>
      <c r="Z37" s="98"/>
      <c r="AA37" s="95" t="str">
        <f t="shared" si="10"/>
        <v/>
      </c>
      <c r="AB37" s="80"/>
      <c r="AC37" s="82"/>
      <c r="AD37" s="79" t="str">
        <f t="shared" si="11"/>
        <v/>
      </c>
      <c r="AE37" s="81"/>
      <c r="AF37" s="82"/>
      <c r="AG37" s="95"/>
      <c r="AH37" s="98"/>
      <c r="AI37" s="95" t="str">
        <f t="shared" si="12"/>
        <v/>
      </c>
      <c r="AJ37" s="80"/>
      <c r="AK37" s="82"/>
      <c r="AL37" s="79" t="str">
        <f t="shared" si="13"/>
        <v/>
      </c>
    </row>
    <row r="38" spans="1:40" ht="15" x14ac:dyDescent="0.25">
      <c r="A38" s="65" t="s">
        <v>427</v>
      </c>
      <c r="B38" s="65" t="s">
        <v>1352</v>
      </c>
      <c r="C38" s="152">
        <v>1295</v>
      </c>
      <c r="D38" s="153">
        <v>1313</v>
      </c>
      <c r="E38" s="153"/>
      <c r="F38" s="153"/>
      <c r="G38" s="81">
        <v>1446</v>
      </c>
      <c r="H38" s="82">
        <f t="shared" si="0"/>
        <v>1.1166023166023167</v>
      </c>
      <c r="I38" s="95">
        <v>1210</v>
      </c>
      <c r="J38" s="98">
        <f t="shared" si="1"/>
        <v>0.93436293436293438</v>
      </c>
      <c r="K38" s="95" t="str">
        <f t="shared" si="2"/>
        <v>92.0% - 94.7%</v>
      </c>
      <c r="L38" s="80">
        <v>236</v>
      </c>
      <c r="M38" s="139">
        <f t="shared" si="3"/>
        <v>0.18223938223938224</v>
      </c>
      <c r="N38" s="79" t="str">
        <f t="shared" si="4"/>
        <v>16.2% - 20.4%</v>
      </c>
      <c r="O38" s="81">
        <v>1541</v>
      </c>
      <c r="P38" s="139">
        <f t="shared" si="5"/>
        <v>1.1736481340441736</v>
      </c>
      <c r="Q38" s="95">
        <v>1247</v>
      </c>
      <c r="R38" s="98">
        <f t="shared" si="6"/>
        <v>0.94973343488194972</v>
      </c>
      <c r="S38" s="95" t="str">
        <f t="shared" si="7"/>
        <v>93.7% - 96.0%</v>
      </c>
      <c r="T38" s="80">
        <v>294</v>
      </c>
      <c r="U38" s="139">
        <f t="shared" si="8"/>
        <v>0.22391469916222392</v>
      </c>
      <c r="V38" s="80" t="str">
        <f t="shared" si="9"/>
        <v>20.2% - 24.7%</v>
      </c>
      <c r="W38" s="81">
        <v>1560</v>
      </c>
      <c r="X38" s="82"/>
      <c r="Y38" s="95">
        <v>1293</v>
      </c>
      <c r="Z38" s="98"/>
      <c r="AA38" s="95" t="str">
        <f t="shared" si="10"/>
        <v/>
      </c>
      <c r="AB38" s="80">
        <v>267</v>
      </c>
      <c r="AC38" s="82"/>
      <c r="AD38" s="79" t="str">
        <f t="shared" si="11"/>
        <v/>
      </c>
      <c r="AE38" s="81">
        <v>1539</v>
      </c>
      <c r="AF38" s="82"/>
      <c r="AG38" s="95">
        <v>1246</v>
      </c>
      <c r="AH38" s="98"/>
      <c r="AI38" s="95" t="str">
        <f t="shared" si="12"/>
        <v/>
      </c>
      <c r="AJ38" s="80">
        <v>293</v>
      </c>
      <c r="AK38" s="82"/>
      <c r="AL38" s="79" t="str">
        <f t="shared" si="13"/>
        <v/>
      </c>
      <c r="AM38" s="67">
        <v>0</v>
      </c>
      <c r="AN38" s="67">
        <v>0</v>
      </c>
    </row>
    <row r="39" spans="1:40" ht="15" x14ac:dyDescent="0.25">
      <c r="A39" s="65" t="s">
        <v>428</v>
      </c>
      <c r="B39" s="65" t="s">
        <v>429</v>
      </c>
      <c r="C39" s="152">
        <v>431</v>
      </c>
      <c r="D39" s="153">
        <v>422</v>
      </c>
      <c r="E39" s="153"/>
      <c r="F39" s="153"/>
      <c r="G39" s="81">
        <v>502</v>
      </c>
      <c r="H39" s="82">
        <f t="shared" si="0"/>
        <v>1.1647331786542923</v>
      </c>
      <c r="I39" s="95">
        <v>480</v>
      </c>
      <c r="J39" s="98">
        <f t="shared" si="1"/>
        <v>1.1136890951276102</v>
      </c>
      <c r="K39" s="95" t="e">
        <f t="shared" si="2"/>
        <v>#NUM!</v>
      </c>
      <c r="L39" s="80">
        <v>22</v>
      </c>
      <c r="M39" s="139">
        <f t="shared" si="3"/>
        <v>5.1044083526682132E-2</v>
      </c>
      <c r="N39" s="79" t="str">
        <f t="shared" si="4"/>
        <v>3.4% - 7.6%</v>
      </c>
      <c r="O39" s="81">
        <v>491</v>
      </c>
      <c r="P39" s="139">
        <f t="shared" si="5"/>
        <v>1.1635071090047393</v>
      </c>
      <c r="Q39" s="95">
        <v>463</v>
      </c>
      <c r="R39" s="98">
        <f t="shared" si="6"/>
        <v>1.0971563981042654</v>
      </c>
      <c r="S39" s="95" t="e">
        <f t="shared" si="7"/>
        <v>#NUM!</v>
      </c>
      <c r="T39" s="80">
        <v>28</v>
      </c>
      <c r="U39" s="139">
        <f t="shared" si="8"/>
        <v>6.6350710900473939E-2</v>
      </c>
      <c r="V39" s="80" t="str">
        <f t="shared" si="9"/>
        <v>4.6% - 9.4%</v>
      </c>
      <c r="W39" s="81">
        <v>492</v>
      </c>
      <c r="X39" s="82"/>
      <c r="Y39" s="95">
        <v>464</v>
      </c>
      <c r="Z39" s="98"/>
      <c r="AA39" s="95" t="str">
        <f t="shared" si="10"/>
        <v/>
      </c>
      <c r="AB39" s="80">
        <v>28</v>
      </c>
      <c r="AC39" s="82"/>
      <c r="AD39" s="79" t="str">
        <f t="shared" si="11"/>
        <v/>
      </c>
      <c r="AE39" s="81">
        <v>533</v>
      </c>
      <c r="AF39" s="82"/>
      <c r="AG39" s="95">
        <v>495</v>
      </c>
      <c r="AH39" s="98"/>
      <c r="AI39" s="95" t="str">
        <f t="shared" si="12"/>
        <v/>
      </c>
      <c r="AJ39" s="80">
        <v>38</v>
      </c>
      <c r="AK39" s="82"/>
      <c r="AL39" s="79" t="str">
        <f t="shared" si="13"/>
        <v/>
      </c>
      <c r="AM39" s="67">
        <v>0</v>
      </c>
      <c r="AN39" s="67">
        <v>0</v>
      </c>
    </row>
    <row r="40" spans="1:40" ht="15" x14ac:dyDescent="0.25">
      <c r="A40" s="65" t="s">
        <v>430</v>
      </c>
      <c r="B40" s="65" t="s">
        <v>431</v>
      </c>
      <c r="C40" s="152">
        <v>1667</v>
      </c>
      <c r="D40" s="153">
        <v>1691</v>
      </c>
      <c r="E40" s="153"/>
      <c r="F40" s="153"/>
      <c r="G40" s="81">
        <v>1781</v>
      </c>
      <c r="H40" s="82">
        <f t="shared" si="0"/>
        <v>1.0683863227354529</v>
      </c>
      <c r="I40" s="95">
        <v>1384</v>
      </c>
      <c r="J40" s="98">
        <f t="shared" si="1"/>
        <v>0.83023395320935811</v>
      </c>
      <c r="K40" s="95" t="str">
        <f t="shared" si="2"/>
        <v>81.1% - 84.7%</v>
      </c>
      <c r="L40" s="80">
        <v>397</v>
      </c>
      <c r="M40" s="139">
        <f t="shared" si="3"/>
        <v>0.23815236952609478</v>
      </c>
      <c r="N40" s="79" t="str">
        <f t="shared" si="4"/>
        <v>21.8% - 25.9%</v>
      </c>
      <c r="O40" s="81">
        <v>1966</v>
      </c>
      <c r="P40" s="139">
        <f t="shared" si="5"/>
        <v>1.1626256652868125</v>
      </c>
      <c r="Q40" s="95">
        <v>1510</v>
      </c>
      <c r="R40" s="98">
        <f t="shared" si="6"/>
        <v>0.89296274393849795</v>
      </c>
      <c r="S40" s="95" t="str">
        <f t="shared" si="7"/>
        <v>87.7% - 90.7%</v>
      </c>
      <c r="T40" s="80">
        <v>456</v>
      </c>
      <c r="U40" s="139">
        <f t="shared" si="8"/>
        <v>0.2696629213483146</v>
      </c>
      <c r="V40" s="80" t="str">
        <f t="shared" si="9"/>
        <v>24.9% - 29.1%</v>
      </c>
      <c r="W40" s="81">
        <v>1841</v>
      </c>
      <c r="X40" s="82"/>
      <c r="Y40" s="95">
        <v>1417</v>
      </c>
      <c r="Z40" s="98"/>
      <c r="AA40" s="95" t="str">
        <f t="shared" si="10"/>
        <v/>
      </c>
      <c r="AB40" s="80">
        <v>424</v>
      </c>
      <c r="AC40" s="82"/>
      <c r="AD40" s="79" t="str">
        <f t="shared" si="11"/>
        <v/>
      </c>
      <c r="AE40" s="81">
        <v>1669</v>
      </c>
      <c r="AF40" s="82"/>
      <c r="AG40" s="95">
        <v>1346</v>
      </c>
      <c r="AH40" s="98"/>
      <c r="AI40" s="95" t="str">
        <f t="shared" si="12"/>
        <v/>
      </c>
      <c r="AJ40" s="80">
        <v>323</v>
      </c>
      <c r="AK40" s="82"/>
      <c r="AL40" s="79" t="str">
        <f t="shared" si="13"/>
        <v/>
      </c>
      <c r="AM40" s="67">
        <v>0</v>
      </c>
      <c r="AN40" s="67">
        <v>0</v>
      </c>
    </row>
    <row r="41" spans="1:40" ht="15" x14ac:dyDescent="0.25">
      <c r="A41" s="65" t="s">
        <v>432</v>
      </c>
      <c r="B41" s="65" t="s">
        <v>433</v>
      </c>
      <c r="C41" s="152">
        <v>1575</v>
      </c>
      <c r="D41" s="153">
        <v>1512</v>
      </c>
      <c r="E41" s="153"/>
      <c r="F41" s="153"/>
      <c r="G41" s="81">
        <v>1754</v>
      </c>
      <c r="H41" s="82">
        <f t="shared" si="0"/>
        <v>1.1136507936507936</v>
      </c>
      <c r="I41" s="95">
        <v>1588</v>
      </c>
      <c r="J41" s="98">
        <f t="shared" si="1"/>
        <v>1.0082539682539682</v>
      </c>
      <c r="K41" s="95" t="e">
        <f t="shared" si="2"/>
        <v>#NUM!</v>
      </c>
      <c r="L41" s="80">
        <v>166</v>
      </c>
      <c r="M41" s="139">
        <f t="shared" si="3"/>
        <v>0.10539682539682539</v>
      </c>
      <c r="N41" s="79" t="str">
        <f t="shared" si="4"/>
        <v>9.1% - 12.2%</v>
      </c>
      <c r="O41" s="81">
        <v>1681</v>
      </c>
      <c r="P41" s="139">
        <f t="shared" si="5"/>
        <v>1.1117724867724867</v>
      </c>
      <c r="Q41" s="95">
        <v>1455</v>
      </c>
      <c r="R41" s="98">
        <f t="shared" si="6"/>
        <v>0.96230158730158732</v>
      </c>
      <c r="S41" s="95" t="str">
        <f t="shared" si="7"/>
        <v>95.1% - 97.1%</v>
      </c>
      <c r="T41" s="80">
        <v>226</v>
      </c>
      <c r="U41" s="139">
        <f t="shared" si="8"/>
        <v>0.14947089947089948</v>
      </c>
      <c r="V41" s="80" t="str">
        <f t="shared" si="9"/>
        <v>13.2% - 16.8%</v>
      </c>
      <c r="W41" s="81">
        <v>1697</v>
      </c>
      <c r="X41" s="82"/>
      <c r="Y41" s="95">
        <v>1397</v>
      </c>
      <c r="Z41" s="98"/>
      <c r="AA41" s="95" t="str">
        <f t="shared" si="10"/>
        <v/>
      </c>
      <c r="AB41" s="80">
        <v>300</v>
      </c>
      <c r="AC41" s="82"/>
      <c r="AD41" s="79" t="str">
        <f t="shared" si="11"/>
        <v/>
      </c>
      <c r="AE41" s="81">
        <v>1868</v>
      </c>
      <c r="AF41" s="82"/>
      <c r="AG41" s="95">
        <v>1621</v>
      </c>
      <c r="AH41" s="98"/>
      <c r="AI41" s="95" t="str">
        <f t="shared" si="12"/>
        <v/>
      </c>
      <c r="AJ41" s="80">
        <v>247</v>
      </c>
      <c r="AK41" s="82"/>
      <c r="AL41" s="79" t="str">
        <f t="shared" si="13"/>
        <v/>
      </c>
      <c r="AM41" s="67">
        <v>0</v>
      </c>
      <c r="AN41" s="67">
        <v>0</v>
      </c>
    </row>
    <row r="42" spans="1:40" ht="15" x14ac:dyDescent="0.25">
      <c r="A42" s="65" t="s">
        <v>434</v>
      </c>
      <c r="B42" s="65" t="s">
        <v>1353</v>
      </c>
      <c r="C42" s="152">
        <v>668</v>
      </c>
      <c r="D42" s="153">
        <v>863</v>
      </c>
      <c r="E42" s="153"/>
      <c r="F42" s="153"/>
      <c r="G42" s="81">
        <v>827</v>
      </c>
      <c r="H42" s="82"/>
      <c r="I42" s="95">
        <v>730</v>
      </c>
      <c r="J42" s="98"/>
      <c r="K42" s="95" t="str">
        <f t="shared" si="2"/>
        <v/>
      </c>
      <c r="L42" s="80">
        <v>97</v>
      </c>
      <c r="M42" s="139"/>
      <c r="N42" s="79" t="str">
        <f t="shared" si="4"/>
        <v/>
      </c>
      <c r="O42" s="81">
        <v>951</v>
      </c>
      <c r="P42" s="139">
        <f t="shared" si="5"/>
        <v>1.1019698725376594</v>
      </c>
      <c r="Q42" s="95">
        <v>657</v>
      </c>
      <c r="R42" s="98">
        <f t="shared" si="6"/>
        <v>0.76129779837775202</v>
      </c>
      <c r="S42" s="95" t="str">
        <f t="shared" si="7"/>
        <v>73.2% - 78.9%</v>
      </c>
      <c r="T42" s="80">
        <v>294</v>
      </c>
      <c r="U42" s="139">
        <f t="shared" si="8"/>
        <v>0.3406720741599073</v>
      </c>
      <c r="V42" s="80" t="str">
        <f t="shared" si="9"/>
        <v>31.0% - 37.3%</v>
      </c>
      <c r="W42" s="81">
        <v>617</v>
      </c>
      <c r="X42" s="82"/>
      <c r="Y42" s="95">
        <v>415</v>
      </c>
      <c r="Z42" s="98"/>
      <c r="AA42" s="95" t="str">
        <f t="shared" si="10"/>
        <v/>
      </c>
      <c r="AB42" s="80">
        <v>202</v>
      </c>
      <c r="AC42" s="82"/>
      <c r="AD42" s="79" t="str">
        <f t="shared" si="11"/>
        <v/>
      </c>
      <c r="AE42" s="81">
        <v>667</v>
      </c>
      <c r="AF42" s="82"/>
      <c r="AG42" s="95">
        <v>565</v>
      </c>
      <c r="AH42" s="98"/>
      <c r="AI42" s="95" t="str">
        <f t="shared" si="12"/>
        <v/>
      </c>
      <c r="AJ42" s="80">
        <v>102</v>
      </c>
      <c r="AK42" s="82"/>
      <c r="AL42" s="79" t="str">
        <f t="shared" si="13"/>
        <v/>
      </c>
      <c r="AM42" s="67">
        <v>1</v>
      </c>
      <c r="AN42" s="67">
        <v>0</v>
      </c>
    </row>
    <row r="43" spans="1:40" ht="15" x14ac:dyDescent="0.25">
      <c r="A43" s="65" t="s">
        <v>435</v>
      </c>
      <c r="B43" s="65" t="s">
        <v>1431</v>
      </c>
      <c r="C43" s="152">
        <v>1231</v>
      </c>
      <c r="D43" s="153">
        <v>1195</v>
      </c>
      <c r="E43" s="153"/>
      <c r="F43" s="153"/>
      <c r="G43" s="81">
        <v>1486</v>
      </c>
      <c r="H43" s="82">
        <f t="shared" si="0"/>
        <v>1.2071486596263201</v>
      </c>
      <c r="I43" s="95">
        <v>1219</v>
      </c>
      <c r="J43" s="98">
        <f t="shared" si="1"/>
        <v>0.99025182778229082</v>
      </c>
      <c r="K43" s="95" t="str">
        <f t="shared" si="2"/>
        <v>98.3% - 99.4%</v>
      </c>
      <c r="L43" s="80">
        <v>267</v>
      </c>
      <c r="M43" s="139">
        <f t="shared" si="3"/>
        <v>0.21689683184402925</v>
      </c>
      <c r="N43" s="79" t="str">
        <f t="shared" si="4"/>
        <v>19.5% - 24.1%</v>
      </c>
      <c r="O43" s="81">
        <v>1280</v>
      </c>
      <c r="P43" s="139">
        <f t="shared" si="5"/>
        <v>1.0711297071129706</v>
      </c>
      <c r="Q43" s="95">
        <v>1096</v>
      </c>
      <c r="R43" s="98">
        <f t="shared" si="6"/>
        <v>0.91715481171548119</v>
      </c>
      <c r="S43" s="95" t="str">
        <f t="shared" si="7"/>
        <v>90.0% - 93.1%</v>
      </c>
      <c r="T43" s="80">
        <v>184</v>
      </c>
      <c r="U43" s="139">
        <f t="shared" si="8"/>
        <v>0.15397489539748954</v>
      </c>
      <c r="V43" s="80" t="str">
        <f t="shared" si="9"/>
        <v>13.5% - 17.6%</v>
      </c>
      <c r="W43" s="81">
        <v>1397</v>
      </c>
      <c r="X43" s="82"/>
      <c r="Y43" s="95">
        <v>1195</v>
      </c>
      <c r="Z43" s="98"/>
      <c r="AA43" s="95" t="str">
        <f t="shared" si="10"/>
        <v/>
      </c>
      <c r="AB43" s="80">
        <v>202</v>
      </c>
      <c r="AC43" s="82"/>
      <c r="AD43" s="79" t="str">
        <f t="shared" si="11"/>
        <v/>
      </c>
      <c r="AE43" s="81">
        <v>1482</v>
      </c>
      <c r="AF43" s="82"/>
      <c r="AG43" s="95">
        <v>1228</v>
      </c>
      <c r="AH43" s="98"/>
      <c r="AI43" s="95" t="str">
        <f t="shared" si="12"/>
        <v/>
      </c>
      <c r="AJ43" s="80">
        <v>254</v>
      </c>
      <c r="AK43" s="82"/>
      <c r="AL43" s="79" t="str">
        <f t="shared" si="13"/>
        <v/>
      </c>
      <c r="AM43" s="67">
        <v>0</v>
      </c>
      <c r="AN43" s="67">
        <v>0</v>
      </c>
    </row>
    <row r="44" spans="1:40" ht="15" x14ac:dyDescent="0.25">
      <c r="A44" s="65" t="s">
        <v>436</v>
      </c>
      <c r="B44" s="65" t="s">
        <v>1453</v>
      </c>
      <c r="C44" s="152">
        <v>2441</v>
      </c>
      <c r="D44" s="153">
        <v>2313</v>
      </c>
      <c r="E44" s="153"/>
      <c r="F44" s="153"/>
      <c r="G44" s="81">
        <v>1415</v>
      </c>
      <c r="H44" s="82">
        <f t="shared" si="0"/>
        <v>0.57968045882834907</v>
      </c>
      <c r="I44" s="95">
        <v>1294</v>
      </c>
      <c r="J44" s="98">
        <f t="shared" si="1"/>
        <v>0.5301106104055715</v>
      </c>
      <c r="K44" s="95" t="str">
        <f t="shared" si="2"/>
        <v>51.0% - 55.0%</v>
      </c>
      <c r="L44" s="80">
        <v>121</v>
      </c>
      <c r="M44" s="139">
        <f t="shared" si="3"/>
        <v>4.9569848422777549E-2</v>
      </c>
      <c r="N44" s="79" t="str">
        <f t="shared" si="4"/>
        <v>4.2% - 5.9%</v>
      </c>
      <c r="O44" s="81">
        <v>1437</v>
      </c>
      <c r="P44" s="139">
        <f t="shared" si="5"/>
        <v>0.62127107652399483</v>
      </c>
      <c r="Q44" s="95">
        <v>1316</v>
      </c>
      <c r="R44" s="98">
        <f t="shared" si="6"/>
        <v>0.56895806312148722</v>
      </c>
      <c r="S44" s="95" t="str">
        <f t="shared" si="7"/>
        <v>54.9% - 58.9%</v>
      </c>
      <c r="T44" s="80">
        <v>121</v>
      </c>
      <c r="U44" s="139">
        <f t="shared" si="8"/>
        <v>5.2313013402507567E-2</v>
      </c>
      <c r="V44" s="80" t="str">
        <f t="shared" si="9"/>
        <v>4.4% - 6.2%</v>
      </c>
      <c r="W44" s="81">
        <v>2669</v>
      </c>
      <c r="X44" s="82"/>
      <c r="Y44" s="95">
        <v>2557</v>
      </c>
      <c r="Z44" s="98"/>
      <c r="AA44" s="95" t="str">
        <f t="shared" si="10"/>
        <v/>
      </c>
      <c r="AB44" s="80">
        <v>112</v>
      </c>
      <c r="AC44" s="82"/>
      <c r="AD44" s="79" t="str">
        <f t="shared" si="11"/>
        <v/>
      </c>
      <c r="AE44" s="81">
        <v>2703</v>
      </c>
      <c r="AF44" s="82"/>
      <c r="AG44" s="95">
        <v>2580</v>
      </c>
      <c r="AH44" s="98"/>
      <c r="AI44" s="95" t="str">
        <f t="shared" si="12"/>
        <v/>
      </c>
      <c r="AJ44" s="80">
        <v>123</v>
      </c>
      <c r="AK44" s="82"/>
      <c r="AL44" s="79" t="str">
        <f t="shared" si="13"/>
        <v/>
      </c>
      <c r="AM44" s="67">
        <v>0</v>
      </c>
      <c r="AN44" s="67">
        <v>0</v>
      </c>
    </row>
    <row r="45" spans="1:40" ht="15" x14ac:dyDescent="0.25">
      <c r="A45" s="65" t="s">
        <v>437</v>
      </c>
      <c r="B45" s="65" t="s">
        <v>438</v>
      </c>
      <c r="C45" s="152">
        <v>502</v>
      </c>
      <c r="D45" s="153">
        <v>456</v>
      </c>
      <c r="E45" s="153"/>
      <c r="F45" s="153"/>
      <c r="G45" s="81">
        <v>505</v>
      </c>
      <c r="H45" s="82">
        <f t="shared" si="0"/>
        <v>1.0059760956175299</v>
      </c>
      <c r="I45" s="95">
        <v>473</v>
      </c>
      <c r="J45" s="98">
        <f t="shared" si="1"/>
        <v>0.94223107569721121</v>
      </c>
      <c r="K45" s="95" t="str">
        <f t="shared" si="2"/>
        <v>91.8% - 95.9%</v>
      </c>
      <c r="L45" s="80">
        <v>32</v>
      </c>
      <c r="M45" s="139">
        <f t="shared" si="3"/>
        <v>6.3745019920318724E-2</v>
      </c>
      <c r="N45" s="79" t="str">
        <f t="shared" si="4"/>
        <v>4.6% - 8.9%</v>
      </c>
      <c r="O45" s="81">
        <v>456</v>
      </c>
      <c r="P45" s="139">
        <f t="shared" si="5"/>
        <v>1</v>
      </c>
      <c r="Q45" s="95">
        <v>409</v>
      </c>
      <c r="R45" s="98">
        <f t="shared" si="6"/>
        <v>0.89692982456140347</v>
      </c>
      <c r="S45" s="95" t="str">
        <f t="shared" si="7"/>
        <v>86.6% - 92.2%</v>
      </c>
      <c r="T45" s="80">
        <v>47</v>
      </c>
      <c r="U45" s="139">
        <f t="shared" si="8"/>
        <v>0.10307017543859649</v>
      </c>
      <c r="V45" s="80" t="str">
        <f t="shared" si="9"/>
        <v>7.8% - 13.4%</v>
      </c>
      <c r="W45" s="81">
        <v>441</v>
      </c>
      <c r="X45" s="82"/>
      <c r="Y45" s="95">
        <v>408</v>
      </c>
      <c r="Z45" s="98"/>
      <c r="AA45" s="95" t="str">
        <f t="shared" si="10"/>
        <v/>
      </c>
      <c r="AB45" s="80">
        <v>33</v>
      </c>
      <c r="AC45" s="82"/>
      <c r="AD45" s="79" t="str">
        <f t="shared" si="11"/>
        <v/>
      </c>
      <c r="AE45" s="81">
        <v>480</v>
      </c>
      <c r="AF45" s="82"/>
      <c r="AG45" s="95">
        <v>423</v>
      </c>
      <c r="AH45" s="98"/>
      <c r="AI45" s="95" t="str">
        <f t="shared" si="12"/>
        <v/>
      </c>
      <c r="AJ45" s="80">
        <v>57</v>
      </c>
      <c r="AK45" s="82"/>
      <c r="AL45" s="79" t="str">
        <f t="shared" si="13"/>
        <v/>
      </c>
      <c r="AM45" s="67">
        <v>0</v>
      </c>
      <c r="AN45" s="67">
        <v>0</v>
      </c>
    </row>
    <row r="46" spans="1:40" ht="15" x14ac:dyDescent="0.25">
      <c r="A46" s="65" t="s">
        <v>439</v>
      </c>
      <c r="B46" s="65" t="s">
        <v>440</v>
      </c>
      <c r="C46" s="152">
        <v>495</v>
      </c>
      <c r="D46" s="153">
        <v>461</v>
      </c>
      <c r="E46" s="153"/>
      <c r="F46" s="153"/>
      <c r="G46" s="81">
        <v>609</v>
      </c>
      <c r="H46" s="82">
        <f t="shared" si="0"/>
        <v>1.2303030303030302</v>
      </c>
      <c r="I46" s="95">
        <v>549</v>
      </c>
      <c r="J46" s="98">
        <f t="shared" si="1"/>
        <v>1.1090909090909091</v>
      </c>
      <c r="K46" s="95" t="e">
        <f t="shared" si="2"/>
        <v>#NUM!</v>
      </c>
      <c r="L46" s="80">
        <v>60</v>
      </c>
      <c r="M46" s="139">
        <f t="shared" si="3"/>
        <v>0.12121212121212122</v>
      </c>
      <c r="N46" s="79" t="str">
        <f t="shared" si="4"/>
        <v>9.5% - 15.3%</v>
      </c>
      <c r="O46" s="81">
        <v>687</v>
      </c>
      <c r="P46" s="139">
        <f t="shared" si="5"/>
        <v>1.4902386117136659</v>
      </c>
      <c r="Q46" s="95">
        <v>108</v>
      </c>
      <c r="R46" s="98">
        <f t="shared" si="6"/>
        <v>0.23427331887201736</v>
      </c>
      <c r="S46" s="95" t="str">
        <f t="shared" si="7"/>
        <v>19.8% - 27.5%</v>
      </c>
      <c r="T46" s="80">
        <v>579</v>
      </c>
      <c r="U46" s="139">
        <f t="shared" si="8"/>
        <v>1.2559652928416485</v>
      </c>
      <c r="V46" s="80" t="e">
        <f t="shared" si="9"/>
        <v>#NUM!</v>
      </c>
      <c r="W46" s="81">
        <v>725</v>
      </c>
      <c r="X46" s="82"/>
      <c r="Y46" s="95">
        <v>167</v>
      </c>
      <c r="Z46" s="98"/>
      <c r="AA46" s="95" t="str">
        <f t="shared" si="10"/>
        <v/>
      </c>
      <c r="AB46" s="80">
        <v>558</v>
      </c>
      <c r="AC46" s="82"/>
      <c r="AD46" s="79" t="str">
        <f t="shared" si="11"/>
        <v/>
      </c>
      <c r="AE46" s="81">
        <v>594</v>
      </c>
      <c r="AF46" s="82"/>
      <c r="AG46" s="95">
        <v>24</v>
      </c>
      <c r="AH46" s="98"/>
      <c r="AI46" s="95" t="str">
        <f t="shared" si="12"/>
        <v/>
      </c>
      <c r="AJ46" s="80">
        <v>570</v>
      </c>
      <c r="AK46" s="82"/>
      <c r="AL46" s="79" t="str">
        <f t="shared" si="13"/>
        <v/>
      </c>
      <c r="AM46" s="67">
        <v>0</v>
      </c>
      <c r="AN46" s="67">
        <v>0</v>
      </c>
    </row>
    <row r="47" spans="1:40" ht="15" x14ac:dyDescent="0.25">
      <c r="A47" s="65" t="s">
        <v>441</v>
      </c>
      <c r="B47" s="65" t="s">
        <v>1418</v>
      </c>
      <c r="C47" s="152">
        <v>1562</v>
      </c>
      <c r="D47" s="153">
        <v>1509</v>
      </c>
      <c r="E47" s="153"/>
      <c r="F47" s="153"/>
      <c r="G47" s="81">
        <v>1727</v>
      </c>
      <c r="H47" s="82">
        <f t="shared" si="0"/>
        <v>1.1056338028169015</v>
      </c>
      <c r="I47" s="95">
        <v>1564</v>
      </c>
      <c r="J47" s="98">
        <f t="shared" si="1"/>
        <v>1.0012804097311139</v>
      </c>
      <c r="K47" s="95" t="e">
        <f t="shared" si="2"/>
        <v>#NUM!</v>
      </c>
      <c r="L47" s="80">
        <v>163</v>
      </c>
      <c r="M47" s="139">
        <f t="shared" si="3"/>
        <v>0.10435339308578745</v>
      </c>
      <c r="N47" s="79" t="str">
        <f t="shared" si="4"/>
        <v>9.0% - 12.0%</v>
      </c>
      <c r="O47" s="81">
        <v>1775</v>
      </c>
      <c r="P47" s="139">
        <f t="shared" si="5"/>
        <v>1.1762756792577866</v>
      </c>
      <c r="Q47" s="95">
        <v>1605</v>
      </c>
      <c r="R47" s="98">
        <f t="shared" si="6"/>
        <v>1.0636182902584492</v>
      </c>
      <c r="S47" s="95" t="e">
        <f t="shared" si="7"/>
        <v>#NUM!</v>
      </c>
      <c r="T47" s="80">
        <v>170</v>
      </c>
      <c r="U47" s="139">
        <f t="shared" si="8"/>
        <v>0.1126573889993373</v>
      </c>
      <c r="V47" s="80" t="str">
        <f t="shared" si="9"/>
        <v>9.8% - 13.0%</v>
      </c>
      <c r="W47" s="81">
        <v>1867</v>
      </c>
      <c r="X47" s="82"/>
      <c r="Y47" s="95">
        <v>1683</v>
      </c>
      <c r="Z47" s="98"/>
      <c r="AA47" s="95" t="str">
        <f t="shared" si="10"/>
        <v/>
      </c>
      <c r="AB47" s="80">
        <v>184</v>
      </c>
      <c r="AC47" s="82"/>
      <c r="AD47" s="79" t="str">
        <f t="shared" si="11"/>
        <v/>
      </c>
      <c r="AE47" s="81">
        <v>1916</v>
      </c>
      <c r="AF47" s="82"/>
      <c r="AG47" s="95">
        <v>1702</v>
      </c>
      <c r="AH47" s="98"/>
      <c r="AI47" s="95" t="str">
        <f t="shared" si="12"/>
        <v/>
      </c>
      <c r="AJ47" s="80">
        <v>214</v>
      </c>
      <c r="AK47" s="82"/>
      <c r="AL47" s="79" t="str">
        <f t="shared" si="13"/>
        <v/>
      </c>
      <c r="AM47" s="67">
        <v>0</v>
      </c>
      <c r="AN47" s="67">
        <v>0</v>
      </c>
    </row>
    <row r="48" spans="1:40" ht="15" x14ac:dyDescent="0.25">
      <c r="A48" s="65" t="s">
        <v>442</v>
      </c>
      <c r="B48" s="65" t="s">
        <v>1427</v>
      </c>
      <c r="C48" s="152">
        <v>1096</v>
      </c>
      <c r="D48" s="153">
        <v>1044</v>
      </c>
      <c r="E48" s="153"/>
      <c r="F48" s="153"/>
      <c r="G48" s="81">
        <v>1759</v>
      </c>
      <c r="H48" s="82">
        <f t="shared" si="0"/>
        <v>1.6049270072992701</v>
      </c>
      <c r="I48" s="95">
        <v>1620</v>
      </c>
      <c r="J48" s="98">
        <f t="shared" si="1"/>
        <v>1.4781021897810218</v>
      </c>
      <c r="K48" s="95" t="e">
        <f t="shared" si="2"/>
        <v>#NUM!</v>
      </c>
      <c r="L48" s="80">
        <v>139</v>
      </c>
      <c r="M48" s="139">
        <f t="shared" si="3"/>
        <v>0.12682481751824817</v>
      </c>
      <c r="N48" s="79" t="str">
        <f t="shared" si="4"/>
        <v>10.8% - 14.8%</v>
      </c>
      <c r="O48" s="81">
        <v>920</v>
      </c>
      <c r="P48" s="139">
        <f t="shared" si="5"/>
        <v>0.88122605363984674</v>
      </c>
      <c r="Q48" s="95">
        <v>837</v>
      </c>
      <c r="R48" s="98">
        <f t="shared" si="6"/>
        <v>0.80172413793103448</v>
      </c>
      <c r="S48" s="95" t="str">
        <f t="shared" si="7"/>
        <v>77.6% - 82.5%</v>
      </c>
      <c r="T48" s="80">
        <v>83</v>
      </c>
      <c r="U48" s="139">
        <f t="shared" si="8"/>
        <v>7.9501915708812265E-2</v>
      </c>
      <c r="V48" s="80" t="str">
        <f t="shared" si="9"/>
        <v>6.5% - 9.7%</v>
      </c>
      <c r="W48" s="81">
        <v>951</v>
      </c>
      <c r="X48" s="82"/>
      <c r="Y48" s="95">
        <v>861</v>
      </c>
      <c r="Z48" s="98"/>
      <c r="AA48" s="95" t="str">
        <f t="shared" si="10"/>
        <v/>
      </c>
      <c r="AB48" s="80">
        <v>90</v>
      </c>
      <c r="AC48" s="82"/>
      <c r="AD48" s="79" t="str">
        <f t="shared" si="11"/>
        <v/>
      </c>
      <c r="AE48" s="81">
        <v>668</v>
      </c>
      <c r="AF48" s="82"/>
      <c r="AG48" s="95">
        <v>612</v>
      </c>
      <c r="AH48" s="98"/>
      <c r="AI48" s="95" t="str">
        <f t="shared" si="12"/>
        <v/>
      </c>
      <c r="AJ48" s="80">
        <v>56</v>
      </c>
      <c r="AK48" s="82"/>
      <c r="AL48" s="79" t="str">
        <f t="shared" si="13"/>
        <v/>
      </c>
      <c r="AM48" s="67">
        <v>0</v>
      </c>
      <c r="AN48" s="67">
        <v>0</v>
      </c>
    </row>
    <row r="49" spans="1:40" ht="15" x14ac:dyDescent="0.25">
      <c r="A49" s="65" t="s">
        <v>443</v>
      </c>
      <c r="B49" s="65" t="s">
        <v>444</v>
      </c>
      <c r="C49" s="152">
        <v>1477</v>
      </c>
      <c r="D49" s="153">
        <v>1663</v>
      </c>
      <c r="E49" s="153"/>
      <c r="F49" s="153"/>
      <c r="G49" s="81">
        <v>1868</v>
      </c>
      <c r="H49" s="82">
        <f t="shared" si="0"/>
        <v>1.2647257955314828</v>
      </c>
      <c r="I49" s="95">
        <v>1676</v>
      </c>
      <c r="J49" s="98">
        <f t="shared" si="1"/>
        <v>1.134732566012187</v>
      </c>
      <c r="K49" s="95" t="e">
        <f t="shared" si="2"/>
        <v>#NUM!</v>
      </c>
      <c r="L49" s="80">
        <v>192</v>
      </c>
      <c r="M49" s="139">
        <f t="shared" si="3"/>
        <v>0.12999322951929587</v>
      </c>
      <c r="N49" s="79" t="str">
        <f t="shared" si="4"/>
        <v>11.4% - 14.8%</v>
      </c>
      <c r="O49" s="81">
        <v>1744</v>
      </c>
      <c r="P49" s="139">
        <f t="shared" si="5"/>
        <v>1.0487071557426337</v>
      </c>
      <c r="Q49" s="95">
        <v>1528</v>
      </c>
      <c r="R49" s="98">
        <f t="shared" si="6"/>
        <v>0.91882140709561033</v>
      </c>
      <c r="S49" s="95" t="str">
        <f t="shared" si="7"/>
        <v>90.5% - 93.1%</v>
      </c>
      <c r="T49" s="80">
        <v>216</v>
      </c>
      <c r="U49" s="139">
        <f t="shared" si="8"/>
        <v>0.12988574864702346</v>
      </c>
      <c r="V49" s="80" t="str">
        <f t="shared" si="9"/>
        <v>11.5% - 14.7%</v>
      </c>
      <c r="W49" s="81">
        <v>1604</v>
      </c>
      <c r="X49" s="82"/>
      <c r="Y49" s="95">
        <v>1329</v>
      </c>
      <c r="Z49" s="98"/>
      <c r="AA49" s="95" t="str">
        <f t="shared" si="10"/>
        <v/>
      </c>
      <c r="AB49" s="80">
        <v>275</v>
      </c>
      <c r="AC49" s="82"/>
      <c r="AD49" s="79" t="str">
        <f t="shared" si="11"/>
        <v/>
      </c>
      <c r="AE49" s="81">
        <v>1660</v>
      </c>
      <c r="AF49" s="82"/>
      <c r="AG49" s="95">
        <v>1375</v>
      </c>
      <c r="AH49" s="98"/>
      <c r="AI49" s="95" t="str">
        <f t="shared" si="12"/>
        <v/>
      </c>
      <c r="AJ49" s="80">
        <v>285</v>
      </c>
      <c r="AK49" s="82"/>
      <c r="AL49" s="79" t="str">
        <f t="shared" si="13"/>
        <v/>
      </c>
      <c r="AM49" s="67">
        <v>0</v>
      </c>
      <c r="AN49" s="67">
        <v>0</v>
      </c>
    </row>
    <row r="50" spans="1:40" ht="15" x14ac:dyDescent="0.25">
      <c r="A50" s="65" t="s">
        <v>445</v>
      </c>
      <c r="B50" s="65" t="s">
        <v>1452</v>
      </c>
      <c r="C50" s="152">
        <v>1310</v>
      </c>
      <c r="D50" s="153">
        <v>1330</v>
      </c>
      <c r="E50" s="153"/>
      <c r="F50" s="153"/>
      <c r="G50" s="81">
        <v>1579</v>
      </c>
      <c r="H50" s="82">
        <f t="shared" si="0"/>
        <v>1.2053435114503817</v>
      </c>
      <c r="I50" s="95">
        <v>1364</v>
      </c>
      <c r="J50" s="98">
        <f t="shared" si="1"/>
        <v>1.0412213740458016</v>
      </c>
      <c r="K50" s="95" t="e">
        <f t="shared" si="2"/>
        <v>#NUM!</v>
      </c>
      <c r="L50" s="80">
        <v>215</v>
      </c>
      <c r="M50" s="139">
        <f t="shared" si="3"/>
        <v>0.16412213740458015</v>
      </c>
      <c r="N50" s="79" t="str">
        <f t="shared" si="4"/>
        <v>14.5% - 18.5%</v>
      </c>
      <c r="O50" s="81">
        <v>1566</v>
      </c>
      <c r="P50" s="139">
        <f t="shared" si="5"/>
        <v>1.1774436090225564</v>
      </c>
      <c r="Q50" s="95">
        <v>1422</v>
      </c>
      <c r="R50" s="98">
        <f t="shared" si="6"/>
        <v>1.069172932330827</v>
      </c>
      <c r="S50" s="95" t="e">
        <f t="shared" si="7"/>
        <v>#NUM!</v>
      </c>
      <c r="T50" s="80">
        <v>144</v>
      </c>
      <c r="U50" s="139">
        <f t="shared" si="8"/>
        <v>0.10827067669172932</v>
      </c>
      <c r="V50" s="80" t="str">
        <f t="shared" si="9"/>
        <v>9.3% - 12.6%</v>
      </c>
      <c r="W50" s="81">
        <v>1344</v>
      </c>
      <c r="X50" s="82"/>
      <c r="Y50" s="95">
        <v>1262</v>
      </c>
      <c r="Z50" s="98"/>
      <c r="AA50" s="95" t="str">
        <f t="shared" si="10"/>
        <v/>
      </c>
      <c r="AB50" s="80">
        <v>82</v>
      </c>
      <c r="AC50" s="82"/>
      <c r="AD50" s="79" t="str">
        <f t="shared" si="11"/>
        <v/>
      </c>
      <c r="AE50" s="81">
        <v>1437</v>
      </c>
      <c r="AF50" s="82"/>
      <c r="AG50" s="95">
        <v>1373</v>
      </c>
      <c r="AH50" s="98"/>
      <c r="AI50" s="95" t="str">
        <f t="shared" si="12"/>
        <v/>
      </c>
      <c r="AJ50" s="80">
        <v>64</v>
      </c>
      <c r="AK50" s="82"/>
      <c r="AL50" s="79" t="str">
        <f t="shared" si="13"/>
        <v/>
      </c>
      <c r="AM50" s="67">
        <v>0</v>
      </c>
      <c r="AN50" s="67">
        <v>0</v>
      </c>
    </row>
    <row r="51" spans="1:40" ht="15" x14ac:dyDescent="0.25">
      <c r="A51" s="65" t="s">
        <v>446</v>
      </c>
      <c r="B51" s="65" t="s">
        <v>447</v>
      </c>
      <c r="C51" s="152">
        <v>464</v>
      </c>
      <c r="D51" s="153">
        <v>487</v>
      </c>
      <c r="E51" s="153"/>
      <c r="F51" s="153"/>
      <c r="G51" s="81">
        <v>491</v>
      </c>
      <c r="H51" s="82">
        <f t="shared" si="0"/>
        <v>1.0581896551724137</v>
      </c>
      <c r="I51" s="95">
        <v>455</v>
      </c>
      <c r="J51" s="98">
        <f t="shared" si="1"/>
        <v>0.9806034482758621</v>
      </c>
      <c r="K51" s="95" t="str">
        <f t="shared" si="2"/>
        <v>96.4% - 99.0%</v>
      </c>
      <c r="L51" s="80">
        <v>36</v>
      </c>
      <c r="M51" s="139">
        <f t="shared" si="3"/>
        <v>7.7586206896551727E-2</v>
      </c>
      <c r="N51" s="79" t="str">
        <f t="shared" si="4"/>
        <v>5.7% - 10.6%</v>
      </c>
      <c r="O51" s="81">
        <v>521</v>
      </c>
      <c r="P51" s="139">
        <f t="shared" si="5"/>
        <v>1.0698151950718686</v>
      </c>
      <c r="Q51" s="95">
        <v>491</v>
      </c>
      <c r="R51" s="98">
        <f t="shared" si="6"/>
        <v>1.0082135523613962</v>
      </c>
      <c r="S51" s="95" t="e">
        <f t="shared" si="7"/>
        <v>#NUM!</v>
      </c>
      <c r="T51" s="80">
        <v>30</v>
      </c>
      <c r="U51" s="139">
        <f t="shared" si="8"/>
        <v>6.1601642710472276E-2</v>
      </c>
      <c r="V51" s="80" t="str">
        <f t="shared" si="9"/>
        <v>4.3% - 8.7%</v>
      </c>
      <c r="W51" s="81">
        <v>512</v>
      </c>
      <c r="X51" s="82"/>
      <c r="Y51" s="95">
        <v>505</v>
      </c>
      <c r="Z51" s="98"/>
      <c r="AA51" s="95" t="str">
        <f t="shared" si="10"/>
        <v/>
      </c>
      <c r="AB51" s="80">
        <v>7</v>
      </c>
      <c r="AC51" s="82"/>
      <c r="AD51" s="79" t="str">
        <f t="shared" si="11"/>
        <v/>
      </c>
      <c r="AE51" s="81">
        <v>479</v>
      </c>
      <c r="AF51" s="82"/>
      <c r="AG51" s="95">
        <v>467</v>
      </c>
      <c r="AH51" s="98"/>
      <c r="AI51" s="95" t="str">
        <f t="shared" si="12"/>
        <v/>
      </c>
      <c r="AJ51" s="80">
        <v>12</v>
      </c>
      <c r="AK51" s="82"/>
      <c r="AL51" s="79" t="str">
        <f t="shared" si="13"/>
        <v/>
      </c>
      <c r="AM51" s="67">
        <v>0</v>
      </c>
      <c r="AN51" s="67">
        <v>0</v>
      </c>
    </row>
    <row r="52" spans="1:40" ht="15" x14ac:dyDescent="0.25">
      <c r="A52" s="65" t="s">
        <v>448</v>
      </c>
      <c r="B52" s="65" t="s">
        <v>449</v>
      </c>
      <c r="C52" s="152">
        <v>2480</v>
      </c>
      <c r="D52" s="153">
        <v>2373</v>
      </c>
      <c r="E52" s="153"/>
      <c r="F52" s="153"/>
      <c r="G52" s="81">
        <v>2485</v>
      </c>
      <c r="H52" s="82">
        <f t="shared" si="0"/>
        <v>1.002016129032258</v>
      </c>
      <c r="I52" s="95">
        <v>2076</v>
      </c>
      <c r="J52" s="98">
        <f t="shared" si="1"/>
        <v>0.83709677419354833</v>
      </c>
      <c r="K52" s="95" t="str">
        <f t="shared" si="2"/>
        <v>82.2% - 85.1%</v>
      </c>
      <c r="L52" s="80">
        <v>409</v>
      </c>
      <c r="M52" s="139">
        <f t="shared" si="3"/>
        <v>0.16491935483870968</v>
      </c>
      <c r="N52" s="79" t="str">
        <f t="shared" si="4"/>
        <v>15.1% - 18.0%</v>
      </c>
      <c r="O52" s="81">
        <v>2522</v>
      </c>
      <c r="P52" s="139">
        <f t="shared" si="5"/>
        <v>1.0627897176569743</v>
      </c>
      <c r="Q52" s="95">
        <v>2105</v>
      </c>
      <c r="R52" s="98">
        <f t="shared" si="6"/>
        <v>0.88706278971765695</v>
      </c>
      <c r="S52" s="95" t="str">
        <f t="shared" si="7"/>
        <v>87.4% - 89.9%</v>
      </c>
      <c r="T52" s="80">
        <v>417</v>
      </c>
      <c r="U52" s="139">
        <f t="shared" si="8"/>
        <v>0.17572692793931732</v>
      </c>
      <c r="V52" s="80" t="str">
        <f t="shared" si="9"/>
        <v>16.1% - 19.2%</v>
      </c>
      <c r="W52" s="81">
        <v>2602</v>
      </c>
      <c r="X52" s="82"/>
      <c r="Y52" s="95">
        <v>2218</v>
      </c>
      <c r="Z52" s="98"/>
      <c r="AA52" s="95" t="str">
        <f t="shared" si="10"/>
        <v/>
      </c>
      <c r="AB52" s="80">
        <v>384</v>
      </c>
      <c r="AC52" s="82"/>
      <c r="AD52" s="79" t="str">
        <f t="shared" si="11"/>
        <v/>
      </c>
      <c r="AE52" s="81">
        <v>2860</v>
      </c>
      <c r="AF52" s="82"/>
      <c r="AG52" s="95">
        <v>2424</v>
      </c>
      <c r="AH52" s="98"/>
      <c r="AI52" s="95" t="str">
        <f t="shared" si="12"/>
        <v/>
      </c>
      <c r="AJ52" s="80">
        <v>436</v>
      </c>
      <c r="AK52" s="82"/>
      <c r="AL52" s="79" t="str">
        <f t="shared" si="13"/>
        <v/>
      </c>
      <c r="AM52" s="67">
        <v>0</v>
      </c>
      <c r="AN52" s="67">
        <v>0</v>
      </c>
    </row>
    <row r="53" spans="1:40" ht="15" x14ac:dyDescent="0.25">
      <c r="A53" s="65" t="s">
        <v>450</v>
      </c>
      <c r="B53" s="65" t="s">
        <v>1454</v>
      </c>
      <c r="C53" s="152"/>
      <c r="D53" s="153"/>
      <c r="E53" s="153"/>
      <c r="F53" s="153"/>
      <c r="G53" s="81">
        <v>1164</v>
      </c>
      <c r="H53" s="82"/>
      <c r="I53" s="95">
        <v>1129</v>
      </c>
      <c r="J53" s="98"/>
      <c r="K53" s="95" t="str">
        <f t="shared" si="2"/>
        <v/>
      </c>
      <c r="L53" s="80">
        <v>35</v>
      </c>
      <c r="M53" s="139"/>
      <c r="N53" s="79" t="str">
        <f t="shared" si="4"/>
        <v/>
      </c>
      <c r="O53" s="81">
        <v>1129</v>
      </c>
      <c r="P53" s="139"/>
      <c r="Q53" s="95">
        <v>1112</v>
      </c>
      <c r="R53" s="98"/>
      <c r="S53" s="95" t="str">
        <f t="shared" si="7"/>
        <v/>
      </c>
      <c r="T53" s="80">
        <v>17</v>
      </c>
      <c r="U53" s="139"/>
      <c r="V53" s="80" t="str">
        <f t="shared" si="9"/>
        <v/>
      </c>
      <c r="W53" s="81"/>
      <c r="X53" s="82"/>
      <c r="Y53" s="95"/>
      <c r="Z53" s="98"/>
      <c r="AA53" s="95" t="str">
        <f t="shared" si="10"/>
        <v/>
      </c>
      <c r="AB53" s="80"/>
      <c r="AC53" s="82"/>
      <c r="AD53" s="79" t="str">
        <f t="shared" si="11"/>
        <v/>
      </c>
      <c r="AE53" s="81"/>
      <c r="AF53" s="82"/>
      <c r="AG53" s="95"/>
      <c r="AH53" s="98"/>
      <c r="AI53" s="95" t="str">
        <f t="shared" si="12"/>
        <v/>
      </c>
      <c r="AJ53" s="80"/>
      <c r="AK53" s="82"/>
      <c r="AL53" s="79" t="str">
        <f t="shared" si="13"/>
        <v/>
      </c>
    </row>
    <row r="54" spans="1:40" ht="15" x14ac:dyDescent="0.25">
      <c r="A54" s="65" t="s">
        <v>451</v>
      </c>
      <c r="B54" s="65" t="s">
        <v>452</v>
      </c>
      <c r="C54" s="152">
        <v>567</v>
      </c>
      <c r="D54" s="153">
        <v>565</v>
      </c>
      <c r="E54" s="153"/>
      <c r="F54" s="153"/>
      <c r="G54" s="81">
        <v>639</v>
      </c>
      <c r="H54" s="82">
        <f t="shared" si="0"/>
        <v>1.126984126984127</v>
      </c>
      <c r="I54" s="95">
        <v>596</v>
      </c>
      <c r="J54" s="98">
        <f t="shared" si="1"/>
        <v>1.0511463844797178</v>
      </c>
      <c r="K54" s="95" t="e">
        <f t="shared" si="2"/>
        <v>#NUM!</v>
      </c>
      <c r="L54" s="80">
        <v>43</v>
      </c>
      <c r="M54" s="139">
        <f t="shared" si="3"/>
        <v>7.5837742504409167E-2</v>
      </c>
      <c r="N54" s="79" t="str">
        <f t="shared" si="4"/>
        <v>5.7% - 10.1%</v>
      </c>
      <c r="O54" s="81">
        <v>656</v>
      </c>
      <c r="P54" s="139">
        <f t="shared" si="5"/>
        <v>1.1610619469026549</v>
      </c>
      <c r="Q54" s="95">
        <v>608</v>
      </c>
      <c r="R54" s="98">
        <f t="shared" si="6"/>
        <v>1.0761061946902655</v>
      </c>
      <c r="S54" s="95" t="e">
        <f t="shared" si="7"/>
        <v>#NUM!</v>
      </c>
      <c r="T54" s="80">
        <v>48</v>
      </c>
      <c r="U54" s="139">
        <f t="shared" si="8"/>
        <v>8.4955752212389379E-2</v>
      </c>
      <c r="V54" s="80" t="str">
        <f t="shared" si="9"/>
        <v>6.5% - 11.1%</v>
      </c>
      <c r="W54" s="81">
        <v>667</v>
      </c>
      <c r="X54" s="82"/>
      <c r="Y54" s="95">
        <v>629</v>
      </c>
      <c r="Z54" s="98"/>
      <c r="AA54" s="95" t="str">
        <f t="shared" si="10"/>
        <v/>
      </c>
      <c r="AB54" s="80">
        <v>38</v>
      </c>
      <c r="AC54" s="82"/>
      <c r="AD54" s="79" t="str">
        <f t="shared" si="11"/>
        <v/>
      </c>
      <c r="AE54" s="81">
        <v>696</v>
      </c>
      <c r="AF54" s="82"/>
      <c r="AG54" s="95">
        <v>662</v>
      </c>
      <c r="AH54" s="98"/>
      <c r="AI54" s="95" t="str">
        <f t="shared" si="12"/>
        <v/>
      </c>
      <c r="AJ54" s="80">
        <v>34</v>
      </c>
      <c r="AK54" s="82"/>
      <c r="AL54" s="79" t="str">
        <f t="shared" si="13"/>
        <v/>
      </c>
      <c r="AM54" s="67">
        <v>0</v>
      </c>
      <c r="AN54" s="67">
        <v>0</v>
      </c>
    </row>
    <row r="55" spans="1:40" ht="15" x14ac:dyDescent="0.25">
      <c r="A55" s="65" t="s">
        <v>453</v>
      </c>
      <c r="B55" s="65" t="s">
        <v>454</v>
      </c>
      <c r="C55" s="152">
        <v>1478</v>
      </c>
      <c r="D55" s="153">
        <v>1383</v>
      </c>
      <c r="E55" s="153"/>
      <c r="F55" s="153"/>
      <c r="G55" s="81">
        <v>1688</v>
      </c>
      <c r="H55" s="82">
        <f t="shared" si="0"/>
        <v>1.142083897158322</v>
      </c>
      <c r="I55" s="95">
        <v>1077</v>
      </c>
      <c r="J55" s="98">
        <f t="shared" si="1"/>
        <v>0.72868741542625171</v>
      </c>
      <c r="K55" s="95" t="str">
        <f t="shared" si="2"/>
        <v>70.5% - 75.1%</v>
      </c>
      <c r="L55" s="80">
        <v>611</v>
      </c>
      <c r="M55" s="139">
        <f t="shared" si="3"/>
        <v>0.41339648173207039</v>
      </c>
      <c r="N55" s="79" t="str">
        <f t="shared" si="4"/>
        <v>38.9% - 43.9%</v>
      </c>
      <c r="O55" s="81">
        <v>1794</v>
      </c>
      <c r="P55" s="139">
        <f t="shared" si="5"/>
        <v>1.297180043383948</v>
      </c>
      <c r="Q55" s="95">
        <v>1173</v>
      </c>
      <c r="R55" s="98">
        <f t="shared" si="6"/>
        <v>0.84815618221258138</v>
      </c>
      <c r="S55" s="95" t="str">
        <f t="shared" si="7"/>
        <v>82.8% - 86.6%</v>
      </c>
      <c r="T55" s="80">
        <v>621</v>
      </c>
      <c r="U55" s="139">
        <f t="shared" si="8"/>
        <v>0.44902386117136661</v>
      </c>
      <c r="V55" s="80" t="str">
        <f t="shared" si="9"/>
        <v>42.3% - 47.5%</v>
      </c>
      <c r="W55" s="81">
        <v>1677</v>
      </c>
      <c r="X55" s="82"/>
      <c r="Y55" s="95">
        <v>1050</v>
      </c>
      <c r="Z55" s="98"/>
      <c r="AA55" s="95" t="str">
        <f t="shared" si="10"/>
        <v/>
      </c>
      <c r="AB55" s="80">
        <v>627</v>
      </c>
      <c r="AC55" s="82"/>
      <c r="AD55" s="79" t="str">
        <f t="shared" si="11"/>
        <v/>
      </c>
      <c r="AE55" s="81">
        <v>1795</v>
      </c>
      <c r="AF55" s="82"/>
      <c r="AG55" s="95">
        <v>1192</v>
      </c>
      <c r="AH55" s="98"/>
      <c r="AI55" s="95" t="str">
        <f t="shared" si="12"/>
        <v/>
      </c>
      <c r="AJ55" s="80">
        <v>603</v>
      </c>
      <c r="AK55" s="82"/>
      <c r="AL55" s="79" t="str">
        <f t="shared" si="13"/>
        <v/>
      </c>
      <c r="AM55" s="67">
        <v>0</v>
      </c>
      <c r="AN55" s="67">
        <v>0</v>
      </c>
    </row>
    <row r="56" spans="1:40" ht="15" x14ac:dyDescent="0.25">
      <c r="A56" s="65" t="s">
        <v>455</v>
      </c>
      <c r="B56" s="65" t="s">
        <v>456</v>
      </c>
      <c r="C56" s="152">
        <v>1392</v>
      </c>
      <c r="D56" s="153">
        <v>1317</v>
      </c>
      <c r="E56" s="153"/>
      <c r="F56" s="153"/>
      <c r="G56" s="81">
        <v>1504</v>
      </c>
      <c r="H56" s="82">
        <f t="shared" si="0"/>
        <v>1.0804597701149425</v>
      </c>
      <c r="I56" s="95">
        <v>1344</v>
      </c>
      <c r="J56" s="98">
        <f t="shared" si="1"/>
        <v>0.96551724137931039</v>
      </c>
      <c r="K56" s="95" t="str">
        <f t="shared" si="2"/>
        <v>95.5% - 97.4%</v>
      </c>
      <c r="L56" s="80">
        <v>160</v>
      </c>
      <c r="M56" s="139">
        <f t="shared" si="3"/>
        <v>0.11494252873563218</v>
      </c>
      <c r="N56" s="79" t="str">
        <f t="shared" si="4"/>
        <v>9.9% - 13.3%</v>
      </c>
      <c r="O56" s="81">
        <v>1555</v>
      </c>
      <c r="P56" s="139">
        <f t="shared" si="5"/>
        <v>1.1807137433561123</v>
      </c>
      <c r="Q56" s="95">
        <v>1397</v>
      </c>
      <c r="R56" s="98">
        <f t="shared" si="6"/>
        <v>1.0607441154138193</v>
      </c>
      <c r="S56" s="95" t="e">
        <f t="shared" si="7"/>
        <v>#NUM!</v>
      </c>
      <c r="T56" s="80">
        <v>158</v>
      </c>
      <c r="U56" s="139">
        <f t="shared" si="8"/>
        <v>0.11996962794229309</v>
      </c>
      <c r="V56" s="80" t="str">
        <f t="shared" si="9"/>
        <v>10.4% - 13.9%</v>
      </c>
      <c r="W56" s="81">
        <v>1560</v>
      </c>
      <c r="X56" s="82"/>
      <c r="Y56" s="95">
        <v>1439</v>
      </c>
      <c r="Z56" s="98"/>
      <c r="AA56" s="95" t="str">
        <f t="shared" si="10"/>
        <v/>
      </c>
      <c r="AB56" s="80">
        <v>121</v>
      </c>
      <c r="AC56" s="82"/>
      <c r="AD56" s="79" t="str">
        <f t="shared" si="11"/>
        <v/>
      </c>
      <c r="AE56" s="81">
        <v>1601</v>
      </c>
      <c r="AF56" s="82"/>
      <c r="AG56" s="95">
        <v>1448</v>
      </c>
      <c r="AH56" s="98"/>
      <c r="AI56" s="95" t="str">
        <f t="shared" si="12"/>
        <v/>
      </c>
      <c r="AJ56" s="80">
        <v>153</v>
      </c>
      <c r="AK56" s="82"/>
      <c r="AL56" s="79" t="str">
        <f t="shared" si="13"/>
        <v/>
      </c>
      <c r="AM56" s="67">
        <v>0</v>
      </c>
      <c r="AN56" s="67">
        <v>0</v>
      </c>
    </row>
    <row r="57" spans="1:40" ht="15" x14ac:dyDescent="0.25">
      <c r="A57" s="65" t="s">
        <v>457</v>
      </c>
      <c r="B57" s="65" t="s">
        <v>1451</v>
      </c>
      <c r="C57" s="152">
        <v>2002</v>
      </c>
      <c r="D57" s="153">
        <v>1988</v>
      </c>
      <c r="E57" s="153"/>
      <c r="F57" s="153"/>
      <c r="G57" s="81">
        <v>2108</v>
      </c>
      <c r="H57" s="82">
        <f t="shared" si="0"/>
        <v>1.052947052947053</v>
      </c>
      <c r="I57" s="95">
        <v>1673</v>
      </c>
      <c r="J57" s="98">
        <f t="shared" si="1"/>
        <v>0.83566433566433562</v>
      </c>
      <c r="K57" s="95" t="str">
        <f t="shared" si="2"/>
        <v>81.9% - 85.1%</v>
      </c>
      <c r="L57" s="80">
        <v>435</v>
      </c>
      <c r="M57" s="139">
        <f t="shared" si="3"/>
        <v>0.21728271728271728</v>
      </c>
      <c r="N57" s="79" t="str">
        <f t="shared" si="4"/>
        <v>20.0% - 23.6%</v>
      </c>
      <c r="O57" s="81">
        <v>2393</v>
      </c>
      <c r="P57" s="139">
        <f t="shared" si="5"/>
        <v>1.2037223340040242</v>
      </c>
      <c r="Q57" s="95">
        <v>1655</v>
      </c>
      <c r="R57" s="98">
        <f t="shared" si="6"/>
        <v>0.83249496981891347</v>
      </c>
      <c r="S57" s="95" t="str">
        <f t="shared" si="7"/>
        <v>81.5% - 84.8%</v>
      </c>
      <c r="T57" s="80">
        <v>738</v>
      </c>
      <c r="U57" s="139">
        <f t="shared" si="8"/>
        <v>0.37122736418511065</v>
      </c>
      <c r="V57" s="80" t="str">
        <f t="shared" si="9"/>
        <v>35.0% - 39.3%</v>
      </c>
      <c r="W57" s="81">
        <v>2343</v>
      </c>
      <c r="X57" s="82"/>
      <c r="Y57" s="95">
        <v>1745</v>
      </c>
      <c r="Z57" s="98"/>
      <c r="AA57" s="95" t="str">
        <f t="shared" si="10"/>
        <v/>
      </c>
      <c r="AB57" s="80">
        <v>598</v>
      </c>
      <c r="AC57" s="82"/>
      <c r="AD57" s="79" t="str">
        <f t="shared" si="11"/>
        <v/>
      </c>
      <c r="AE57" s="81">
        <v>2642</v>
      </c>
      <c r="AF57" s="82"/>
      <c r="AG57" s="95">
        <v>1883</v>
      </c>
      <c r="AH57" s="98"/>
      <c r="AI57" s="95" t="str">
        <f t="shared" si="12"/>
        <v/>
      </c>
      <c r="AJ57" s="80">
        <v>759</v>
      </c>
      <c r="AK57" s="82"/>
      <c r="AL57" s="79" t="str">
        <f t="shared" si="13"/>
        <v/>
      </c>
      <c r="AM57" s="67">
        <v>0</v>
      </c>
      <c r="AN57" s="67">
        <v>0</v>
      </c>
    </row>
    <row r="58" spans="1:40" ht="15" x14ac:dyDescent="0.25">
      <c r="A58" s="65" t="s">
        <v>458</v>
      </c>
      <c r="B58" s="65" t="s">
        <v>1354</v>
      </c>
      <c r="C58" s="152">
        <v>898</v>
      </c>
      <c r="D58" s="153">
        <v>922</v>
      </c>
      <c r="E58" s="153"/>
      <c r="F58" s="153"/>
      <c r="G58" s="81">
        <v>965</v>
      </c>
      <c r="H58" s="82">
        <f t="shared" si="0"/>
        <v>1.0746102449888641</v>
      </c>
      <c r="I58" s="95">
        <v>945</v>
      </c>
      <c r="J58" s="98">
        <f t="shared" si="1"/>
        <v>1.0523385300668151</v>
      </c>
      <c r="K58" s="95" t="e">
        <f t="shared" si="2"/>
        <v>#NUM!</v>
      </c>
      <c r="L58" s="80">
        <v>20</v>
      </c>
      <c r="M58" s="139">
        <f t="shared" si="3"/>
        <v>2.2271714922048998E-2</v>
      </c>
      <c r="N58" s="79" t="str">
        <f t="shared" si="4"/>
        <v>1.4% - 3.4%</v>
      </c>
      <c r="O58" s="81">
        <v>1011</v>
      </c>
      <c r="P58" s="139">
        <f t="shared" si="5"/>
        <v>1.0965292841648591</v>
      </c>
      <c r="Q58" s="95">
        <v>995</v>
      </c>
      <c r="R58" s="98">
        <f t="shared" si="6"/>
        <v>1.0791757049891539</v>
      </c>
      <c r="S58" s="95" t="e">
        <f t="shared" si="7"/>
        <v>#NUM!</v>
      </c>
      <c r="T58" s="80">
        <v>16</v>
      </c>
      <c r="U58" s="139">
        <f t="shared" si="8"/>
        <v>1.735357917570499E-2</v>
      </c>
      <c r="V58" s="80" t="str">
        <f t="shared" si="9"/>
        <v>1.1% - 2.8%</v>
      </c>
      <c r="W58" s="81">
        <v>1058</v>
      </c>
      <c r="X58" s="82"/>
      <c r="Y58" s="95">
        <v>1041</v>
      </c>
      <c r="Z58" s="98"/>
      <c r="AA58" s="95" t="str">
        <f t="shared" si="10"/>
        <v/>
      </c>
      <c r="AB58" s="80">
        <v>17</v>
      </c>
      <c r="AC58" s="82"/>
      <c r="AD58" s="79" t="str">
        <f t="shared" si="11"/>
        <v/>
      </c>
      <c r="AE58" s="81">
        <v>1185</v>
      </c>
      <c r="AF58" s="82"/>
      <c r="AG58" s="95">
        <v>1156</v>
      </c>
      <c r="AH58" s="98"/>
      <c r="AI58" s="95" t="str">
        <f t="shared" si="12"/>
        <v/>
      </c>
      <c r="AJ58" s="80">
        <v>29</v>
      </c>
      <c r="AK58" s="82"/>
      <c r="AL58" s="79" t="str">
        <f t="shared" si="13"/>
        <v/>
      </c>
      <c r="AM58" s="67">
        <v>0</v>
      </c>
      <c r="AN58" s="67">
        <v>0</v>
      </c>
    </row>
    <row r="59" spans="1:40" ht="15" x14ac:dyDescent="0.25">
      <c r="A59" s="65" t="s">
        <v>459</v>
      </c>
      <c r="B59" s="65" t="s">
        <v>1425</v>
      </c>
      <c r="C59" s="152">
        <v>332</v>
      </c>
      <c r="D59" s="153">
        <v>321</v>
      </c>
      <c r="E59" s="153"/>
      <c r="F59" s="153"/>
      <c r="G59" s="81">
        <v>355</v>
      </c>
      <c r="H59" s="82">
        <f t="shared" si="0"/>
        <v>1.0692771084337349</v>
      </c>
      <c r="I59" s="95">
        <v>331</v>
      </c>
      <c r="J59" s="98">
        <f t="shared" si="1"/>
        <v>0.99698795180722888</v>
      </c>
      <c r="K59" s="95" t="str">
        <f t="shared" si="2"/>
        <v>98.3% - 99.9%</v>
      </c>
      <c r="L59" s="80">
        <v>24</v>
      </c>
      <c r="M59" s="139">
        <f t="shared" si="3"/>
        <v>7.2289156626506021E-2</v>
      </c>
      <c r="N59" s="79" t="str">
        <f t="shared" si="4"/>
        <v>4.9% - 10.5%</v>
      </c>
      <c r="O59" s="81">
        <v>321</v>
      </c>
      <c r="P59" s="139">
        <f t="shared" si="5"/>
        <v>1</v>
      </c>
      <c r="Q59" s="95">
        <v>302</v>
      </c>
      <c r="R59" s="98">
        <f t="shared" si="6"/>
        <v>0.94080996884735202</v>
      </c>
      <c r="S59" s="95" t="str">
        <f t="shared" si="7"/>
        <v>90.9% - 96.2%</v>
      </c>
      <c r="T59" s="80">
        <v>19</v>
      </c>
      <c r="U59" s="139">
        <f t="shared" si="8"/>
        <v>5.9190031152647975E-2</v>
      </c>
      <c r="V59" s="80" t="str">
        <f t="shared" si="9"/>
        <v>3.8% - 9.1%</v>
      </c>
      <c r="W59" s="81">
        <v>380</v>
      </c>
      <c r="X59" s="82"/>
      <c r="Y59" s="95">
        <v>342</v>
      </c>
      <c r="Z59" s="98"/>
      <c r="AA59" s="95" t="str">
        <f t="shared" si="10"/>
        <v/>
      </c>
      <c r="AB59" s="80">
        <v>38</v>
      </c>
      <c r="AC59" s="82"/>
      <c r="AD59" s="79" t="str">
        <f t="shared" si="11"/>
        <v/>
      </c>
      <c r="AE59" s="81">
        <v>377</v>
      </c>
      <c r="AF59" s="82"/>
      <c r="AG59" s="95">
        <v>342</v>
      </c>
      <c r="AH59" s="98"/>
      <c r="AI59" s="95" t="str">
        <f t="shared" si="12"/>
        <v/>
      </c>
      <c r="AJ59" s="80">
        <v>35</v>
      </c>
      <c r="AK59" s="82"/>
      <c r="AL59" s="79" t="str">
        <f t="shared" si="13"/>
        <v/>
      </c>
      <c r="AM59" s="67">
        <v>0</v>
      </c>
      <c r="AN59" s="67">
        <v>0</v>
      </c>
    </row>
    <row r="60" spans="1:40" ht="15" x14ac:dyDescent="0.25">
      <c r="A60" s="65" t="s">
        <v>460</v>
      </c>
      <c r="B60" s="65" t="s">
        <v>461</v>
      </c>
      <c r="C60" s="152">
        <v>524</v>
      </c>
      <c r="D60" s="153">
        <v>494</v>
      </c>
      <c r="E60" s="153"/>
      <c r="F60" s="153"/>
      <c r="G60" s="81">
        <v>614</v>
      </c>
      <c r="H60" s="82">
        <f t="shared" si="0"/>
        <v>1.1717557251908397</v>
      </c>
      <c r="I60" s="95">
        <v>562</v>
      </c>
      <c r="J60" s="98">
        <f t="shared" si="1"/>
        <v>1.0725190839694656</v>
      </c>
      <c r="K60" s="95" t="e">
        <f t="shared" si="2"/>
        <v>#NUM!</v>
      </c>
      <c r="L60" s="80">
        <v>52</v>
      </c>
      <c r="M60" s="139">
        <f t="shared" si="3"/>
        <v>9.9236641221374045E-2</v>
      </c>
      <c r="N60" s="79" t="str">
        <f t="shared" si="4"/>
        <v>7.6% - 12.8%</v>
      </c>
      <c r="O60" s="81">
        <v>642</v>
      </c>
      <c r="P60" s="139">
        <f t="shared" si="5"/>
        <v>1.2995951417004048</v>
      </c>
      <c r="Q60" s="95">
        <v>595</v>
      </c>
      <c r="R60" s="98">
        <f t="shared" si="6"/>
        <v>1.2044534412955465</v>
      </c>
      <c r="S60" s="95" t="e">
        <f t="shared" si="7"/>
        <v>#NUM!</v>
      </c>
      <c r="T60" s="80">
        <v>47</v>
      </c>
      <c r="U60" s="139">
        <f t="shared" si="8"/>
        <v>9.5141700404858295E-2</v>
      </c>
      <c r="V60" s="80" t="str">
        <f t="shared" si="9"/>
        <v>7.2% - 12.4%</v>
      </c>
      <c r="W60" s="81">
        <v>578</v>
      </c>
      <c r="X60" s="82"/>
      <c r="Y60" s="95">
        <v>537</v>
      </c>
      <c r="Z60" s="98"/>
      <c r="AA60" s="95" t="str">
        <f t="shared" si="10"/>
        <v/>
      </c>
      <c r="AB60" s="80">
        <v>41</v>
      </c>
      <c r="AC60" s="82"/>
      <c r="AD60" s="79" t="str">
        <f t="shared" si="11"/>
        <v/>
      </c>
      <c r="AE60" s="81">
        <v>609</v>
      </c>
      <c r="AF60" s="82"/>
      <c r="AG60" s="95">
        <v>551</v>
      </c>
      <c r="AH60" s="98"/>
      <c r="AI60" s="95" t="str">
        <f t="shared" si="12"/>
        <v/>
      </c>
      <c r="AJ60" s="80">
        <v>58</v>
      </c>
      <c r="AK60" s="82"/>
      <c r="AL60" s="79" t="str">
        <f t="shared" si="13"/>
        <v/>
      </c>
      <c r="AM60" s="67">
        <v>0</v>
      </c>
      <c r="AN60" s="67">
        <v>0</v>
      </c>
    </row>
    <row r="61" spans="1:40" ht="15" x14ac:dyDescent="0.25">
      <c r="A61" s="65" t="s">
        <v>462</v>
      </c>
      <c r="B61" s="65" t="s">
        <v>1426</v>
      </c>
      <c r="C61" s="152">
        <v>852</v>
      </c>
      <c r="D61" s="153">
        <v>879</v>
      </c>
      <c r="E61" s="153"/>
      <c r="F61" s="153"/>
      <c r="G61" s="81">
        <v>960</v>
      </c>
      <c r="H61" s="82">
        <f t="shared" si="0"/>
        <v>1.1267605633802817</v>
      </c>
      <c r="I61" s="95">
        <v>857</v>
      </c>
      <c r="J61" s="98">
        <f t="shared" si="1"/>
        <v>1.005868544600939</v>
      </c>
      <c r="K61" s="95" t="e">
        <f t="shared" si="2"/>
        <v>#NUM!</v>
      </c>
      <c r="L61" s="80">
        <v>103</v>
      </c>
      <c r="M61" s="139">
        <f t="shared" si="3"/>
        <v>0.12089201877934272</v>
      </c>
      <c r="N61" s="79" t="str">
        <f t="shared" si="4"/>
        <v>10.1% - 14.5%</v>
      </c>
      <c r="O61" s="81">
        <v>1008</v>
      </c>
      <c r="P61" s="139">
        <f t="shared" si="5"/>
        <v>1.1467576791808873</v>
      </c>
      <c r="Q61" s="95">
        <v>905</v>
      </c>
      <c r="R61" s="98">
        <f t="shared" si="6"/>
        <v>1.0295790671217293</v>
      </c>
      <c r="S61" s="95" t="e">
        <f t="shared" si="7"/>
        <v>#NUM!</v>
      </c>
      <c r="T61" s="80">
        <v>103</v>
      </c>
      <c r="U61" s="139">
        <f t="shared" si="8"/>
        <v>0.11717861205915814</v>
      </c>
      <c r="V61" s="80" t="str">
        <f t="shared" si="9"/>
        <v>9.8% - 14.0%</v>
      </c>
      <c r="W61" s="81">
        <v>1055</v>
      </c>
      <c r="X61" s="82"/>
      <c r="Y61" s="95">
        <v>953</v>
      </c>
      <c r="Z61" s="98"/>
      <c r="AA61" s="95" t="str">
        <f t="shared" si="10"/>
        <v/>
      </c>
      <c r="AB61" s="80">
        <v>102</v>
      </c>
      <c r="AC61" s="82"/>
      <c r="AD61" s="79" t="str">
        <f t="shared" si="11"/>
        <v/>
      </c>
      <c r="AE61" s="81">
        <v>1023</v>
      </c>
      <c r="AF61" s="82"/>
      <c r="AG61" s="95">
        <v>919</v>
      </c>
      <c r="AH61" s="98"/>
      <c r="AI61" s="95" t="str">
        <f t="shared" si="12"/>
        <v/>
      </c>
      <c r="AJ61" s="80">
        <v>104</v>
      </c>
      <c r="AK61" s="82"/>
      <c r="AL61" s="79" t="str">
        <f t="shared" si="13"/>
        <v/>
      </c>
      <c r="AM61" s="67">
        <v>0</v>
      </c>
      <c r="AN61" s="67">
        <v>0</v>
      </c>
    </row>
    <row r="62" spans="1:40" ht="15" x14ac:dyDescent="0.25">
      <c r="A62" s="65" t="s">
        <v>463</v>
      </c>
      <c r="B62" s="65" t="s">
        <v>1432</v>
      </c>
      <c r="C62" s="152">
        <v>1192</v>
      </c>
      <c r="D62" s="153">
        <v>1284</v>
      </c>
      <c r="E62" s="153"/>
      <c r="F62" s="153"/>
      <c r="G62" s="81">
        <v>1595</v>
      </c>
      <c r="H62" s="82">
        <f t="shared" si="0"/>
        <v>1.3380872483221478</v>
      </c>
      <c r="I62" s="95">
        <v>1228</v>
      </c>
      <c r="J62" s="98">
        <f t="shared" si="1"/>
        <v>1.0302013422818792</v>
      </c>
      <c r="K62" s="95" t="e">
        <f t="shared" si="2"/>
        <v>#NUM!</v>
      </c>
      <c r="L62" s="80">
        <v>367</v>
      </c>
      <c r="M62" s="139">
        <f t="shared" si="3"/>
        <v>0.30788590604026844</v>
      </c>
      <c r="N62" s="79" t="str">
        <f t="shared" si="4"/>
        <v>28.2% - 33.5%</v>
      </c>
      <c r="O62" s="81">
        <v>1569</v>
      </c>
      <c r="P62" s="139">
        <f t="shared" si="5"/>
        <v>1.22196261682243</v>
      </c>
      <c r="Q62" s="95">
        <v>1187</v>
      </c>
      <c r="R62" s="98">
        <f t="shared" si="6"/>
        <v>0.92445482866043616</v>
      </c>
      <c r="S62" s="95" t="str">
        <f t="shared" si="7"/>
        <v>90.9% - 93.8%</v>
      </c>
      <c r="T62" s="80">
        <v>382</v>
      </c>
      <c r="U62" s="139">
        <f t="shared" si="8"/>
        <v>0.29750778816199375</v>
      </c>
      <c r="V62" s="80" t="str">
        <f t="shared" si="9"/>
        <v>27.3% - 32.3%</v>
      </c>
      <c r="W62" s="81">
        <v>1601</v>
      </c>
      <c r="X62" s="82"/>
      <c r="Y62" s="95">
        <v>1248</v>
      </c>
      <c r="Z62" s="98"/>
      <c r="AA62" s="95" t="str">
        <f t="shared" si="10"/>
        <v/>
      </c>
      <c r="AB62" s="80">
        <v>353</v>
      </c>
      <c r="AC62" s="82"/>
      <c r="AD62" s="79" t="str">
        <f t="shared" si="11"/>
        <v/>
      </c>
      <c r="AE62" s="81">
        <v>1613</v>
      </c>
      <c r="AF62" s="82"/>
      <c r="AG62" s="95">
        <v>1163</v>
      </c>
      <c r="AH62" s="98"/>
      <c r="AI62" s="95" t="str">
        <f t="shared" si="12"/>
        <v/>
      </c>
      <c r="AJ62" s="80">
        <v>450</v>
      </c>
      <c r="AK62" s="82"/>
      <c r="AL62" s="79" t="str">
        <f t="shared" si="13"/>
        <v/>
      </c>
      <c r="AM62" s="67">
        <v>0</v>
      </c>
      <c r="AN62" s="67">
        <v>0</v>
      </c>
    </row>
    <row r="63" spans="1:40" ht="15" x14ac:dyDescent="0.25">
      <c r="A63" s="65" t="s">
        <v>464</v>
      </c>
      <c r="B63" s="65" t="s">
        <v>465</v>
      </c>
      <c r="C63" s="152">
        <v>1422</v>
      </c>
      <c r="D63" s="153">
        <v>1400</v>
      </c>
      <c r="E63" s="153"/>
      <c r="F63" s="153"/>
      <c r="G63" s="81">
        <v>1510</v>
      </c>
      <c r="H63" s="82">
        <f t="shared" si="0"/>
        <v>1.0618846694796062</v>
      </c>
      <c r="I63" s="95">
        <v>1312</v>
      </c>
      <c r="J63" s="98">
        <f t="shared" si="1"/>
        <v>0.92264416315049225</v>
      </c>
      <c r="K63" s="95" t="str">
        <f t="shared" si="2"/>
        <v>90.8% - 93.5%</v>
      </c>
      <c r="L63" s="80">
        <v>198</v>
      </c>
      <c r="M63" s="139">
        <f t="shared" si="3"/>
        <v>0.13924050632911392</v>
      </c>
      <c r="N63" s="79" t="str">
        <f t="shared" si="4"/>
        <v>12.2% - 15.8%</v>
      </c>
      <c r="O63" s="81">
        <v>1429</v>
      </c>
      <c r="P63" s="139">
        <f t="shared" si="5"/>
        <v>1.0207142857142857</v>
      </c>
      <c r="Q63" s="95">
        <v>1349</v>
      </c>
      <c r="R63" s="98">
        <f t="shared" si="6"/>
        <v>0.96357142857142852</v>
      </c>
      <c r="S63" s="95" t="str">
        <f t="shared" si="7"/>
        <v>95.2% - 97.2%</v>
      </c>
      <c r="T63" s="80">
        <v>80</v>
      </c>
      <c r="U63" s="139">
        <f t="shared" si="8"/>
        <v>5.7142857142857141E-2</v>
      </c>
      <c r="V63" s="80" t="str">
        <f t="shared" si="9"/>
        <v>4.6% - 7.1%</v>
      </c>
      <c r="W63" s="81">
        <v>1598</v>
      </c>
      <c r="X63" s="82"/>
      <c r="Y63" s="95">
        <v>1500</v>
      </c>
      <c r="Z63" s="98"/>
      <c r="AA63" s="95" t="str">
        <f t="shared" si="10"/>
        <v/>
      </c>
      <c r="AB63" s="80">
        <v>98</v>
      </c>
      <c r="AC63" s="82"/>
      <c r="AD63" s="79" t="str">
        <f t="shared" si="11"/>
        <v/>
      </c>
      <c r="AE63" s="81">
        <v>1568</v>
      </c>
      <c r="AF63" s="82"/>
      <c r="AG63" s="95">
        <v>1501</v>
      </c>
      <c r="AH63" s="98"/>
      <c r="AI63" s="95" t="str">
        <f t="shared" si="12"/>
        <v/>
      </c>
      <c r="AJ63" s="80">
        <v>67</v>
      </c>
      <c r="AK63" s="82"/>
      <c r="AL63" s="79" t="str">
        <f t="shared" si="13"/>
        <v/>
      </c>
      <c r="AM63" s="67">
        <v>0</v>
      </c>
      <c r="AN63" s="67">
        <v>0</v>
      </c>
    </row>
    <row r="64" spans="1:40" ht="15" x14ac:dyDescent="0.25">
      <c r="A64" s="65" t="s">
        <v>466</v>
      </c>
      <c r="B64" s="65" t="s">
        <v>1355</v>
      </c>
      <c r="C64" s="152">
        <v>1087</v>
      </c>
      <c r="D64" s="153">
        <v>1091</v>
      </c>
      <c r="E64" s="153"/>
      <c r="F64" s="153"/>
      <c r="G64" s="81">
        <v>1169</v>
      </c>
      <c r="H64" s="82">
        <f t="shared" si="0"/>
        <v>1.0754369825206991</v>
      </c>
      <c r="I64" s="95">
        <v>1093</v>
      </c>
      <c r="J64" s="98">
        <f t="shared" si="1"/>
        <v>1.0055197792088317</v>
      </c>
      <c r="K64" s="95" t="e">
        <f t="shared" si="2"/>
        <v>#NUM!</v>
      </c>
      <c r="L64" s="80">
        <v>76</v>
      </c>
      <c r="M64" s="139">
        <f t="shared" si="3"/>
        <v>6.9917203311867529E-2</v>
      </c>
      <c r="N64" s="79" t="str">
        <f t="shared" si="4"/>
        <v>5.6% - 8.7%</v>
      </c>
      <c r="O64" s="81">
        <v>1161</v>
      </c>
      <c r="P64" s="139">
        <f t="shared" si="5"/>
        <v>1.0641613198900091</v>
      </c>
      <c r="Q64" s="95">
        <v>1087</v>
      </c>
      <c r="R64" s="98">
        <f t="shared" si="6"/>
        <v>0.99633363886342807</v>
      </c>
      <c r="S64" s="95" t="str">
        <f t="shared" si="7"/>
        <v>99.1% - 99.9%</v>
      </c>
      <c r="T64" s="80">
        <v>74</v>
      </c>
      <c r="U64" s="139">
        <f t="shared" si="8"/>
        <v>6.7827681026581113E-2</v>
      </c>
      <c r="V64" s="80" t="str">
        <f t="shared" si="9"/>
        <v>5.4% - 8.4%</v>
      </c>
      <c r="W64" s="81">
        <v>1223</v>
      </c>
      <c r="X64" s="82"/>
      <c r="Y64" s="95">
        <v>1140</v>
      </c>
      <c r="Z64" s="98"/>
      <c r="AA64" s="95" t="str">
        <f t="shared" si="10"/>
        <v/>
      </c>
      <c r="AB64" s="80">
        <v>83</v>
      </c>
      <c r="AC64" s="82"/>
      <c r="AD64" s="79" t="str">
        <f t="shared" si="11"/>
        <v/>
      </c>
      <c r="AE64" s="81">
        <v>1288</v>
      </c>
      <c r="AF64" s="82"/>
      <c r="AG64" s="95">
        <v>1198</v>
      </c>
      <c r="AH64" s="98"/>
      <c r="AI64" s="95" t="str">
        <f t="shared" si="12"/>
        <v/>
      </c>
      <c r="AJ64" s="80">
        <v>90</v>
      </c>
      <c r="AK64" s="82"/>
      <c r="AL64" s="79" t="str">
        <f t="shared" si="13"/>
        <v/>
      </c>
      <c r="AM64" s="67">
        <v>0</v>
      </c>
      <c r="AN64" s="67">
        <v>0</v>
      </c>
    </row>
    <row r="65" spans="1:40" ht="15" x14ac:dyDescent="0.25">
      <c r="A65" s="65" t="s">
        <v>467</v>
      </c>
      <c r="B65" s="65" t="s">
        <v>468</v>
      </c>
      <c r="C65" s="152">
        <v>2389</v>
      </c>
      <c r="D65" s="153">
        <v>2170</v>
      </c>
      <c r="E65" s="153"/>
      <c r="F65" s="153"/>
      <c r="G65" s="81">
        <v>3198</v>
      </c>
      <c r="H65" s="82">
        <f t="shared" si="0"/>
        <v>1.3386354123064044</v>
      </c>
      <c r="I65" s="95">
        <v>2712</v>
      </c>
      <c r="J65" s="98">
        <f t="shared" si="1"/>
        <v>1.1352030138133109</v>
      </c>
      <c r="K65" s="95" t="e">
        <f t="shared" si="2"/>
        <v>#NUM!</v>
      </c>
      <c r="L65" s="80">
        <v>486</v>
      </c>
      <c r="M65" s="139">
        <f t="shared" si="3"/>
        <v>0.20343239849309336</v>
      </c>
      <c r="N65" s="79" t="str">
        <f t="shared" si="4"/>
        <v>18.8% - 22.0%</v>
      </c>
      <c r="O65" s="81">
        <v>2980</v>
      </c>
      <c r="P65" s="139">
        <f t="shared" si="5"/>
        <v>1.3732718894009217</v>
      </c>
      <c r="Q65" s="95">
        <v>2519</v>
      </c>
      <c r="R65" s="98">
        <f t="shared" si="6"/>
        <v>1.1608294930875576</v>
      </c>
      <c r="S65" s="95" t="e">
        <f t="shared" si="7"/>
        <v>#NUM!</v>
      </c>
      <c r="T65" s="80">
        <v>461</v>
      </c>
      <c r="U65" s="139">
        <f t="shared" si="8"/>
        <v>0.21244239631336406</v>
      </c>
      <c r="V65" s="80" t="str">
        <f t="shared" si="9"/>
        <v>19.6% - 23.0%</v>
      </c>
      <c r="W65" s="81">
        <v>3018</v>
      </c>
      <c r="X65" s="82"/>
      <c r="Y65" s="95">
        <v>2587</v>
      </c>
      <c r="Z65" s="98"/>
      <c r="AA65" s="95" t="str">
        <f t="shared" si="10"/>
        <v/>
      </c>
      <c r="AB65" s="80">
        <v>431</v>
      </c>
      <c r="AC65" s="82"/>
      <c r="AD65" s="79" t="str">
        <f t="shared" si="11"/>
        <v/>
      </c>
      <c r="AE65" s="81">
        <v>2943</v>
      </c>
      <c r="AF65" s="82"/>
      <c r="AG65" s="95">
        <v>2516</v>
      </c>
      <c r="AH65" s="98"/>
      <c r="AI65" s="95" t="str">
        <f t="shared" si="12"/>
        <v/>
      </c>
      <c r="AJ65" s="80">
        <v>427</v>
      </c>
      <c r="AK65" s="82"/>
      <c r="AL65" s="79" t="str">
        <f t="shared" si="13"/>
        <v/>
      </c>
      <c r="AM65" s="67">
        <v>0</v>
      </c>
      <c r="AN65" s="67">
        <v>0</v>
      </c>
    </row>
    <row r="66" spans="1:40" ht="15" x14ac:dyDescent="0.25">
      <c r="A66" s="65" t="s">
        <v>469</v>
      </c>
      <c r="B66" s="65" t="s">
        <v>1428</v>
      </c>
      <c r="C66" s="152">
        <v>2116</v>
      </c>
      <c r="D66" s="153">
        <v>2029</v>
      </c>
      <c r="E66" s="153"/>
      <c r="F66" s="153"/>
      <c r="G66" s="81">
        <v>2398</v>
      </c>
      <c r="H66" s="82">
        <f t="shared" si="0"/>
        <v>1.1332703213610587</v>
      </c>
      <c r="I66" s="95">
        <v>1900</v>
      </c>
      <c r="J66" s="98">
        <f t="shared" si="1"/>
        <v>0.89792060491493386</v>
      </c>
      <c r="K66" s="95" t="str">
        <f t="shared" si="2"/>
        <v>88.4% - 91.0%</v>
      </c>
      <c r="L66" s="80">
        <v>498</v>
      </c>
      <c r="M66" s="139">
        <f t="shared" si="3"/>
        <v>0.23534971644612476</v>
      </c>
      <c r="N66" s="79" t="str">
        <f t="shared" si="4"/>
        <v>21.8% - 25.4%</v>
      </c>
      <c r="O66" s="81">
        <v>2391</v>
      </c>
      <c r="P66" s="139">
        <f t="shared" si="5"/>
        <v>1.1784130113356333</v>
      </c>
      <c r="Q66" s="95">
        <v>1947</v>
      </c>
      <c r="R66" s="98">
        <f t="shared" si="6"/>
        <v>0.95958600295712171</v>
      </c>
      <c r="S66" s="95" t="str">
        <f t="shared" si="7"/>
        <v>95.0% - 96.7%</v>
      </c>
      <c r="T66" s="80">
        <v>444</v>
      </c>
      <c r="U66" s="139">
        <f t="shared" si="8"/>
        <v>0.21882700837851157</v>
      </c>
      <c r="V66" s="80" t="str">
        <f t="shared" si="9"/>
        <v>20.1% - 23.7%</v>
      </c>
      <c r="W66" s="81">
        <v>2468</v>
      </c>
      <c r="X66" s="82"/>
      <c r="Y66" s="95">
        <v>1814</v>
      </c>
      <c r="Z66" s="98"/>
      <c r="AA66" s="95" t="str">
        <f t="shared" si="10"/>
        <v/>
      </c>
      <c r="AB66" s="80">
        <v>654</v>
      </c>
      <c r="AC66" s="82"/>
      <c r="AD66" s="79" t="str">
        <f t="shared" si="11"/>
        <v/>
      </c>
      <c r="AE66" s="81">
        <v>2556</v>
      </c>
      <c r="AF66" s="82"/>
      <c r="AG66" s="95">
        <v>1785</v>
      </c>
      <c r="AH66" s="98"/>
      <c r="AI66" s="95" t="str">
        <f t="shared" si="12"/>
        <v/>
      </c>
      <c r="AJ66" s="80">
        <v>771</v>
      </c>
      <c r="AK66" s="82"/>
      <c r="AL66" s="79" t="str">
        <f t="shared" si="13"/>
        <v/>
      </c>
      <c r="AM66" s="67">
        <v>0</v>
      </c>
      <c r="AN66" s="67">
        <v>0</v>
      </c>
    </row>
    <row r="67" spans="1:40" ht="15" x14ac:dyDescent="0.25">
      <c r="A67" s="65" t="s">
        <v>470</v>
      </c>
      <c r="B67" s="65" t="s">
        <v>471</v>
      </c>
      <c r="C67" s="152">
        <v>2065</v>
      </c>
      <c r="D67" s="153">
        <v>2009</v>
      </c>
      <c r="E67" s="153"/>
      <c r="F67" s="153"/>
      <c r="G67" s="81">
        <v>2567</v>
      </c>
      <c r="H67" s="82">
        <f t="shared" si="0"/>
        <v>1.2430992736077482</v>
      </c>
      <c r="I67" s="95">
        <v>2125</v>
      </c>
      <c r="J67" s="98">
        <f t="shared" si="1"/>
        <v>1.0290556900726393</v>
      </c>
      <c r="K67" s="95" t="e">
        <f t="shared" si="2"/>
        <v>#NUM!</v>
      </c>
      <c r="L67" s="80">
        <v>442</v>
      </c>
      <c r="M67" s="139">
        <f t="shared" si="3"/>
        <v>0.21404358353510897</v>
      </c>
      <c r="N67" s="79" t="str">
        <f t="shared" si="4"/>
        <v>19.7% - 23.2%</v>
      </c>
      <c r="O67" s="81">
        <v>2522</v>
      </c>
      <c r="P67" s="139">
        <f t="shared" si="5"/>
        <v>1.2553509208561473</v>
      </c>
      <c r="Q67" s="95">
        <v>2148</v>
      </c>
      <c r="R67" s="98">
        <f t="shared" si="6"/>
        <v>1.0691886510701842</v>
      </c>
      <c r="S67" s="95" t="e">
        <f t="shared" si="7"/>
        <v>#NUM!</v>
      </c>
      <c r="T67" s="80">
        <v>374</v>
      </c>
      <c r="U67" s="139">
        <f t="shared" si="8"/>
        <v>0.18616226978596317</v>
      </c>
      <c r="V67" s="80" t="str">
        <f t="shared" si="9"/>
        <v>17.0% - 20.4%</v>
      </c>
      <c r="W67" s="81">
        <v>2391</v>
      </c>
      <c r="X67" s="82"/>
      <c r="Y67" s="95">
        <v>2035</v>
      </c>
      <c r="Z67" s="98"/>
      <c r="AA67" s="95" t="str">
        <f t="shared" si="10"/>
        <v/>
      </c>
      <c r="AB67" s="80">
        <v>356</v>
      </c>
      <c r="AC67" s="82"/>
      <c r="AD67" s="79" t="str">
        <f t="shared" si="11"/>
        <v/>
      </c>
      <c r="AE67" s="81">
        <v>2694</v>
      </c>
      <c r="AF67" s="82"/>
      <c r="AG67" s="95">
        <v>2229</v>
      </c>
      <c r="AH67" s="98"/>
      <c r="AI67" s="95" t="str">
        <f t="shared" si="12"/>
        <v/>
      </c>
      <c r="AJ67" s="80">
        <v>465</v>
      </c>
      <c r="AK67" s="82"/>
      <c r="AL67" s="79" t="str">
        <f t="shared" si="13"/>
        <v/>
      </c>
      <c r="AM67" s="67">
        <v>0</v>
      </c>
      <c r="AN67" s="67">
        <v>0</v>
      </c>
    </row>
    <row r="68" spans="1:40" ht="15" x14ac:dyDescent="0.25">
      <c r="A68" s="65" t="s">
        <v>1449</v>
      </c>
      <c r="B68" s="65" t="s">
        <v>1457</v>
      </c>
      <c r="C68" s="152">
        <v>1786</v>
      </c>
      <c r="D68" s="153">
        <v>1762</v>
      </c>
      <c r="E68" s="153"/>
      <c r="F68" s="153"/>
      <c r="G68" s="81"/>
      <c r="H68" s="82">
        <f t="shared" si="0"/>
        <v>0</v>
      </c>
      <c r="I68" s="95"/>
      <c r="J68" s="98">
        <f t="shared" si="1"/>
        <v>0</v>
      </c>
      <c r="K68" s="95" t="str">
        <f t="shared" si="2"/>
        <v>0.0% - 0.2%</v>
      </c>
      <c r="L68" s="80"/>
      <c r="M68" s="139">
        <f t="shared" si="3"/>
        <v>0</v>
      </c>
      <c r="N68" s="79" t="str">
        <f t="shared" si="4"/>
        <v>0.0% - 0.2%</v>
      </c>
      <c r="O68" s="81"/>
      <c r="P68" s="139">
        <f t="shared" si="5"/>
        <v>0</v>
      </c>
      <c r="Q68" s="95"/>
      <c r="R68" s="98">
        <f t="shared" si="6"/>
        <v>0</v>
      </c>
      <c r="S68" s="95" t="str">
        <f t="shared" si="7"/>
        <v>0.0% - 0.2%</v>
      </c>
      <c r="T68" s="80"/>
      <c r="U68" s="139">
        <f t="shared" si="8"/>
        <v>0</v>
      </c>
      <c r="V68" s="80" t="str">
        <f t="shared" si="9"/>
        <v>0.0% - 0.2%</v>
      </c>
      <c r="W68" s="81">
        <v>2199</v>
      </c>
      <c r="X68" s="82"/>
      <c r="Y68" s="95">
        <v>1655</v>
      </c>
      <c r="Z68" s="98"/>
      <c r="AA68" s="95" t="str">
        <f t="shared" si="10"/>
        <v/>
      </c>
      <c r="AB68" s="80">
        <v>544</v>
      </c>
      <c r="AC68" s="82"/>
      <c r="AD68" s="79" t="str">
        <f t="shared" si="11"/>
        <v/>
      </c>
      <c r="AE68" s="81">
        <v>1709</v>
      </c>
      <c r="AF68" s="82"/>
      <c r="AG68" s="95">
        <v>1271</v>
      </c>
      <c r="AH68" s="98"/>
      <c r="AI68" s="95" t="str">
        <f t="shared" si="12"/>
        <v/>
      </c>
      <c r="AJ68" s="80">
        <v>438</v>
      </c>
      <c r="AK68" s="82"/>
      <c r="AL68" s="79" t="str">
        <f t="shared" si="13"/>
        <v/>
      </c>
      <c r="AM68" s="67">
        <v>0</v>
      </c>
      <c r="AN68" s="67">
        <v>0</v>
      </c>
    </row>
    <row r="69" spans="1:40" ht="15" x14ac:dyDescent="0.25">
      <c r="A69" s="65" t="s">
        <v>472</v>
      </c>
      <c r="B69" s="65" t="s">
        <v>473</v>
      </c>
      <c r="C69" s="152">
        <v>1265</v>
      </c>
      <c r="D69" s="153">
        <v>1265</v>
      </c>
      <c r="E69" s="153"/>
      <c r="F69" s="153"/>
      <c r="G69" s="81">
        <v>1435</v>
      </c>
      <c r="H69" s="82">
        <f t="shared" si="0"/>
        <v>1.134387351778656</v>
      </c>
      <c r="I69" s="95">
        <v>1176</v>
      </c>
      <c r="J69" s="98">
        <f t="shared" si="1"/>
        <v>0.92964426877470352</v>
      </c>
      <c r="K69" s="95" t="str">
        <f t="shared" si="2"/>
        <v>91.4% - 94.2%</v>
      </c>
      <c r="L69" s="80">
        <v>259</v>
      </c>
      <c r="M69" s="139">
        <f t="shared" si="3"/>
        <v>0.20474308300395258</v>
      </c>
      <c r="N69" s="79" t="str">
        <f t="shared" si="4"/>
        <v>18.3% - 22.8%</v>
      </c>
      <c r="O69" s="81">
        <v>1444</v>
      </c>
      <c r="P69" s="139">
        <f t="shared" si="5"/>
        <v>1.1415019762845851</v>
      </c>
      <c r="Q69" s="95">
        <v>1190</v>
      </c>
      <c r="R69" s="98">
        <f t="shared" si="6"/>
        <v>0.94071146245059289</v>
      </c>
      <c r="S69" s="95" t="str">
        <f t="shared" si="7"/>
        <v>92.6% - 95.2%</v>
      </c>
      <c r="T69" s="80">
        <v>254</v>
      </c>
      <c r="U69" s="139">
        <f t="shared" si="8"/>
        <v>0.2007905138339921</v>
      </c>
      <c r="V69" s="80" t="str">
        <f t="shared" si="9"/>
        <v>18.0% - 22.4%</v>
      </c>
      <c r="W69" s="81">
        <v>1563</v>
      </c>
      <c r="X69" s="82"/>
      <c r="Y69" s="95">
        <v>1277</v>
      </c>
      <c r="Z69" s="98"/>
      <c r="AA69" s="95" t="str">
        <f t="shared" si="10"/>
        <v/>
      </c>
      <c r="AB69" s="80">
        <v>286</v>
      </c>
      <c r="AC69" s="82"/>
      <c r="AD69" s="79" t="str">
        <f t="shared" si="11"/>
        <v/>
      </c>
      <c r="AE69" s="81">
        <v>1552</v>
      </c>
      <c r="AF69" s="82"/>
      <c r="AG69" s="95">
        <v>1235</v>
      </c>
      <c r="AH69" s="98"/>
      <c r="AI69" s="95" t="str">
        <f t="shared" si="12"/>
        <v/>
      </c>
      <c r="AJ69" s="80">
        <v>317</v>
      </c>
      <c r="AK69" s="82"/>
      <c r="AL69" s="79" t="str">
        <f t="shared" si="13"/>
        <v/>
      </c>
      <c r="AM69" s="67">
        <v>0</v>
      </c>
      <c r="AN69" s="67">
        <v>0</v>
      </c>
    </row>
    <row r="70" spans="1:40" ht="15" x14ac:dyDescent="0.25">
      <c r="A70" s="65" t="s">
        <v>474</v>
      </c>
      <c r="B70" s="65" t="s">
        <v>475</v>
      </c>
      <c r="C70" s="152">
        <v>1415</v>
      </c>
      <c r="D70" s="153">
        <v>1421</v>
      </c>
      <c r="E70" s="153"/>
      <c r="F70" s="153"/>
      <c r="G70" s="81">
        <v>1564</v>
      </c>
      <c r="H70" s="82">
        <f t="shared" si="0"/>
        <v>1.1053003533568904</v>
      </c>
      <c r="I70" s="95">
        <v>1262</v>
      </c>
      <c r="J70" s="98">
        <f t="shared" si="1"/>
        <v>0.89187279151943466</v>
      </c>
      <c r="K70" s="95" t="str">
        <f t="shared" si="2"/>
        <v>87.5% - 90.7%</v>
      </c>
      <c r="L70" s="80">
        <v>302</v>
      </c>
      <c r="M70" s="139">
        <f t="shared" si="3"/>
        <v>0.21342756183745584</v>
      </c>
      <c r="N70" s="79" t="str">
        <f t="shared" si="4"/>
        <v>19.3% - 23.6%</v>
      </c>
      <c r="O70" s="81">
        <v>1606</v>
      </c>
      <c r="P70" s="139">
        <f t="shared" si="5"/>
        <v>1.1301900070372977</v>
      </c>
      <c r="Q70" s="95">
        <v>1276</v>
      </c>
      <c r="R70" s="98">
        <f t="shared" si="6"/>
        <v>0.89795918367346939</v>
      </c>
      <c r="S70" s="95" t="str">
        <f t="shared" si="7"/>
        <v>88.1% - 91.3%</v>
      </c>
      <c r="T70" s="80">
        <v>330</v>
      </c>
      <c r="U70" s="139">
        <f t="shared" si="8"/>
        <v>0.2322308233638283</v>
      </c>
      <c r="V70" s="80" t="str">
        <f t="shared" si="9"/>
        <v>21.1% - 25.5%</v>
      </c>
      <c r="W70" s="81">
        <v>1622</v>
      </c>
      <c r="X70" s="82"/>
      <c r="Y70" s="95">
        <v>1367</v>
      </c>
      <c r="Z70" s="98"/>
      <c r="AA70" s="95" t="str">
        <f t="shared" si="10"/>
        <v/>
      </c>
      <c r="AB70" s="80">
        <v>255</v>
      </c>
      <c r="AC70" s="82"/>
      <c r="AD70" s="79" t="str">
        <f t="shared" si="11"/>
        <v/>
      </c>
      <c r="AE70" s="81">
        <v>1598</v>
      </c>
      <c r="AF70" s="82"/>
      <c r="AG70" s="95">
        <v>1337</v>
      </c>
      <c r="AH70" s="98"/>
      <c r="AI70" s="95" t="str">
        <f t="shared" si="12"/>
        <v/>
      </c>
      <c r="AJ70" s="80">
        <v>261</v>
      </c>
      <c r="AK70" s="82"/>
      <c r="AL70" s="79" t="str">
        <f t="shared" si="13"/>
        <v/>
      </c>
      <c r="AM70" s="67">
        <v>0</v>
      </c>
      <c r="AN70" s="67">
        <v>0</v>
      </c>
    </row>
    <row r="71" spans="1:40" ht="15" x14ac:dyDescent="0.25">
      <c r="A71" s="65" t="s">
        <v>476</v>
      </c>
      <c r="B71" s="65" t="s">
        <v>477</v>
      </c>
      <c r="C71" s="152">
        <v>1184</v>
      </c>
      <c r="D71" s="153">
        <v>1130</v>
      </c>
      <c r="E71" s="153"/>
      <c r="F71" s="153"/>
      <c r="G71" s="81">
        <v>1274</v>
      </c>
      <c r="H71" s="82">
        <f t="shared" si="0"/>
        <v>1.0760135135135136</v>
      </c>
      <c r="I71" s="95">
        <v>1108</v>
      </c>
      <c r="J71" s="98">
        <f t="shared" si="1"/>
        <v>0.93581081081081086</v>
      </c>
      <c r="K71" s="95" t="str">
        <f t="shared" si="2"/>
        <v>92.0% - 94.8%</v>
      </c>
      <c r="L71" s="80">
        <v>166</v>
      </c>
      <c r="M71" s="139">
        <f t="shared" si="3"/>
        <v>0.14020270270270271</v>
      </c>
      <c r="N71" s="79" t="str">
        <f t="shared" si="4"/>
        <v>12.2% - 16.1%</v>
      </c>
      <c r="O71" s="81">
        <v>1328</v>
      </c>
      <c r="P71" s="139">
        <f t="shared" si="5"/>
        <v>1.1752212389380532</v>
      </c>
      <c r="Q71" s="95">
        <v>1148</v>
      </c>
      <c r="R71" s="98">
        <f t="shared" si="6"/>
        <v>1.0159292035398231</v>
      </c>
      <c r="S71" s="95" t="e">
        <f t="shared" si="7"/>
        <v>#NUM!</v>
      </c>
      <c r="T71" s="80">
        <v>180</v>
      </c>
      <c r="U71" s="139">
        <f t="shared" si="8"/>
        <v>0.15929203539823009</v>
      </c>
      <c r="V71" s="80" t="str">
        <f t="shared" si="9"/>
        <v>13.9% - 18.2%</v>
      </c>
      <c r="W71" s="81">
        <v>1317</v>
      </c>
      <c r="X71" s="82"/>
      <c r="Y71" s="95">
        <v>1126</v>
      </c>
      <c r="Z71" s="98"/>
      <c r="AA71" s="95" t="str">
        <f t="shared" si="10"/>
        <v/>
      </c>
      <c r="AB71" s="80">
        <v>191</v>
      </c>
      <c r="AC71" s="82"/>
      <c r="AD71" s="79" t="str">
        <f t="shared" si="11"/>
        <v/>
      </c>
      <c r="AE71" s="81">
        <v>1470</v>
      </c>
      <c r="AF71" s="82"/>
      <c r="AG71" s="95">
        <v>1218</v>
      </c>
      <c r="AH71" s="98"/>
      <c r="AI71" s="95" t="str">
        <f t="shared" si="12"/>
        <v/>
      </c>
      <c r="AJ71" s="80">
        <v>252</v>
      </c>
      <c r="AK71" s="82"/>
      <c r="AL71" s="79" t="str">
        <f t="shared" si="13"/>
        <v/>
      </c>
      <c r="AM71" s="67">
        <v>0</v>
      </c>
      <c r="AN71" s="67">
        <v>0</v>
      </c>
    </row>
    <row r="72" spans="1:40" ht="15" x14ac:dyDescent="0.25">
      <c r="A72" s="65" t="s">
        <v>478</v>
      </c>
      <c r="B72" s="65" t="s">
        <v>479</v>
      </c>
      <c r="C72" s="152">
        <v>640</v>
      </c>
      <c r="D72" s="153">
        <v>643</v>
      </c>
      <c r="E72" s="153"/>
      <c r="F72" s="153"/>
      <c r="G72" s="81">
        <v>814</v>
      </c>
      <c r="H72" s="82">
        <f t="shared" si="0"/>
        <v>1.2718750000000001</v>
      </c>
      <c r="I72" s="95">
        <v>719</v>
      </c>
      <c r="J72" s="98">
        <f t="shared" si="1"/>
        <v>1.1234375000000001</v>
      </c>
      <c r="K72" s="95" t="e">
        <f t="shared" si="2"/>
        <v>#NUM!</v>
      </c>
      <c r="L72" s="80">
        <v>95</v>
      </c>
      <c r="M72" s="139">
        <f t="shared" si="3"/>
        <v>0.1484375</v>
      </c>
      <c r="N72" s="79" t="str">
        <f t="shared" si="4"/>
        <v>12.3% - 17.8%</v>
      </c>
      <c r="O72" s="81">
        <v>709</v>
      </c>
      <c r="P72" s="139">
        <f t="shared" si="5"/>
        <v>1.1026438569206842</v>
      </c>
      <c r="Q72" s="95">
        <v>474</v>
      </c>
      <c r="R72" s="98">
        <f t="shared" si="6"/>
        <v>0.73716951788491447</v>
      </c>
      <c r="S72" s="95" t="str">
        <f t="shared" si="7"/>
        <v>70.2% - 77.0%</v>
      </c>
      <c r="T72" s="80">
        <v>235</v>
      </c>
      <c r="U72" s="139">
        <f t="shared" si="8"/>
        <v>0.36547433903576981</v>
      </c>
      <c r="V72" s="80" t="str">
        <f t="shared" si="9"/>
        <v>32.9% - 40.3%</v>
      </c>
      <c r="W72" s="81">
        <v>818</v>
      </c>
      <c r="X72" s="82"/>
      <c r="Y72" s="95">
        <v>705</v>
      </c>
      <c r="Z72" s="98"/>
      <c r="AA72" s="95" t="str">
        <f t="shared" si="10"/>
        <v/>
      </c>
      <c r="AB72" s="80">
        <v>113</v>
      </c>
      <c r="AC72" s="82"/>
      <c r="AD72" s="79" t="str">
        <f t="shared" si="11"/>
        <v/>
      </c>
      <c r="AE72" s="81">
        <v>815</v>
      </c>
      <c r="AF72" s="82"/>
      <c r="AG72" s="95">
        <v>693</v>
      </c>
      <c r="AH72" s="98"/>
      <c r="AI72" s="95" t="str">
        <f t="shared" si="12"/>
        <v/>
      </c>
      <c r="AJ72" s="80">
        <v>122</v>
      </c>
      <c r="AK72" s="82"/>
      <c r="AL72" s="79" t="str">
        <f t="shared" si="13"/>
        <v/>
      </c>
      <c r="AM72" s="67">
        <v>0</v>
      </c>
      <c r="AN72" s="67">
        <v>0</v>
      </c>
    </row>
    <row r="73" spans="1:40" ht="15" x14ac:dyDescent="0.25">
      <c r="A73" s="65" t="s">
        <v>480</v>
      </c>
      <c r="B73" s="65" t="s">
        <v>481</v>
      </c>
      <c r="C73" s="152">
        <v>1177</v>
      </c>
      <c r="D73" s="153">
        <v>1074</v>
      </c>
      <c r="E73" s="153"/>
      <c r="F73" s="153"/>
      <c r="G73" s="81">
        <v>1154</v>
      </c>
      <c r="H73" s="82">
        <f t="shared" ref="H73:H136" si="14">G73/C73</f>
        <v>0.98045879354290566</v>
      </c>
      <c r="I73" s="95">
        <v>1023</v>
      </c>
      <c r="J73" s="98">
        <f t="shared" ref="J73:J136" si="15">I73/C73</f>
        <v>0.86915887850467288</v>
      </c>
      <c r="K73" s="95" t="str">
        <f t="shared" ref="K73:K136" si="16">IF(ISNUMBER(J73),TEXT(((2*I73)+(1.96^2)-(1.96*((1.96^2)+(4*I73*(100%-J73)))^0.5))/(2*(C73+(1.96^2))),"0.0%")&amp;" - "&amp;TEXT(((2*I73)+(1.96^2)+(1.96*((1.96^2)+(4*I73*(100%-J73)))^0.5))/(2*(C73+(1.96^2))),"0.0%"),"")</f>
        <v>84.9% - 88.7%</v>
      </c>
      <c r="L73" s="80">
        <v>131</v>
      </c>
      <c r="M73" s="139">
        <f t="shared" ref="M73:M136" si="17">L73/C73</f>
        <v>0.11129991503823279</v>
      </c>
      <c r="N73" s="79" t="str">
        <f t="shared" ref="N73:N136" si="18">IF(ISNUMBER(M73),TEXT(((2*L73)+(1.96^2)-(1.96*((1.96^2)+(4*L73*(100%-M73)))^0.5))/(2*(C73+(1.96^2))),"0.0%")&amp;" - "&amp;TEXT(((2*L73)+(1.96^2)+(1.96*((1.96^2)+(4*L73*(100%-M73)))^0.5))/(2*(C73+(1.96^2))),"0.0%"),"")</f>
        <v>9.5% - 13.1%</v>
      </c>
      <c r="O73" s="81">
        <v>1193</v>
      </c>
      <c r="P73" s="139">
        <f t="shared" ref="P73:P136" si="19">O73/D73</f>
        <v>1.1108007448789572</v>
      </c>
      <c r="Q73" s="95">
        <v>1041</v>
      </c>
      <c r="R73" s="98">
        <f t="shared" ref="R73:R136" si="20">Q73/D73</f>
        <v>0.96927374301675973</v>
      </c>
      <c r="S73" s="95" t="str">
        <f t="shared" ref="S73:S136" si="21">IF(ISNUMBER(R73),TEXT(((2*Q73)+(1.96^2)-(1.96*((1.96^2)+(4*Q73*(100%-R73)))^0.5))/(2*(D73+(1.96^2))),"0.0%")&amp;" - "&amp;TEXT(((2*Q73)+(1.96^2)+(1.96*((1.96^2)+(4*Q73*(100%-R73)))^0.5))/(2*(D73+(1.96^2))),"0.0%"),"")</f>
        <v>95.7% - 97.8%</v>
      </c>
      <c r="T73" s="80">
        <v>152</v>
      </c>
      <c r="U73" s="139">
        <f t="shared" ref="U73:U136" si="22">T73/D73</f>
        <v>0.14152700186219738</v>
      </c>
      <c r="V73" s="80" t="str">
        <f t="shared" ref="V73:V136" si="23">IF(ISNUMBER(U73),TEXT(((2*T73)+(1.96^2)-(1.96*((1.96^2)+(4*T73*(100%-U73)))^0.5))/(2*(D73+(1.96^2))),"0.0%")&amp;" - "&amp;TEXT(((2*T73)+(1.96^2)+(1.96*((1.96^2)+(4*T73*(100%-U73)))^0.5))/(2*(D73+(1.96^2))),"0.0%"),"")</f>
        <v>12.2% - 16.4%</v>
      </c>
      <c r="W73" s="81">
        <v>1166</v>
      </c>
      <c r="X73" s="82"/>
      <c r="Y73" s="95">
        <v>1020</v>
      </c>
      <c r="Z73" s="98"/>
      <c r="AA73" s="95" t="str">
        <f t="shared" ref="AA73:AA136" si="24">IF(ISNUMBER(Z73),TEXT(((2*Y73)+(1.96^2)-(1.96*((1.96^2)+(4*Y73*(100%-Z73)))^0.5))/(2*(E73+(1.96^2))),"0.0%")&amp;" - "&amp;TEXT(((2*Y73)+(1.96^2)+(1.96*((1.96^2)+(4*Y73*(100%-Z73)))^0.5))/(2*(E73+(1.96^2))),"0.0%"),"")</f>
        <v/>
      </c>
      <c r="AB73" s="80">
        <v>146</v>
      </c>
      <c r="AC73" s="82"/>
      <c r="AD73" s="79" t="str">
        <f t="shared" ref="AD73:AD136" si="25">IF(ISNUMBER(AC73),TEXT(((2*AB73)+(1.96^2)-(1.96*((1.96^2)+(4*AB73*(100%-AC73)))^0.5))/(2*(E73+(1.96^2))),"0.0%")&amp;" - "&amp;TEXT(((2*AB73)+(1.96^2)+(1.96*((1.96^2)+(4*AB73*(100%-AC73)))^0.5))/(2*(E73+(1.96^2))),"0.0%"),"")</f>
        <v/>
      </c>
      <c r="AE73" s="81">
        <v>1044</v>
      </c>
      <c r="AF73" s="82"/>
      <c r="AG73" s="95">
        <v>917</v>
      </c>
      <c r="AH73" s="98"/>
      <c r="AI73" s="95" t="str">
        <f t="shared" ref="AI73:AI136" si="26">IF(ISNUMBER(AH73),TEXT(((2*AG73)+(1.96^2)-(1.96*((1.96^2)+(4*AG73*(100%-AH73)))^0.5))/(2*(F73+(1.96^2))),"0.0%")&amp;" - "&amp;TEXT(((2*AG73)+(1.96^2)+(1.96*((1.96^2)+(4*AG73*(100%-AH73)))^0.5))/(2*(F73+(1.96^2))),"0.0%"),"")</f>
        <v/>
      </c>
      <c r="AJ73" s="80">
        <v>127</v>
      </c>
      <c r="AK73" s="82"/>
      <c r="AL73" s="79" t="str">
        <f t="shared" ref="AL73:AL136" si="27">IF(ISNUMBER(AK73),TEXT(((2*AJ73)+(1.96^2)-(1.96*((1.96^2)+(4*AJ73*(100%-AK73)))^0.5))/(2*(F73+(1.96^2))),"0.0%")&amp;" - "&amp;TEXT(((2*AJ73)+(1.96^2)+(1.96*((1.96^2)+(4*AJ73*(100%-AK73)))^0.5))/(2*(F73+(1.96^2))),"0.0%"),"")</f>
        <v/>
      </c>
      <c r="AM73" s="67">
        <v>0</v>
      </c>
      <c r="AN73" s="67">
        <v>0</v>
      </c>
    </row>
    <row r="74" spans="1:40" ht="15" x14ac:dyDescent="0.25">
      <c r="A74" s="65" t="s">
        <v>482</v>
      </c>
      <c r="B74" s="65" t="s">
        <v>1380</v>
      </c>
      <c r="C74" s="152">
        <v>144</v>
      </c>
      <c r="D74" s="153"/>
      <c r="E74" s="153"/>
      <c r="F74" s="153"/>
      <c r="G74" s="81">
        <v>798</v>
      </c>
      <c r="H74" s="82"/>
      <c r="I74" s="95">
        <v>750</v>
      </c>
      <c r="J74" s="98"/>
      <c r="K74" s="95" t="str">
        <f t="shared" si="16"/>
        <v/>
      </c>
      <c r="L74" s="80">
        <v>48</v>
      </c>
      <c r="M74" s="139"/>
      <c r="N74" s="79" t="str">
        <f t="shared" si="18"/>
        <v/>
      </c>
      <c r="O74" s="81">
        <v>781</v>
      </c>
      <c r="P74" s="139"/>
      <c r="Q74" s="95">
        <v>742</v>
      </c>
      <c r="R74" s="98"/>
      <c r="S74" s="95" t="str">
        <f t="shared" si="21"/>
        <v/>
      </c>
      <c r="T74" s="80">
        <v>39</v>
      </c>
      <c r="U74" s="139"/>
      <c r="V74" s="80" t="str">
        <f t="shared" si="23"/>
        <v/>
      </c>
      <c r="W74" s="81">
        <v>274</v>
      </c>
      <c r="X74" s="82"/>
      <c r="Y74" s="95">
        <v>263</v>
      </c>
      <c r="Z74" s="98"/>
      <c r="AA74" s="95" t="str">
        <f t="shared" si="24"/>
        <v/>
      </c>
      <c r="AB74" s="80">
        <v>11</v>
      </c>
      <c r="AC74" s="82"/>
      <c r="AD74" s="79" t="str">
        <f t="shared" si="25"/>
        <v/>
      </c>
      <c r="AE74" s="81"/>
      <c r="AF74" s="82"/>
      <c r="AG74" s="95"/>
      <c r="AH74" s="98"/>
      <c r="AI74" s="95" t="str">
        <f t="shared" si="26"/>
        <v/>
      </c>
      <c r="AJ74" s="80"/>
      <c r="AK74" s="82"/>
      <c r="AL74" s="79" t="str">
        <f t="shared" si="27"/>
        <v/>
      </c>
      <c r="AM74" s="67">
        <v>1</v>
      </c>
    </row>
    <row r="75" spans="1:40" ht="15" x14ac:dyDescent="0.25">
      <c r="A75" s="65" t="s">
        <v>483</v>
      </c>
      <c r="B75" s="65" t="s">
        <v>1433</v>
      </c>
      <c r="C75" s="152">
        <v>1616</v>
      </c>
      <c r="D75" s="153">
        <v>1519</v>
      </c>
      <c r="E75" s="153"/>
      <c r="F75" s="153"/>
      <c r="G75" s="81">
        <v>1907</v>
      </c>
      <c r="H75" s="82">
        <f t="shared" si="14"/>
        <v>1.1800742574257426</v>
      </c>
      <c r="I75" s="95">
        <v>1683</v>
      </c>
      <c r="J75" s="98">
        <f t="shared" si="15"/>
        <v>1.0414603960396041</v>
      </c>
      <c r="K75" s="95" t="e">
        <f t="shared" si="16"/>
        <v>#NUM!</v>
      </c>
      <c r="L75" s="80">
        <v>224</v>
      </c>
      <c r="M75" s="139">
        <f t="shared" si="17"/>
        <v>0.13861386138613863</v>
      </c>
      <c r="N75" s="79" t="str">
        <f t="shared" si="18"/>
        <v>12.3% - 15.6%</v>
      </c>
      <c r="O75" s="81">
        <v>1922</v>
      </c>
      <c r="P75" s="139">
        <f t="shared" si="19"/>
        <v>1.2653061224489797</v>
      </c>
      <c r="Q75" s="95">
        <v>1672</v>
      </c>
      <c r="R75" s="98">
        <f t="shared" si="20"/>
        <v>1.1007241606319946</v>
      </c>
      <c r="S75" s="95" t="e">
        <f t="shared" si="21"/>
        <v>#NUM!</v>
      </c>
      <c r="T75" s="80">
        <v>250</v>
      </c>
      <c r="U75" s="139">
        <f t="shared" si="22"/>
        <v>0.16458196181698487</v>
      </c>
      <c r="V75" s="80" t="str">
        <f t="shared" si="23"/>
        <v>14.7% - 18.4%</v>
      </c>
      <c r="W75" s="81">
        <v>1834</v>
      </c>
      <c r="X75" s="82"/>
      <c r="Y75" s="95">
        <v>1664</v>
      </c>
      <c r="Z75" s="98"/>
      <c r="AA75" s="95" t="str">
        <f t="shared" si="24"/>
        <v/>
      </c>
      <c r="AB75" s="80">
        <v>170</v>
      </c>
      <c r="AC75" s="82"/>
      <c r="AD75" s="79" t="str">
        <f t="shared" si="25"/>
        <v/>
      </c>
      <c r="AE75" s="81">
        <v>2044</v>
      </c>
      <c r="AF75" s="82"/>
      <c r="AG75" s="95">
        <v>1861</v>
      </c>
      <c r="AH75" s="98"/>
      <c r="AI75" s="95" t="str">
        <f t="shared" si="26"/>
        <v/>
      </c>
      <c r="AJ75" s="80">
        <v>183</v>
      </c>
      <c r="AK75" s="82"/>
      <c r="AL75" s="79" t="str">
        <f t="shared" si="27"/>
        <v/>
      </c>
      <c r="AM75" s="67">
        <v>0</v>
      </c>
      <c r="AN75" s="67">
        <v>0</v>
      </c>
    </row>
    <row r="76" spans="1:40" ht="15" x14ac:dyDescent="0.25">
      <c r="A76" s="65" t="s">
        <v>484</v>
      </c>
      <c r="B76" s="65" t="s">
        <v>485</v>
      </c>
      <c r="C76" s="152">
        <v>888</v>
      </c>
      <c r="D76" s="153">
        <v>930</v>
      </c>
      <c r="E76" s="153"/>
      <c r="F76" s="153"/>
      <c r="G76" s="81">
        <v>1031</v>
      </c>
      <c r="H76" s="82">
        <f t="shared" si="14"/>
        <v>1.1610360360360361</v>
      </c>
      <c r="I76" s="95">
        <v>881</v>
      </c>
      <c r="J76" s="98">
        <f t="shared" si="15"/>
        <v>0.99211711711711714</v>
      </c>
      <c r="K76" s="95" t="str">
        <f t="shared" si="16"/>
        <v>98.4% - 99.6%</v>
      </c>
      <c r="L76" s="80">
        <v>150</v>
      </c>
      <c r="M76" s="139">
        <f t="shared" si="17"/>
        <v>0.16891891891891891</v>
      </c>
      <c r="N76" s="79" t="str">
        <f t="shared" si="18"/>
        <v>14.6% - 19.5%</v>
      </c>
      <c r="O76" s="81">
        <v>1018</v>
      </c>
      <c r="P76" s="139">
        <f t="shared" si="19"/>
        <v>1.0946236559139786</v>
      </c>
      <c r="Q76" s="95">
        <v>850</v>
      </c>
      <c r="R76" s="98">
        <f t="shared" si="20"/>
        <v>0.91397849462365588</v>
      </c>
      <c r="S76" s="95" t="str">
        <f t="shared" si="21"/>
        <v>89.4% - 93.0%</v>
      </c>
      <c r="T76" s="80">
        <v>168</v>
      </c>
      <c r="U76" s="139">
        <f t="shared" si="22"/>
        <v>0.18064516129032257</v>
      </c>
      <c r="V76" s="80" t="str">
        <f t="shared" si="23"/>
        <v>15.7% - 20.7%</v>
      </c>
      <c r="W76" s="81">
        <v>1086</v>
      </c>
      <c r="X76" s="82"/>
      <c r="Y76" s="95">
        <v>929</v>
      </c>
      <c r="Z76" s="98"/>
      <c r="AA76" s="95" t="str">
        <f t="shared" si="24"/>
        <v/>
      </c>
      <c r="AB76" s="80">
        <v>157</v>
      </c>
      <c r="AC76" s="82"/>
      <c r="AD76" s="79" t="str">
        <f t="shared" si="25"/>
        <v/>
      </c>
      <c r="AE76" s="81">
        <v>1107</v>
      </c>
      <c r="AF76" s="82"/>
      <c r="AG76" s="95">
        <v>882</v>
      </c>
      <c r="AH76" s="98"/>
      <c r="AI76" s="95" t="str">
        <f t="shared" si="26"/>
        <v/>
      </c>
      <c r="AJ76" s="80">
        <v>225</v>
      </c>
      <c r="AK76" s="82"/>
      <c r="AL76" s="79" t="str">
        <f t="shared" si="27"/>
        <v/>
      </c>
      <c r="AM76" s="67">
        <v>0</v>
      </c>
      <c r="AN76" s="67">
        <v>0</v>
      </c>
    </row>
    <row r="77" spans="1:40" ht="15" x14ac:dyDescent="0.25">
      <c r="A77" s="65" t="s">
        <v>486</v>
      </c>
      <c r="B77" s="65" t="s">
        <v>1356</v>
      </c>
      <c r="C77" s="152">
        <v>1481</v>
      </c>
      <c r="D77" s="153">
        <v>1388</v>
      </c>
      <c r="E77" s="153"/>
      <c r="F77" s="153"/>
      <c r="G77" s="81">
        <v>1546</v>
      </c>
      <c r="H77" s="82">
        <f t="shared" si="14"/>
        <v>1.0438892640108035</v>
      </c>
      <c r="I77" s="95">
        <v>1429</v>
      </c>
      <c r="J77" s="98">
        <f t="shared" si="15"/>
        <v>0.96488858879135719</v>
      </c>
      <c r="K77" s="95" t="str">
        <f t="shared" si="16"/>
        <v>95.4% - 97.3%</v>
      </c>
      <c r="L77" s="80">
        <v>117</v>
      </c>
      <c r="M77" s="139">
        <f t="shared" si="17"/>
        <v>7.9000675219446315E-2</v>
      </c>
      <c r="N77" s="79" t="str">
        <f t="shared" si="18"/>
        <v>6.6% - 9.4%</v>
      </c>
      <c r="O77" s="81">
        <v>1673</v>
      </c>
      <c r="P77" s="139">
        <f t="shared" si="19"/>
        <v>1.2053314121037464</v>
      </c>
      <c r="Q77" s="95">
        <v>1543</v>
      </c>
      <c r="R77" s="98">
        <f t="shared" si="20"/>
        <v>1.111671469740634</v>
      </c>
      <c r="S77" s="95" t="e">
        <f t="shared" si="21"/>
        <v>#NUM!</v>
      </c>
      <c r="T77" s="80">
        <v>130</v>
      </c>
      <c r="U77" s="139">
        <f t="shared" si="22"/>
        <v>9.3659942363112397E-2</v>
      </c>
      <c r="V77" s="80" t="str">
        <f t="shared" si="23"/>
        <v>7.9% - 11.0%</v>
      </c>
      <c r="W77" s="81">
        <v>1681</v>
      </c>
      <c r="X77" s="82"/>
      <c r="Y77" s="95">
        <v>1568</v>
      </c>
      <c r="Z77" s="98"/>
      <c r="AA77" s="95" t="str">
        <f t="shared" si="24"/>
        <v/>
      </c>
      <c r="AB77" s="80">
        <v>113</v>
      </c>
      <c r="AC77" s="82"/>
      <c r="AD77" s="79" t="str">
        <f t="shared" si="25"/>
        <v/>
      </c>
      <c r="AE77" s="81">
        <v>1621</v>
      </c>
      <c r="AF77" s="82"/>
      <c r="AG77" s="95">
        <v>1621</v>
      </c>
      <c r="AH77" s="98"/>
      <c r="AI77" s="95" t="str">
        <f t="shared" si="26"/>
        <v/>
      </c>
      <c r="AJ77" s="80">
        <v>0</v>
      </c>
      <c r="AK77" s="82"/>
      <c r="AL77" s="79" t="str">
        <f t="shared" si="27"/>
        <v/>
      </c>
      <c r="AM77" s="67">
        <v>0</v>
      </c>
      <c r="AN77" s="67">
        <v>0</v>
      </c>
    </row>
    <row r="78" spans="1:40" ht="15" x14ac:dyDescent="0.25">
      <c r="A78" s="65" t="s">
        <v>487</v>
      </c>
      <c r="B78" s="65" t="s">
        <v>488</v>
      </c>
      <c r="C78" s="152">
        <v>1549</v>
      </c>
      <c r="D78" s="153">
        <v>1525</v>
      </c>
      <c r="E78" s="153"/>
      <c r="F78" s="153"/>
      <c r="G78" s="81">
        <v>1764</v>
      </c>
      <c r="H78" s="82">
        <f t="shared" si="14"/>
        <v>1.1387992253066495</v>
      </c>
      <c r="I78" s="95">
        <v>1557</v>
      </c>
      <c r="J78" s="98">
        <f t="shared" si="15"/>
        <v>1.0051646223369917</v>
      </c>
      <c r="K78" s="95" t="e">
        <f t="shared" si="16"/>
        <v>#NUM!</v>
      </c>
      <c r="L78" s="80">
        <v>207</v>
      </c>
      <c r="M78" s="139">
        <f t="shared" si="17"/>
        <v>0.13363460296965785</v>
      </c>
      <c r="N78" s="79" t="str">
        <f t="shared" si="18"/>
        <v>11.8% - 15.1%</v>
      </c>
      <c r="O78" s="81">
        <v>1808</v>
      </c>
      <c r="P78" s="139">
        <f t="shared" si="19"/>
        <v>1.1855737704918032</v>
      </c>
      <c r="Q78" s="95">
        <v>1593</v>
      </c>
      <c r="R78" s="98">
        <f t="shared" si="20"/>
        <v>1.0445901639344262</v>
      </c>
      <c r="S78" s="95" t="e">
        <f t="shared" si="21"/>
        <v>#NUM!</v>
      </c>
      <c r="T78" s="80">
        <v>215</v>
      </c>
      <c r="U78" s="139">
        <f t="shared" si="22"/>
        <v>0.14098360655737704</v>
      </c>
      <c r="V78" s="80" t="str">
        <f t="shared" si="23"/>
        <v>12.4% - 15.9%</v>
      </c>
      <c r="W78" s="81">
        <v>1751</v>
      </c>
      <c r="X78" s="82"/>
      <c r="Y78" s="95">
        <v>1559</v>
      </c>
      <c r="Z78" s="98"/>
      <c r="AA78" s="95" t="str">
        <f t="shared" si="24"/>
        <v/>
      </c>
      <c r="AB78" s="80">
        <v>192</v>
      </c>
      <c r="AC78" s="82"/>
      <c r="AD78" s="79" t="str">
        <f t="shared" si="25"/>
        <v/>
      </c>
      <c r="AE78" s="81">
        <v>1962</v>
      </c>
      <c r="AF78" s="82"/>
      <c r="AG78" s="95">
        <v>1747</v>
      </c>
      <c r="AH78" s="98"/>
      <c r="AI78" s="95" t="str">
        <f t="shared" si="26"/>
        <v/>
      </c>
      <c r="AJ78" s="80">
        <v>215</v>
      </c>
      <c r="AK78" s="82"/>
      <c r="AL78" s="79" t="str">
        <f t="shared" si="27"/>
        <v/>
      </c>
      <c r="AM78" s="67">
        <v>0</v>
      </c>
      <c r="AN78" s="67">
        <v>0</v>
      </c>
    </row>
    <row r="79" spans="1:40" ht="15" x14ac:dyDescent="0.25">
      <c r="A79" s="65" t="s">
        <v>489</v>
      </c>
      <c r="B79" s="65" t="s">
        <v>1458</v>
      </c>
      <c r="C79" s="152">
        <v>737</v>
      </c>
      <c r="D79" s="153">
        <v>722</v>
      </c>
      <c r="E79" s="153"/>
      <c r="F79" s="153"/>
      <c r="G79" s="81">
        <v>806</v>
      </c>
      <c r="H79" s="82">
        <f t="shared" si="14"/>
        <v>1.0936227951153323</v>
      </c>
      <c r="I79" s="95">
        <v>749</v>
      </c>
      <c r="J79" s="98">
        <f t="shared" si="15"/>
        <v>1.016282225237449</v>
      </c>
      <c r="K79" s="95" t="e">
        <f t="shared" si="16"/>
        <v>#NUM!</v>
      </c>
      <c r="L79" s="80">
        <v>57</v>
      </c>
      <c r="M79" s="139">
        <f t="shared" si="17"/>
        <v>7.7340569877883306E-2</v>
      </c>
      <c r="N79" s="79" t="str">
        <f t="shared" si="18"/>
        <v>6.0% - 9.9%</v>
      </c>
      <c r="O79" s="81">
        <v>932</v>
      </c>
      <c r="P79" s="139">
        <f t="shared" si="19"/>
        <v>1.290858725761773</v>
      </c>
      <c r="Q79" s="95">
        <v>856</v>
      </c>
      <c r="R79" s="98">
        <f t="shared" si="20"/>
        <v>1.185595567867036</v>
      </c>
      <c r="S79" s="95" t="e">
        <f t="shared" si="21"/>
        <v>#NUM!</v>
      </c>
      <c r="T79" s="80">
        <v>76</v>
      </c>
      <c r="U79" s="139">
        <f t="shared" si="22"/>
        <v>0.10526315789473684</v>
      </c>
      <c r="V79" s="80" t="str">
        <f t="shared" si="23"/>
        <v>8.5% - 13.0%</v>
      </c>
      <c r="W79" s="81">
        <v>845</v>
      </c>
      <c r="X79" s="82"/>
      <c r="Y79" s="95">
        <v>791</v>
      </c>
      <c r="Z79" s="98"/>
      <c r="AA79" s="95" t="str">
        <f t="shared" si="24"/>
        <v/>
      </c>
      <c r="AB79" s="80">
        <v>54</v>
      </c>
      <c r="AC79" s="82"/>
      <c r="AD79" s="79" t="str">
        <f t="shared" si="25"/>
        <v/>
      </c>
      <c r="AE79" s="81">
        <v>927</v>
      </c>
      <c r="AF79" s="82"/>
      <c r="AG79" s="95">
        <v>867</v>
      </c>
      <c r="AH79" s="98"/>
      <c r="AI79" s="95" t="str">
        <f t="shared" si="26"/>
        <v/>
      </c>
      <c r="AJ79" s="80">
        <v>60</v>
      </c>
      <c r="AK79" s="82"/>
      <c r="AL79" s="79" t="str">
        <f t="shared" si="27"/>
        <v/>
      </c>
      <c r="AM79" s="67">
        <v>0</v>
      </c>
      <c r="AN79" s="67">
        <v>0</v>
      </c>
    </row>
    <row r="80" spans="1:40" ht="15" x14ac:dyDescent="0.25">
      <c r="A80" s="65" t="s">
        <v>490</v>
      </c>
      <c r="B80" s="65" t="s">
        <v>491</v>
      </c>
      <c r="C80" s="152">
        <v>1249</v>
      </c>
      <c r="D80" s="153">
        <v>1231</v>
      </c>
      <c r="E80" s="153"/>
      <c r="F80" s="153"/>
      <c r="G80" s="81">
        <v>1493</v>
      </c>
      <c r="H80" s="82">
        <f t="shared" si="14"/>
        <v>1.1953562850280224</v>
      </c>
      <c r="I80" s="95">
        <v>889</v>
      </c>
      <c r="J80" s="98">
        <f t="shared" si="15"/>
        <v>0.7117694155324259</v>
      </c>
      <c r="K80" s="95" t="str">
        <f t="shared" si="16"/>
        <v>68.6% - 73.6%</v>
      </c>
      <c r="L80" s="80">
        <v>604</v>
      </c>
      <c r="M80" s="139">
        <f t="shared" si="17"/>
        <v>0.48358686949559648</v>
      </c>
      <c r="N80" s="79" t="str">
        <f t="shared" si="18"/>
        <v>45.6% - 51.1%</v>
      </c>
      <c r="O80" s="81">
        <v>1649</v>
      </c>
      <c r="P80" s="139">
        <f t="shared" si="19"/>
        <v>1.3395613322502031</v>
      </c>
      <c r="Q80" s="95">
        <v>1075</v>
      </c>
      <c r="R80" s="98">
        <f t="shared" si="20"/>
        <v>0.87327376116978062</v>
      </c>
      <c r="S80" s="95" t="str">
        <f t="shared" si="21"/>
        <v>85.4% - 89.1%</v>
      </c>
      <c r="T80" s="80">
        <v>574</v>
      </c>
      <c r="U80" s="139">
        <f t="shared" si="22"/>
        <v>0.4662875710804224</v>
      </c>
      <c r="V80" s="80" t="str">
        <f t="shared" si="23"/>
        <v>43.9% - 49.4%</v>
      </c>
      <c r="W80" s="81">
        <v>1559</v>
      </c>
      <c r="X80" s="82"/>
      <c r="Y80" s="95">
        <v>1080</v>
      </c>
      <c r="Z80" s="98"/>
      <c r="AA80" s="95" t="str">
        <f t="shared" si="24"/>
        <v/>
      </c>
      <c r="AB80" s="80">
        <v>479</v>
      </c>
      <c r="AC80" s="82"/>
      <c r="AD80" s="79" t="str">
        <f t="shared" si="25"/>
        <v/>
      </c>
      <c r="AE80" s="81">
        <v>1566</v>
      </c>
      <c r="AF80" s="82"/>
      <c r="AG80" s="95">
        <v>1319</v>
      </c>
      <c r="AH80" s="98"/>
      <c r="AI80" s="95" t="str">
        <f t="shared" si="26"/>
        <v/>
      </c>
      <c r="AJ80" s="80">
        <v>247</v>
      </c>
      <c r="AK80" s="82"/>
      <c r="AL80" s="79" t="str">
        <f t="shared" si="27"/>
        <v/>
      </c>
      <c r="AM80" s="67">
        <v>0</v>
      </c>
      <c r="AN80" s="67">
        <v>0</v>
      </c>
    </row>
    <row r="81" spans="1:40" ht="15" x14ac:dyDescent="0.25">
      <c r="A81" s="65" t="s">
        <v>492</v>
      </c>
      <c r="B81" s="65" t="s">
        <v>1434</v>
      </c>
      <c r="C81" s="152">
        <v>777</v>
      </c>
      <c r="D81" s="153">
        <v>759</v>
      </c>
      <c r="E81" s="153"/>
      <c r="F81" s="153"/>
      <c r="G81" s="81">
        <v>1074</v>
      </c>
      <c r="H81" s="82">
        <f t="shared" si="14"/>
        <v>1.3822393822393821</v>
      </c>
      <c r="I81" s="95">
        <v>914</v>
      </c>
      <c r="J81" s="98">
        <f t="shared" si="15"/>
        <v>1.1763191763191763</v>
      </c>
      <c r="K81" s="95" t="e">
        <f t="shared" si="16"/>
        <v>#NUM!</v>
      </c>
      <c r="L81" s="80">
        <v>160</v>
      </c>
      <c r="M81" s="139">
        <f t="shared" si="17"/>
        <v>0.20592020592020591</v>
      </c>
      <c r="N81" s="79" t="str">
        <f t="shared" si="18"/>
        <v>17.9% - 23.6%</v>
      </c>
      <c r="O81" s="81">
        <v>1102</v>
      </c>
      <c r="P81" s="139">
        <f t="shared" si="19"/>
        <v>1.4519104084321475</v>
      </c>
      <c r="Q81" s="95">
        <v>879</v>
      </c>
      <c r="R81" s="98">
        <f t="shared" si="20"/>
        <v>1.1581027667984189</v>
      </c>
      <c r="S81" s="95" t="e">
        <f t="shared" si="21"/>
        <v>#NUM!</v>
      </c>
      <c r="T81" s="80">
        <v>223</v>
      </c>
      <c r="U81" s="139">
        <f t="shared" si="22"/>
        <v>0.29380764163372858</v>
      </c>
      <c r="V81" s="80" t="str">
        <f t="shared" si="23"/>
        <v>26.3% - 32.7%</v>
      </c>
      <c r="W81" s="81">
        <v>1030</v>
      </c>
      <c r="X81" s="82"/>
      <c r="Y81" s="95">
        <v>843</v>
      </c>
      <c r="Z81" s="98"/>
      <c r="AA81" s="95" t="str">
        <f t="shared" si="24"/>
        <v/>
      </c>
      <c r="AB81" s="80">
        <v>187</v>
      </c>
      <c r="AC81" s="82"/>
      <c r="AD81" s="79" t="str">
        <f t="shared" si="25"/>
        <v/>
      </c>
      <c r="AE81" s="81">
        <v>1234</v>
      </c>
      <c r="AF81" s="82"/>
      <c r="AG81" s="95">
        <v>1023</v>
      </c>
      <c r="AH81" s="98"/>
      <c r="AI81" s="95" t="str">
        <f t="shared" si="26"/>
        <v/>
      </c>
      <c r="AJ81" s="80">
        <v>211</v>
      </c>
      <c r="AK81" s="82"/>
      <c r="AL81" s="79" t="str">
        <f t="shared" si="27"/>
        <v/>
      </c>
      <c r="AM81" s="67">
        <v>0</v>
      </c>
      <c r="AN81" s="67">
        <v>0</v>
      </c>
    </row>
    <row r="82" spans="1:40" ht="15" x14ac:dyDescent="0.25">
      <c r="A82" s="65" t="s">
        <v>493</v>
      </c>
      <c r="B82" s="65" t="s">
        <v>1455</v>
      </c>
      <c r="C82" s="152"/>
      <c r="D82" s="153"/>
      <c r="E82" s="153"/>
      <c r="F82" s="153"/>
      <c r="G82" s="81">
        <v>1161</v>
      </c>
      <c r="H82" s="82"/>
      <c r="I82" s="95">
        <v>881</v>
      </c>
      <c r="J82" s="98"/>
      <c r="K82" s="95" t="str">
        <f t="shared" si="16"/>
        <v/>
      </c>
      <c r="L82" s="80">
        <v>280</v>
      </c>
      <c r="M82" s="139"/>
      <c r="N82" s="79" t="str">
        <f t="shared" si="18"/>
        <v/>
      </c>
      <c r="O82" s="81">
        <v>1197</v>
      </c>
      <c r="P82" s="139"/>
      <c r="Q82" s="95">
        <v>871</v>
      </c>
      <c r="R82" s="98"/>
      <c r="S82" s="95" t="str">
        <f t="shared" si="21"/>
        <v/>
      </c>
      <c r="T82" s="80">
        <v>326</v>
      </c>
      <c r="U82" s="139"/>
      <c r="V82" s="80" t="str">
        <f t="shared" si="23"/>
        <v/>
      </c>
      <c r="W82" s="81"/>
      <c r="X82" s="82"/>
      <c r="Y82" s="95"/>
      <c r="Z82" s="98"/>
      <c r="AA82" s="95" t="str">
        <f t="shared" si="24"/>
        <v/>
      </c>
      <c r="AB82" s="80"/>
      <c r="AC82" s="82"/>
      <c r="AD82" s="79" t="str">
        <f t="shared" si="25"/>
        <v/>
      </c>
      <c r="AE82" s="81"/>
      <c r="AF82" s="82"/>
      <c r="AG82" s="95"/>
      <c r="AH82" s="98"/>
      <c r="AI82" s="95" t="str">
        <f t="shared" si="26"/>
        <v/>
      </c>
      <c r="AJ82" s="80"/>
      <c r="AK82" s="82"/>
      <c r="AL82" s="79" t="str">
        <f t="shared" si="27"/>
        <v/>
      </c>
    </row>
    <row r="83" spans="1:40" ht="15" x14ac:dyDescent="0.25">
      <c r="A83" s="65" t="s">
        <v>494</v>
      </c>
      <c r="B83" s="65" t="s">
        <v>1450</v>
      </c>
      <c r="C83" s="152">
        <v>1158</v>
      </c>
      <c r="D83" s="153">
        <v>1123</v>
      </c>
      <c r="E83" s="153"/>
      <c r="F83" s="153"/>
      <c r="G83" s="81">
        <v>1309</v>
      </c>
      <c r="H83" s="82">
        <f t="shared" si="14"/>
        <v>1.1303972366148531</v>
      </c>
      <c r="I83" s="95">
        <v>1177</v>
      </c>
      <c r="J83" s="98">
        <f t="shared" si="15"/>
        <v>1.0164075993091537</v>
      </c>
      <c r="K83" s="95" t="e">
        <f t="shared" si="16"/>
        <v>#NUM!</v>
      </c>
      <c r="L83" s="80">
        <v>132</v>
      </c>
      <c r="M83" s="139">
        <f t="shared" si="17"/>
        <v>0.11398963730569948</v>
      </c>
      <c r="N83" s="79" t="str">
        <f t="shared" si="18"/>
        <v>9.7% - 13.4%</v>
      </c>
      <c r="O83" s="81">
        <v>1315</v>
      </c>
      <c r="P83" s="139">
        <f t="shared" si="19"/>
        <v>1.1709706144256455</v>
      </c>
      <c r="Q83" s="95">
        <v>1162</v>
      </c>
      <c r="R83" s="98">
        <f t="shared" si="20"/>
        <v>1.0347284060552093</v>
      </c>
      <c r="S83" s="95" t="e">
        <f t="shared" si="21"/>
        <v>#NUM!</v>
      </c>
      <c r="T83" s="80">
        <v>153</v>
      </c>
      <c r="U83" s="139">
        <f t="shared" si="22"/>
        <v>0.13624220837043632</v>
      </c>
      <c r="V83" s="80" t="str">
        <f t="shared" si="23"/>
        <v>11.7% - 15.8%</v>
      </c>
      <c r="W83" s="81">
        <v>1249</v>
      </c>
      <c r="X83" s="82"/>
      <c r="Y83" s="95">
        <v>1174</v>
      </c>
      <c r="Z83" s="98"/>
      <c r="AA83" s="95" t="str">
        <f t="shared" si="24"/>
        <v/>
      </c>
      <c r="AB83" s="80">
        <v>75</v>
      </c>
      <c r="AC83" s="82"/>
      <c r="AD83" s="79" t="str">
        <f t="shared" si="25"/>
        <v/>
      </c>
      <c r="AE83" s="81">
        <v>1285</v>
      </c>
      <c r="AF83" s="82"/>
      <c r="AG83" s="95">
        <v>1171</v>
      </c>
      <c r="AH83" s="98"/>
      <c r="AI83" s="95" t="str">
        <f t="shared" si="26"/>
        <v/>
      </c>
      <c r="AJ83" s="80">
        <v>114</v>
      </c>
      <c r="AK83" s="82"/>
      <c r="AL83" s="79" t="str">
        <f t="shared" si="27"/>
        <v/>
      </c>
      <c r="AM83" s="67">
        <v>0</v>
      </c>
      <c r="AN83" s="67">
        <v>0</v>
      </c>
    </row>
    <row r="84" spans="1:40" ht="15" x14ac:dyDescent="0.25">
      <c r="A84" s="65" t="s">
        <v>495</v>
      </c>
      <c r="B84" s="65" t="s">
        <v>1357</v>
      </c>
      <c r="C84" s="152">
        <v>343</v>
      </c>
      <c r="D84" s="153">
        <v>338</v>
      </c>
      <c r="E84" s="153"/>
      <c r="F84" s="153"/>
      <c r="G84" s="81">
        <v>423</v>
      </c>
      <c r="H84" s="82">
        <f t="shared" si="14"/>
        <v>1.2332361516034986</v>
      </c>
      <c r="I84" s="95">
        <v>389</v>
      </c>
      <c r="J84" s="98">
        <f t="shared" si="15"/>
        <v>1.1341107871720117</v>
      </c>
      <c r="K84" s="95" t="e">
        <f t="shared" si="16"/>
        <v>#NUM!</v>
      </c>
      <c r="L84" s="80">
        <v>34</v>
      </c>
      <c r="M84" s="139">
        <f t="shared" si="17"/>
        <v>9.9125364431486881E-2</v>
      </c>
      <c r="N84" s="79" t="str">
        <f t="shared" si="18"/>
        <v>7.2% - 13.5%</v>
      </c>
      <c r="O84" s="81">
        <v>398</v>
      </c>
      <c r="P84" s="139">
        <f t="shared" si="19"/>
        <v>1.1775147928994083</v>
      </c>
      <c r="Q84" s="95">
        <v>366</v>
      </c>
      <c r="R84" s="98">
        <f t="shared" si="20"/>
        <v>1.0828402366863905</v>
      </c>
      <c r="S84" s="95" t="e">
        <f t="shared" si="21"/>
        <v>#NUM!</v>
      </c>
      <c r="T84" s="80">
        <v>32</v>
      </c>
      <c r="U84" s="139">
        <f t="shared" si="22"/>
        <v>9.4674556213017749E-2</v>
      </c>
      <c r="V84" s="80" t="str">
        <f t="shared" si="23"/>
        <v>6.8% - 13.1%</v>
      </c>
      <c r="W84" s="81">
        <v>421</v>
      </c>
      <c r="X84" s="82"/>
      <c r="Y84" s="95">
        <v>378</v>
      </c>
      <c r="Z84" s="98"/>
      <c r="AA84" s="95" t="str">
        <f t="shared" si="24"/>
        <v/>
      </c>
      <c r="AB84" s="80">
        <v>43</v>
      </c>
      <c r="AC84" s="82"/>
      <c r="AD84" s="79" t="str">
        <f t="shared" si="25"/>
        <v/>
      </c>
      <c r="AE84" s="81">
        <v>433</v>
      </c>
      <c r="AF84" s="82"/>
      <c r="AG84" s="95">
        <v>388</v>
      </c>
      <c r="AH84" s="98"/>
      <c r="AI84" s="95" t="str">
        <f t="shared" si="26"/>
        <v/>
      </c>
      <c r="AJ84" s="80">
        <v>45</v>
      </c>
      <c r="AK84" s="82"/>
      <c r="AL84" s="79" t="str">
        <f t="shared" si="27"/>
        <v/>
      </c>
      <c r="AM84" s="67">
        <v>0</v>
      </c>
      <c r="AN84" s="67">
        <v>0</v>
      </c>
    </row>
    <row r="85" spans="1:40" ht="15" x14ac:dyDescent="0.25">
      <c r="A85" s="65" t="s">
        <v>496</v>
      </c>
      <c r="B85" s="65" t="s">
        <v>497</v>
      </c>
      <c r="C85" s="152">
        <v>1188</v>
      </c>
      <c r="D85" s="153">
        <v>1142</v>
      </c>
      <c r="E85" s="153"/>
      <c r="F85" s="153"/>
      <c r="G85" s="81">
        <v>1098</v>
      </c>
      <c r="H85" s="82">
        <f t="shared" si="14"/>
        <v>0.9242424242424242</v>
      </c>
      <c r="I85" s="95">
        <v>980</v>
      </c>
      <c r="J85" s="98">
        <f t="shared" si="15"/>
        <v>0.82491582491582494</v>
      </c>
      <c r="K85" s="95" t="str">
        <f t="shared" si="16"/>
        <v>80.2% - 84.5%</v>
      </c>
      <c r="L85" s="80">
        <v>118</v>
      </c>
      <c r="M85" s="139">
        <f t="shared" si="17"/>
        <v>9.9326599326599332E-2</v>
      </c>
      <c r="N85" s="79" t="str">
        <f t="shared" si="18"/>
        <v>8.4% - 11.8%</v>
      </c>
      <c r="O85" s="81">
        <v>1156</v>
      </c>
      <c r="P85" s="139">
        <f t="shared" si="19"/>
        <v>1.0122591943957968</v>
      </c>
      <c r="Q85" s="95">
        <v>977</v>
      </c>
      <c r="R85" s="98">
        <f t="shared" si="20"/>
        <v>0.85551663747810858</v>
      </c>
      <c r="S85" s="95" t="str">
        <f t="shared" si="21"/>
        <v>83.4% - 87.5%</v>
      </c>
      <c r="T85" s="80">
        <v>179</v>
      </c>
      <c r="U85" s="139">
        <f t="shared" si="22"/>
        <v>0.15674255691768826</v>
      </c>
      <c r="V85" s="80" t="str">
        <f t="shared" si="23"/>
        <v>13.7% - 17.9%</v>
      </c>
      <c r="W85" s="81">
        <v>1189</v>
      </c>
      <c r="X85" s="82"/>
      <c r="Y85" s="95">
        <v>1009</v>
      </c>
      <c r="Z85" s="98"/>
      <c r="AA85" s="95" t="str">
        <f t="shared" si="24"/>
        <v/>
      </c>
      <c r="AB85" s="80">
        <v>180</v>
      </c>
      <c r="AC85" s="82"/>
      <c r="AD85" s="79" t="str">
        <f t="shared" si="25"/>
        <v/>
      </c>
      <c r="AE85" s="81">
        <v>1142</v>
      </c>
      <c r="AF85" s="82"/>
      <c r="AG85" s="95">
        <v>1027</v>
      </c>
      <c r="AH85" s="98"/>
      <c r="AI85" s="95" t="str">
        <f t="shared" si="26"/>
        <v/>
      </c>
      <c r="AJ85" s="80">
        <v>115</v>
      </c>
      <c r="AK85" s="82"/>
      <c r="AL85" s="79" t="str">
        <f t="shared" si="27"/>
        <v/>
      </c>
      <c r="AM85" s="67">
        <v>0</v>
      </c>
      <c r="AN85" s="67">
        <v>0</v>
      </c>
    </row>
    <row r="86" spans="1:40" ht="15" x14ac:dyDescent="0.25">
      <c r="A86" s="65" t="s">
        <v>498</v>
      </c>
      <c r="B86" s="65" t="s">
        <v>1379</v>
      </c>
      <c r="C86" s="152">
        <v>553</v>
      </c>
      <c r="D86" s="153">
        <v>569</v>
      </c>
      <c r="E86" s="153"/>
      <c r="F86" s="153"/>
      <c r="G86" s="81">
        <v>1357</v>
      </c>
      <c r="H86" s="82">
        <f t="shared" si="14"/>
        <v>2.453887884267631</v>
      </c>
      <c r="I86" s="95">
        <v>1252</v>
      </c>
      <c r="J86" s="98">
        <f t="shared" si="15"/>
        <v>2.2640144665461119</v>
      </c>
      <c r="K86" s="95" t="e">
        <f t="shared" si="16"/>
        <v>#NUM!</v>
      </c>
      <c r="L86" s="80">
        <v>105</v>
      </c>
      <c r="M86" s="139">
        <f t="shared" si="17"/>
        <v>0.189873417721519</v>
      </c>
      <c r="N86" s="79" t="str">
        <f t="shared" si="18"/>
        <v>15.9% - 22.5%</v>
      </c>
      <c r="O86" s="81">
        <v>1460</v>
      </c>
      <c r="P86" s="139">
        <f t="shared" si="19"/>
        <v>2.5659050966608086</v>
      </c>
      <c r="Q86" s="95">
        <v>1326</v>
      </c>
      <c r="R86" s="98">
        <f t="shared" si="20"/>
        <v>2.3304042179261861</v>
      </c>
      <c r="S86" s="95" t="e">
        <f t="shared" si="21"/>
        <v>#NUM!</v>
      </c>
      <c r="T86" s="80">
        <v>134</v>
      </c>
      <c r="U86" s="139">
        <f t="shared" si="22"/>
        <v>0.23550087873462214</v>
      </c>
      <c r="V86" s="80" t="str">
        <f t="shared" si="23"/>
        <v>20.2% - 27.2%</v>
      </c>
      <c r="W86" s="81">
        <v>1477</v>
      </c>
      <c r="X86" s="82"/>
      <c r="Y86" s="95">
        <v>1374</v>
      </c>
      <c r="Z86" s="98"/>
      <c r="AA86" s="95" t="str">
        <f t="shared" si="24"/>
        <v/>
      </c>
      <c r="AB86" s="80">
        <v>103</v>
      </c>
      <c r="AC86" s="82"/>
      <c r="AD86" s="79" t="str">
        <f t="shared" si="25"/>
        <v/>
      </c>
      <c r="AE86" s="81">
        <v>1521</v>
      </c>
      <c r="AF86" s="82"/>
      <c r="AG86" s="95">
        <v>1399</v>
      </c>
      <c r="AH86" s="98"/>
      <c r="AI86" s="95" t="str">
        <f t="shared" si="26"/>
        <v/>
      </c>
      <c r="AJ86" s="80">
        <v>122</v>
      </c>
      <c r="AK86" s="82"/>
      <c r="AL86" s="79" t="str">
        <f t="shared" si="27"/>
        <v/>
      </c>
      <c r="AM86" s="67">
        <v>0</v>
      </c>
      <c r="AN86" s="67">
        <v>0</v>
      </c>
    </row>
    <row r="87" spans="1:40" ht="15" x14ac:dyDescent="0.25">
      <c r="A87" s="65" t="s">
        <v>499</v>
      </c>
      <c r="B87" s="65" t="s">
        <v>500</v>
      </c>
      <c r="C87" s="152">
        <v>2395</v>
      </c>
      <c r="D87" s="153">
        <v>2376</v>
      </c>
      <c r="E87" s="153"/>
      <c r="F87" s="153"/>
      <c r="G87" s="81">
        <v>2423</v>
      </c>
      <c r="H87" s="82">
        <f t="shared" si="14"/>
        <v>1.0116910229645093</v>
      </c>
      <c r="I87" s="95">
        <v>2075</v>
      </c>
      <c r="J87" s="98">
        <f t="shared" si="15"/>
        <v>0.86638830897703545</v>
      </c>
      <c r="K87" s="95" t="str">
        <f t="shared" si="16"/>
        <v>85.2% - 87.9%</v>
      </c>
      <c r="L87" s="80">
        <v>348</v>
      </c>
      <c r="M87" s="139">
        <f t="shared" si="17"/>
        <v>0.14530271398747391</v>
      </c>
      <c r="N87" s="79" t="str">
        <f t="shared" si="18"/>
        <v>13.2% - 16.0%</v>
      </c>
      <c r="O87" s="81">
        <v>2993</v>
      </c>
      <c r="P87" s="139">
        <f t="shared" si="19"/>
        <v>1.2596801346801347</v>
      </c>
      <c r="Q87" s="95">
        <v>2478</v>
      </c>
      <c r="R87" s="98">
        <f t="shared" si="20"/>
        <v>1.042929292929293</v>
      </c>
      <c r="S87" s="95" t="e">
        <f t="shared" si="21"/>
        <v>#NUM!</v>
      </c>
      <c r="T87" s="80">
        <v>515</v>
      </c>
      <c r="U87" s="139">
        <f t="shared" si="22"/>
        <v>0.21675084175084175</v>
      </c>
      <c r="V87" s="80" t="str">
        <f t="shared" si="23"/>
        <v>20.1% - 23.4%</v>
      </c>
      <c r="W87" s="81">
        <v>2677</v>
      </c>
      <c r="X87" s="82"/>
      <c r="Y87" s="95">
        <v>2170</v>
      </c>
      <c r="Z87" s="98"/>
      <c r="AA87" s="95" t="str">
        <f t="shared" si="24"/>
        <v/>
      </c>
      <c r="AB87" s="80">
        <v>507</v>
      </c>
      <c r="AC87" s="82"/>
      <c r="AD87" s="79" t="str">
        <f t="shared" si="25"/>
        <v/>
      </c>
      <c r="AE87" s="81">
        <v>2979</v>
      </c>
      <c r="AF87" s="82"/>
      <c r="AG87" s="95">
        <v>2346</v>
      </c>
      <c r="AH87" s="98"/>
      <c r="AI87" s="95" t="str">
        <f t="shared" si="26"/>
        <v/>
      </c>
      <c r="AJ87" s="80">
        <v>633</v>
      </c>
      <c r="AK87" s="82"/>
      <c r="AL87" s="79" t="str">
        <f t="shared" si="27"/>
        <v/>
      </c>
      <c r="AM87" s="67">
        <v>0</v>
      </c>
      <c r="AN87" s="67">
        <v>0</v>
      </c>
    </row>
    <row r="88" spans="1:40" ht="15" x14ac:dyDescent="0.25">
      <c r="A88" s="65" t="s">
        <v>501</v>
      </c>
      <c r="B88" s="65" t="s">
        <v>502</v>
      </c>
      <c r="C88" s="152">
        <v>2074</v>
      </c>
      <c r="D88" s="153">
        <v>2068</v>
      </c>
      <c r="E88" s="153"/>
      <c r="F88" s="153"/>
      <c r="G88" s="81">
        <v>2095</v>
      </c>
      <c r="H88" s="82">
        <f t="shared" si="14"/>
        <v>1.0101253616200578</v>
      </c>
      <c r="I88" s="95">
        <v>1900</v>
      </c>
      <c r="J88" s="98">
        <f t="shared" si="15"/>
        <v>0.9161041465766635</v>
      </c>
      <c r="K88" s="95" t="str">
        <f t="shared" si="16"/>
        <v>90.3% - 92.7%</v>
      </c>
      <c r="L88" s="80">
        <v>195</v>
      </c>
      <c r="M88" s="139">
        <f t="shared" si="17"/>
        <v>9.4021215043394404E-2</v>
      </c>
      <c r="N88" s="79" t="str">
        <f t="shared" si="18"/>
        <v>8.2% - 10.7%</v>
      </c>
      <c r="O88" s="81">
        <v>2266</v>
      </c>
      <c r="P88" s="139">
        <f t="shared" si="19"/>
        <v>1.0957446808510638</v>
      </c>
      <c r="Q88" s="95">
        <v>2062</v>
      </c>
      <c r="R88" s="98">
        <f t="shared" si="20"/>
        <v>0.99709864603481624</v>
      </c>
      <c r="S88" s="95" t="str">
        <f t="shared" si="21"/>
        <v>99.4% - 99.9%</v>
      </c>
      <c r="T88" s="80">
        <v>204</v>
      </c>
      <c r="U88" s="139">
        <f t="shared" si="22"/>
        <v>9.8646034816247577E-2</v>
      </c>
      <c r="V88" s="80" t="str">
        <f t="shared" si="23"/>
        <v>8.7% - 11.2%</v>
      </c>
      <c r="W88" s="81">
        <v>2255</v>
      </c>
      <c r="X88" s="82"/>
      <c r="Y88" s="95">
        <v>2037</v>
      </c>
      <c r="Z88" s="98"/>
      <c r="AA88" s="95" t="str">
        <f t="shared" si="24"/>
        <v/>
      </c>
      <c r="AB88" s="80">
        <v>218</v>
      </c>
      <c r="AC88" s="82"/>
      <c r="AD88" s="79" t="str">
        <f t="shared" si="25"/>
        <v/>
      </c>
      <c r="AE88" s="81">
        <v>2265</v>
      </c>
      <c r="AF88" s="82"/>
      <c r="AG88" s="95">
        <v>2005</v>
      </c>
      <c r="AH88" s="98"/>
      <c r="AI88" s="95" t="str">
        <f t="shared" si="26"/>
        <v/>
      </c>
      <c r="AJ88" s="80">
        <v>260</v>
      </c>
      <c r="AK88" s="82"/>
      <c r="AL88" s="79" t="str">
        <f t="shared" si="27"/>
        <v/>
      </c>
      <c r="AM88" s="67">
        <v>0</v>
      </c>
      <c r="AN88" s="67">
        <v>0</v>
      </c>
    </row>
    <row r="89" spans="1:40" ht="15" x14ac:dyDescent="0.25">
      <c r="A89" s="65" t="s">
        <v>503</v>
      </c>
      <c r="B89" s="65" t="s">
        <v>504</v>
      </c>
      <c r="C89" s="152">
        <v>2438</v>
      </c>
      <c r="D89" s="153">
        <v>2287</v>
      </c>
      <c r="E89" s="153"/>
      <c r="F89" s="153"/>
      <c r="G89" s="81">
        <v>2652</v>
      </c>
      <c r="H89" s="82">
        <f t="shared" si="14"/>
        <v>1.0877768662838392</v>
      </c>
      <c r="I89" s="95">
        <v>2063</v>
      </c>
      <c r="J89" s="98">
        <f t="shared" si="15"/>
        <v>0.84618539786710423</v>
      </c>
      <c r="K89" s="95" t="str">
        <f t="shared" si="16"/>
        <v>83.1% - 86.0%</v>
      </c>
      <c r="L89" s="80">
        <v>589</v>
      </c>
      <c r="M89" s="139">
        <f t="shared" si="17"/>
        <v>0.24159146841673504</v>
      </c>
      <c r="N89" s="79" t="str">
        <f t="shared" si="18"/>
        <v>22.5% - 25.9%</v>
      </c>
      <c r="O89" s="81">
        <v>2597</v>
      </c>
      <c r="P89" s="139">
        <f t="shared" si="19"/>
        <v>1.135548753825973</v>
      </c>
      <c r="Q89" s="95">
        <v>2055</v>
      </c>
      <c r="R89" s="98">
        <f t="shared" si="20"/>
        <v>0.89855706165282034</v>
      </c>
      <c r="S89" s="95" t="str">
        <f t="shared" si="21"/>
        <v>88.6% - 91.0%</v>
      </c>
      <c r="T89" s="80">
        <v>542</v>
      </c>
      <c r="U89" s="139">
        <f t="shared" si="22"/>
        <v>0.23699169217315261</v>
      </c>
      <c r="V89" s="80" t="str">
        <f t="shared" si="23"/>
        <v>22.0% - 25.5%</v>
      </c>
      <c r="W89" s="81">
        <v>2647</v>
      </c>
      <c r="X89" s="82"/>
      <c r="Y89" s="95">
        <v>2133</v>
      </c>
      <c r="Z89" s="98"/>
      <c r="AA89" s="95" t="str">
        <f t="shared" si="24"/>
        <v/>
      </c>
      <c r="AB89" s="80">
        <v>514</v>
      </c>
      <c r="AC89" s="82"/>
      <c r="AD89" s="79" t="str">
        <f t="shared" si="25"/>
        <v/>
      </c>
      <c r="AE89" s="81">
        <v>2779</v>
      </c>
      <c r="AF89" s="82"/>
      <c r="AG89" s="95">
        <v>2229</v>
      </c>
      <c r="AH89" s="98"/>
      <c r="AI89" s="95" t="str">
        <f t="shared" si="26"/>
        <v/>
      </c>
      <c r="AJ89" s="80">
        <v>550</v>
      </c>
      <c r="AK89" s="82"/>
      <c r="AL89" s="79" t="str">
        <f t="shared" si="27"/>
        <v/>
      </c>
      <c r="AM89" s="67">
        <v>0</v>
      </c>
      <c r="AN89" s="67">
        <v>0</v>
      </c>
    </row>
    <row r="90" spans="1:40" ht="15" x14ac:dyDescent="0.25">
      <c r="A90" s="65" t="s">
        <v>505</v>
      </c>
      <c r="B90" s="65" t="s">
        <v>506</v>
      </c>
      <c r="C90" s="152">
        <v>1229</v>
      </c>
      <c r="D90" s="153">
        <v>1179</v>
      </c>
      <c r="E90" s="153"/>
      <c r="F90" s="153"/>
      <c r="G90" s="81">
        <v>1336</v>
      </c>
      <c r="H90" s="82">
        <f t="shared" si="14"/>
        <v>1.0870626525630593</v>
      </c>
      <c r="I90" s="95">
        <v>1134</v>
      </c>
      <c r="J90" s="98">
        <f t="shared" si="15"/>
        <v>0.92270138323840523</v>
      </c>
      <c r="K90" s="95" t="str">
        <f t="shared" si="16"/>
        <v>90.6% - 93.6%</v>
      </c>
      <c r="L90" s="80">
        <v>202</v>
      </c>
      <c r="M90" s="139">
        <f t="shared" si="17"/>
        <v>0.1643612693246542</v>
      </c>
      <c r="N90" s="79" t="str">
        <f t="shared" si="18"/>
        <v>14.5% - 18.6%</v>
      </c>
      <c r="O90" s="81">
        <v>1436</v>
      </c>
      <c r="P90" s="139">
        <f t="shared" si="19"/>
        <v>1.2179813401187447</v>
      </c>
      <c r="Q90" s="95">
        <v>1199</v>
      </c>
      <c r="R90" s="98">
        <f t="shared" si="20"/>
        <v>1.01696352841391</v>
      </c>
      <c r="S90" s="95" t="e">
        <f t="shared" si="21"/>
        <v>#NUM!</v>
      </c>
      <c r="T90" s="80">
        <v>237</v>
      </c>
      <c r="U90" s="139">
        <f t="shared" si="22"/>
        <v>0.2010178117048346</v>
      </c>
      <c r="V90" s="80" t="str">
        <f t="shared" si="23"/>
        <v>17.9% - 22.5%</v>
      </c>
      <c r="W90" s="81">
        <v>1480</v>
      </c>
      <c r="X90" s="82"/>
      <c r="Y90" s="95">
        <v>1285</v>
      </c>
      <c r="Z90" s="98"/>
      <c r="AA90" s="95" t="str">
        <f t="shared" si="24"/>
        <v/>
      </c>
      <c r="AB90" s="80">
        <v>195</v>
      </c>
      <c r="AC90" s="82"/>
      <c r="AD90" s="79" t="str">
        <f t="shared" si="25"/>
        <v/>
      </c>
      <c r="AE90" s="81">
        <v>1512</v>
      </c>
      <c r="AF90" s="82"/>
      <c r="AG90" s="95">
        <v>1285</v>
      </c>
      <c r="AH90" s="98"/>
      <c r="AI90" s="95" t="str">
        <f t="shared" si="26"/>
        <v/>
      </c>
      <c r="AJ90" s="80">
        <v>227</v>
      </c>
      <c r="AK90" s="82"/>
      <c r="AL90" s="79" t="str">
        <f t="shared" si="27"/>
        <v/>
      </c>
      <c r="AM90" s="67">
        <v>0</v>
      </c>
      <c r="AN90" s="67">
        <v>0</v>
      </c>
    </row>
    <row r="91" spans="1:40" ht="15" x14ac:dyDescent="0.25">
      <c r="A91" s="65" t="s">
        <v>507</v>
      </c>
      <c r="B91" s="65" t="s">
        <v>1420</v>
      </c>
      <c r="C91" s="152">
        <v>1065</v>
      </c>
      <c r="D91" s="153">
        <v>1061</v>
      </c>
      <c r="E91" s="153"/>
      <c r="F91" s="153"/>
      <c r="G91" s="81">
        <v>1284</v>
      </c>
      <c r="H91" s="82">
        <f t="shared" si="14"/>
        <v>1.2056338028169014</v>
      </c>
      <c r="I91" s="95">
        <v>1188</v>
      </c>
      <c r="J91" s="98">
        <f t="shared" si="15"/>
        <v>1.1154929577464789</v>
      </c>
      <c r="K91" s="95" t="e">
        <f t="shared" si="16"/>
        <v>#NUM!</v>
      </c>
      <c r="L91" s="80">
        <v>96</v>
      </c>
      <c r="M91" s="139">
        <f t="shared" si="17"/>
        <v>9.014084507042254E-2</v>
      </c>
      <c r="N91" s="79" t="str">
        <f t="shared" si="18"/>
        <v>7.4% - 10.9%</v>
      </c>
      <c r="O91" s="81">
        <v>1295</v>
      </c>
      <c r="P91" s="139">
        <f t="shared" si="19"/>
        <v>1.2205466540999057</v>
      </c>
      <c r="Q91" s="95">
        <v>1187</v>
      </c>
      <c r="R91" s="98">
        <f t="shared" si="20"/>
        <v>1.1187558906691799</v>
      </c>
      <c r="S91" s="95" t="e">
        <f t="shared" si="21"/>
        <v>#NUM!</v>
      </c>
      <c r="T91" s="80">
        <v>108</v>
      </c>
      <c r="U91" s="139">
        <f t="shared" si="22"/>
        <v>0.10179076343072573</v>
      </c>
      <c r="V91" s="80" t="str">
        <f t="shared" si="23"/>
        <v>8.5% - 12.1%</v>
      </c>
      <c r="W91" s="81">
        <v>1290</v>
      </c>
      <c r="X91" s="82"/>
      <c r="Y91" s="95">
        <v>1200</v>
      </c>
      <c r="Z91" s="98"/>
      <c r="AA91" s="95" t="str">
        <f t="shared" si="24"/>
        <v/>
      </c>
      <c r="AB91" s="80">
        <v>90</v>
      </c>
      <c r="AC91" s="82"/>
      <c r="AD91" s="79" t="str">
        <f t="shared" si="25"/>
        <v/>
      </c>
      <c r="AE91" s="81">
        <v>1323</v>
      </c>
      <c r="AF91" s="82"/>
      <c r="AG91" s="95">
        <v>1230</v>
      </c>
      <c r="AH91" s="98"/>
      <c r="AI91" s="95" t="str">
        <f t="shared" si="26"/>
        <v/>
      </c>
      <c r="AJ91" s="80">
        <v>93</v>
      </c>
      <c r="AK91" s="82"/>
      <c r="AL91" s="79" t="str">
        <f t="shared" si="27"/>
        <v/>
      </c>
      <c r="AM91" s="67">
        <v>0</v>
      </c>
      <c r="AN91" s="67">
        <v>0</v>
      </c>
    </row>
    <row r="92" spans="1:40" ht="15" x14ac:dyDescent="0.25">
      <c r="A92" s="65" t="s">
        <v>508</v>
      </c>
      <c r="B92" s="65" t="s">
        <v>1358</v>
      </c>
      <c r="C92" s="152">
        <v>1148</v>
      </c>
      <c r="D92" s="153">
        <v>1023</v>
      </c>
      <c r="E92" s="153"/>
      <c r="F92" s="153"/>
      <c r="G92" s="81">
        <v>642</v>
      </c>
      <c r="H92" s="82">
        <f t="shared" si="14"/>
        <v>0.55923344947735187</v>
      </c>
      <c r="I92" s="95">
        <v>524</v>
      </c>
      <c r="J92" s="98">
        <f t="shared" si="15"/>
        <v>0.45644599303135891</v>
      </c>
      <c r="K92" s="95" t="str">
        <f t="shared" si="16"/>
        <v>42.8% - 48.5%</v>
      </c>
      <c r="L92" s="80">
        <v>118</v>
      </c>
      <c r="M92" s="139">
        <f t="shared" si="17"/>
        <v>0.10278745644599303</v>
      </c>
      <c r="N92" s="79" t="str">
        <f t="shared" si="18"/>
        <v>8.7% - 12.2%</v>
      </c>
      <c r="O92" s="81">
        <v>638</v>
      </c>
      <c r="P92" s="139">
        <f t="shared" si="19"/>
        <v>0.62365591397849462</v>
      </c>
      <c r="Q92" s="95">
        <v>525</v>
      </c>
      <c r="R92" s="98">
        <f t="shared" si="20"/>
        <v>0.51319648093841641</v>
      </c>
      <c r="S92" s="95" t="str">
        <f t="shared" si="21"/>
        <v>48.3% - 54.4%</v>
      </c>
      <c r="T92" s="80">
        <v>113</v>
      </c>
      <c r="U92" s="139">
        <f t="shared" si="22"/>
        <v>0.1104594330400782</v>
      </c>
      <c r="V92" s="80" t="str">
        <f t="shared" si="23"/>
        <v>9.3% - 13.1%</v>
      </c>
      <c r="W92" s="81">
        <v>669</v>
      </c>
      <c r="X92" s="82"/>
      <c r="Y92" s="95">
        <v>569</v>
      </c>
      <c r="Z92" s="98"/>
      <c r="AA92" s="95" t="str">
        <f t="shared" si="24"/>
        <v/>
      </c>
      <c r="AB92" s="80">
        <v>100</v>
      </c>
      <c r="AC92" s="82"/>
      <c r="AD92" s="79" t="str">
        <f t="shared" si="25"/>
        <v/>
      </c>
      <c r="AE92" s="81">
        <v>744</v>
      </c>
      <c r="AF92" s="82"/>
      <c r="AG92" s="95">
        <v>642</v>
      </c>
      <c r="AH92" s="98"/>
      <c r="AI92" s="95" t="str">
        <f t="shared" si="26"/>
        <v/>
      </c>
      <c r="AJ92" s="80">
        <v>102</v>
      </c>
      <c r="AK92" s="82"/>
      <c r="AL92" s="79" t="str">
        <f t="shared" si="27"/>
        <v/>
      </c>
      <c r="AM92" s="67">
        <v>0</v>
      </c>
      <c r="AN92" s="67">
        <v>0</v>
      </c>
    </row>
    <row r="93" spans="1:40" ht="15" x14ac:dyDescent="0.25">
      <c r="A93" s="65" t="s">
        <v>509</v>
      </c>
      <c r="B93" s="65" t="s">
        <v>510</v>
      </c>
      <c r="C93" s="152">
        <v>1479</v>
      </c>
      <c r="D93" s="153">
        <v>1519</v>
      </c>
      <c r="E93" s="153"/>
      <c r="F93" s="153"/>
      <c r="G93" s="81">
        <v>1546</v>
      </c>
      <c r="H93" s="82">
        <f t="shared" si="14"/>
        <v>1.0453008789722786</v>
      </c>
      <c r="I93" s="95">
        <v>1280</v>
      </c>
      <c r="J93" s="98">
        <f t="shared" si="15"/>
        <v>0.8654496281271129</v>
      </c>
      <c r="K93" s="95" t="str">
        <f t="shared" si="16"/>
        <v>84.7% - 88.2%</v>
      </c>
      <c r="L93" s="80">
        <v>266</v>
      </c>
      <c r="M93" s="139">
        <f t="shared" si="17"/>
        <v>0.17985125084516565</v>
      </c>
      <c r="N93" s="79" t="str">
        <f t="shared" si="18"/>
        <v>16.1% - 20.0%</v>
      </c>
      <c r="O93" s="81">
        <v>1728</v>
      </c>
      <c r="P93" s="139">
        <f t="shared" si="19"/>
        <v>1.1375905200789993</v>
      </c>
      <c r="Q93" s="95">
        <v>1401</v>
      </c>
      <c r="R93" s="98">
        <f t="shared" si="20"/>
        <v>0.92231731402238315</v>
      </c>
      <c r="S93" s="95" t="str">
        <f t="shared" si="21"/>
        <v>90.8% - 93.5%</v>
      </c>
      <c r="T93" s="80">
        <v>327</v>
      </c>
      <c r="U93" s="139">
        <f t="shared" si="22"/>
        <v>0.21527320605661621</v>
      </c>
      <c r="V93" s="80" t="str">
        <f t="shared" si="23"/>
        <v>19.5% - 23.7%</v>
      </c>
      <c r="W93" s="81">
        <v>1665</v>
      </c>
      <c r="X93" s="82"/>
      <c r="Y93" s="95">
        <v>1266</v>
      </c>
      <c r="Z93" s="98"/>
      <c r="AA93" s="95" t="str">
        <f t="shared" si="24"/>
        <v/>
      </c>
      <c r="AB93" s="80">
        <v>399</v>
      </c>
      <c r="AC93" s="82"/>
      <c r="AD93" s="79" t="str">
        <f t="shared" si="25"/>
        <v/>
      </c>
      <c r="AE93" s="81">
        <v>1725</v>
      </c>
      <c r="AF93" s="82"/>
      <c r="AG93" s="95">
        <v>1352</v>
      </c>
      <c r="AH93" s="98"/>
      <c r="AI93" s="95" t="str">
        <f t="shared" si="26"/>
        <v/>
      </c>
      <c r="AJ93" s="80">
        <v>373</v>
      </c>
      <c r="AK93" s="82"/>
      <c r="AL93" s="79" t="str">
        <f t="shared" si="27"/>
        <v/>
      </c>
      <c r="AM93" s="67">
        <v>0</v>
      </c>
      <c r="AN93" s="67">
        <v>0</v>
      </c>
    </row>
    <row r="94" spans="1:40" ht="15" x14ac:dyDescent="0.25">
      <c r="A94" s="65" t="s">
        <v>511</v>
      </c>
      <c r="B94" s="65" t="s">
        <v>512</v>
      </c>
      <c r="C94" s="152">
        <v>1396</v>
      </c>
      <c r="D94" s="153">
        <v>1286</v>
      </c>
      <c r="E94" s="153"/>
      <c r="F94" s="153"/>
      <c r="G94" s="81">
        <v>1689</v>
      </c>
      <c r="H94" s="82">
        <f t="shared" si="14"/>
        <v>1.2098853868194843</v>
      </c>
      <c r="I94" s="95">
        <v>1568</v>
      </c>
      <c r="J94" s="98">
        <f t="shared" si="15"/>
        <v>1.1232091690544412</v>
      </c>
      <c r="K94" s="95" t="e">
        <f t="shared" si="16"/>
        <v>#NUM!</v>
      </c>
      <c r="L94" s="80">
        <v>121</v>
      </c>
      <c r="M94" s="139">
        <f t="shared" si="17"/>
        <v>8.6676217765042973E-2</v>
      </c>
      <c r="N94" s="79" t="str">
        <f t="shared" si="18"/>
        <v>7.3% - 10.3%</v>
      </c>
      <c r="O94" s="81">
        <v>1736</v>
      </c>
      <c r="P94" s="139">
        <f t="shared" si="19"/>
        <v>1.3499222395023329</v>
      </c>
      <c r="Q94" s="95">
        <v>1561</v>
      </c>
      <c r="R94" s="98">
        <f t="shared" si="20"/>
        <v>1.2138413685847589</v>
      </c>
      <c r="S94" s="95" t="e">
        <f t="shared" si="21"/>
        <v>#NUM!</v>
      </c>
      <c r="T94" s="80">
        <v>175</v>
      </c>
      <c r="U94" s="139">
        <f t="shared" si="22"/>
        <v>0.13608087091757387</v>
      </c>
      <c r="V94" s="80" t="str">
        <f t="shared" si="23"/>
        <v>11.8% - 15.6%</v>
      </c>
      <c r="W94" s="81">
        <v>1758</v>
      </c>
      <c r="X94" s="82"/>
      <c r="Y94" s="95">
        <v>1631</v>
      </c>
      <c r="Z94" s="98"/>
      <c r="AA94" s="95" t="str">
        <f t="shared" si="24"/>
        <v/>
      </c>
      <c r="AB94" s="80">
        <v>127</v>
      </c>
      <c r="AC94" s="82"/>
      <c r="AD94" s="79" t="str">
        <f t="shared" si="25"/>
        <v/>
      </c>
      <c r="AE94" s="81">
        <v>1915</v>
      </c>
      <c r="AF94" s="82"/>
      <c r="AG94" s="95">
        <v>1769</v>
      </c>
      <c r="AH94" s="98"/>
      <c r="AI94" s="95" t="str">
        <f t="shared" si="26"/>
        <v/>
      </c>
      <c r="AJ94" s="80">
        <v>146</v>
      </c>
      <c r="AK94" s="82"/>
      <c r="AL94" s="79" t="str">
        <f t="shared" si="27"/>
        <v/>
      </c>
      <c r="AM94" s="67">
        <v>0</v>
      </c>
      <c r="AN94" s="67">
        <v>0</v>
      </c>
    </row>
    <row r="95" spans="1:40" ht="15" x14ac:dyDescent="0.25">
      <c r="A95" s="65" t="s">
        <v>513</v>
      </c>
      <c r="B95" s="65" t="s">
        <v>514</v>
      </c>
      <c r="C95" s="152">
        <v>1062</v>
      </c>
      <c r="D95" s="153">
        <v>1003</v>
      </c>
      <c r="E95" s="153"/>
      <c r="F95" s="153"/>
      <c r="G95" s="81">
        <v>1036</v>
      </c>
      <c r="H95" s="82">
        <f t="shared" si="14"/>
        <v>0.97551789077212803</v>
      </c>
      <c r="I95" s="95">
        <v>913</v>
      </c>
      <c r="J95" s="98">
        <f t="shared" si="15"/>
        <v>0.85969868173258002</v>
      </c>
      <c r="K95" s="95" t="str">
        <f t="shared" si="16"/>
        <v>83.8% - 87.9%</v>
      </c>
      <c r="L95" s="80">
        <v>123</v>
      </c>
      <c r="M95" s="139">
        <f t="shared" si="17"/>
        <v>0.11581920903954802</v>
      </c>
      <c r="N95" s="79" t="str">
        <f t="shared" si="18"/>
        <v>9.8% - 13.6%</v>
      </c>
      <c r="O95" s="81">
        <v>1160</v>
      </c>
      <c r="P95" s="139">
        <f t="shared" si="19"/>
        <v>1.156530408773679</v>
      </c>
      <c r="Q95" s="95">
        <v>1023</v>
      </c>
      <c r="R95" s="98">
        <f t="shared" si="20"/>
        <v>1.0199401794616152</v>
      </c>
      <c r="S95" s="95" t="e">
        <f t="shared" si="21"/>
        <v>#NUM!</v>
      </c>
      <c r="T95" s="80">
        <v>137</v>
      </c>
      <c r="U95" s="139">
        <f t="shared" si="22"/>
        <v>0.1365902293120638</v>
      </c>
      <c r="V95" s="80" t="str">
        <f t="shared" si="23"/>
        <v>11.7% - 15.9%</v>
      </c>
      <c r="W95" s="81">
        <v>1062</v>
      </c>
      <c r="X95" s="82"/>
      <c r="Y95" s="95">
        <v>942</v>
      </c>
      <c r="Z95" s="98"/>
      <c r="AA95" s="95" t="str">
        <f t="shared" si="24"/>
        <v/>
      </c>
      <c r="AB95" s="80">
        <v>120</v>
      </c>
      <c r="AC95" s="82"/>
      <c r="AD95" s="79" t="str">
        <f t="shared" si="25"/>
        <v/>
      </c>
      <c r="AE95" s="81">
        <v>1003</v>
      </c>
      <c r="AF95" s="82"/>
      <c r="AG95" s="95">
        <v>890</v>
      </c>
      <c r="AH95" s="98"/>
      <c r="AI95" s="95" t="str">
        <f t="shared" si="26"/>
        <v/>
      </c>
      <c r="AJ95" s="80">
        <v>113</v>
      </c>
      <c r="AK95" s="82"/>
      <c r="AL95" s="79" t="str">
        <f t="shared" si="27"/>
        <v/>
      </c>
      <c r="AM95" s="67">
        <v>0</v>
      </c>
      <c r="AN95" s="67">
        <v>0</v>
      </c>
    </row>
    <row r="96" spans="1:40" ht="15" x14ac:dyDescent="0.25">
      <c r="A96" s="65" t="s">
        <v>515</v>
      </c>
      <c r="B96" s="65" t="s">
        <v>516</v>
      </c>
      <c r="C96" s="152">
        <v>947</v>
      </c>
      <c r="D96" s="153">
        <v>893</v>
      </c>
      <c r="E96" s="153"/>
      <c r="F96" s="153"/>
      <c r="G96" s="81">
        <v>1123</v>
      </c>
      <c r="H96" s="82">
        <f t="shared" si="14"/>
        <v>1.1858500527983105</v>
      </c>
      <c r="I96" s="95">
        <v>957</v>
      </c>
      <c r="J96" s="98">
        <f t="shared" si="15"/>
        <v>1.010559662090813</v>
      </c>
      <c r="K96" s="95" t="e">
        <f t="shared" si="16"/>
        <v>#NUM!</v>
      </c>
      <c r="L96" s="80">
        <v>166</v>
      </c>
      <c r="M96" s="139">
        <f t="shared" si="17"/>
        <v>0.17529039070749736</v>
      </c>
      <c r="N96" s="79" t="str">
        <f t="shared" si="18"/>
        <v>15.2% - 20.1%</v>
      </c>
      <c r="O96" s="81">
        <v>1066</v>
      </c>
      <c r="P96" s="139">
        <f t="shared" si="19"/>
        <v>1.1937290033594625</v>
      </c>
      <c r="Q96" s="95">
        <v>896</v>
      </c>
      <c r="R96" s="98">
        <f t="shared" si="20"/>
        <v>1.0033594624860023</v>
      </c>
      <c r="S96" s="95" t="e">
        <f t="shared" si="21"/>
        <v>#NUM!</v>
      </c>
      <c r="T96" s="80">
        <v>170</v>
      </c>
      <c r="U96" s="139">
        <f t="shared" si="22"/>
        <v>0.19036954087346025</v>
      </c>
      <c r="V96" s="80" t="str">
        <f t="shared" si="23"/>
        <v>16.6% - 21.7%</v>
      </c>
      <c r="W96" s="81">
        <v>1213</v>
      </c>
      <c r="X96" s="82"/>
      <c r="Y96" s="95">
        <v>1057</v>
      </c>
      <c r="Z96" s="98"/>
      <c r="AA96" s="95" t="str">
        <f t="shared" si="24"/>
        <v/>
      </c>
      <c r="AB96" s="80">
        <v>156</v>
      </c>
      <c r="AC96" s="82"/>
      <c r="AD96" s="79" t="str">
        <f t="shared" si="25"/>
        <v/>
      </c>
      <c r="AE96" s="81">
        <v>1247</v>
      </c>
      <c r="AF96" s="82"/>
      <c r="AG96" s="95">
        <v>1081</v>
      </c>
      <c r="AH96" s="98"/>
      <c r="AI96" s="95" t="str">
        <f t="shared" si="26"/>
        <v/>
      </c>
      <c r="AJ96" s="80">
        <v>166</v>
      </c>
      <c r="AK96" s="82"/>
      <c r="AL96" s="79" t="str">
        <f t="shared" si="27"/>
        <v/>
      </c>
      <c r="AM96" s="67">
        <v>0</v>
      </c>
      <c r="AN96" s="67">
        <v>0</v>
      </c>
    </row>
    <row r="97" spans="1:40" ht="15" x14ac:dyDescent="0.25">
      <c r="A97" s="65" t="s">
        <v>517</v>
      </c>
      <c r="B97" s="65" t="s">
        <v>1422</v>
      </c>
      <c r="C97" s="152">
        <v>1986</v>
      </c>
      <c r="D97" s="153">
        <v>1974</v>
      </c>
      <c r="E97" s="153"/>
      <c r="F97" s="153"/>
      <c r="G97" s="81">
        <v>763</v>
      </c>
      <c r="H97" s="82">
        <f t="shared" si="14"/>
        <v>0.38418932527693855</v>
      </c>
      <c r="I97" s="95">
        <v>633</v>
      </c>
      <c r="J97" s="98">
        <f t="shared" si="15"/>
        <v>0.31873111782477342</v>
      </c>
      <c r="K97" s="95" t="str">
        <f t="shared" si="16"/>
        <v>29.9% - 34.0%</v>
      </c>
      <c r="L97" s="80">
        <v>130</v>
      </c>
      <c r="M97" s="139">
        <f t="shared" si="17"/>
        <v>6.5458207452165157E-2</v>
      </c>
      <c r="N97" s="79" t="str">
        <f t="shared" si="18"/>
        <v>5.5% - 7.7%</v>
      </c>
      <c r="O97" s="81">
        <v>2065</v>
      </c>
      <c r="P97" s="139">
        <f t="shared" si="19"/>
        <v>1.0460992907801419</v>
      </c>
      <c r="Q97" s="95">
        <v>1588</v>
      </c>
      <c r="R97" s="98">
        <f t="shared" si="20"/>
        <v>0.80445795339412363</v>
      </c>
      <c r="S97" s="95" t="str">
        <f t="shared" si="21"/>
        <v>78.6% - 82.1%</v>
      </c>
      <c r="T97" s="80">
        <v>477</v>
      </c>
      <c r="U97" s="139">
        <f t="shared" si="22"/>
        <v>0.24164133738601823</v>
      </c>
      <c r="V97" s="80" t="str">
        <f t="shared" si="23"/>
        <v>22.3% - 26.1%</v>
      </c>
      <c r="W97" s="81">
        <v>2098</v>
      </c>
      <c r="X97" s="82"/>
      <c r="Y97" s="95">
        <v>1657</v>
      </c>
      <c r="Z97" s="98"/>
      <c r="AA97" s="95" t="str">
        <f t="shared" si="24"/>
        <v/>
      </c>
      <c r="AB97" s="80">
        <v>441</v>
      </c>
      <c r="AC97" s="82"/>
      <c r="AD97" s="79" t="str">
        <f t="shared" si="25"/>
        <v/>
      </c>
      <c r="AE97" s="81">
        <v>2288</v>
      </c>
      <c r="AF97" s="82"/>
      <c r="AG97" s="95">
        <v>1716</v>
      </c>
      <c r="AH97" s="98"/>
      <c r="AI97" s="95" t="str">
        <f t="shared" si="26"/>
        <v/>
      </c>
      <c r="AJ97" s="80">
        <v>572</v>
      </c>
      <c r="AK97" s="82"/>
      <c r="AL97" s="79" t="str">
        <f t="shared" si="27"/>
        <v/>
      </c>
      <c r="AM97" s="67">
        <v>0</v>
      </c>
      <c r="AN97" s="67">
        <v>0</v>
      </c>
    </row>
    <row r="98" spans="1:40" ht="15" x14ac:dyDescent="0.25">
      <c r="A98" s="65" t="s">
        <v>518</v>
      </c>
      <c r="B98" s="65" t="s">
        <v>519</v>
      </c>
      <c r="C98" s="152">
        <v>734</v>
      </c>
      <c r="D98" s="153">
        <v>675</v>
      </c>
      <c r="E98" s="153"/>
      <c r="F98" s="153"/>
      <c r="G98" s="81">
        <v>858</v>
      </c>
      <c r="H98" s="82">
        <f t="shared" si="14"/>
        <v>1.1689373297002725</v>
      </c>
      <c r="I98" s="95">
        <v>763</v>
      </c>
      <c r="J98" s="98">
        <f t="shared" si="15"/>
        <v>1.0395095367847411</v>
      </c>
      <c r="K98" s="95" t="e">
        <f t="shared" si="16"/>
        <v>#NUM!</v>
      </c>
      <c r="L98" s="80">
        <v>95</v>
      </c>
      <c r="M98" s="139">
        <f t="shared" si="17"/>
        <v>0.12942779291553133</v>
      </c>
      <c r="N98" s="79" t="str">
        <f t="shared" si="18"/>
        <v>10.7% - 15.6%</v>
      </c>
      <c r="O98" s="81">
        <v>884</v>
      </c>
      <c r="P98" s="139"/>
      <c r="Q98" s="95">
        <v>768</v>
      </c>
      <c r="R98" s="98"/>
      <c r="S98" s="95" t="str">
        <f t="shared" si="21"/>
        <v/>
      </c>
      <c r="T98" s="80">
        <v>116</v>
      </c>
      <c r="U98" s="139"/>
      <c r="V98" s="80" t="str">
        <f t="shared" si="23"/>
        <v/>
      </c>
      <c r="W98" s="81">
        <v>856</v>
      </c>
      <c r="X98" s="82"/>
      <c r="Y98" s="95">
        <v>797</v>
      </c>
      <c r="Z98" s="98"/>
      <c r="AA98" s="95" t="str">
        <f t="shared" si="24"/>
        <v/>
      </c>
      <c r="AB98" s="80">
        <v>59</v>
      </c>
      <c r="AC98" s="82"/>
      <c r="AD98" s="79" t="str">
        <f t="shared" si="25"/>
        <v/>
      </c>
      <c r="AE98" s="81">
        <v>866</v>
      </c>
      <c r="AF98" s="82"/>
      <c r="AG98" s="95">
        <v>777</v>
      </c>
      <c r="AH98" s="98"/>
      <c r="AI98" s="95" t="str">
        <f t="shared" si="26"/>
        <v/>
      </c>
      <c r="AJ98" s="80">
        <v>89</v>
      </c>
      <c r="AK98" s="82"/>
      <c r="AL98" s="79" t="str">
        <f t="shared" si="27"/>
        <v/>
      </c>
      <c r="AM98" s="67">
        <v>0</v>
      </c>
      <c r="AN98" s="67">
        <v>1</v>
      </c>
    </row>
    <row r="99" spans="1:40" ht="15" x14ac:dyDescent="0.25">
      <c r="A99" s="65" t="s">
        <v>1413</v>
      </c>
      <c r="B99" s="65" t="s">
        <v>1448</v>
      </c>
      <c r="C99" s="152">
        <v>1162</v>
      </c>
      <c r="D99" s="153">
        <v>1087</v>
      </c>
      <c r="E99" s="153"/>
      <c r="F99" s="153"/>
      <c r="G99" s="81">
        <v>531</v>
      </c>
      <c r="H99" s="82">
        <f t="shared" si="14"/>
        <v>0.45697074010327021</v>
      </c>
      <c r="I99" s="95">
        <v>471</v>
      </c>
      <c r="J99" s="98">
        <f t="shared" si="15"/>
        <v>0.40533562822719449</v>
      </c>
      <c r="K99" s="95" t="str">
        <f t="shared" si="16"/>
        <v>37.7% - 43.4%</v>
      </c>
      <c r="L99" s="80">
        <v>60</v>
      </c>
      <c r="M99" s="139">
        <f t="shared" si="17"/>
        <v>5.163511187607573E-2</v>
      </c>
      <c r="N99" s="79" t="str">
        <f t="shared" si="18"/>
        <v>4.0% - 6.6%</v>
      </c>
      <c r="O99" s="81">
        <v>1484</v>
      </c>
      <c r="P99" s="139">
        <f t="shared" si="19"/>
        <v>1.3652253909843606</v>
      </c>
      <c r="Q99" s="95">
        <v>1345</v>
      </c>
      <c r="R99" s="98">
        <f t="shared" si="20"/>
        <v>1.2373505059797607</v>
      </c>
      <c r="S99" s="95" t="e">
        <f t="shared" si="21"/>
        <v>#NUM!</v>
      </c>
      <c r="T99" s="80">
        <v>139</v>
      </c>
      <c r="U99" s="139">
        <f t="shared" si="22"/>
        <v>0.12787488500459981</v>
      </c>
      <c r="V99" s="80" t="str">
        <f t="shared" si="23"/>
        <v>10.9% - 14.9%</v>
      </c>
      <c r="W99" s="81">
        <v>1508</v>
      </c>
      <c r="X99" s="82"/>
      <c r="Y99" s="95">
        <v>1380</v>
      </c>
      <c r="Z99" s="98"/>
      <c r="AA99" s="95" t="str">
        <f t="shared" si="24"/>
        <v/>
      </c>
      <c r="AB99" s="80">
        <v>128</v>
      </c>
      <c r="AC99" s="82"/>
      <c r="AD99" s="79" t="str">
        <f t="shared" si="25"/>
        <v/>
      </c>
      <c r="AE99" s="81">
        <v>1507</v>
      </c>
      <c r="AF99" s="82"/>
      <c r="AG99" s="95">
        <v>1380</v>
      </c>
      <c r="AH99" s="98"/>
      <c r="AI99" s="95" t="str">
        <f t="shared" si="26"/>
        <v/>
      </c>
      <c r="AJ99" s="80">
        <v>127</v>
      </c>
      <c r="AK99" s="82"/>
      <c r="AL99" s="79" t="str">
        <f t="shared" si="27"/>
        <v/>
      </c>
      <c r="AM99" s="67">
        <v>0</v>
      </c>
      <c r="AN99" s="67">
        <v>0</v>
      </c>
    </row>
    <row r="100" spans="1:40" ht="15" x14ac:dyDescent="0.25">
      <c r="A100" s="65" t="s">
        <v>520</v>
      </c>
      <c r="B100" s="65" t="s">
        <v>521</v>
      </c>
      <c r="C100" s="152">
        <v>609</v>
      </c>
      <c r="D100" s="153">
        <v>547</v>
      </c>
      <c r="E100" s="153"/>
      <c r="F100" s="153"/>
      <c r="G100" s="81">
        <v>750</v>
      </c>
      <c r="H100" s="82">
        <f t="shared" si="14"/>
        <v>1.2315270935960592</v>
      </c>
      <c r="I100" s="95">
        <v>678</v>
      </c>
      <c r="J100" s="98">
        <f t="shared" si="15"/>
        <v>1.1133004926108374</v>
      </c>
      <c r="K100" s="95" t="e">
        <f t="shared" si="16"/>
        <v>#NUM!</v>
      </c>
      <c r="L100" s="80">
        <v>72</v>
      </c>
      <c r="M100" s="139">
        <f t="shared" si="17"/>
        <v>0.11822660098522167</v>
      </c>
      <c r="N100" s="79" t="str">
        <f t="shared" si="18"/>
        <v>9.5% - 14.6%</v>
      </c>
      <c r="O100" s="81">
        <v>707</v>
      </c>
      <c r="P100" s="139">
        <f t="shared" si="19"/>
        <v>1.2925045703839122</v>
      </c>
      <c r="Q100" s="95">
        <v>615</v>
      </c>
      <c r="R100" s="98">
        <f t="shared" si="20"/>
        <v>1.1243144424131628</v>
      </c>
      <c r="S100" s="95" t="e">
        <f t="shared" si="21"/>
        <v>#NUM!</v>
      </c>
      <c r="T100" s="80">
        <v>92</v>
      </c>
      <c r="U100" s="139">
        <f t="shared" si="22"/>
        <v>0.16819012797074953</v>
      </c>
      <c r="V100" s="80" t="str">
        <f t="shared" si="23"/>
        <v>13.9% - 20.2%</v>
      </c>
      <c r="W100" s="81">
        <v>721</v>
      </c>
      <c r="X100" s="82"/>
      <c r="Y100" s="95">
        <v>654</v>
      </c>
      <c r="Z100" s="98"/>
      <c r="AA100" s="95" t="str">
        <f t="shared" si="24"/>
        <v/>
      </c>
      <c r="AB100" s="80">
        <v>67</v>
      </c>
      <c r="AC100" s="82"/>
      <c r="AD100" s="79" t="str">
        <f t="shared" si="25"/>
        <v/>
      </c>
      <c r="AE100" s="81">
        <v>757</v>
      </c>
      <c r="AF100" s="82"/>
      <c r="AG100" s="95">
        <v>710</v>
      </c>
      <c r="AH100" s="98"/>
      <c r="AI100" s="95" t="str">
        <f t="shared" si="26"/>
        <v/>
      </c>
      <c r="AJ100" s="80">
        <v>47</v>
      </c>
      <c r="AK100" s="82"/>
      <c r="AL100" s="79" t="str">
        <f t="shared" si="27"/>
        <v/>
      </c>
      <c r="AM100" s="67">
        <v>0</v>
      </c>
      <c r="AN100" s="67">
        <v>0</v>
      </c>
    </row>
    <row r="101" spans="1:40" ht="15" x14ac:dyDescent="0.25">
      <c r="A101" s="65" t="s">
        <v>522</v>
      </c>
      <c r="B101" s="65" t="s">
        <v>1359</v>
      </c>
      <c r="C101" s="152">
        <v>1364</v>
      </c>
      <c r="D101" s="153">
        <v>1341</v>
      </c>
      <c r="E101" s="153"/>
      <c r="F101" s="153"/>
      <c r="G101" s="81">
        <v>2222</v>
      </c>
      <c r="H101" s="82">
        <f t="shared" si="14"/>
        <v>1.6290322580645162</v>
      </c>
      <c r="I101" s="95">
        <v>1799</v>
      </c>
      <c r="J101" s="98">
        <f t="shared" si="15"/>
        <v>1.3189149560117301</v>
      </c>
      <c r="K101" s="95" t="e">
        <f t="shared" si="16"/>
        <v>#NUM!</v>
      </c>
      <c r="L101" s="80">
        <v>423</v>
      </c>
      <c r="M101" s="139">
        <f t="shared" si="17"/>
        <v>0.31011730205278593</v>
      </c>
      <c r="N101" s="79" t="str">
        <f t="shared" si="18"/>
        <v>28.6% - 33.5%</v>
      </c>
      <c r="O101" s="81">
        <v>2463</v>
      </c>
      <c r="P101" s="139">
        <f t="shared" si="19"/>
        <v>1.8366890380313199</v>
      </c>
      <c r="Q101" s="95">
        <v>1951</v>
      </c>
      <c r="R101" s="98">
        <f t="shared" si="20"/>
        <v>1.4548844146159583</v>
      </c>
      <c r="S101" s="95" t="e">
        <f t="shared" si="21"/>
        <v>#NUM!</v>
      </c>
      <c r="T101" s="80">
        <v>512</v>
      </c>
      <c r="U101" s="139">
        <f t="shared" si="22"/>
        <v>0.38180462341536164</v>
      </c>
      <c r="V101" s="80" t="str">
        <f t="shared" si="23"/>
        <v>35.6% - 40.8%</v>
      </c>
      <c r="W101" s="81">
        <v>2706</v>
      </c>
      <c r="X101" s="82"/>
      <c r="Y101" s="95">
        <v>2122</v>
      </c>
      <c r="Z101" s="98"/>
      <c r="AA101" s="95" t="str">
        <f t="shared" si="24"/>
        <v/>
      </c>
      <c r="AB101" s="80">
        <v>584</v>
      </c>
      <c r="AC101" s="82"/>
      <c r="AD101" s="79" t="str">
        <f t="shared" si="25"/>
        <v/>
      </c>
      <c r="AE101" s="81">
        <v>2774</v>
      </c>
      <c r="AF101" s="82"/>
      <c r="AG101" s="95">
        <v>2142</v>
      </c>
      <c r="AH101" s="98"/>
      <c r="AI101" s="95" t="str">
        <f t="shared" si="26"/>
        <v/>
      </c>
      <c r="AJ101" s="80">
        <v>632</v>
      </c>
      <c r="AK101" s="82"/>
      <c r="AL101" s="79" t="str">
        <f t="shared" si="27"/>
        <v/>
      </c>
      <c r="AM101" s="67">
        <v>0</v>
      </c>
      <c r="AN101" s="67">
        <v>0</v>
      </c>
    </row>
    <row r="102" spans="1:40" ht="15" x14ac:dyDescent="0.25">
      <c r="A102" s="65" t="s">
        <v>523</v>
      </c>
      <c r="B102" s="65" t="s">
        <v>1360</v>
      </c>
      <c r="C102" s="152">
        <v>1741</v>
      </c>
      <c r="D102" s="153">
        <v>1685</v>
      </c>
      <c r="E102" s="153"/>
      <c r="F102" s="153"/>
      <c r="G102" s="81">
        <v>1826</v>
      </c>
      <c r="H102" s="82">
        <f t="shared" si="14"/>
        <v>1.0488225157955198</v>
      </c>
      <c r="I102" s="95">
        <v>1653</v>
      </c>
      <c r="J102" s="98">
        <f t="shared" si="15"/>
        <v>0.94945433658816769</v>
      </c>
      <c r="K102" s="95" t="str">
        <f t="shared" si="16"/>
        <v>93.8% - 95.9%</v>
      </c>
      <c r="L102" s="80">
        <v>173</v>
      </c>
      <c r="M102" s="139">
        <f t="shared" si="17"/>
        <v>9.9368179207352095E-2</v>
      </c>
      <c r="N102" s="79" t="str">
        <f t="shared" si="18"/>
        <v>8.6% - 11.4%</v>
      </c>
      <c r="O102" s="81">
        <v>1879</v>
      </c>
      <c r="P102" s="139">
        <f t="shared" si="19"/>
        <v>1.1151335311572701</v>
      </c>
      <c r="Q102" s="95">
        <v>1695</v>
      </c>
      <c r="R102" s="98">
        <f t="shared" si="20"/>
        <v>1.0059347181008902</v>
      </c>
      <c r="S102" s="95" t="e">
        <f t="shared" si="21"/>
        <v>#NUM!</v>
      </c>
      <c r="T102" s="80">
        <v>184</v>
      </c>
      <c r="U102" s="139">
        <f t="shared" si="22"/>
        <v>0.10919881305637982</v>
      </c>
      <c r="V102" s="80" t="str">
        <f t="shared" si="23"/>
        <v>9.5% - 12.5%</v>
      </c>
      <c r="W102" s="81">
        <v>1803</v>
      </c>
      <c r="X102" s="82"/>
      <c r="Y102" s="95">
        <v>1649</v>
      </c>
      <c r="Z102" s="98"/>
      <c r="AA102" s="95" t="str">
        <f t="shared" si="24"/>
        <v/>
      </c>
      <c r="AB102" s="80">
        <v>154</v>
      </c>
      <c r="AC102" s="82"/>
      <c r="AD102" s="79" t="str">
        <f t="shared" si="25"/>
        <v/>
      </c>
      <c r="AE102" s="81">
        <v>1900</v>
      </c>
      <c r="AF102" s="82"/>
      <c r="AG102" s="95">
        <v>1724</v>
      </c>
      <c r="AH102" s="98"/>
      <c r="AI102" s="95" t="str">
        <f t="shared" si="26"/>
        <v/>
      </c>
      <c r="AJ102" s="80">
        <v>176</v>
      </c>
      <c r="AK102" s="82"/>
      <c r="AL102" s="79" t="str">
        <f t="shared" si="27"/>
        <v/>
      </c>
      <c r="AM102" s="67">
        <v>0</v>
      </c>
      <c r="AN102" s="67">
        <v>0</v>
      </c>
    </row>
    <row r="103" spans="1:40" ht="15" x14ac:dyDescent="0.25">
      <c r="A103" s="65" t="s">
        <v>524</v>
      </c>
      <c r="B103" s="65" t="s">
        <v>525</v>
      </c>
      <c r="C103" s="152">
        <v>828</v>
      </c>
      <c r="D103" s="153">
        <v>820</v>
      </c>
      <c r="E103" s="153"/>
      <c r="F103" s="153"/>
      <c r="G103" s="81">
        <v>1028</v>
      </c>
      <c r="H103" s="82">
        <f t="shared" si="14"/>
        <v>1.2415458937198067</v>
      </c>
      <c r="I103" s="95">
        <v>851</v>
      </c>
      <c r="J103" s="98">
        <f t="shared" si="15"/>
        <v>1.0277777777777777</v>
      </c>
      <c r="K103" s="95" t="e">
        <f t="shared" si="16"/>
        <v>#NUM!</v>
      </c>
      <c r="L103" s="80">
        <v>177</v>
      </c>
      <c r="M103" s="139">
        <f t="shared" si="17"/>
        <v>0.21376811594202899</v>
      </c>
      <c r="N103" s="79" t="str">
        <f t="shared" si="18"/>
        <v>18.7% - 24.3%</v>
      </c>
      <c r="O103" s="81">
        <v>1089</v>
      </c>
      <c r="P103" s="139">
        <f t="shared" si="19"/>
        <v>1.3280487804878049</v>
      </c>
      <c r="Q103" s="95">
        <v>928</v>
      </c>
      <c r="R103" s="98">
        <f t="shared" si="20"/>
        <v>1.1317073170731706</v>
      </c>
      <c r="S103" s="95" t="e">
        <f t="shared" si="21"/>
        <v>#NUM!</v>
      </c>
      <c r="T103" s="80">
        <v>161</v>
      </c>
      <c r="U103" s="139">
        <f t="shared" si="22"/>
        <v>0.19634146341463415</v>
      </c>
      <c r="V103" s="80" t="str">
        <f t="shared" si="23"/>
        <v>17.1% - 22.5%</v>
      </c>
      <c r="W103" s="81">
        <v>1125</v>
      </c>
      <c r="X103" s="82"/>
      <c r="Y103" s="95">
        <v>993</v>
      </c>
      <c r="Z103" s="98"/>
      <c r="AA103" s="95" t="str">
        <f t="shared" si="24"/>
        <v/>
      </c>
      <c r="AB103" s="80">
        <v>132</v>
      </c>
      <c r="AC103" s="82"/>
      <c r="AD103" s="79" t="str">
        <f t="shared" si="25"/>
        <v/>
      </c>
      <c r="AE103" s="81">
        <v>914</v>
      </c>
      <c r="AF103" s="82"/>
      <c r="AG103" s="95">
        <v>810</v>
      </c>
      <c r="AH103" s="98"/>
      <c r="AI103" s="95" t="str">
        <f t="shared" si="26"/>
        <v/>
      </c>
      <c r="AJ103" s="80">
        <v>104</v>
      </c>
      <c r="AK103" s="82"/>
      <c r="AL103" s="79" t="str">
        <f t="shared" si="27"/>
        <v/>
      </c>
      <c r="AM103" s="67">
        <v>0</v>
      </c>
      <c r="AN103" s="67">
        <v>0</v>
      </c>
    </row>
    <row r="104" spans="1:40" ht="15" x14ac:dyDescent="0.25">
      <c r="A104" s="65" t="s">
        <v>526</v>
      </c>
      <c r="B104" s="65" t="s">
        <v>527</v>
      </c>
      <c r="C104" s="152">
        <v>1089</v>
      </c>
      <c r="D104" s="153">
        <v>1051</v>
      </c>
      <c r="E104" s="153"/>
      <c r="F104" s="153"/>
      <c r="G104" s="81">
        <v>1291</v>
      </c>
      <c r="H104" s="82">
        <f t="shared" si="14"/>
        <v>1.1854912764003673</v>
      </c>
      <c r="I104" s="95">
        <v>1169</v>
      </c>
      <c r="J104" s="98">
        <f t="shared" si="15"/>
        <v>1.0734618916437098</v>
      </c>
      <c r="K104" s="95" t="e">
        <f t="shared" si="16"/>
        <v>#NUM!</v>
      </c>
      <c r="L104" s="80">
        <v>122</v>
      </c>
      <c r="M104" s="139">
        <f t="shared" si="17"/>
        <v>0.11202938475665748</v>
      </c>
      <c r="N104" s="79" t="str">
        <f t="shared" si="18"/>
        <v>9.5% - 13.2%</v>
      </c>
      <c r="O104" s="81">
        <v>1255</v>
      </c>
      <c r="P104" s="139">
        <f t="shared" si="19"/>
        <v>1.1941008563273072</v>
      </c>
      <c r="Q104" s="95">
        <v>1165</v>
      </c>
      <c r="R104" s="98">
        <f t="shared" si="20"/>
        <v>1.1084681255946718</v>
      </c>
      <c r="S104" s="95" t="e">
        <f t="shared" si="21"/>
        <v>#NUM!</v>
      </c>
      <c r="T104" s="80">
        <v>90</v>
      </c>
      <c r="U104" s="139">
        <f t="shared" si="22"/>
        <v>8.5632730732635581E-2</v>
      </c>
      <c r="V104" s="80" t="str">
        <f t="shared" si="23"/>
        <v>7.0% - 10.4%</v>
      </c>
      <c r="W104" s="81">
        <v>1341</v>
      </c>
      <c r="X104" s="82"/>
      <c r="Y104" s="95">
        <v>1210</v>
      </c>
      <c r="Z104" s="98"/>
      <c r="AA104" s="95" t="str">
        <f t="shared" si="24"/>
        <v/>
      </c>
      <c r="AB104" s="80">
        <v>131</v>
      </c>
      <c r="AC104" s="82"/>
      <c r="AD104" s="79" t="str">
        <f t="shared" si="25"/>
        <v/>
      </c>
      <c r="AE104" s="81">
        <v>1404</v>
      </c>
      <c r="AF104" s="82"/>
      <c r="AG104" s="95">
        <v>1259</v>
      </c>
      <c r="AH104" s="98"/>
      <c r="AI104" s="95" t="str">
        <f t="shared" si="26"/>
        <v/>
      </c>
      <c r="AJ104" s="80">
        <v>145</v>
      </c>
      <c r="AK104" s="82"/>
      <c r="AL104" s="79" t="str">
        <f t="shared" si="27"/>
        <v/>
      </c>
      <c r="AM104" s="67">
        <v>0</v>
      </c>
      <c r="AN104" s="67">
        <v>0</v>
      </c>
    </row>
    <row r="105" spans="1:40" ht="15" x14ac:dyDescent="0.25">
      <c r="A105" s="65" t="s">
        <v>528</v>
      </c>
      <c r="B105" s="65" t="s">
        <v>1361</v>
      </c>
      <c r="C105" s="152">
        <v>624</v>
      </c>
      <c r="D105" s="153"/>
      <c r="E105" s="153"/>
      <c r="F105" s="153"/>
      <c r="G105" s="81">
        <v>2361</v>
      </c>
      <c r="H105" s="82">
        <f t="shared" si="14"/>
        <v>3.7836538461538463</v>
      </c>
      <c r="I105" s="95">
        <v>567</v>
      </c>
      <c r="J105" s="98">
        <f t="shared" si="15"/>
        <v>0.90865384615384615</v>
      </c>
      <c r="K105" s="95" t="str">
        <f t="shared" si="16"/>
        <v>88.3% - 92.9%</v>
      </c>
      <c r="L105" s="80">
        <v>1794</v>
      </c>
      <c r="M105" s="139">
        <f t="shared" si="17"/>
        <v>2.875</v>
      </c>
      <c r="N105" s="79" t="e">
        <f t="shared" si="18"/>
        <v>#NUM!</v>
      </c>
      <c r="O105" s="81">
        <v>5281</v>
      </c>
      <c r="P105" s="139"/>
      <c r="Q105" s="95">
        <v>4552</v>
      </c>
      <c r="R105" s="98"/>
      <c r="S105" s="95" t="str">
        <f t="shared" si="21"/>
        <v/>
      </c>
      <c r="T105" s="80">
        <v>729</v>
      </c>
      <c r="U105" s="139"/>
      <c r="V105" s="80" t="str">
        <f t="shared" si="23"/>
        <v/>
      </c>
      <c r="W105" s="81">
        <v>1880</v>
      </c>
      <c r="X105" s="82"/>
      <c r="Y105" s="95">
        <v>335</v>
      </c>
      <c r="Z105" s="98"/>
      <c r="AA105" s="95" t="str">
        <f t="shared" si="24"/>
        <v/>
      </c>
      <c r="AB105" s="80">
        <v>1545</v>
      </c>
      <c r="AC105" s="82"/>
      <c r="AD105" s="79" t="str">
        <f t="shared" si="25"/>
        <v/>
      </c>
      <c r="AE105" s="81"/>
      <c r="AF105" s="82"/>
      <c r="AG105" s="95"/>
      <c r="AH105" s="98"/>
      <c r="AI105" s="95" t="str">
        <f t="shared" si="26"/>
        <v/>
      </c>
      <c r="AJ105" s="80"/>
      <c r="AK105" s="82"/>
      <c r="AL105" s="79" t="str">
        <f t="shared" si="27"/>
        <v/>
      </c>
      <c r="AM105" s="67">
        <v>0</v>
      </c>
    </row>
    <row r="106" spans="1:40" ht="15" x14ac:dyDescent="0.25">
      <c r="A106" s="65" t="s">
        <v>529</v>
      </c>
      <c r="B106" s="65" t="s">
        <v>1362</v>
      </c>
      <c r="C106" s="152"/>
      <c r="D106" s="153"/>
      <c r="E106" s="153"/>
      <c r="F106" s="153"/>
      <c r="G106" s="81"/>
      <c r="H106" s="82"/>
      <c r="I106" s="95"/>
      <c r="J106" s="98"/>
      <c r="K106" s="95" t="str">
        <f t="shared" si="16"/>
        <v/>
      </c>
      <c r="L106" s="80"/>
      <c r="M106" s="139"/>
      <c r="N106" s="79" t="str">
        <f t="shared" si="18"/>
        <v/>
      </c>
      <c r="O106" s="81"/>
      <c r="P106" s="139"/>
      <c r="Q106" s="95"/>
      <c r="R106" s="98"/>
      <c r="S106" s="95" t="str">
        <f t="shared" si="21"/>
        <v/>
      </c>
      <c r="T106" s="80"/>
      <c r="U106" s="139"/>
      <c r="V106" s="80" t="str">
        <f t="shared" si="23"/>
        <v/>
      </c>
      <c r="W106" s="81"/>
      <c r="X106" s="82"/>
      <c r="Y106" s="95"/>
      <c r="Z106" s="98"/>
      <c r="AA106" s="95" t="str">
        <f t="shared" si="24"/>
        <v/>
      </c>
      <c r="AB106" s="80"/>
      <c r="AC106" s="82"/>
      <c r="AD106" s="79" t="str">
        <f t="shared" si="25"/>
        <v/>
      </c>
      <c r="AE106" s="81"/>
      <c r="AF106" s="82"/>
      <c r="AG106" s="95"/>
      <c r="AH106" s="98"/>
      <c r="AI106" s="95" t="str">
        <f t="shared" si="26"/>
        <v/>
      </c>
      <c r="AJ106" s="80"/>
      <c r="AK106" s="82"/>
      <c r="AL106" s="79" t="str">
        <f t="shared" si="27"/>
        <v/>
      </c>
    </row>
    <row r="107" spans="1:40" ht="15" x14ac:dyDescent="0.25">
      <c r="A107" s="65" t="s">
        <v>530</v>
      </c>
      <c r="B107" s="65" t="s">
        <v>531</v>
      </c>
      <c r="C107" s="152">
        <v>1170</v>
      </c>
      <c r="D107" s="153">
        <v>1182</v>
      </c>
      <c r="E107" s="153"/>
      <c r="F107" s="153"/>
      <c r="G107" s="81">
        <v>1281</v>
      </c>
      <c r="H107" s="82">
        <f t="shared" si="14"/>
        <v>1.094871794871795</v>
      </c>
      <c r="I107" s="95">
        <v>1101</v>
      </c>
      <c r="J107" s="98">
        <f t="shared" si="15"/>
        <v>0.94102564102564101</v>
      </c>
      <c r="K107" s="95" t="str">
        <f t="shared" si="16"/>
        <v>92.6% - 95.3%</v>
      </c>
      <c r="L107" s="80">
        <v>180</v>
      </c>
      <c r="M107" s="139">
        <f t="shared" si="17"/>
        <v>0.15384615384615385</v>
      </c>
      <c r="N107" s="79" t="str">
        <f t="shared" si="18"/>
        <v>13.4% - 17.6%</v>
      </c>
      <c r="O107" s="81">
        <v>1310</v>
      </c>
      <c r="P107" s="139">
        <f t="shared" si="19"/>
        <v>1.1082910321489001</v>
      </c>
      <c r="Q107" s="95">
        <v>1128</v>
      </c>
      <c r="R107" s="98">
        <f t="shared" si="20"/>
        <v>0.95431472081218272</v>
      </c>
      <c r="S107" s="95" t="str">
        <f t="shared" si="21"/>
        <v>94.1% - 96.5%</v>
      </c>
      <c r="T107" s="80">
        <v>182</v>
      </c>
      <c r="U107" s="139">
        <f t="shared" si="22"/>
        <v>0.15397631133671744</v>
      </c>
      <c r="V107" s="80" t="str">
        <f t="shared" si="23"/>
        <v>13.5% - 17.6%</v>
      </c>
      <c r="W107" s="81">
        <v>1355</v>
      </c>
      <c r="X107" s="82"/>
      <c r="Y107" s="95">
        <v>1205</v>
      </c>
      <c r="Z107" s="98"/>
      <c r="AA107" s="95" t="str">
        <f t="shared" si="24"/>
        <v/>
      </c>
      <c r="AB107" s="80">
        <v>150</v>
      </c>
      <c r="AC107" s="82"/>
      <c r="AD107" s="79" t="str">
        <f t="shared" si="25"/>
        <v/>
      </c>
      <c r="AE107" s="81">
        <v>1401</v>
      </c>
      <c r="AF107" s="82"/>
      <c r="AG107" s="95">
        <v>1228</v>
      </c>
      <c r="AH107" s="98"/>
      <c r="AI107" s="95" t="str">
        <f t="shared" si="26"/>
        <v/>
      </c>
      <c r="AJ107" s="80">
        <v>173</v>
      </c>
      <c r="AK107" s="82"/>
      <c r="AL107" s="79" t="str">
        <f t="shared" si="27"/>
        <v/>
      </c>
      <c r="AM107" s="67">
        <v>0</v>
      </c>
      <c r="AN107" s="67">
        <v>0</v>
      </c>
    </row>
    <row r="108" spans="1:40" ht="15" x14ac:dyDescent="0.25">
      <c r="A108" s="65" t="s">
        <v>532</v>
      </c>
      <c r="B108" s="65" t="s">
        <v>533</v>
      </c>
      <c r="C108" s="152">
        <v>328</v>
      </c>
      <c r="D108" s="153">
        <v>328</v>
      </c>
      <c r="E108" s="153"/>
      <c r="F108" s="153"/>
      <c r="G108" s="81">
        <v>396</v>
      </c>
      <c r="H108" s="82">
        <f t="shared" si="14"/>
        <v>1.2073170731707317</v>
      </c>
      <c r="I108" s="95">
        <v>336</v>
      </c>
      <c r="J108" s="98">
        <f t="shared" si="15"/>
        <v>1.024390243902439</v>
      </c>
      <c r="K108" s="95" t="e">
        <f t="shared" si="16"/>
        <v>#NUM!</v>
      </c>
      <c r="L108" s="80">
        <v>60</v>
      </c>
      <c r="M108" s="139">
        <f t="shared" si="17"/>
        <v>0.18292682926829268</v>
      </c>
      <c r="N108" s="79" t="str">
        <f t="shared" si="18"/>
        <v>14.5% - 22.8%</v>
      </c>
      <c r="O108" s="81">
        <v>416</v>
      </c>
      <c r="P108" s="139">
        <f t="shared" si="19"/>
        <v>1.2682926829268293</v>
      </c>
      <c r="Q108" s="95">
        <v>346</v>
      </c>
      <c r="R108" s="98">
        <f t="shared" si="20"/>
        <v>1.0548780487804879</v>
      </c>
      <c r="S108" s="95" t="e">
        <f t="shared" si="21"/>
        <v>#NUM!</v>
      </c>
      <c r="T108" s="80">
        <v>70</v>
      </c>
      <c r="U108" s="139">
        <f t="shared" si="22"/>
        <v>0.21341463414634146</v>
      </c>
      <c r="V108" s="80" t="str">
        <f t="shared" si="23"/>
        <v>17.3% - 26.1%</v>
      </c>
      <c r="W108" s="81">
        <v>398</v>
      </c>
      <c r="X108" s="82"/>
      <c r="Y108" s="95">
        <v>323</v>
      </c>
      <c r="Z108" s="98"/>
      <c r="AA108" s="95" t="str">
        <f t="shared" si="24"/>
        <v/>
      </c>
      <c r="AB108" s="80">
        <v>75</v>
      </c>
      <c r="AC108" s="82"/>
      <c r="AD108" s="79" t="str">
        <f t="shared" si="25"/>
        <v/>
      </c>
      <c r="AE108" s="81">
        <v>398</v>
      </c>
      <c r="AF108" s="82"/>
      <c r="AG108" s="95">
        <v>324</v>
      </c>
      <c r="AH108" s="98"/>
      <c r="AI108" s="95" t="str">
        <f t="shared" si="26"/>
        <v/>
      </c>
      <c r="AJ108" s="80">
        <v>74</v>
      </c>
      <c r="AK108" s="82"/>
      <c r="AL108" s="79" t="str">
        <f t="shared" si="27"/>
        <v/>
      </c>
      <c r="AM108" s="67">
        <v>0</v>
      </c>
      <c r="AN108" s="67">
        <v>0</v>
      </c>
    </row>
    <row r="109" spans="1:40" ht="15" x14ac:dyDescent="0.25">
      <c r="A109" s="65" t="s">
        <v>534</v>
      </c>
      <c r="B109" s="65" t="s">
        <v>535</v>
      </c>
      <c r="C109" s="152">
        <v>676</v>
      </c>
      <c r="D109" s="153">
        <v>628</v>
      </c>
      <c r="E109" s="153"/>
      <c r="F109" s="153"/>
      <c r="G109" s="81">
        <v>675</v>
      </c>
      <c r="H109" s="82">
        <f t="shared" si="14"/>
        <v>0.99852071005917165</v>
      </c>
      <c r="I109" s="95">
        <v>559</v>
      </c>
      <c r="J109" s="98">
        <f t="shared" si="15"/>
        <v>0.82692307692307687</v>
      </c>
      <c r="K109" s="95" t="str">
        <f t="shared" si="16"/>
        <v>79.7% - 85.4%</v>
      </c>
      <c r="L109" s="80">
        <v>116</v>
      </c>
      <c r="M109" s="139">
        <f t="shared" si="17"/>
        <v>0.17159763313609466</v>
      </c>
      <c r="N109" s="79" t="str">
        <f t="shared" si="18"/>
        <v>14.5% - 20.2%</v>
      </c>
      <c r="O109" s="81">
        <v>619</v>
      </c>
      <c r="P109" s="139">
        <f t="shared" si="19"/>
        <v>0.98566878980891715</v>
      </c>
      <c r="Q109" s="95">
        <v>548</v>
      </c>
      <c r="R109" s="98">
        <f t="shared" si="20"/>
        <v>0.87261146496815289</v>
      </c>
      <c r="S109" s="95" t="str">
        <f t="shared" si="21"/>
        <v>84.4% - 89.6%</v>
      </c>
      <c r="T109" s="80">
        <v>71</v>
      </c>
      <c r="U109" s="139">
        <f t="shared" si="22"/>
        <v>0.11305732484076433</v>
      </c>
      <c r="V109" s="80" t="str">
        <f t="shared" si="23"/>
        <v>9.1% - 14.0%</v>
      </c>
      <c r="W109" s="81">
        <v>662</v>
      </c>
      <c r="X109" s="82"/>
      <c r="Y109" s="95">
        <v>598</v>
      </c>
      <c r="Z109" s="98"/>
      <c r="AA109" s="95" t="str">
        <f t="shared" si="24"/>
        <v/>
      </c>
      <c r="AB109" s="80">
        <v>64</v>
      </c>
      <c r="AC109" s="82"/>
      <c r="AD109" s="79" t="str">
        <f t="shared" si="25"/>
        <v/>
      </c>
      <c r="AE109" s="81">
        <v>728</v>
      </c>
      <c r="AF109" s="82"/>
      <c r="AG109" s="95">
        <v>680</v>
      </c>
      <c r="AH109" s="98"/>
      <c r="AI109" s="95" t="str">
        <f t="shared" si="26"/>
        <v/>
      </c>
      <c r="AJ109" s="80">
        <v>48</v>
      </c>
      <c r="AK109" s="82"/>
      <c r="AL109" s="79" t="str">
        <f t="shared" si="27"/>
        <v/>
      </c>
      <c r="AM109" s="67">
        <v>0</v>
      </c>
      <c r="AN109" s="67">
        <v>0</v>
      </c>
    </row>
    <row r="110" spans="1:40" ht="15" x14ac:dyDescent="0.25">
      <c r="A110" s="65" t="s">
        <v>536</v>
      </c>
      <c r="B110" s="65" t="s">
        <v>1363</v>
      </c>
      <c r="C110" s="152">
        <v>918</v>
      </c>
      <c r="D110" s="153">
        <v>846</v>
      </c>
      <c r="E110" s="153"/>
      <c r="F110" s="153"/>
      <c r="G110" s="81">
        <v>895</v>
      </c>
      <c r="H110" s="82">
        <f t="shared" si="14"/>
        <v>0.97494553376906323</v>
      </c>
      <c r="I110" s="95">
        <v>686</v>
      </c>
      <c r="J110" s="98">
        <f t="shared" si="15"/>
        <v>0.74727668845315909</v>
      </c>
      <c r="K110" s="95" t="str">
        <f t="shared" si="16"/>
        <v>71.8% - 77.4%</v>
      </c>
      <c r="L110" s="80">
        <v>209</v>
      </c>
      <c r="M110" s="139">
        <f t="shared" si="17"/>
        <v>0.22766884531590414</v>
      </c>
      <c r="N110" s="79" t="str">
        <f t="shared" si="18"/>
        <v>20.2% - 25.6%</v>
      </c>
      <c r="O110" s="81">
        <v>988</v>
      </c>
      <c r="P110" s="139">
        <f t="shared" si="19"/>
        <v>1.1678486997635933</v>
      </c>
      <c r="Q110" s="95">
        <v>749</v>
      </c>
      <c r="R110" s="98">
        <f t="shared" si="20"/>
        <v>0.88534278959810875</v>
      </c>
      <c r="S110" s="95" t="str">
        <f t="shared" si="21"/>
        <v>86.2% - 90.5%</v>
      </c>
      <c r="T110" s="80">
        <v>239</v>
      </c>
      <c r="U110" s="139">
        <f t="shared" si="22"/>
        <v>0.28250591016548465</v>
      </c>
      <c r="V110" s="80" t="str">
        <f t="shared" si="23"/>
        <v>25.3% - 31.4%</v>
      </c>
      <c r="W110" s="81">
        <v>1041</v>
      </c>
      <c r="X110" s="82"/>
      <c r="Y110" s="95">
        <v>968</v>
      </c>
      <c r="Z110" s="98"/>
      <c r="AA110" s="95" t="str">
        <f t="shared" si="24"/>
        <v/>
      </c>
      <c r="AB110" s="80">
        <v>73</v>
      </c>
      <c r="AC110" s="82"/>
      <c r="AD110" s="79" t="str">
        <f t="shared" si="25"/>
        <v/>
      </c>
      <c r="AE110" s="81">
        <v>1113</v>
      </c>
      <c r="AF110" s="82"/>
      <c r="AG110" s="95">
        <v>997</v>
      </c>
      <c r="AH110" s="98"/>
      <c r="AI110" s="95" t="str">
        <f t="shared" si="26"/>
        <v/>
      </c>
      <c r="AJ110" s="80">
        <v>116</v>
      </c>
      <c r="AK110" s="82"/>
      <c r="AL110" s="79" t="str">
        <f t="shared" si="27"/>
        <v/>
      </c>
      <c r="AM110" s="67">
        <v>0</v>
      </c>
      <c r="AN110" s="67">
        <v>0</v>
      </c>
    </row>
    <row r="111" spans="1:40" ht="15" x14ac:dyDescent="0.25">
      <c r="A111" s="65" t="s">
        <v>537</v>
      </c>
      <c r="B111" s="65" t="s">
        <v>538</v>
      </c>
      <c r="C111" s="152">
        <v>616</v>
      </c>
      <c r="D111" s="153">
        <v>676</v>
      </c>
      <c r="E111" s="153"/>
      <c r="F111" s="153"/>
      <c r="G111" s="81">
        <v>654</v>
      </c>
      <c r="H111" s="82">
        <f t="shared" si="14"/>
        <v>1.0616883116883118</v>
      </c>
      <c r="I111" s="95">
        <v>642</v>
      </c>
      <c r="J111" s="98">
        <f t="shared" si="15"/>
        <v>1.0422077922077921</v>
      </c>
      <c r="K111" s="95" t="e">
        <f t="shared" si="16"/>
        <v>#NUM!</v>
      </c>
      <c r="L111" s="80">
        <v>12</v>
      </c>
      <c r="M111" s="139">
        <f t="shared" si="17"/>
        <v>1.948051948051948E-2</v>
      </c>
      <c r="N111" s="79" t="str">
        <f t="shared" si="18"/>
        <v>1.1% - 3.4%</v>
      </c>
      <c r="O111" s="81">
        <v>707</v>
      </c>
      <c r="P111" s="139">
        <f t="shared" si="19"/>
        <v>1.0458579881656804</v>
      </c>
      <c r="Q111" s="95">
        <v>632</v>
      </c>
      <c r="R111" s="98">
        <f t="shared" si="20"/>
        <v>0.9349112426035503</v>
      </c>
      <c r="S111" s="95" t="str">
        <f t="shared" si="21"/>
        <v>91.4% - 95.1%</v>
      </c>
      <c r="T111" s="80">
        <v>75</v>
      </c>
      <c r="U111" s="139">
        <f t="shared" si="22"/>
        <v>0.11094674556213018</v>
      </c>
      <c r="V111" s="80" t="str">
        <f t="shared" si="23"/>
        <v>8.9% - 13.7%</v>
      </c>
      <c r="W111" s="81">
        <v>662</v>
      </c>
      <c r="X111" s="82"/>
      <c r="Y111" s="95">
        <v>593</v>
      </c>
      <c r="Z111" s="98"/>
      <c r="AA111" s="95" t="str">
        <f t="shared" si="24"/>
        <v/>
      </c>
      <c r="AB111" s="80">
        <v>69</v>
      </c>
      <c r="AC111" s="82"/>
      <c r="AD111" s="79" t="str">
        <f t="shared" si="25"/>
        <v/>
      </c>
      <c r="AE111" s="81">
        <v>676</v>
      </c>
      <c r="AF111" s="82"/>
      <c r="AG111" s="95">
        <v>519</v>
      </c>
      <c r="AH111" s="98"/>
      <c r="AI111" s="95" t="str">
        <f t="shared" si="26"/>
        <v/>
      </c>
      <c r="AJ111" s="80">
        <v>157</v>
      </c>
      <c r="AK111" s="82"/>
      <c r="AL111" s="79" t="str">
        <f t="shared" si="27"/>
        <v/>
      </c>
      <c r="AM111" s="67">
        <v>0</v>
      </c>
      <c r="AN111" s="67">
        <v>0</v>
      </c>
    </row>
    <row r="112" spans="1:40" ht="15" x14ac:dyDescent="0.25">
      <c r="A112" s="65" t="s">
        <v>539</v>
      </c>
      <c r="B112" s="65" t="s">
        <v>1467</v>
      </c>
      <c r="C112" s="152">
        <v>1260</v>
      </c>
      <c r="D112" s="153">
        <v>1185</v>
      </c>
      <c r="E112" s="153"/>
      <c r="F112" s="153"/>
      <c r="G112" s="81">
        <v>2505</v>
      </c>
      <c r="H112" s="82">
        <f t="shared" si="14"/>
        <v>1.9880952380952381</v>
      </c>
      <c r="I112" s="95">
        <v>1101</v>
      </c>
      <c r="J112" s="98">
        <f t="shared" si="15"/>
        <v>0.87380952380952381</v>
      </c>
      <c r="K112" s="95" t="str">
        <f t="shared" si="16"/>
        <v>85.4% - 89.1%</v>
      </c>
      <c r="L112" s="80">
        <v>1404</v>
      </c>
      <c r="M112" s="139">
        <f t="shared" si="17"/>
        <v>1.1142857142857143</v>
      </c>
      <c r="N112" s="79" t="e">
        <f t="shared" si="18"/>
        <v>#NUM!</v>
      </c>
      <c r="O112" s="81">
        <v>2539</v>
      </c>
      <c r="P112" s="139">
        <f t="shared" si="19"/>
        <v>2.1426160337552744</v>
      </c>
      <c r="Q112" s="95">
        <v>1068</v>
      </c>
      <c r="R112" s="98">
        <f t="shared" si="20"/>
        <v>0.90126582278481016</v>
      </c>
      <c r="S112" s="95" t="str">
        <f t="shared" si="21"/>
        <v>88.3% - 91.7%</v>
      </c>
      <c r="T112" s="80">
        <v>1471</v>
      </c>
      <c r="U112" s="139">
        <f t="shared" si="22"/>
        <v>1.2413502109704642</v>
      </c>
      <c r="V112" s="80" t="e">
        <f t="shared" si="23"/>
        <v>#NUM!</v>
      </c>
      <c r="W112" s="81">
        <v>2618</v>
      </c>
      <c r="X112" s="82"/>
      <c r="Y112" s="95">
        <v>1259</v>
      </c>
      <c r="Z112" s="98"/>
      <c r="AA112" s="95" t="str">
        <f t="shared" si="24"/>
        <v/>
      </c>
      <c r="AB112" s="80">
        <v>1359</v>
      </c>
      <c r="AC112" s="82"/>
      <c r="AD112" s="79" t="str">
        <f t="shared" si="25"/>
        <v/>
      </c>
      <c r="AE112" s="81">
        <v>2726</v>
      </c>
      <c r="AF112" s="82"/>
      <c r="AG112" s="95">
        <v>1204</v>
      </c>
      <c r="AH112" s="98"/>
      <c r="AI112" s="95" t="str">
        <f t="shared" si="26"/>
        <v/>
      </c>
      <c r="AJ112" s="80">
        <v>1522</v>
      </c>
      <c r="AK112" s="82"/>
      <c r="AL112" s="79" t="str">
        <f t="shared" si="27"/>
        <v/>
      </c>
      <c r="AM112" s="67">
        <v>0</v>
      </c>
      <c r="AN112" s="67">
        <v>0</v>
      </c>
    </row>
    <row r="113" spans="1:40" ht="15" x14ac:dyDescent="0.25">
      <c r="A113" s="65" t="s">
        <v>540</v>
      </c>
      <c r="B113" s="65" t="s">
        <v>541</v>
      </c>
      <c r="C113" s="152">
        <v>992</v>
      </c>
      <c r="D113" s="153">
        <v>894</v>
      </c>
      <c r="E113" s="153"/>
      <c r="F113" s="153"/>
      <c r="G113" s="81">
        <v>827</v>
      </c>
      <c r="H113" s="82">
        <f t="shared" si="14"/>
        <v>0.83366935483870963</v>
      </c>
      <c r="I113" s="95">
        <v>732</v>
      </c>
      <c r="J113" s="98">
        <f t="shared" si="15"/>
        <v>0.73790322580645162</v>
      </c>
      <c r="K113" s="95" t="str">
        <f t="shared" si="16"/>
        <v>71.0% - 76.4%</v>
      </c>
      <c r="L113" s="80">
        <v>95</v>
      </c>
      <c r="M113" s="139">
        <f t="shared" si="17"/>
        <v>9.5766129032258063E-2</v>
      </c>
      <c r="N113" s="79" t="str">
        <f t="shared" si="18"/>
        <v>7.9% - 11.6%</v>
      </c>
      <c r="O113" s="81">
        <v>806</v>
      </c>
      <c r="P113" s="139">
        <f t="shared" si="19"/>
        <v>0.90156599552572703</v>
      </c>
      <c r="Q113" s="95">
        <v>699</v>
      </c>
      <c r="R113" s="98">
        <f t="shared" si="20"/>
        <v>0.78187919463087252</v>
      </c>
      <c r="S113" s="95" t="str">
        <f t="shared" si="21"/>
        <v>75.4% - 80.8%</v>
      </c>
      <c r="T113" s="80">
        <v>107</v>
      </c>
      <c r="U113" s="139">
        <f t="shared" si="22"/>
        <v>0.11968680089485459</v>
      </c>
      <c r="V113" s="80" t="str">
        <f t="shared" si="23"/>
        <v>10.0% - 14.3%</v>
      </c>
      <c r="W113" s="81">
        <v>799</v>
      </c>
      <c r="X113" s="82"/>
      <c r="Y113" s="95">
        <v>697</v>
      </c>
      <c r="Z113" s="98"/>
      <c r="AA113" s="95" t="str">
        <f t="shared" si="24"/>
        <v/>
      </c>
      <c r="AB113" s="80">
        <v>102</v>
      </c>
      <c r="AC113" s="82"/>
      <c r="AD113" s="79" t="str">
        <f t="shared" si="25"/>
        <v/>
      </c>
      <c r="AE113" s="81">
        <v>851</v>
      </c>
      <c r="AF113" s="82"/>
      <c r="AG113" s="95">
        <v>526</v>
      </c>
      <c r="AH113" s="98"/>
      <c r="AI113" s="95" t="str">
        <f t="shared" si="26"/>
        <v/>
      </c>
      <c r="AJ113" s="80">
        <v>325</v>
      </c>
      <c r="AK113" s="82"/>
      <c r="AL113" s="79" t="str">
        <f t="shared" si="27"/>
        <v/>
      </c>
      <c r="AM113" s="67">
        <v>0</v>
      </c>
      <c r="AN113" s="67">
        <v>0</v>
      </c>
    </row>
    <row r="114" spans="1:40" ht="15" x14ac:dyDescent="0.25">
      <c r="A114" s="65" t="s">
        <v>542</v>
      </c>
      <c r="B114" s="65" t="s">
        <v>543</v>
      </c>
      <c r="C114" s="152">
        <v>844</v>
      </c>
      <c r="D114" s="153">
        <v>765</v>
      </c>
      <c r="E114" s="153"/>
      <c r="F114" s="153"/>
      <c r="G114" s="81">
        <v>951</v>
      </c>
      <c r="H114" s="82">
        <f t="shared" si="14"/>
        <v>1.1267772511848342</v>
      </c>
      <c r="I114" s="95">
        <v>839</v>
      </c>
      <c r="J114" s="98">
        <f t="shared" si="15"/>
        <v>0.99407582938388628</v>
      </c>
      <c r="K114" s="95" t="str">
        <f t="shared" si="16"/>
        <v>98.6% - 99.7%</v>
      </c>
      <c r="L114" s="80">
        <v>112</v>
      </c>
      <c r="M114" s="139">
        <f t="shared" si="17"/>
        <v>0.13270142180094788</v>
      </c>
      <c r="N114" s="79" t="str">
        <f t="shared" si="18"/>
        <v>11.1% - 15.7%</v>
      </c>
      <c r="O114" s="81">
        <v>882</v>
      </c>
      <c r="P114" s="139">
        <f t="shared" si="19"/>
        <v>1.1529411764705881</v>
      </c>
      <c r="Q114" s="95">
        <v>816</v>
      </c>
      <c r="R114" s="98">
        <f t="shared" si="20"/>
        <v>1.0666666666666667</v>
      </c>
      <c r="S114" s="95" t="e">
        <f t="shared" si="21"/>
        <v>#NUM!</v>
      </c>
      <c r="T114" s="80">
        <v>66</v>
      </c>
      <c r="U114" s="139">
        <f t="shared" si="22"/>
        <v>8.6274509803921567E-2</v>
      </c>
      <c r="V114" s="80" t="str">
        <f t="shared" si="23"/>
        <v>6.8% - 10.8%</v>
      </c>
      <c r="W114" s="81">
        <v>933</v>
      </c>
      <c r="X114" s="82"/>
      <c r="Y114" s="95">
        <v>882</v>
      </c>
      <c r="Z114" s="98"/>
      <c r="AA114" s="95" t="str">
        <f t="shared" si="24"/>
        <v/>
      </c>
      <c r="AB114" s="80">
        <v>51</v>
      </c>
      <c r="AC114" s="82"/>
      <c r="AD114" s="79" t="str">
        <f t="shared" si="25"/>
        <v/>
      </c>
      <c r="AE114" s="81">
        <v>960</v>
      </c>
      <c r="AF114" s="82"/>
      <c r="AG114" s="95">
        <v>878</v>
      </c>
      <c r="AH114" s="98"/>
      <c r="AI114" s="95" t="str">
        <f t="shared" si="26"/>
        <v/>
      </c>
      <c r="AJ114" s="80">
        <v>82</v>
      </c>
      <c r="AK114" s="82"/>
      <c r="AL114" s="79" t="str">
        <f t="shared" si="27"/>
        <v/>
      </c>
      <c r="AM114" s="67">
        <v>0</v>
      </c>
      <c r="AN114" s="67">
        <v>0</v>
      </c>
    </row>
    <row r="115" spans="1:40" ht="15" x14ac:dyDescent="0.25">
      <c r="A115" s="65" t="s">
        <v>544</v>
      </c>
      <c r="B115" s="65" t="s">
        <v>1364</v>
      </c>
      <c r="C115" s="152">
        <v>1113</v>
      </c>
      <c r="D115" s="153">
        <v>1068</v>
      </c>
      <c r="E115" s="153"/>
      <c r="F115" s="153"/>
      <c r="G115" s="81">
        <v>1284</v>
      </c>
      <c r="H115" s="82">
        <f t="shared" si="14"/>
        <v>1.1536388140161724</v>
      </c>
      <c r="I115" s="95">
        <v>1073</v>
      </c>
      <c r="J115" s="98">
        <f t="shared" si="15"/>
        <v>0.96406109613656787</v>
      </c>
      <c r="K115" s="95" t="str">
        <f t="shared" si="16"/>
        <v>95.1% - 97.3%</v>
      </c>
      <c r="L115" s="80">
        <v>211</v>
      </c>
      <c r="M115" s="139">
        <f t="shared" si="17"/>
        <v>0.18957771787960467</v>
      </c>
      <c r="N115" s="79" t="str">
        <f t="shared" si="18"/>
        <v>16.8% - 21.4%</v>
      </c>
      <c r="O115" s="81">
        <v>1302</v>
      </c>
      <c r="P115" s="139">
        <f t="shared" si="19"/>
        <v>1.2191011235955056</v>
      </c>
      <c r="Q115" s="95">
        <v>1119</v>
      </c>
      <c r="R115" s="98">
        <f t="shared" si="20"/>
        <v>1.047752808988764</v>
      </c>
      <c r="S115" s="95" t="e">
        <f t="shared" si="21"/>
        <v>#NUM!</v>
      </c>
      <c r="T115" s="80">
        <v>183</v>
      </c>
      <c r="U115" s="139">
        <f t="shared" si="22"/>
        <v>0.17134831460674158</v>
      </c>
      <c r="V115" s="80" t="str">
        <f t="shared" si="23"/>
        <v>15.0% - 19.5%</v>
      </c>
      <c r="W115" s="81">
        <v>1348</v>
      </c>
      <c r="X115" s="82"/>
      <c r="Y115" s="95">
        <v>1165</v>
      </c>
      <c r="Z115" s="98"/>
      <c r="AA115" s="95" t="str">
        <f t="shared" si="24"/>
        <v/>
      </c>
      <c r="AB115" s="80">
        <v>183</v>
      </c>
      <c r="AC115" s="82"/>
      <c r="AD115" s="79" t="str">
        <f t="shared" si="25"/>
        <v/>
      </c>
      <c r="AE115" s="81">
        <v>1272</v>
      </c>
      <c r="AF115" s="82"/>
      <c r="AG115" s="95">
        <v>1109</v>
      </c>
      <c r="AH115" s="98"/>
      <c r="AI115" s="95" t="str">
        <f t="shared" si="26"/>
        <v/>
      </c>
      <c r="AJ115" s="80">
        <v>163</v>
      </c>
      <c r="AK115" s="82"/>
      <c r="AL115" s="79" t="str">
        <f t="shared" si="27"/>
        <v/>
      </c>
      <c r="AM115" s="67">
        <v>0</v>
      </c>
      <c r="AN115" s="67">
        <v>0</v>
      </c>
    </row>
    <row r="116" spans="1:40" ht="12.75" customHeight="1" x14ac:dyDescent="0.25">
      <c r="A116" s="65" t="s">
        <v>545</v>
      </c>
      <c r="B116" s="65" t="s">
        <v>546</v>
      </c>
      <c r="C116" s="152">
        <v>630</v>
      </c>
      <c r="D116" s="153">
        <v>558</v>
      </c>
      <c r="E116" s="153"/>
      <c r="F116" s="153"/>
      <c r="G116" s="81">
        <v>823</v>
      </c>
      <c r="H116" s="82">
        <f t="shared" si="14"/>
        <v>1.3063492063492064</v>
      </c>
      <c r="I116" s="95">
        <v>752</v>
      </c>
      <c r="J116" s="98">
        <f t="shared" si="15"/>
        <v>1.1936507936507936</v>
      </c>
      <c r="K116" s="95" t="e">
        <f t="shared" si="16"/>
        <v>#NUM!</v>
      </c>
      <c r="L116" s="80">
        <v>71</v>
      </c>
      <c r="M116" s="139">
        <f t="shared" si="17"/>
        <v>0.1126984126984127</v>
      </c>
      <c r="N116" s="79" t="str">
        <f t="shared" si="18"/>
        <v>9.0% - 14.0%</v>
      </c>
      <c r="O116" s="81">
        <v>836</v>
      </c>
      <c r="P116" s="139">
        <f t="shared" si="19"/>
        <v>1.4982078853046594</v>
      </c>
      <c r="Q116" s="95">
        <v>767</v>
      </c>
      <c r="R116" s="98">
        <f t="shared" si="20"/>
        <v>1.3745519713261649</v>
      </c>
      <c r="S116" s="95" t="e">
        <f t="shared" si="21"/>
        <v>#NUM!</v>
      </c>
      <c r="T116" s="80">
        <v>69</v>
      </c>
      <c r="U116" s="139">
        <f t="shared" si="22"/>
        <v>0.12365591397849462</v>
      </c>
      <c r="V116" s="80" t="str">
        <f t="shared" si="23"/>
        <v>9.9% - 15.4%</v>
      </c>
      <c r="W116" s="81">
        <v>826</v>
      </c>
      <c r="X116" s="82"/>
      <c r="Y116" s="95">
        <v>754</v>
      </c>
      <c r="Z116" s="98"/>
      <c r="AA116" s="95" t="str">
        <f t="shared" si="24"/>
        <v/>
      </c>
      <c r="AB116" s="80">
        <v>72</v>
      </c>
      <c r="AC116" s="82"/>
      <c r="AD116" s="79" t="str">
        <f t="shared" si="25"/>
        <v/>
      </c>
      <c r="AE116" s="81">
        <v>839</v>
      </c>
      <c r="AF116" s="82"/>
      <c r="AG116" s="95">
        <v>780</v>
      </c>
      <c r="AH116" s="98"/>
      <c r="AI116" s="95" t="str">
        <f t="shared" si="26"/>
        <v/>
      </c>
      <c r="AJ116" s="80">
        <v>59</v>
      </c>
      <c r="AK116" s="82"/>
      <c r="AL116" s="79" t="str">
        <f t="shared" si="27"/>
        <v/>
      </c>
      <c r="AM116" s="67">
        <v>0</v>
      </c>
      <c r="AN116" s="67">
        <v>0</v>
      </c>
    </row>
    <row r="117" spans="1:40" ht="15" x14ac:dyDescent="0.25">
      <c r="A117" s="65" t="s">
        <v>547</v>
      </c>
      <c r="B117" s="65" t="s">
        <v>1435</v>
      </c>
      <c r="C117" s="152">
        <v>780</v>
      </c>
      <c r="D117" s="153">
        <v>781</v>
      </c>
      <c r="E117" s="153"/>
      <c r="F117" s="153"/>
      <c r="G117" s="81">
        <v>935</v>
      </c>
      <c r="H117" s="82">
        <f t="shared" si="14"/>
        <v>1.1987179487179487</v>
      </c>
      <c r="I117" s="95">
        <v>827</v>
      </c>
      <c r="J117" s="98">
        <f t="shared" si="15"/>
        <v>1.0602564102564103</v>
      </c>
      <c r="K117" s="95" t="e">
        <f t="shared" si="16"/>
        <v>#NUM!</v>
      </c>
      <c r="L117" s="80">
        <v>108</v>
      </c>
      <c r="M117" s="139">
        <f t="shared" si="17"/>
        <v>0.13846153846153847</v>
      </c>
      <c r="N117" s="79" t="str">
        <f t="shared" si="18"/>
        <v>11.6% - 16.4%</v>
      </c>
      <c r="O117" s="81">
        <v>1017</v>
      </c>
      <c r="P117" s="139">
        <f t="shared" si="19"/>
        <v>1.3021766965428938</v>
      </c>
      <c r="Q117" s="95">
        <v>883</v>
      </c>
      <c r="R117" s="98">
        <f t="shared" si="20"/>
        <v>1.1306017925736236</v>
      </c>
      <c r="S117" s="95" t="e">
        <f t="shared" si="21"/>
        <v>#NUM!</v>
      </c>
      <c r="T117" s="80">
        <v>134</v>
      </c>
      <c r="U117" s="139">
        <f t="shared" si="22"/>
        <v>0.17157490396927016</v>
      </c>
      <c r="V117" s="80" t="str">
        <f t="shared" si="23"/>
        <v>14.7% - 20.0%</v>
      </c>
      <c r="W117" s="81">
        <v>1041</v>
      </c>
      <c r="X117" s="82"/>
      <c r="Y117" s="95">
        <v>902</v>
      </c>
      <c r="Z117" s="98"/>
      <c r="AA117" s="95" t="str">
        <f t="shared" si="24"/>
        <v/>
      </c>
      <c r="AB117" s="80">
        <v>139</v>
      </c>
      <c r="AC117" s="82"/>
      <c r="AD117" s="79" t="str">
        <f t="shared" si="25"/>
        <v/>
      </c>
      <c r="AE117" s="81">
        <v>1069</v>
      </c>
      <c r="AF117" s="82"/>
      <c r="AG117" s="95">
        <v>945</v>
      </c>
      <c r="AH117" s="98"/>
      <c r="AI117" s="95" t="str">
        <f t="shared" si="26"/>
        <v/>
      </c>
      <c r="AJ117" s="80">
        <v>124</v>
      </c>
      <c r="AK117" s="82"/>
      <c r="AL117" s="79" t="str">
        <f t="shared" si="27"/>
        <v/>
      </c>
      <c r="AM117" s="67">
        <v>0</v>
      </c>
      <c r="AN117" s="67">
        <v>0</v>
      </c>
    </row>
    <row r="118" spans="1:40" ht="15" x14ac:dyDescent="0.25">
      <c r="A118" s="65" t="s">
        <v>548</v>
      </c>
      <c r="B118" s="65" t="s">
        <v>549</v>
      </c>
      <c r="C118" s="152">
        <v>1085</v>
      </c>
      <c r="D118" s="153">
        <v>1037</v>
      </c>
      <c r="E118" s="153"/>
      <c r="F118" s="153"/>
      <c r="G118" s="81">
        <v>1122</v>
      </c>
      <c r="H118" s="82">
        <f t="shared" si="14"/>
        <v>1.0341013824884793</v>
      </c>
      <c r="I118" s="95">
        <v>1004</v>
      </c>
      <c r="J118" s="98">
        <f t="shared" si="15"/>
        <v>0.92534562211981564</v>
      </c>
      <c r="K118" s="95" t="str">
        <f t="shared" si="16"/>
        <v>90.8% - 94.0%</v>
      </c>
      <c r="L118" s="80">
        <v>118</v>
      </c>
      <c r="M118" s="139">
        <f t="shared" si="17"/>
        <v>0.10875576036866359</v>
      </c>
      <c r="N118" s="79" t="str">
        <f t="shared" si="18"/>
        <v>9.2% - 12.9%</v>
      </c>
      <c r="O118" s="81">
        <v>870</v>
      </c>
      <c r="P118" s="139">
        <f t="shared" si="19"/>
        <v>0.83895853423336553</v>
      </c>
      <c r="Q118" s="95">
        <v>758</v>
      </c>
      <c r="R118" s="98">
        <f t="shared" si="20"/>
        <v>0.73095467695274829</v>
      </c>
      <c r="S118" s="95" t="str">
        <f t="shared" si="21"/>
        <v>70.3% - 75.7%</v>
      </c>
      <c r="T118" s="80">
        <v>112</v>
      </c>
      <c r="U118" s="139">
        <f t="shared" si="22"/>
        <v>0.10800385728061716</v>
      </c>
      <c r="V118" s="80" t="str">
        <f t="shared" si="23"/>
        <v>9.1% - 12.8%</v>
      </c>
      <c r="W118" s="81">
        <v>1266</v>
      </c>
      <c r="X118" s="82"/>
      <c r="Y118" s="95">
        <v>1126</v>
      </c>
      <c r="Z118" s="98"/>
      <c r="AA118" s="95" t="str">
        <f t="shared" si="24"/>
        <v/>
      </c>
      <c r="AB118" s="80">
        <v>140</v>
      </c>
      <c r="AC118" s="82"/>
      <c r="AD118" s="79" t="str">
        <f t="shared" si="25"/>
        <v/>
      </c>
      <c r="AE118" s="81">
        <v>1417</v>
      </c>
      <c r="AF118" s="82"/>
      <c r="AG118" s="95">
        <v>1269</v>
      </c>
      <c r="AH118" s="98"/>
      <c r="AI118" s="95" t="str">
        <f t="shared" si="26"/>
        <v/>
      </c>
      <c r="AJ118" s="80">
        <v>148</v>
      </c>
      <c r="AK118" s="82"/>
      <c r="AL118" s="79" t="str">
        <f t="shared" si="27"/>
        <v/>
      </c>
      <c r="AM118" s="67">
        <v>0</v>
      </c>
      <c r="AN118" s="67">
        <v>0</v>
      </c>
    </row>
    <row r="119" spans="1:40" ht="15" x14ac:dyDescent="0.25">
      <c r="A119" s="65" t="s">
        <v>550</v>
      </c>
      <c r="B119" s="65" t="s">
        <v>1436</v>
      </c>
      <c r="C119" s="152">
        <v>1019</v>
      </c>
      <c r="D119" s="153">
        <v>1011</v>
      </c>
      <c r="E119" s="153"/>
      <c r="F119" s="153"/>
      <c r="G119" s="81">
        <v>1140</v>
      </c>
      <c r="H119" s="82">
        <f t="shared" si="14"/>
        <v>1.1187438665358194</v>
      </c>
      <c r="I119" s="95">
        <v>892</v>
      </c>
      <c r="J119" s="98">
        <f t="shared" si="15"/>
        <v>0.87536800785083413</v>
      </c>
      <c r="K119" s="95" t="str">
        <f t="shared" si="16"/>
        <v>85.4% - 89.4%</v>
      </c>
      <c r="L119" s="80">
        <v>248</v>
      </c>
      <c r="M119" s="139">
        <f t="shared" si="17"/>
        <v>0.24337585868498529</v>
      </c>
      <c r="N119" s="79" t="str">
        <f t="shared" si="18"/>
        <v>21.8% - 27.1%</v>
      </c>
      <c r="O119" s="81">
        <v>1200</v>
      </c>
      <c r="P119" s="139">
        <f t="shared" si="19"/>
        <v>1.1869436201780414</v>
      </c>
      <c r="Q119" s="95">
        <v>952</v>
      </c>
      <c r="R119" s="98">
        <f t="shared" si="20"/>
        <v>0.94164193867457957</v>
      </c>
      <c r="S119" s="95" t="str">
        <f t="shared" si="21"/>
        <v>92.5% - 95.4%</v>
      </c>
      <c r="T119" s="80">
        <v>248</v>
      </c>
      <c r="U119" s="139">
        <f t="shared" si="22"/>
        <v>0.24530168150346193</v>
      </c>
      <c r="V119" s="80" t="str">
        <f t="shared" si="23"/>
        <v>22.0% - 27.3%</v>
      </c>
      <c r="W119" s="81">
        <v>1218</v>
      </c>
      <c r="X119" s="82"/>
      <c r="Y119" s="95">
        <v>990</v>
      </c>
      <c r="Z119" s="98"/>
      <c r="AA119" s="95" t="str">
        <f t="shared" si="24"/>
        <v/>
      </c>
      <c r="AB119" s="80">
        <v>228</v>
      </c>
      <c r="AC119" s="82"/>
      <c r="AD119" s="79" t="str">
        <f t="shared" si="25"/>
        <v/>
      </c>
      <c r="AE119" s="81">
        <v>1163</v>
      </c>
      <c r="AF119" s="82"/>
      <c r="AG119" s="95">
        <v>919</v>
      </c>
      <c r="AH119" s="98"/>
      <c r="AI119" s="95" t="str">
        <f t="shared" si="26"/>
        <v/>
      </c>
      <c r="AJ119" s="80">
        <v>244</v>
      </c>
      <c r="AK119" s="82"/>
      <c r="AL119" s="79" t="str">
        <f t="shared" si="27"/>
        <v/>
      </c>
      <c r="AM119" s="67">
        <v>0</v>
      </c>
      <c r="AN119" s="67">
        <v>0</v>
      </c>
    </row>
    <row r="120" spans="1:40" ht="15" x14ac:dyDescent="0.25">
      <c r="A120" s="65" t="s">
        <v>551</v>
      </c>
      <c r="B120" s="65" t="s">
        <v>1437</v>
      </c>
      <c r="C120" s="152">
        <v>1780</v>
      </c>
      <c r="D120" s="153">
        <v>1604</v>
      </c>
      <c r="E120" s="153"/>
      <c r="F120" s="153"/>
      <c r="G120" s="81">
        <v>2007</v>
      </c>
      <c r="H120" s="82">
        <f t="shared" si="14"/>
        <v>1.1275280898876405</v>
      </c>
      <c r="I120" s="95">
        <v>1551</v>
      </c>
      <c r="J120" s="98">
        <f t="shared" si="15"/>
        <v>0.87134831460674156</v>
      </c>
      <c r="K120" s="95" t="str">
        <f t="shared" si="16"/>
        <v>85.5% - 88.6%</v>
      </c>
      <c r="L120" s="80">
        <v>456</v>
      </c>
      <c r="M120" s="139">
        <f t="shared" si="17"/>
        <v>0.25617977528089886</v>
      </c>
      <c r="N120" s="79" t="str">
        <f t="shared" si="18"/>
        <v>23.6% - 27.7%</v>
      </c>
      <c r="O120" s="81">
        <v>2087</v>
      </c>
      <c r="P120" s="139">
        <f t="shared" si="19"/>
        <v>1.3011221945137157</v>
      </c>
      <c r="Q120" s="95">
        <v>1615</v>
      </c>
      <c r="R120" s="98">
        <f t="shared" si="20"/>
        <v>1.0068578553615961</v>
      </c>
      <c r="S120" s="95" t="e">
        <f t="shared" si="21"/>
        <v>#NUM!</v>
      </c>
      <c r="T120" s="80">
        <v>472</v>
      </c>
      <c r="U120" s="139">
        <f t="shared" si="22"/>
        <v>0.29426433915211969</v>
      </c>
      <c r="V120" s="80" t="str">
        <f t="shared" si="23"/>
        <v>27.2% - 31.7%</v>
      </c>
      <c r="W120" s="81">
        <v>2275</v>
      </c>
      <c r="X120" s="82"/>
      <c r="Y120" s="95">
        <v>1810</v>
      </c>
      <c r="Z120" s="98"/>
      <c r="AA120" s="95" t="str">
        <f t="shared" si="24"/>
        <v/>
      </c>
      <c r="AB120" s="80">
        <v>465</v>
      </c>
      <c r="AC120" s="82"/>
      <c r="AD120" s="79" t="str">
        <f t="shared" si="25"/>
        <v/>
      </c>
      <c r="AE120" s="81">
        <v>2002</v>
      </c>
      <c r="AF120" s="82"/>
      <c r="AG120" s="95">
        <v>1625</v>
      </c>
      <c r="AH120" s="98"/>
      <c r="AI120" s="95" t="str">
        <f t="shared" si="26"/>
        <v/>
      </c>
      <c r="AJ120" s="80">
        <v>377</v>
      </c>
      <c r="AK120" s="82"/>
      <c r="AL120" s="79" t="str">
        <f t="shared" si="27"/>
        <v/>
      </c>
      <c r="AM120" s="67">
        <v>0</v>
      </c>
      <c r="AN120" s="67">
        <v>0</v>
      </c>
    </row>
    <row r="121" spans="1:40" ht="15" x14ac:dyDescent="0.25">
      <c r="A121" s="65" t="s">
        <v>552</v>
      </c>
      <c r="B121" s="65" t="s">
        <v>1365</v>
      </c>
      <c r="C121" s="152">
        <v>1107</v>
      </c>
      <c r="D121" s="153">
        <v>970</v>
      </c>
      <c r="E121" s="153"/>
      <c r="F121" s="153"/>
      <c r="G121" s="81">
        <v>916</v>
      </c>
      <c r="H121" s="82">
        <f t="shared" si="14"/>
        <v>0.82746160794941281</v>
      </c>
      <c r="I121" s="95">
        <v>780</v>
      </c>
      <c r="J121" s="98">
        <f t="shared" si="15"/>
        <v>0.70460704607046065</v>
      </c>
      <c r="K121" s="95" t="str">
        <f t="shared" si="16"/>
        <v>67.7% - 73.1%</v>
      </c>
      <c r="L121" s="80">
        <v>136</v>
      </c>
      <c r="M121" s="139">
        <f t="shared" si="17"/>
        <v>0.12285456187895212</v>
      </c>
      <c r="N121" s="79" t="str">
        <f t="shared" si="18"/>
        <v>10.5% - 14.4%</v>
      </c>
      <c r="O121" s="81">
        <v>748</v>
      </c>
      <c r="P121" s="139">
        <f t="shared" si="19"/>
        <v>0.77113402061855674</v>
      </c>
      <c r="Q121" s="95">
        <v>603</v>
      </c>
      <c r="R121" s="98">
        <f t="shared" si="20"/>
        <v>0.62164948453608249</v>
      </c>
      <c r="S121" s="95" t="str">
        <f t="shared" si="21"/>
        <v>59.1% - 65.2%</v>
      </c>
      <c r="T121" s="80">
        <v>145</v>
      </c>
      <c r="U121" s="139">
        <f t="shared" si="22"/>
        <v>0.14948453608247422</v>
      </c>
      <c r="V121" s="80" t="str">
        <f t="shared" si="23"/>
        <v>12.8% - 17.3%</v>
      </c>
      <c r="W121" s="81">
        <v>1103</v>
      </c>
      <c r="X121" s="82"/>
      <c r="Y121" s="95">
        <v>4</v>
      </c>
      <c r="Z121" s="98"/>
      <c r="AA121" s="95" t="str">
        <f t="shared" si="24"/>
        <v/>
      </c>
      <c r="AB121" s="80">
        <v>1099</v>
      </c>
      <c r="AC121" s="82"/>
      <c r="AD121" s="79" t="str">
        <f t="shared" si="25"/>
        <v/>
      </c>
      <c r="AE121" s="81">
        <v>970</v>
      </c>
      <c r="AF121" s="82"/>
      <c r="AG121" s="95">
        <v>242</v>
      </c>
      <c r="AH121" s="98"/>
      <c r="AI121" s="95" t="str">
        <f t="shared" si="26"/>
        <v/>
      </c>
      <c r="AJ121" s="80">
        <v>728</v>
      </c>
      <c r="AK121" s="82"/>
      <c r="AL121" s="79" t="str">
        <f t="shared" si="27"/>
        <v/>
      </c>
      <c r="AM121" s="67">
        <v>0</v>
      </c>
      <c r="AN121" s="67">
        <v>0</v>
      </c>
    </row>
    <row r="122" spans="1:40" ht="15" x14ac:dyDescent="0.25">
      <c r="A122" s="65" t="s">
        <v>553</v>
      </c>
      <c r="B122" s="65" t="s">
        <v>554</v>
      </c>
      <c r="C122" s="152">
        <v>544</v>
      </c>
      <c r="D122" s="153">
        <v>557</v>
      </c>
      <c r="E122" s="153"/>
      <c r="F122" s="153"/>
      <c r="G122" s="81">
        <v>679</v>
      </c>
      <c r="H122" s="82">
        <f t="shared" si="14"/>
        <v>1.2481617647058822</v>
      </c>
      <c r="I122" s="95">
        <v>606</v>
      </c>
      <c r="J122" s="98">
        <f t="shared" si="15"/>
        <v>1.1139705882352942</v>
      </c>
      <c r="K122" s="95" t="e">
        <f t="shared" si="16"/>
        <v>#NUM!</v>
      </c>
      <c r="L122" s="80">
        <v>73</v>
      </c>
      <c r="M122" s="139">
        <f t="shared" si="17"/>
        <v>0.13419117647058823</v>
      </c>
      <c r="N122" s="79" t="str">
        <f t="shared" si="18"/>
        <v>10.8% - 16.5%</v>
      </c>
      <c r="O122" s="81">
        <v>732</v>
      </c>
      <c r="P122" s="139">
        <f t="shared" si="19"/>
        <v>1.3141831238779174</v>
      </c>
      <c r="Q122" s="95">
        <v>652</v>
      </c>
      <c r="R122" s="98">
        <f t="shared" si="20"/>
        <v>1.1705565529622981</v>
      </c>
      <c r="S122" s="95" t="e">
        <f t="shared" si="21"/>
        <v>#NUM!</v>
      </c>
      <c r="T122" s="80">
        <v>80</v>
      </c>
      <c r="U122" s="139">
        <f t="shared" si="22"/>
        <v>0.14362657091561939</v>
      </c>
      <c r="V122" s="80" t="str">
        <f t="shared" si="23"/>
        <v>11.7% - 17.5%</v>
      </c>
      <c r="W122" s="81">
        <v>707</v>
      </c>
      <c r="X122" s="82"/>
      <c r="Y122" s="95">
        <v>620</v>
      </c>
      <c r="Z122" s="98"/>
      <c r="AA122" s="95" t="str">
        <f t="shared" si="24"/>
        <v/>
      </c>
      <c r="AB122" s="80">
        <v>87</v>
      </c>
      <c r="AC122" s="82"/>
      <c r="AD122" s="79" t="str">
        <f t="shared" si="25"/>
        <v/>
      </c>
      <c r="AE122" s="81">
        <v>723</v>
      </c>
      <c r="AF122" s="82"/>
      <c r="AG122" s="95">
        <v>634</v>
      </c>
      <c r="AH122" s="98"/>
      <c r="AI122" s="95" t="str">
        <f t="shared" si="26"/>
        <v/>
      </c>
      <c r="AJ122" s="80">
        <v>89</v>
      </c>
      <c r="AK122" s="82"/>
      <c r="AL122" s="79" t="str">
        <f t="shared" si="27"/>
        <v/>
      </c>
      <c r="AM122" s="67">
        <v>0</v>
      </c>
      <c r="AN122" s="67">
        <v>0</v>
      </c>
    </row>
    <row r="123" spans="1:40" ht="15" x14ac:dyDescent="0.25">
      <c r="A123" s="65" t="s">
        <v>555</v>
      </c>
      <c r="B123" s="65" t="s">
        <v>1419</v>
      </c>
      <c r="C123" s="152">
        <v>667</v>
      </c>
      <c r="D123" s="153">
        <v>634</v>
      </c>
      <c r="E123" s="153"/>
      <c r="F123" s="153"/>
      <c r="G123" s="81">
        <v>782</v>
      </c>
      <c r="H123" s="82">
        <f t="shared" si="14"/>
        <v>1.1724137931034482</v>
      </c>
      <c r="I123" s="95">
        <v>700</v>
      </c>
      <c r="J123" s="98">
        <f t="shared" si="15"/>
        <v>1.0494752623688155</v>
      </c>
      <c r="K123" s="95" t="e">
        <f t="shared" si="16"/>
        <v>#NUM!</v>
      </c>
      <c r="L123" s="80">
        <v>82</v>
      </c>
      <c r="M123" s="139">
        <f t="shared" si="17"/>
        <v>0.12293853073463268</v>
      </c>
      <c r="N123" s="79" t="str">
        <f t="shared" si="18"/>
        <v>10.0% - 15.0%</v>
      </c>
      <c r="O123" s="81">
        <v>819</v>
      </c>
      <c r="P123" s="139">
        <f t="shared" si="19"/>
        <v>1.2917981072555205</v>
      </c>
      <c r="Q123" s="95">
        <v>753</v>
      </c>
      <c r="R123" s="98">
        <f t="shared" si="20"/>
        <v>1.1876971608832807</v>
      </c>
      <c r="S123" s="95" t="e">
        <f t="shared" si="21"/>
        <v>#NUM!</v>
      </c>
      <c r="T123" s="80">
        <v>66</v>
      </c>
      <c r="U123" s="139">
        <f t="shared" si="22"/>
        <v>0.10410094637223975</v>
      </c>
      <c r="V123" s="80" t="str">
        <f t="shared" si="23"/>
        <v>8.3% - 13.0%</v>
      </c>
      <c r="W123" s="81">
        <v>828</v>
      </c>
      <c r="X123" s="82"/>
      <c r="Y123" s="95">
        <v>739</v>
      </c>
      <c r="Z123" s="98"/>
      <c r="AA123" s="95" t="str">
        <f t="shared" si="24"/>
        <v/>
      </c>
      <c r="AB123" s="80">
        <v>89</v>
      </c>
      <c r="AC123" s="82"/>
      <c r="AD123" s="79" t="str">
        <f t="shared" si="25"/>
        <v/>
      </c>
      <c r="AE123" s="81">
        <v>865</v>
      </c>
      <c r="AF123" s="82"/>
      <c r="AG123" s="95">
        <v>777</v>
      </c>
      <c r="AH123" s="98"/>
      <c r="AI123" s="95" t="str">
        <f t="shared" si="26"/>
        <v/>
      </c>
      <c r="AJ123" s="80">
        <v>88</v>
      </c>
      <c r="AK123" s="82"/>
      <c r="AL123" s="79" t="str">
        <f t="shared" si="27"/>
        <v/>
      </c>
      <c r="AM123" s="67">
        <v>0</v>
      </c>
      <c r="AN123" s="67">
        <v>0</v>
      </c>
    </row>
    <row r="124" spans="1:40" ht="15" x14ac:dyDescent="0.25">
      <c r="A124" s="65" t="s">
        <v>556</v>
      </c>
      <c r="B124" s="65" t="s">
        <v>1438</v>
      </c>
      <c r="C124" s="152">
        <v>96</v>
      </c>
      <c r="D124" s="153">
        <v>70</v>
      </c>
      <c r="E124" s="153"/>
      <c r="F124" s="153"/>
      <c r="G124" s="81">
        <v>872</v>
      </c>
      <c r="H124" s="82">
        <f t="shared" si="14"/>
        <v>9.0833333333333339</v>
      </c>
      <c r="I124" s="95">
        <v>775</v>
      </c>
      <c r="J124" s="98">
        <f t="shared" si="15"/>
        <v>8.0729166666666661</v>
      </c>
      <c r="K124" s="95" t="e">
        <f t="shared" si="16"/>
        <v>#NUM!</v>
      </c>
      <c r="L124" s="80">
        <v>97</v>
      </c>
      <c r="M124" s="139">
        <f t="shared" si="17"/>
        <v>1.0104166666666667</v>
      </c>
      <c r="N124" s="79" t="e">
        <f t="shared" si="18"/>
        <v>#NUM!</v>
      </c>
      <c r="O124" s="81">
        <v>716</v>
      </c>
      <c r="P124" s="139"/>
      <c r="Q124" s="95">
        <v>592</v>
      </c>
      <c r="R124" s="98"/>
      <c r="S124" s="95" t="str">
        <f t="shared" si="21"/>
        <v/>
      </c>
      <c r="T124" s="80">
        <v>124</v>
      </c>
      <c r="U124" s="139"/>
      <c r="V124" s="80" t="str">
        <f t="shared" si="23"/>
        <v/>
      </c>
      <c r="W124" s="81">
        <v>764</v>
      </c>
      <c r="X124" s="82"/>
      <c r="Y124" s="95">
        <v>664</v>
      </c>
      <c r="Z124" s="98"/>
      <c r="AA124" s="95" t="str">
        <f t="shared" si="24"/>
        <v/>
      </c>
      <c r="AB124" s="80">
        <v>100</v>
      </c>
      <c r="AC124" s="82"/>
      <c r="AD124" s="79" t="str">
        <f t="shared" si="25"/>
        <v/>
      </c>
      <c r="AE124" s="81">
        <v>811</v>
      </c>
      <c r="AF124" s="82"/>
      <c r="AG124" s="95">
        <v>711</v>
      </c>
      <c r="AH124" s="98"/>
      <c r="AI124" s="95" t="str">
        <f t="shared" si="26"/>
        <v/>
      </c>
      <c r="AJ124" s="80">
        <v>100</v>
      </c>
      <c r="AK124" s="82"/>
      <c r="AL124" s="79" t="str">
        <f t="shared" si="27"/>
        <v/>
      </c>
      <c r="AM124" s="67">
        <v>0</v>
      </c>
      <c r="AN124" s="67">
        <v>1</v>
      </c>
    </row>
    <row r="125" spans="1:40" ht="15" x14ac:dyDescent="0.25">
      <c r="A125" s="65" t="s">
        <v>557</v>
      </c>
      <c r="B125" s="65" t="s">
        <v>558</v>
      </c>
      <c r="C125" s="152">
        <v>1022</v>
      </c>
      <c r="D125" s="153">
        <v>996</v>
      </c>
      <c r="E125" s="153"/>
      <c r="F125" s="153"/>
      <c r="G125" s="81">
        <v>997</v>
      </c>
      <c r="H125" s="82">
        <f t="shared" si="14"/>
        <v>0.97553816046966735</v>
      </c>
      <c r="I125" s="95">
        <v>873</v>
      </c>
      <c r="J125" s="98">
        <f t="shared" si="15"/>
        <v>0.85420743639921726</v>
      </c>
      <c r="K125" s="95" t="str">
        <f t="shared" si="16"/>
        <v>83.1% - 87.5%</v>
      </c>
      <c r="L125" s="80">
        <v>124</v>
      </c>
      <c r="M125" s="139">
        <f t="shared" si="17"/>
        <v>0.12133072407045009</v>
      </c>
      <c r="N125" s="79" t="str">
        <f t="shared" si="18"/>
        <v>10.3% - 14.3%</v>
      </c>
      <c r="O125" s="81">
        <v>1119</v>
      </c>
      <c r="P125" s="139">
        <f t="shared" si="19"/>
        <v>1.1234939759036144</v>
      </c>
      <c r="Q125" s="95">
        <v>977</v>
      </c>
      <c r="R125" s="98">
        <f t="shared" si="20"/>
        <v>0.98092369477911645</v>
      </c>
      <c r="S125" s="95" t="str">
        <f t="shared" si="21"/>
        <v>97.0% - 98.8%</v>
      </c>
      <c r="T125" s="80">
        <v>142</v>
      </c>
      <c r="U125" s="139">
        <f t="shared" si="22"/>
        <v>0.14257028112449799</v>
      </c>
      <c r="V125" s="80" t="str">
        <f t="shared" si="23"/>
        <v>12.2% - 16.6%</v>
      </c>
      <c r="W125" s="81">
        <v>1021</v>
      </c>
      <c r="X125" s="82"/>
      <c r="Y125" s="95">
        <v>899</v>
      </c>
      <c r="Z125" s="98"/>
      <c r="AA125" s="95" t="str">
        <f t="shared" si="24"/>
        <v/>
      </c>
      <c r="AB125" s="80">
        <v>122</v>
      </c>
      <c r="AC125" s="82"/>
      <c r="AD125" s="79" t="str">
        <f t="shared" si="25"/>
        <v/>
      </c>
      <c r="AE125" s="81">
        <v>993</v>
      </c>
      <c r="AF125" s="82"/>
      <c r="AG125" s="95">
        <v>873</v>
      </c>
      <c r="AH125" s="98"/>
      <c r="AI125" s="95" t="str">
        <f t="shared" si="26"/>
        <v/>
      </c>
      <c r="AJ125" s="80">
        <v>120</v>
      </c>
      <c r="AK125" s="82"/>
      <c r="AL125" s="79" t="str">
        <f t="shared" si="27"/>
        <v/>
      </c>
      <c r="AM125" s="67">
        <v>0</v>
      </c>
      <c r="AN125" s="67">
        <v>0</v>
      </c>
    </row>
    <row r="126" spans="1:40" ht="15" x14ac:dyDescent="0.25">
      <c r="A126" s="65" t="s">
        <v>559</v>
      </c>
      <c r="B126" s="65" t="s">
        <v>1366</v>
      </c>
      <c r="C126" s="152">
        <v>885</v>
      </c>
      <c r="D126" s="153">
        <v>866</v>
      </c>
      <c r="E126" s="153"/>
      <c r="F126" s="153"/>
      <c r="G126" s="81">
        <v>1126</v>
      </c>
      <c r="H126" s="82">
        <f t="shared" si="14"/>
        <v>1.272316384180791</v>
      </c>
      <c r="I126" s="95">
        <v>840</v>
      </c>
      <c r="J126" s="98">
        <f t="shared" si="15"/>
        <v>0.94915254237288138</v>
      </c>
      <c r="K126" s="95" t="str">
        <f t="shared" si="16"/>
        <v>93.3% - 96.2%</v>
      </c>
      <c r="L126" s="80">
        <v>286</v>
      </c>
      <c r="M126" s="139">
        <f t="shared" si="17"/>
        <v>0.32316384180790958</v>
      </c>
      <c r="N126" s="79" t="str">
        <f t="shared" si="18"/>
        <v>29.3% - 35.5%</v>
      </c>
      <c r="O126" s="81">
        <v>1064</v>
      </c>
      <c r="P126" s="139">
        <f t="shared" si="19"/>
        <v>1.2286374133949192</v>
      </c>
      <c r="Q126" s="95">
        <v>798</v>
      </c>
      <c r="R126" s="98">
        <f t="shared" si="20"/>
        <v>0.92147806004618937</v>
      </c>
      <c r="S126" s="95" t="str">
        <f t="shared" si="21"/>
        <v>90.2% - 93.8%</v>
      </c>
      <c r="T126" s="80">
        <v>266</v>
      </c>
      <c r="U126" s="139">
        <f t="shared" si="22"/>
        <v>0.30715935334872979</v>
      </c>
      <c r="V126" s="80" t="str">
        <f t="shared" si="23"/>
        <v>27.7% - 33.9%</v>
      </c>
      <c r="W126" s="81">
        <v>1107</v>
      </c>
      <c r="X126" s="82"/>
      <c r="Y126" s="95">
        <v>836</v>
      </c>
      <c r="Z126" s="98"/>
      <c r="AA126" s="95" t="str">
        <f t="shared" si="24"/>
        <v/>
      </c>
      <c r="AB126" s="80">
        <v>271</v>
      </c>
      <c r="AC126" s="82"/>
      <c r="AD126" s="79" t="str">
        <f t="shared" si="25"/>
        <v/>
      </c>
      <c r="AE126" s="81">
        <v>1178</v>
      </c>
      <c r="AF126" s="82"/>
      <c r="AG126" s="95">
        <v>853</v>
      </c>
      <c r="AH126" s="98"/>
      <c r="AI126" s="95" t="str">
        <f t="shared" si="26"/>
        <v/>
      </c>
      <c r="AJ126" s="80">
        <v>325</v>
      </c>
      <c r="AK126" s="82"/>
      <c r="AL126" s="79" t="str">
        <f t="shared" si="27"/>
        <v/>
      </c>
      <c r="AM126" s="67">
        <v>0</v>
      </c>
      <c r="AN126" s="67">
        <v>0</v>
      </c>
    </row>
    <row r="127" spans="1:40" ht="15" x14ac:dyDescent="0.25">
      <c r="A127" s="65" t="s">
        <v>560</v>
      </c>
      <c r="B127" s="65" t="s">
        <v>1439</v>
      </c>
      <c r="C127" s="152">
        <v>1366</v>
      </c>
      <c r="D127" s="153">
        <v>1286</v>
      </c>
      <c r="E127" s="153"/>
      <c r="F127" s="153"/>
      <c r="G127" s="81">
        <v>1970</v>
      </c>
      <c r="H127" s="82">
        <f t="shared" si="14"/>
        <v>1.4421669106881405</v>
      </c>
      <c r="I127" s="95">
        <v>1456</v>
      </c>
      <c r="J127" s="98">
        <f t="shared" si="15"/>
        <v>1.0658857979502196</v>
      </c>
      <c r="K127" s="95" t="e">
        <f t="shared" si="16"/>
        <v>#NUM!</v>
      </c>
      <c r="L127" s="80">
        <v>514</v>
      </c>
      <c r="M127" s="139">
        <f t="shared" si="17"/>
        <v>0.37628111273792092</v>
      </c>
      <c r="N127" s="79" t="str">
        <f t="shared" si="18"/>
        <v>35.1% - 40.2%</v>
      </c>
      <c r="O127" s="81">
        <v>1813</v>
      </c>
      <c r="P127" s="139">
        <f t="shared" si="19"/>
        <v>1.4097978227060652</v>
      </c>
      <c r="Q127" s="95">
        <v>1465</v>
      </c>
      <c r="R127" s="98">
        <f t="shared" si="20"/>
        <v>1.1391912908242612</v>
      </c>
      <c r="S127" s="95" t="e">
        <f t="shared" si="21"/>
        <v>#NUM!</v>
      </c>
      <c r="T127" s="80">
        <v>348</v>
      </c>
      <c r="U127" s="139">
        <f t="shared" si="22"/>
        <v>0.27060653188180406</v>
      </c>
      <c r="V127" s="80" t="str">
        <f t="shared" si="23"/>
        <v>24.7% - 29.6%</v>
      </c>
      <c r="W127" s="81">
        <v>1778</v>
      </c>
      <c r="X127" s="82"/>
      <c r="Y127" s="95">
        <v>1473</v>
      </c>
      <c r="Z127" s="98"/>
      <c r="AA127" s="95" t="str">
        <f t="shared" si="24"/>
        <v/>
      </c>
      <c r="AB127" s="80">
        <v>305</v>
      </c>
      <c r="AC127" s="82"/>
      <c r="AD127" s="79" t="str">
        <f t="shared" si="25"/>
        <v/>
      </c>
      <c r="AE127" s="81">
        <v>1844</v>
      </c>
      <c r="AF127" s="82"/>
      <c r="AG127" s="95">
        <v>1483</v>
      </c>
      <c r="AH127" s="98"/>
      <c r="AI127" s="95" t="str">
        <f t="shared" si="26"/>
        <v/>
      </c>
      <c r="AJ127" s="80">
        <v>361</v>
      </c>
      <c r="AK127" s="82"/>
      <c r="AL127" s="79" t="str">
        <f t="shared" si="27"/>
        <v/>
      </c>
      <c r="AM127" s="67">
        <v>0</v>
      </c>
      <c r="AN127" s="67">
        <v>0</v>
      </c>
    </row>
    <row r="128" spans="1:40" ht="15" x14ac:dyDescent="0.25">
      <c r="A128" s="65" t="s">
        <v>561</v>
      </c>
      <c r="B128" s="65" t="s">
        <v>562</v>
      </c>
      <c r="C128" s="152">
        <v>1707</v>
      </c>
      <c r="D128" s="153">
        <v>1581</v>
      </c>
      <c r="E128" s="153"/>
      <c r="F128" s="153"/>
      <c r="G128" s="81">
        <v>2086</v>
      </c>
      <c r="H128" s="82">
        <f t="shared" si="14"/>
        <v>1.2220269478617458</v>
      </c>
      <c r="I128" s="95">
        <v>1573</v>
      </c>
      <c r="J128" s="98">
        <f t="shared" si="15"/>
        <v>0.9214997070884593</v>
      </c>
      <c r="K128" s="95" t="str">
        <f t="shared" si="16"/>
        <v>90.8% - 93.3%</v>
      </c>
      <c r="L128" s="80">
        <v>513</v>
      </c>
      <c r="M128" s="139">
        <f t="shared" si="17"/>
        <v>0.30052724077328646</v>
      </c>
      <c r="N128" s="79" t="str">
        <f t="shared" si="18"/>
        <v>27.9% - 32.3%</v>
      </c>
      <c r="O128" s="81">
        <v>2077</v>
      </c>
      <c r="P128" s="139">
        <f t="shared" si="19"/>
        <v>1.3137254901960784</v>
      </c>
      <c r="Q128" s="95">
        <v>1584</v>
      </c>
      <c r="R128" s="98">
        <f t="shared" si="20"/>
        <v>1.0018975332068312</v>
      </c>
      <c r="S128" s="95" t="e">
        <f t="shared" si="21"/>
        <v>#NUM!</v>
      </c>
      <c r="T128" s="80">
        <v>493</v>
      </c>
      <c r="U128" s="139">
        <f t="shared" si="22"/>
        <v>0.31182795698924731</v>
      </c>
      <c r="V128" s="80" t="str">
        <f t="shared" si="23"/>
        <v>28.9% - 33.5%</v>
      </c>
      <c r="W128" s="81">
        <v>1991</v>
      </c>
      <c r="X128" s="82"/>
      <c r="Y128" s="95">
        <v>1570</v>
      </c>
      <c r="Z128" s="98"/>
      <c r="AA128" s="95" t="str">
        <f t="shared" si="24"/>
        <v/>
      </c>
      <c r="AB128" s="80">
        <v>421</v>
      </c>
      <c r="AC128" s="82"/>
      <c r="AD128" s="79" t="str">
        <f t="shared" si="25"/>
        <v/>
      </c>
      <c r="AE128" s="81">
        <v>2070</v>
      </c>
      <c r="AF128" s="82"/>
      <c r="AG128" s="95">
        <v>1586</v>
      </c>
      <c r="AH128" s="98"/>
      <c r="AI128" s="95" t="str">
        <f t="shared" si="26"/>
        <v/>
      </c>
      <c r="AJ128" s="80">
        <v>484</v>
      </c>
      <c r="AK128" s="82"/>
      <c r="AL128" s="79" t="str">
        <f t="shared" si="27"/>
        <v/>
      </c>
      <c r="AM128" s="67">
        <v>0</v>
      </c>
      <c r="AN128" s="67">
        <v>0</v>
      </c>
    </row>
    <row r="129" spans="1:40" ht="15" x14ac:dyDescent="0.25">
      <c r="A129" s="65" t="s">
        <v>563</v>
      </c>
      <c r="B129" s="65" t="s">
        <v>1447</v>
      </c>
      <c r="C129" s="152">
        <v>1478</v>
      </c>
      <c r="D129" s="153">
        <v>1509</v>
      </c>
      <c r="E129" s="153"/>
      <c r="F129" s="153"/>
      <c r="G129" s="81">
        <v>1617</v>
      </c>
      <c r="H129" s="82">
        <f t="shared" si="14"/>
        <v>1.0940460081190799</v>
      </c>
      <c r="I129" s="95">
        <v>1561</v>
      </c>
      <c r="J129" s="98">
        <f t="shared" si="15"/>
        <v>1.0561569688768606</v>
      </c>
      <c r="K129" s="95" t="e">
        <f t="shared" si="16"/>
        <v>#NUM!</v>
      </c>
      <c r="L129" s="80">
        <v>56</v>
      </c>
      <c r="M129" s="139">
        <f t="shared" si="17"/>
        <v>3.7889039242219216E-2</v>
      </c>
      <c r="N129" s="79" t="str">
        <f t="shared" si="18"/>
        <v>2.9% - 4.9%</v>
      </c>
      <c r="O129" s="81">
        <v>1562</v>
      </c>
      <c r="P129" s="139">
        <f t="shared" si="19"/>
        <v>1.0351225977468521</v>
      </c>
      <c r="Q129" s="95">
        <v>1471</v>
      </c>
      <c r="R129" s="98">
        <f t="shared" si="20"/>
        <v>0.9748177601060305</v>
      </c>
      <c r="S129" s="95" t="str">
        <f t="shared" si="21"/>
        <v>96.6% - 98.2%</v>
      </c>
      <c r="T129" s="80">
        <v>91</v>
      </c>
      <c r="U129" s="139">
        <f t="shared" si="22"/>
        <v>6.0304837640821736E-2</v>
      </c>
      <c r="V129" s="80" t="str">
        <f t="shared" si="23"/>
        <v>4.9% - 7.3%</v>
      </c>
      <c r="W129" s="81">
        <v>2077</v>
      </c>
      <c r="X129" s="82"/>
      <c r="Y129" s="95">
        <v>2004</v>
      </c>
      <c r="Z129" s="98"/>
      <c r="AA129" s="95" t="str">
        <f t="shared" si="24"/>
        <v/>
      </c>
      <c r="AB129" s="80">
        <v>73</v>
      </c>
      <c r="AC129" s="82"/>
      <c r="AD129" s="79" t="str">
        <f t="shared" si="25"/>
        <v/>
      </c>
      <c r="AE129" s="81">
        <v>1815</v>
      </c>
      <c r="AF129" s="82"/>
      <c r="AG129" s="95">
        <v>1733</v>
      </c>
      <c r="AH129" s="98"/>
      <c r="AI129" s="95" t="str">
        <f t="shared" si="26"/>
        <v/>
      </c>
      <c r="AJ129" s="80">
        <v>82</v>
      </c>
      <c r="AK129" s="82"/>
      <c r="AL129" s="79" t="str">
        <f t="shared" si="27"/>
        <v/>
      </c>
      <c r="AM129" s="67">
        <v>0</v>
      </c>
      <c r="AN129" s="67">
        <v>0</v>
      </c>
    </row>
    <row r="130" spans="1:40" ht="15" x14ac:dyDescent="0.25">
      <c r="A130" s="65" t="s">
        <v>564</v>
      </c>
      <c r="B130" s="65" t="s">
        <v>565</v>
      </c>
      <c r="C130" s="152">
        <v>1111</v>
      </c>
      <c r="D130" s="153">
        <v>1033</v>
      </c>
      <c r="E130" s="153"/>
      <c r="F130" s="153"/>
      <c r="G130" s="81">
        <v>1199</v>
      </c>
      <c r="H130" s="82">
        <f t="shared" si="14"/>
        <v>1.0792079207920793</v>
      </c>
      <c r="I130" s="95">
        <v>1133</v>
      </c>
      <c r="J130" s="98">
        <f t="shared" si="15"/>
        <v>1.0198019801980198</v>
      </c>
      <c r="K130" s="95" t="e">
        <f t="shared" si="16"/>
        <v>#NUM!</v>
      </c>
      <c r="L130" s="80">
        <v>66</v>
      </c>
      <c r="M130" s="139">
        <f t="shared" si="17"/>
        <v>5.9405940594059403E-2</v>
      </c>
      <c r="N130" s="79" t="str">
        <f t="shared" si="18"/>
        <v>4.7% - 7.5%</v>
      </c>
      <c r="O130" s="81">
        <v>1138</v>
      </c>
      <c r="P130" s="139">
        <f t="shared" si="19"/>
        <v>1.101645692158761</v>
      </c>
      <c r="Q130" s="95">
        <v>1064</v>
      </c>
      <c r="R130" s="98">
        <f t="shared" si="20"/>
        <v>1.0300096805421104</v>
      </c>
      <c r="S130" s="95" t="e">
        <f t="shared" si="21"/>
        <v>#NUM!</v>
      </c>
      <c r="T130" s="80">
        <v>74</v>
      </c>
      <c r="U130" s="139">
        <f t="shared" si="22"/>
        <v>7.1636011616650536E-2</v>
      </c>
      <c r="V130" s="80" t="str">
        <f t="shared" si="23"/>
        <v>5.7% - 8.9%</v>
      </c>
      <c r="W130" s="81">
        <v>1177</v>
      </c>
      <c r="X130" s="82"/>
      <c r="Y130" s="95">
        <v>1140</v>
      </c>
      <c r="Z130" s="98"/>
      <c r="AA130" s="95" t="str">
        <f t="shared" si="24"/>
        <v/>
      </c>
      <c r="AB130" s="80">
        <v>37</v>
      </c>
      <c r="AC130" s="82"/>
      <c r="AD130" s="79" t="str">
        <f t="shared" si="25"/>
        <v/>
      </c>
      <c r="AE130" s="81">
        <v>1141</v>
      </c>
      <c r="AF130" s="82"/>
      <c r="AG130" s="95">
        <v>1077</v>
      </c>
      <c r="AH130" s="98"/>
      <c r="AI130" s="95" t="str">
        <f t="shared" si="26"/>
        <v/>
      </c>
      <c r="AJ130" s="80">
        <v>64</v>
      </c>
      <c r="AK130" s="82"/>
      <c r="AL130" s="79" t="str">
        <f t="shared" si="27"/>
        <v/>
      </c>
      <c r="AM130" s="67">
        <v>0</v>
      </c>
      <c r="AN130" s="67">
        <v>0</v>
      </c>
    </row>
    <row r="131" spans="1:40" ht="15" x14ac:dyDescent="0.25">
      <c r="A131" s="65" t="s">
        <v>566</v>
      </c>
      <c r="B131" s="65" t="s">
        <v>1367</v>
      </c>
      <c r="C131" s="152">
        <v>1466</v>
      </c>
      <c r="D131" s="153">
        <v>1398</v>
      </c>
      <c r="E131" s="153"/>
      <c r="F131" s="153"/>
      <c r="G131" s="81">
        <v>1674</v>
      </c>
      <c r="H131" s="82">
        <f t="shared" si="14"/>
        <v>1.1418826739427013</v>
      </c>
      <c r="I131" s="95">
        <v>1304</v>
      </c>
      <c r="J131" s="98">
        <f t="shared" si="15"/>
        <v>0.88949522510231926</v>
      </c>
      <c r="K131" s="95" t="str">
        <f t="shared" si="16"/>
        <v>87.2% - 90.5%</v>
      </c>
      <c r="L131" s="80">
        <v>370</v>
      </c>
      <c r="M131" s="139">
        <f t="shared" si="17"/>
        <v>0.252387448840382</v>
      </c>
      <c r="N131" s="79" t="str">
        <f t="shared" si="18"/>
        <v>23.1% - 27.5%</v>
      </c>
      <c r="O131" s="81">
        <v>1646</v>
      </c>
      <c r="P131" s="139">
        <f t="shared" si="19"/>
        <v>1.1773962804005722</v>
      </c>
      <c r="Q131" s="95">
        <v>1270</v>
      </c>
      <c r="R131" s="98">
        <f t="shared" si="20"/>
        <v>0.90844062947067239</v>
      </c>
      <c r="S131" s="95" t="str">
        <f t="shared" si="21"/>
        <v>89.2% - 92.2%</v>
      </c>
      <c r="T131" s="80">
        <v>376</v>
      </c>
      <c r="U131" s="139">
        <f t="shared" si="22"/>
        <v>0.26895565092989987</v>
      </c>
      <c r="V131" s="80" t="str">
        <f t="shared" si="23"/>
        <v>24.6% - 29.3%</v>
      </c>
      <c r="W131" s="81">
        <v>1717</v>
      </c>
      <c r="X131" s="82"/>
      <c r="Y131" s="95">
        <v>1367</v>
      </c>
      <c r="Z131" s="98"/>
      <c r="AA131" s="95" t="str">
        <f t="shared" si="24"/>
        <v/>
      </c>
      <c r="AB131" s="80">
        <v>350</v>
      </c>
      <c r="AC131" s="82"/>
      <c r="AD131" s="79" t="str">
        <f t="shared" si="25"/>
        <v/>
      </c>
      <c r="AE131" s="81">
        <v>1661</v>
      </c>
      <c r="AF131" s="82"/>
      <c r="AG131" s="95">
        <v>1301</v>
      </c>
      <c r="AH131" s="98"/>
      <c r="AI131" s="95" t="str">
        <f t="shared" si="26"/>
        <v/>
      </c>
      <c r="AJ131" s="80">
        <v>360</v>
      </c>
      <c r="AK131" s="82"/>
      <c r="AL131" s="79" t="str">
        <f t="shared" si="27"/>
        <v/>
      </c>
      <c r="AM131" s="67">
        <v>0</v>
      </c>
      <c r="AN131" s="67">
        <v>0</v>
      </c>
    </row>
    <row r="132" spans="1:40" ht="15" x14ac:dyDescent="0.25">
      <c r="A132" s="65" t="s">
        <v>567</v>
      </c>
      <c r="B132" s="65" t="s">
        <v>568</v>
      </c>
      <c r="C132" s="152">
        <v>1296</v>
      </c>
      <c r="D132" s="153">
        <v>1210</v>
      </c>
      <c r="E132" s="153"/>
      <c r="F132" s="153"/>
      <c r="G132" s="81">
        <v>1152</v>
      </c>
      <c r="H132" s="82">
        <f t="shared" si="14"/>
        <v>0.88888888888888884</v>
      </c>
      <c r="I132" s="95">
        <v>1083</v>
      </c>
      <c r="J132" s="98">
        <f t="shared" si="15"/>
        <v>0.83564814814814814</v>
      </c>
      <c r="K132" s="95" t="str">
        <f t="shared" si="16"/>
        <v>81.4% - 85.5%</v>
      </c>
      <c r="L132" s="80">
        <v>69</v>
      </c>
      <c r="M132" s="139">
        <f t="shared" si="17"/>
        <v>5.3240740740740741E-2</v>
      </c>
      <c r="N132" s="79" t="str">
        <f t="shared" si="18"/>
        <v>4.2% - 6.7%</v>
      </c>
      <c r="O132" s="81">
        <v>1070</v>
      </c>
      <c r="P132" s="139">
        <f t="shared" si="19"/>
        <v>0.88429752066115708</v>
      </c>
      <c r="Q132" s="95">
        <v>966</v>
      </c>
      <c r="R132" s="98">
        <f t="shared" si="20"/>
        <v>0.79834710743801651</v>
      </c>
      <c r="S132" s="95" t="str">
        <f t="shared" si="21"/>
        <v>77.5% - 82.0%</v>
      </c>
      <c r="T132" s="80">
        <v>104</v>
      </c>
      <c r="U132" s="139">
        <f t="shared" si="22"/>
        <v>8.5950413223140495E-2</v>
      </c>
      <c r="V132" s="80" t="str">
        <f t="shared" si="23"/>
        <v>7.1% - 10.3%</v>
      </c>
      <c r="W132" s="81">
        <v>1055</v>
      </c>
      <c r="X132" s="82"/>
      <c r="Y132" s="95">
        <v>936</v>
      </c>
      <c r="Z132" s="98"/>
      <c r="AA132" s="95" t="str">
        <f t="shared" si="24"/>
        <v/>
      </c>
      <c r="AB132" s="80">
        <v>119</v>
      </c>
      <c r="AC132" s="82"/>
      <c r="AD132" s="79" t="str">
        <f t="shared" si="25"/>
        <v/>
      </c>
      <c r="AE132" s="81">
        <v>1098</v>
      </c>
      <c r="AF132" s="82"/>
      <c r="AG132" s="95">
        <v>1013</v>
      </c>
      <c r="AH132" s="98"/>
      <c r="AI132" s="95" t="str">
        <f t="shared" si="26"/>
        <v/>
      </c>
      <c r="AJ132" s="80">
        <v>85</v>
      </c>
      <c r="AK132" s="82"/>
      <c r="AL132" s="79" t="str">
        <f t="shared" si="27"/>
        <v/>
      </c>
      <c r="AM132" s="67">
        <v>0</v>
      </c>
      <c r="AN132" s="67">
        <v>0</v>
      </c>
    </row>
    <row r="133" spans="1:40" ht="15" x14ac:dyDescent="0.25">
      <c r="A133" s="65" t="s">
        <v>569</v>
      </c>
      <c r="B133" s="65" t="s">
        <v>570</v>
      </c>
      <c r="C133" s="152">
        <v>1551</v>
      </c>
      <c r="D133" s="153">
        <v>1423</v>
      </c>
      <c r="E133" s="153"/>
      <c r="F133" s="153"/>
      <c r="G133" s="81">
        <v>1695</v>
      </c>
      <c r="H133" s="82">
        <f t="shared" si="14"/>
        <v>1.0928433268858802</v>
      </c>
      <c r="I133" s="95">
        <v>1482</v>
      </c>
      <c r="J133" s="98">
        <f t="shared" si="15"/>
        <v>0.95551257253384914</v>
      </c>
      <c r="K133" s="95" t="str">
        <f t="shared" si="16"/>
        <v>94.4% - 96.5%</v>
      </c>
      <c r="L133" s="80">
        <v>213</v>
      </c>
      <c r="M133" s="139">
        <f t="shared" si="17"/>
        <v>0.13733075435203096</v>
      </c>
      <c r="N133" s="79" t="str">
        <f t="shared" si="18"/>
        <v>12.1% - 15.5%</v>
      </c>
      <c r="O133" s="81">
        <v>1717</v>
      </c>
      <c r="P133" s="139">
        <f t="shared" si="19"/>
        <v>1.2066057624736473</v>
      </c>
      <c r="Q133" s="95">
        <v>1502</v>
      </c>
      <c r="R133" s="98">
        <f t="shared" si="20"/>
        <v>1.0555165144061842</v>
      </c>
      <c r="S133" s="95" t="e">
        <f t="shared" si="21"/>
        <v>#NUM!</v>
      </c>
      <c r="T133" s="80">
        <v>215</v>
      </c>
      <c r="U133" s="139">
        <f t="shared" si="22"/>
        <v>0.1510892480674631</v>
      </c>
      <c r="V133" s="80" t="str">
        <f t="shared" si="23"/>
        <v>13.3% - 17.1%</v>
      </c>
      <c r="W133" s="81">
        <v>1816</v>
      </c>
      <c r="X133" s="82"/>
      <c r="Y133" s="95">
        <v>1634</v>
      </c>
      <c r="Z133" s="98"/>
      <c r="AA133" s="95" t="str">
        <f t="shared" si="24"/>
        <v/>
      </c>
      <c r="AB133" s="80">
        <v>182</v>
      </c>
      <c r="AC133" s="82"/>
      <c r="AD133" s="79" t="str">
        <f t="shared" si="25"/>
        <v/>
      </c>
      <c r="AE133" s="81">
        <v>1791</v>
      </c>
      <c r="AF133" s="82"/>
      <c r="AG133" s="95">
        <v>1610</v>
      </c>
      <c r="AH133" s="98"/>
      <c r="AI133" s="95" t="str">
        <f t="shared" si="26"/>
        <v/>
      </c>
      <c r="AJ133" s="80">
        <v>181</v>
      </c>
      <c r="AK133" s="82"/>
      <c r="AL133" s="79" t="str">
        <f t="shared" si="27"/>
        <v/>
      </c>
      <c r="AM133" s="67">
        <v>0</v>
      </c>
      <c r="AN133" s="67">
        <v>0</v>
      </c>
    </row>
    <row r="134" spans="1:40" ht="15" x14ac:dyDescent="0.25">
      <c r="A134" s="65" t="s">
        <v>571</v>
      </c>
      <c r="B134" s="65" t="s">
        <v>1468</v>
      </c>
      <c r="C134" s="152">
        <v>2681</v>
      </c>
      <c r="D134" s="153">
        <v>2539</v>
      </c>
      <c r="E134" s="153"/>
      <c r="F134" s="153"/>
      <c r="G134" s="81">
        <v>2869</v>
      </c>
      <c r="H134" s="82">
        <f t="shared" si="14"/>
        <v>1.0701230883998507</v>
      </c>
      <c r="I134" s="95">
        <v>1812</v>
      </c>
      <c r="J134" s="98">
        <f t="shared" si="15"/>
        <v>0.67586721372622161</v>
      </c>
      <c r="K134" s="95" t="str">
        <f t="shared" si="16"/>
        <v>65.8% - 69.3%</v>
      </c>
      <c r="L134" s="80">
        <v>1057</v>
      </c>
      <c r="M134" s="139">
        <f t="shared" si="17"/>
        <v>0.39425587467362927</v>
      </c>
      <c r="N134" s="79" t="str">
        <f t="shared" si="18"/>
        <v>37.6% - 41.3%</v>
      </c>
      <c r="O134" s="81">
        <v>2869</v>
      </c>
      <c r="P134" s="139">
        <f t="shared" si="19"/>
        <v>1.1299724300905869</v>
      </c>
      <c r="Q134" s="95">
        <v>1901</v>
      </c>
      <c r="R134" s="98">
        <f t="shared" si="20"/>
        <v>0.74871996849153211</v>
      </c>
      <c r="S134" s="95" t="str">
        <f t="shared" si="21"/>
        <v>73.1% - 76.5%</v>
      </c>
      <c r="T134" s="80">
        <v>968</v>
      </c>
      <c r="U134" s="139">
        <f t="shared" si="22"/>
        <v>0.38125246159905474</v>
      </c>
      <c r="V134" s="80" t="str">
        <f t="shared" si="23"/>
        <v>36.3% - 40.0%</v>
      </c>
      <c r="W134" s="81">
        <v>2972</v>
      </c>
      <c r="X134" s="82"/>
      <c r="Y134" s="95">
        <v>1778</v>
      </c>
      <c r="Z134" s="98"/>
      <c r="AA134" s="95" t="str">
        <f t="shared" si="24"/>
        <v/>
      </c>
      <c r="AB134" s="80">
        <v>1194</v>
      </c>
      <c r="AC134" s="82"/>
      <c r="AD134" s="79" t="str">
        <f t="shared" si="25"/>
        <v/>
      </c>
      <c r="AE134" s="81">
        <v>2954</v>
      </c>
      <c r="AF134" s="82"/>
      <c r="AG134" s="95">
        <v>1933</v>
      </c>
      <c r="AH134" s="98"/>
      <c r="AI134" s="95" t="str">
        <f t="shared" si="26"/>
        <v/>
      </c>
      <c r="AJ134" s="80">
        <v>1021</v>
      </c>
      <c r="AK134" s="82"/>
      <c r="AL134" s="79" t="str">
        <f t="shared" si="27"/>
        <v/>
      </c>
      <c r="AM134" s="67">
        <v>0</v>
      </c>
      <c r="AN134" s="67">
        <v>0</v>
      </c>
    </row>
    <row r="135" spans="1:40" ht="15" x14ac:dyDescent="0.25">
      <c r="A135" s="65" t="s">
        <v>572</v>
      </c>
      <c r="B135" s="65" t="s">
        <v>573</v>
      </c>
      <c r="C135" s="152">
        <v>837</v>
      </c>
      <c r="D135" s="153">
        <v>743</v>
      </c>
      <c r="E135" s="153"/>
      <c r="F135" s="153"/>
      <c r="G135" s="81">
        <v>785</v>
      </c>
      <c r="H135" s="82">
        <f t="shared" si="14"/>
        <v>0.93787335722819598</v>
      </c>
      <c r="I135" s="95">
        <v>662</v>
      </c>
      <c r="J135" s="98">
        <f t="shared" si="15"/>
        <v>0.79091995221027478</v>
      </c>
      <c r="K135" s="95" t="str">
        <f t="shared" si="16"/>
        <v>76.2% - 81.7%</v>
      </c>
      <c r="L135" s="80">
        <v>123</v>
      </c>
      <c r="M135" s="139">
        <f t="shared" si="17"/>
        <v>0.14695340501792115</v>
      </c>
      <c r="N135" s="79" t="str">
        <f t="shared" si="18"/>
        <v>12.5% - 17.3%</v>
      </c>
      <c r="O135" s="81">
        <v>847</v>
      </c>
      <c r="P135" s="139">
        <f t="shared" si="19"/>
        <v>1.1399730820995961</v>
      </c>
      <c r="Q135" s="95">
        <v>709</v>
      </c>
      <c r="R135" s="98">
        <f t="shared" si="20"/>
        <v>0.95423956931359355</v>
      </c>
      <c r="S135" s="95" t="str">
        <f t="shared" si="21"/>
        <v>93.7% - 96.7%</v>
      </c>
      <c r="T135" s="80">
        <v>138</v>
      </c>
      <c r="U135" s="139">
        <f t="shared" si="22"/>
        <v>0.1857335127860027</v>
      </c>
      <c r="V135" s="80" t="str">
        <f t="shared" si="23"/>
        <v>15.9% - 21.5%</v>
      </c>
      <c r="W135" s="81">
        <v>863</v>
      </c>
      <c r="X135" s="82"/>
      <c r="Y135" s="95">
        <v>735</v>
      </c>
      <c r="Z135" s="98"/>
      <c r="AA135" s="95" t="str">
        <f t="shared" si="24"/>
        <v/>
      </c>
      <c r="AB135" s="80">
        <v>128</v>
      </c>
      <c r="AC135" s="82"/>
      <c r="AD135" s="79" t="str">
        <f t="shared" si="25"/>
        <v/>
      </c>
      <c r="AE135" s="81">
        <v>844</v>
      </c>
      <c r="AF135" s="82"/>
      <c r="AG135" s="95">
        <v>751</v>
      </c>
      <c r="AH135" s="98"/>
      <c r="AI135" s="95" t="str">
        <f t="shared" si="26"/>
        <v/>
      </c>
      <c r="AJ135" s="80">
        <v>93</v>
      </c>
      <c r="AK135" s="82"/>
      <c r="AL135" s="79" t="str">
        <f t="shared" si="27"/>
        <v/>
      </c>
      <c r="AM135" s="67">
        <v>0</v>
      </c>
      <c r="AN135" s="67">
        <v>0</v>
      </c>
    </row>
    <row r="136" spans="1:40" ht="15" x14ac:dyDescent="0.25">
      <c r="A136" s="65" t="s">
        <v>574</v>
      </c>
      <c r="B136" s="65" t="s">
        <v>575</v>
      </c>
      <c r="C136" s="152">
        <v>1083</v>
      </c>
      <c r="D136" s="153">
        <v>1166</v>
      </c>
      <c r="E136" s="153"/>
      <c r="F136" s="153"/>
      <c r="G136" s="81">
        <v>1202</v>
      </c>
      <c r="H136" s="82">
        <f t="shared" si="14"/>
        <v>1.1098799630655587</v>
      </c>
      <c r="I136" s="95">
        <v>985</v>
      </c>
      <c r="J136" s="98">
        <f t="shared" si="15"/>
        <v>0.90951061865189287</v>
      </c>
      <c r="K136" s="95" t="str">
        <f t="shared" si="16"/>
        <v>89.1% - 92.5%</v>
      </c>
      <c r="L136" s="80">
        <v>217</v>
      </c>
      <c r="M136" s="139">
        <f t="shared" si="17"/>
        <v>0.20036934441366575</v>
      </c>
      <c r="N136" s="79" t="str">
        <f t="shared" si="18"/>
        <v>17.8% - 22.5%</v>
      </c>
      <c r="O136" s="81">
        <v>1229</v>
      </c>
      <c r="P136" s="139">
        <f t="shared" si="19"/>
        <v>1.0540308747855918</v>
      </c>
      <c r="Q136" s="95">
        <v>1002</v>
      </c>
      <c r="R136" s="98">
        <f t="shared" si="20"/>
        <v>0.85934819897084047</v>
      </c>
      <c r="S136" s="95" t="str">
        <f t="shared" si="21"/>
        <v>83.8% - 87.8%</v>
      </c>
      <c r="T136" s="80">
        <v>227</v>
      </c>
      <c r="U136" s="139">
        <f t="shared" si="22"/>
        <v>0.19468267581475129</v>
      </c>
      <c r="V136" s="80" t="str">
        <f t="shared" si="23"/>
        <v>17.3% - 21.8%</v>
      </c>
      <c r="W136" s="81">
        <v>1480</v>
      </c>
      <c r="X136" s="82"/>
      <c r="Y136" s="95">
        <v>1157</v>
      </c>
      <c r="Z136" s="98"/>
      <c r="AA136" s="95" t="str">
        <f t="shared" si="24"/>
        <v/>
      </c>
      <c r="AB136" s="80">
        <v>323</v>
      </c>
      <c r="AC136" s="82"/>
      <c r="AD136" s="79" t="str">
        <f t="shared" si="25"/>
        <v/>
      </c>
      <c r="AE136" s="81">
        <v>1437</v>
      </c>
      <c r="AF136" s="82"/>
      <c r="AG136" s="95">
        <v>1178</v>
      </c>
      <c r="AH136" s="98"/>
      <c r="AI136" s="95" t="str">
        <f t="shared" si="26"/>
        <v/>
      </c>
      <c r="AJ136" s="80">
        <v>259</v>
      </c>
      <c r="AK136" s="82"/>
      <c r="AL136" s="79" t="str">
        <f t="shared" si="27"/>
        <v/>
      </c>
      <c r="AM136" s="67">
        <v>0</v>
      </c>
      <c r="AN136" s="67">
        <v>0</v>
      </c>
    </row>
    <row r="137" spans="1:40" ht="15" x14ac:dyDescent="0.25">
      <c r="A137" s="65" t="s">
        <v>576</v>
      </c>
      <c r="B137" s="65" t="s">
        <v>577</v>
      </c>
      <c r="C137" s="152">
        <v>761</v>
      </c>
      <c r="D137" s="153">
        <v>701</v>
      </c>
      <c r="E137" s="153"/>
      <c r="F137" s="153"/>
      <c r="G137" s="81">
        <v>720</v>
      </c>
      <c r="H137" s="82">
        <f t="shared" ref="H137:H148" si="28">G137/C137</f>
        <v>0.94612352168199743</v>
      </c>
      <c r="I137" s="95">
        <v>697</v>
      </c>
      <c r="J137" s="98">
        <f t="shared" ref="J137:J148" si="29">I137/C137</f>
        <v>0.91590013140604465</v>
      </c>
      <c r="K137" s="95" t="str">
        <f t="shared" ref="K137:K148" si="30">IF(ISNUMBER(J137),TEXT(((2*I137)+(1.96^2)-(1.96*((1.96^2)+(4*I137*(100%-J137)))^0.5))/(2*(C137+(1.96^2))),"0.0%")&amp;" - "&amp;TEXT(((2*I137)+(1.96^2)+(1.96*((1.96^2)+(4*I137*(100%-J137)))^0.5))/(2*(C137+(1.96^2))),"0.0%"),"")</f>
        <v>89.4% - 93.4%</v>
      </c>
      <c r="L137" s="80">
        <v>23</v>
      </c>
      <c r="M137" s="139">
        <f t="shared" ref="M137:M148" si="31">L137/C137</f>
        <v>3.0223390275952694E-2</v>
      </c>
      <c r="N137" s="79" t="str">
        <f t="shared" ref="N137:N148" si="32">IF(ISNUMBER(M137),TEXT(((2*L137)+(1.96^2)-(1.96*((1.96^2)+(4*L137*(100%-M137)))^0.5))/(2*(C137+(1.96^2))),"0.0%")&amp;" - "&amp;TEXT(((2*L137)+(1.96^2)+(1.96*((1.96^2)+(4*L137*(100%-M137)))^0.5))/(2*(C137+(1.96^2))),"0.0%"),"")</f>
        <v>2.0% - 4.5%</v>
      </c>
      <c r="O137" s="81">
        <v>741</v>
      </c>
      <c r="P137" s="139">
        <f t="shared" ref="P137:P148" si="33">O137/D137</f>
        <v>1.0570613409415122</v>
      </c>
      <c r="Q137" s="95">
        <v>724</v>
      </c>
      <c r="R137" s="98">
        <f t="shared" ref="R137:R148" si="34">Q137/D137</f>
        <v>1.0328102710413696</v>
      </c>
      <c r="S137" s="95" t="e">
        <f t="shared" ref="S137:S148" si="35">IF(ISNUMBER(R137),TEXT(((2*Q137)+(1.96^2)-(1.96*((1.96^2)+(4*Q137*(100%-R137)))^0.5))/(2*(D137+(1.96^2))),"0.0%")&amp;" - "&amp;TEXT(((2*Q137)+(1.96^2)+(1.96*((1.96^2)+(4*Q137*(100%-R137)))^0.5))/(2*(D137+(1.96^2))),"0.0%"),"")</f>
        <v>#NUM!</v>
      </c>
      <c r="T137" s="80">
        <v>17</v>
      </c>
      <c r="U137" s="139">
        <f t="shared" ref="U137:U148" si="36">T137/D137</f>
        <v>2.4251069900142655E-2</v>
      </c>
      <c r="V137" s="80" t="str">
        <f t="shared" ref="V137:V148" si="37">IF(ISNUMBER(U137),TEXT(((2*T137)+(1.96^2)-(1.96*((1.96^2)+(4*T137*(100%-U137)))^0.5))/(2*(D137+(1.96^2))),"0.0%")&amp;" - "&amp;TEXT(((2*T137)+(1.96^2)+(1.96*((1.96^2)+(4*T137*(100%-U137)))^0.5))/(2*(D137+(1.96^2))),"0.0%"),"")</f>
        <v>1.5% - 3.8%</v>
      </c>
      <c r="W137" s="81">
        <v>746</v>
      </c>
      <c r="X137" s="82"/>
      <c r="Y137" s="95">
        <v>730</v>
      </c>
      <c r="Z137" s="98"/>
      <c r="AA137" s="95" t="str">
        <f t="shared" ref="AA137:AA148" si="38">IF(ISNUMBER(Z137),TEXT(((2*Y137)+(1.96^2)-(1.96*((1.96^2)+(4*Y137*(100%-Z137)))^0.5))/(2*(E137+(1.96^2))),"0.0%")&amp;" - "&amp;TEXT(((2*Y137)+(1.96^2)+(1.96*((1.96^2)+(4*Y137*(100%-Z137)))^0.5))/(2*(E137+(1.96^2))),"0.0%"),"")</f>
        <v/>
      </c>
      <c r="AB137" s="80">
        <v>16</v>
      </c>
      <c r="AC137" s="82"/>
      <c r="AD137" s="79" t="str">
        <f t="shared" ref="AD137:AD148" si="39">IF(ISNUMBER(AC137),TEXT(((2*AB137)+(1.96^2)-(1.96*((1.96^2)+(4*AB137*(100%-AC137)))^0.5))/(2*(E137+(1.96^2))),"0.0%")&amp;" - "&amp;TEXT(((2*AB137)+(1.96^2)+(1.96*((1.96^2)+(4*AB137*(100%-AC137)))^0.5))/(2*(E137+(1.96^2))),"0.0%"),"")</f>
        <v/>
      </c>
      <c r="AE137" s="81">
        <v>748</v>
      </c>
      <c r="AF137" s="82"/>
      <c r="AG137" s="95">
        <v>733</v>
      </c>
      <c r="AH137" s="98"/>
      <c r="AI137" s="95" t="str">
        <f t="shared" ref="AI137:AI148" si="40">IF(ISNUMBER(AH137),TEXT(((2*AG137)+(1.96^2)-(1.96*((1.96^2)+(4*AG137*(100%-AH137)))^0.5))/(2*(F137+(1.96^2))),"0.0%")&amp;" - "&amp;TEXT(((2*AG137)+(1.96^2)+(1.96*((1.96^2)+(4*AG137*(100%-AH137)))^0.5))/(2*(F137+(1.96^2))),"0.0%"),"")</f>
        <v/>
      </c>
      <c r="AJ137" s="80">
        <v>15</v>
      </c>
      <c r="AK137" s="82"/>
      <c r="AL137" s="79" t="str">
        <f t="shared" ref="AL137:AL148" si="41">IF(ISNUMBER(AK137),TEXT(((2*AJ137)+(1.96^2)-(1.96*((1.96^2)+(4*AJ137*(100%-AK137)))^0.5))/(2*(F137+(1.96^2))),"0.0%")&amp;" - "&amp;TEXT(((2*AJ137)+(1.96^2)+(1.96*((1.96^2)+(4*AJ137*(100%-AK137)))^0.5))/(2*(F137+(1.96^2))),"0.0%"),"")</f>
        <v/>
      </c>
      <c r="AM137" s="67">
        <v>0</v>
      </c>
      <c r="AN137" s="67">
        <v>0</v>
      </c>
    </row>
    <row r="138" spans="1:40" ht="15" x14ac:dyDescent="0.25">
      <c r="A138" s="65" t="s">
        <v>578</v>
      </c>
      <c r="B138" s="65" t="s">
        <v>579</v>
      </c>
      <c r="C138" s="152">
        <v>1387</v>
      </c>
      <c r="D138" s="153">
        <v>1360</v>
      </c>
      <c r="E138" s="153"/>
      <c r="F138" s="153"/>
      <c r="G138" s="81">
        <v>1612</v>
      </c>
      <c r="H138" s="82">
        <f t="shared" si="28"/>
        <v>1.1622206200432588</v>
      </c>
      <c r="I138" s="95">
        <v>1400</v>
      </c>
      <c r="J138" s="98">
        <f t="shared" si="29"/>
        <v>1.0093727469358327</v>
      </c>
      <c r="K138" s="95" t="e">
        <f t="shared" si="30"/>
        <v>#NUM!</v>
      </c>
      <c r="L138" s="80">
        <v>212</v>
      </c>
      <c r="M138" s="139">
        <f t="shared" si="31"/>
        <v>0.15284787310742609</v>
      </c>
      <c r="N138" s="79" t="str">
        <f t="shared" si="32"/>
        <v>13.5% - 17.3%</v>
      </c>
      <c r="O138" s="81">
        <v>1681</v>
      </c>
      <c r="P138" s="139">
        <f t="shared" si="33"/>
        <v>1.2360294117647059</v>
      </c>
      <c r="Q138" s="95">
        <v>1433</v>
      </c>
      <c r="R138" s="98">
        <f t="shared" si="34"/>
        <v>1.0536764705882353</v>
      </c>
      <c r="S138" s="95" t="e">
        <f t="shared" si="35"/>
        <v>#NUM!</v>
      </c>
      <c r="T138" s="80">
        <v>248</v>
      </c>
      <c r="U138" s="139">
        <f t="shared" si="36"/>
        <v>0.18235294117647058</v>
      </c>
      <c r="V138" s="80" t="str">
        <f t="shared" si="37"/>
        <v>16.3% - 20.4%</v>
      </c>
      <c r="W138" s="81">
        <v>1666</v>
      </c>
      <c r="X138" s="82"/>
      <c r="Y138" s="95">
        <v>1432</v>
      </c>
      <c r="Z138" s="98"/>
      <c r="AA138" s="95" t="str">
        <f t="shared" si="38"/>
        <v/>
      </c>
      <c r="AB138" s="80">
        <v>234</v>
      </c>
      <c r="AC138" s="82"/>
      <c r="AD138" s="79" t="str">
        <f t="shared" si="39"/>
        <v/>
      </c>
      <c r="AE138" s="81">
        <v>1658</v>
      </c>
      <c r="AF138" s="82"/>
      <c r="AG138" s="95">
        <v>1432</v>
      </c>
      <c r="AH138" s="98"/>
      <c r="AI138" s="95" t="str">
        <f t="shared" si="40"/>
        <v/>
      </c>
      <c r="AJ138" s="80">
        <v>226</v>
      </c>
      <c r="AK138" s="82"/>
      <c r="AL138" s="79" t="str">
        <f t="shared" si="41"/>
        <v/>
      </c>
      <c r="AM138" s="67">
        <v>0</v>
      </c>
      <c r="AN138" s="67">
        <v>0</v>
      </c>
    </row>
    <row r="139" spans="1:40" ht="15" x14ac:dyDescent="0.25">
      <c r="A139" s="65" t="s">
        <v>580</v>
      </c>
      <c r="B139" s="65" t="s">
        <v>1368</v>
      </c>
      <c r="C139" s="152">
        <v>1117</v>
      </c>
      <c r="D139" s="153">
        <v>1073</v>
      </c>
      <c r="E139" s="153"/>
      <c r="F139" s="153"/>
      <c r="G139" s="81">
        <v>1359</v>
      </c>
      <c r="H139" s="82">
        <f t="shared" si="28"/>
        <v>1.2166517457475381</v>
      </c>
      <c r="I139" s="95">
        <v>1085</v>
      </c>
      <c r="J139" s="98">
        <f t="shared" si="29"/>
        <v>0.9713518352730528</v>
      </c>
      <c r="K139" s="95" t="str">
        <f t="shared" si="30"/>
        <v>96.0% - 98.0%</v>
      </c>
      <c r="L139" s="80">
        <v>274</v>
      </c>
      <c r="M139" s="139">
        <f t="shared" si="31"/>
        <v>0.24529991047448524</v>
      </c>
      <c r="N139" s="79" t="str">
        <f t="shared" si="32"/>
        <v>22.1% - 27.1%</v>
      </c>
      <c r="O139" s="81">
        <v>1360</v>
      </c>
      <c r="P139" s="139">
        <f t="shared" si="33"/>
        <v>1.2674743709226468</v>
      </c>
      <c r="Q139" s="95">
        <v>1088</v>
      </c>
      <c r="R139" s="98">
        <f t="shared" si="34"/>
        <v>1.0139794967381175</v>
      </c>
      <c r="S139" s="95" t="e">
        <f t="shared" si="35"/>
        <v>#NUM!</v>
      </c>
      <c r="T139" s="80">
        <v>272</v>
      </c>
      <c r="U139" s="139">
        <f t="shared" si="36"/>
        <v>0.25349487418452937</v>
      </c>
      <c r="V139" s="80" t="str">
        <f t="shared" si="37"/>
        <v>22.8% - 28.0%</v>
      </c>
      <c r="W139" s="81">
        <v>1412</v>
      </c>
      <c r="X139" s="82"/>
      <c r="Y139" s="95">
        <v>1108</v>
      </c>
      <c r="Z139" s="98"/>
      <c r="AA139" s="95" t="str">
        <f t="shared" si="38"/>
        <v/>
      </c>
      <c r="AB139" s="80">
        <v>304</v>
      </c>
      <c r="AC139" s="82"/>
      <c r="AD139" s="79" t="str">
        <f t="shared" si="39"/>
        <v/>
      </c>
      <c r="AE139" s="81">
        <v>1494</v>
      </c>
      <c r="AF139" s="82"/>
      <c r="AG139" s="95">
        <v>1162</v>
      </c>
      <c r="AH139" s="98"/>
      <c r="AI139" s="95" t="str">
        <f t="shared" si="40"/>
        <v/>
      </c>
      <c r="AJ139" s="80">
        <v>332</v>
      </c>
      <c r="AK139" s="82"/>
      <c r="AL139" s="79" t="str">
        <f t="shared" si="41"/>
        <v/>
      </c>
      <c r="AM139" s="67">
        <v>0</v>
      </c>
      <c r="AN139" s="67">
        <v>0</v>
      </c>
    </row>
    <row r="140" spans="1:40" ht="15" x14ac:dyDescent="0.25">
      <c r="A140" s="65" t="s">
        <v>581</v>
      </c>
      <c r="B140" s="65" t="s">
        <v>1440</v>
      </c>
      <c r="C140" s="152">
        <v>646</v>
      </c>
      <c r="D140" s="153">
        <v>625</v>
      </c>
      <c r="E140" s="153"/>
      <c r="F140" s="153"/>
      <c r="G140" s="81">
        <v>912</v>
      </c>
      <c r="H140" s="82">
        <f t="shared" si="28"/>
        <v>1.411764705882353</v>
      </c>
      <c r="I140" s="95">
        <v>878</v>
      </c>
      <c r="J140" s="98">
        <f t="shared" si="29"/>
        <v>1.3591331269349844</v>
      </c>
      <c r="K140" s="95" t="e">
        <f t="shared" si="30"/>
        <v>#NUM!</v>
      </c>
      <c r="L140" s="80">
        <v>34</v>
      </c>
      <c r="M140" s="139">
        <f t="shared" si="31"/>
        <v>5.2631578947368418E-2</v>
      </c>
      <c r="N140" s="79" t="str">
        <f t="shared" si="32"/>
        <v>3.8% - 7.3%</v>
      </c>
      <c r="O140" s="81">
        <v>997</v>
      </c>
      <c r="P140" s="139">
        <f t="shared" si="33"/>
        <v>1.5952</v>
      </c>
      <c r="Q140" s="95">
        <v>972</v>
      </c>
      <c r="R140" s="98">
        <f t="shared" si="34"/>
        <v>1.5551999999999999</v>
      </c>
      <c r="S140" s="95" t="e">
        <f t="shared" si="35"/>
        <v>#NUM!</v>
      </c>
      <c r="T140" s="80">
        <v>25</v>
      </c>
      <c r="U140" s="139">
        <f t="shared" si="36"/>
        <v>0.04</v>
      </c>
      <c r="V140" s="80" t="str">
        <f t="shared" si="37"/>
        <v>2.7% - 5.8%</v>
      </c>
      <c r="W140" s="81">
        <v>1001</v>
      </c>
      <c r="X140" s="82"/>
      <c r="Y140" s="95">
        <v>964</v>
      </c>
      <c r="Z140" s="98"/>
      <c r="AA140" s="95" t="str">
        <f t="shared" si="38"/>
        <v/>
      </c>
      <c r="AB140" s="80">
        <v>37</v>
      </c>
      <c r="AC140" s="82"/>
      <c r="AD140" s="79" t="str">
        <f t="shared" si="39"/>
        <v/>
      </c>
      <c r="AE140" s="81">
        <v>1014</v>
      </c>
      <c r="AF140" s="82"/>
      <c r="AG140" s="95">
        <v>976</v>
      </c>
      <c r="AH140" s="98"/>
      <c r="AI140" s="95" t="str">
        <f t="shared" si="40"/>
        <v/>
      </c>
      <c r="AJ140" s="80">
        <v>38</v>
      </c>
      <c r="AK140" s="82"/>
      <c r="AL140" s="79" t="str">
        <f t="shared" si="41"/>
        <v/>
      </c>
      <c r="AM140" s="67">
        <v>0</v>
      </c>
      <c r="AN140" s="67">
        <v>0</v>
      </c>
    </row>
    <row r="141" spans="1:40" ht="15" x14ac:dyDescent="0.25">
      <c r="A141" s="65" t="s">
        <v>582</v>
      </c>
      <c r="B141" s="65" t="s">
        <v>583</v>
      </c>
      <c r="C141" s="152">
        <v>1248</v>
      </c>
      <c r="D141" s="153">
        <v>1249</v>
      </c>
      <c r="E141" s="153"/>
      <c r="F141" s="153"/>
      <c r="G141" s="81">
        <v>1269</v>
      </c>
      <c r="H141" s="82">
        <f t="shared" si="28"/>
        <v>1.0168269230769231</v>
      </c>
      <c r="I141" s="95">
        <v>1133</v>
      </c>
      <c r="J141" s="98">
        <f t="shared" si="29"/>
        <v>0.9078525641025641</v>
      </c>
      <c r="K141" s="95" t="str">
        <f t="shared" si="30"/>
        <v>89.1% - 92.3%</v>
      </c>
      <c r="L141" s="80">
        <v>136</v>
      </c>
      <c r="M141" s="139">
        <f t="shared" si="31"/>
        <v>0.10897435897435898</v>
      </c>
      <c r="N141" s="79" t="str">
        <f t="shared" si="32"/>
        <v>9.3% - 12.7%</v>
      </c>
      <c r="O141" s="81">
        <v>1405</v>
      </c>
      <c r="P141" s="139">
        <f t="shared" si="33"/>
        <v>1.1248999199359488</v>
      </c>
      <c r="Q141" s="95">
        <v>1234</v>
      </c>
      <c r="R141" s="98">
        <f t="shared" si="34"/>
        <v>0.98799039231385111</v>
      </c>
      <c r="S141" s="95" t="str">
        <f t="shared" si="35"/>
        <v>98.0% - 99.3%</v>
      </c>
      <c r="T141" s="80">
        <v>171</v>
      </c>
      <c r="U141" s="139">
        <f t="shared" si="36"/>
        <v>0.13690952762209768</v>
      </c>
      <c r="V141" s="80" t="str">
        <f t="shared" si="37"/>
        <v>11.9% - 15.7%</v>
      </c>
      <c r="W141" s="81">
        <v>1448</v>
      </c>
      <c r="X141" s="82"/>
      <c r="Y141" s="95">
        <v>1325</v>
      </c>
      <c r="Z141" s="98"/>
      <c r="AA141" s="95" t="str">
        <f t="shared" si="38"/>
        <v/>
      </c>
      <c r="AB141" s="80">
        <v>123</v>
      </c>
      <c r="AC141" s="82"/>
      <c r="AD141" s="79" t="str">
        <f t="shared" si="39"/>
        <v/>
      </c>
      <c r="AE141" s="81">
        <v>1445</v>
      </c>
      <c r="AF141" s="82"/>
      <c r="AG141" s="95">
        <v>1306</v>
      </c>
      <c r="AH141" s="98"/>
      <c r="AI141" s="95" t="str">
        <f t="shared" si="40"/>
        <v/>
      </c>
      <c r="AJ141" s="80">
        <v>139</v>
      </c>
      <c r="AK141" s="82"/>
      <c r="AL141" s="79" t="str">
        <f t="shared" si="41"/>
        <v/>
      </c>
      <c r="AM141" s="67">
        <v>0</v>
      </c>
      <c r="AN141" s="67">
        <v>0</v>
      </c>
    </row>
    <row r="142" spans="1:40" ht="15" x14ac:dyDescent="0.25">
      <c r="A142" s="65" t="s">
        <v>584</v>
      </c>
      <c r="B142" s="65" t="s">
        <v>1376</v>
      </c>
      <c r="C142" s="152">
        <v>59</v>
      </c>
      <c r="D142" s="153">
        <v>59</v>
      </c>
      <c r="E142" s="153"/>
      <c r="F142" s="153"/>
      <c r="G142" s="81">
        <v>390</v>
      </c>
      <c r="H142" s="82">
        <f t="shared" si="28"/>
        <v>6.6101694915254239</v>
      </c>
      <c r="I142" s="95">
        <v>297</v>
      </c>
      <c r="J142" s="98">
        <f t="shared" si="29"/>
        <v>5.0338983050847457</v>
      </c>
      <c r="K142" s="95" t="e">
        <f t="shared" si="30"/>
        <v>#NUM!</v>
      </c>
      <c r="L142" s="80">
        <v>93</v>
      </c>
      <c r="M142" s="139">
        <f t="shared" si="31"/>
        <v>1.576271186440678</v>
      </c>
      <c r="N142" s="79" t="e">
        <f t="shared" si="32"/>
        <v>#NUM!</v>
      </c>
      <c r="O142" s="81">
        <v>359</v>
      </c>
      <c r="P142" s="139">
        <f t="shared" si="33"/>
        <v>6.0847457627118642</v>
      </c>
      <c r="Q142" s="95">
        <v>291</v>
      </c>
      <c r="R142" s="98">
        <f t="shared" si="34"/>
        <v>4.9322033898305087</v>
      </c>
      <c r="S142" s="95" t="e">
        <f t="shared" si="35"/>
        <v>#NUM!</v>
      </c>
      <c r="T142" s="80">
        <v>68</v>
      </c>
      <c r="U142" s="139">
        <f t="shared" si="36"/>
        <v>1.152542372881356</v>
      </c>
      <c r="V142" s="80" t="e">
        <f t="shared" si="37"/>
        <v>#NUM!</v>
      </c>
      <c r="W142" s="81">
        <v>396</v>
      </c>
      <c r="X142" s="82"/>
      <c r="Y142" s="95">
        <v>342</v>
      </c>
      <c r="Z142" s="98"/>
      <c r="AA142" s="95" t="str">
        <f t="shared" si="38"/>
        <v/>
      </c>
      <c r="AB142" s="80">
        <v>54</v>
      </c>
      <c r="AC142" s="82"/>
      <c r="AD142" s="79" t="str">
        <f t="shared" si="39"/>
        <v/>
      </c>
      <c r="AE142" s="81">
        <v>376</v>
      </c>
      <c r="AF142" s="82"/>
      <c r="AG142" s="95">
        <v>325</v>
      </c>
      <c r="AH142" s="98"/>
      <c r="AI142" s="95" t="str">
        <f t="shared" si="40"/>
        <v/>
      </c>
      <c r="AJ142" s="80">
        <v>51</v>
      </c>
      <c r="AK142" s="82"/>
      <c r="AL142" s="79" t="str">
        <f t="shared" si="41"/>
        <v/>
      </c>
      <c r="AM142" s="67">
        <v>0</v>
      </c>
      <c r="AN142" s="67">
        <v>0</v>
      </c>
    </row>
    <row r="143" spans="1:40" ht="15" x14ac:dyDescent="0.25">
      <c r="A143" s="65" t="s">
        <v>585</v>
      </c>
      <c r="B143" s="65" t="s">
        <v>586</v>
      </c>
      <c r="C143" s="152">
        <v>796</v>
      </c>
      <c r="D143" s="153">
        <v>770</v>
      </c>
      <c r="E143" s="153"/>
      <c r="F143" s="153"/>
      <c r="G143" s="81">
        <v>740</v>
      </c>
      <c r="H143" s="82">
        <f t="shared" si="28"/>
        <v>0.92964824120603018</v>
      </c>
      <c r="I143" s="95">
        <v>629</v>
      </c>
      <c r="J143" s="98">
        <f t="shared" si="29"/>
        <v>0.79020100502512558</v>
      </c>
      <c r="K143" s="95" t="str">
        <f t="shared" si="30"/>
        <v>76.1% - 81.7%</v>
      </c>
      <c r="L143" s="80">
        <v>111</v>
      </c>
      <c r="M143" s="139">
        <f t="shared" si="31"/>
        <v>0.13944723618090452</v>
      </c>
      <c r="N143" s="79" t="str">
        <f t="shared" si="32"/>
        <v>11.7% - 16.5%</v>
      </c>
      <c r="O143" s="81">
        <v>717</v>
      </c>
      <c r="P143" s="139">
        <f t="shared" si="33"/>
        <v>0.9311688311688312</v>
      </c>
      <c r="Q143" s="95">
        <v>615</v>
      </c>
      <c r="R143" s="98">
        <f t="shared" si="34"/>
        <v>0.79870129870129869</v>
      </c>
      <c r="S143" s="95" t="str">
        <f t="shared" si="35"/>
        <v>76.9% - 82.6%</v>
      </c>
      <c r="T143" s="80">
        <v>102</v>
      </c>
      <c r="U143" s="139">
        <f t="shared" si="36"/>
        <v>0.13246753246753246</v>
      </c>
      <c r="V143" s="80" t="str">
        <f t="shared" si="37"/>
        <v>11.0% - 15.8%</v>
      </c>
      <c r="W143" s="81">
        <v>778</v>
      </c>
      <c r="X143" s="82"/>
      <c r="Y143" s="95">
        <v>643</v>
      </c>
      <c r="Z143" s="98"/>
      <c r="AA143" s="95" t="str">
        <f t="shared" si="38"/>
        <v/>
      </c>
      <c r="AB143" s="80">
        <v>135</v>
      </c>
      <c r="AC143" s="82"/>
      <c r="AD143" s="79" t="str">
        <f t="shared" si="39"/>
        <v/>
      </c>
      <c r="AE143" s="81">
        <v>778</v>
      </c>
      <c r="AF143" s="82"/>
      <c r="AG143" s="95">
        <v>619</v>
      </c>
      <c r="AH143" s="98"/>
      <c r="AI143" s="95" t="str">
        <f t="shared" si="40"/>
        <v/>
      </c>
      <c r="AJ143" s="80">
        <v>159</v>
      </c>
      <c r="AK143" s="82"/>
      <c r="AL143" s="79" t="str">
        <f t="shared" si="41"/>
        <v/>
      </c>
      <c r="AM143" s="67">
        <v>0</v>
      </c>
      <c r="AN143" s="67">
        <v>0</v>
      </c>
    </row>
    <row r="144" spans="1:40" ht="15" x14ac:dyDescent="0.25">
      <c r="A144" s="65" t="s">
        <v>587</v>
      </c>
      <c r="B144" s="65" t="s">
        <v>1459</v>
      </c>
      <c r="C144" s="152">
        <v>1420</v>
      </c>
      <c r="D144" s="153">
        <v>1361</v>
      </c>
      <c r="E144" s="153"/>
      <c r="F144" s="153"/>
      <c r="G144" s="81">
        <v>1553</v>
      </c>
      <c r="H144" s="82">
        <f t="shared" si="28"/>
        <v>1.0936619718309859</v>
      </c>
      <c r="I144" s="95">
        <v>1396</v>
      </c>
      <c r="J144" s="98">
        <f t="shared" si="29"/>
        <v>0.9830985915492958</v>
      </c>
      <c r="K144" s="95" t="str">
        <f t="shared" si="30"/>
        <v>97.5% - 98.9%</v>
      </c>
      <c r="L144" s="80">
        <v>157</v>
      </c>
      <c r="M144" s="139">
        <f t="shared" si="31"/>
        <v>0.11056338028169015</v>
      </c>
      <c r="N144" s="79" t="str">
        <f t="shared" si="32"/>
        <v>9.5% - 12.8%</v>
      </c>
      <c r="O144" s="81">
        <v>1625</v>
      </c>
      <c r="P144" s="139">
        <f t="shared" si="33"/>
        <v>1.1939750183688465</v>
      </c>
      <c r="Q144" s="95">
        <v>1421</v>
      </c>
      <c r="R144" s="98">
        <f t="shared" si="34"/>
        <v>1.0440852314474651</v>
      </c>
      <c r="S144" s="95" t="e">
        <f t="shared" si="35"/>
        <v>#NUM!</v>
      </c>
      <c r="T144" s="80">
        <v>204</v>
      </c>
      <c r="U144" s="139">
        <f t="shared" si="36"/>
        <v>0.14988978692138133</v>
      </c>
      <c r="V144" s="80" t="str">
        <f t="shared" si="37"/>
        <v>13.2% - 17.0%</v>
      </c>
      <c r="W144" s="81">
        <v>1572</v>
      </c>
      <c r="X144" s="82"/>
      <c r="Y144" s="95">
        <v>1393</v>
      </c>
      <c r="Z144" s="98"/>
      <c r="AA144" s="95" t="str">
        <f t="shared" si="38"/>
        <v/>
      </c>
      <c r="AB144" s="80">
        <v>179</v>
      </c>
      <c r="AC144" s="82"/>
      <c r="AD144" s="79" t="str">
        <f t="shared" si="39"/>
        <v/>
      </c>
      <c r="AE144" s="81">
        <v>1569</v>
      </c>
      <c r="AF144" s="82"/>
      <c r="AG144" s="95">
        <v>1342</v>
      </c>
      <c r="AH144" s="98"/>
      <c r="AI144" s="95" t="str">
        <f t="shared" si="40"/>
        <v/>
      </c>
      <c r="AJ144" s="80">
        <v>227</v>
      </c>
      <c r="AK144" s="82"/>
      <c r="AL144" s="79" t="str">
        <f t="shared" si="41"/>
        <v/>
      </c>
      <c r="AM144" s="67">
        <v>0</v>
      </c>
      <c r="AN144" s="67">
        <v>0</v>
      </c>
    </row>
    <row r="145" spans="1:43" ht="15" x14ac:dyDescent="0.25">
      <c r="A145" s="65" t="s">
        <v>588</v>
      </c>
      <c r="B145" s="65" t="s">
        <v>589</v>
      </c>
      <c r="C145" s="152">
        <v>688</v>
      </c>
      <c r="D145" s="153">
        <v>666</v>
      </c>
      <c r="E145" s="153"/>
      <c r="F145" s="153"/>
      <c r="G145" s="81">
        <v>754</v>
      </c>
      <c r="H145" s="82">
        <f t="shared" si="28"/>
        <v>1.0959302325581395</v>
      </c>
      <c r="I145" s="95">
        <v>684</v>
      </c>
      <c r="J145" s="98">
        <f t="shared" si="29"/>
        <v>0.9941860465116279</v>
      </c>
      <c r="K145" s="95" t="str">
        <f t="shared" si="30"/>
        <v>98.5% - 99.8%</v>
      </c>
      <c r="L145" s="80">
        <v>70</v>
      </c>
      <c r="M145" s="139">
        <f t="shared" si="31"/>
        <v>0.10174418604651163</v>
      </c>
      <c r="N145" s="79" t="str">
        <f t="shared" si="32"/>
        <v>8.1% - 12.7%</v>
      </c>
      <c r="O145" s="81">
        <v>704</v>
      </c>
      <c r="P145" s="139">
        <f t="shared" si="33"/>
        <v>1.057057057057057</v>
      </c>
      <c r="Q145" s="95">
        <v>637</v>
      </c>
      <c r="R145" s="98">
        <f t="shared" si="34"/>
        <v>0.95645645645645649</v>
      </c>
      <c r="S145" s="95" t="str">
        <f t="shared" si="35"/>
        <v>93.8% - 97.0%</v>
      </c>
      <c r="T145" s="80">
        <v>67</v>
      </c>
      <c r="U145" s="139">
        <f t="shared" si="36"/>
        <v>0.1006006006006006</v>
      </c>
      <c r="V145" s="80" t="str">
        <f t="shared" si="37"/>
        <v>8.0% - 12.6%</v>
      </c>
      <c r="W145" s="81">
        <v>663</v>
      </c>
      <c r="X145" s="82"/>
      <c r="Y145" s="95">
        <v>589</v>
      </c>
      <c r="Z145" s="98"/>
      <c r="AA145" s="95" t="str">
        <f t="shared" si="38"/>
        <v/>
      </c>
      <c r="AB145" s="80">
        <v>74</v>
      </c>
      <c r="AC145" s="82"/>
      <c r="AD145" s="79" t="str">
        <f t="shared" si="39"/>
        <v/>
      </c>
      <c r="AE145" s="81">
        <v>711</v>
      </c>
      <c r="AF145" s="82"/>
      <c r="AG145" s="95">
        <v>637</v>
      </c>
      <c r="AH145" s="98"/>
      <c r="AI145" s="95" t="str">
        <f t="shared" si="40"/>
        <v/>
      </c>
      <c r="AJ145" s="80">
        <v>74</v>
      </c>
      <c r="AK145" s="82"/>
      <c r="AL145" s="79" t="str">
        <f t="shared" si="41"/>
        <v/>
      </c>
      <c r="AM145" s="67">
        <v>0</v>
      </c>
      <c r="AN145" s="67">
        <v>0</v>
      </c>
    </row>
    <row r="146" spans="1:43" ht="15" x14ac:dyDescent="0.25">
      <c r="A146" s="65" t="s">
        <v>590</v>
      </c>
      <c r="B146" s="65" t="s">
        <v>591</v>
      </c>
      <c r="C146" s="152">
        <v>396</v>
      </c>
      <c r="D146" s="153">
        <v>389</v>
      </c>
      <c r="E146" s="153"/>
      <c r="F146" s="153"/>
      <c r="G146" s="81">
        <v>514</v>
      </c>
      <c r="H146" s="82">
        <f t="shared" si="28"/>
        <v>1.297979797979798</v>
      </c>
      <c r="I146" s="95">
        <v>420</v>
      </c>
      <c r="J146" s="98">
        <f t="shared" si="29"/>
        <v>1.0606060606060606</v>
      </c>
      <c r="K146" s="95" t="e">
        <f t="shared" si="30"/>
        <v>#NUM!</v>
      </c>
      <c r="L146" s="80">
        <v>94</v>
      </c>
      <c r="M146" s="139">
        <f t="shared" si="31"/>
        <v>0.23737373737373738</v>
      </c>
      <c r="N146" s="79" t="str">
        <f t="shared" si="32"/>
        <v>19.8% - 28.2%</v>
      </c>
      <c r="O146" s="81">
        <v>453</v>
      </c>
      <c r="P146" s="139">
        <f t="shared" si="33"/>
        <v>1.1645244215938304</v>
      </c>
      <c r="Q146" s="95">
        <v>407</v>
      </c>
      <c r="R146" s="98">
        <f t="shared" si="34"/>
        <v>1.0462724935732648</v>
      </c>
      <c r="S146" s="95" t="e">
        <f t="shared" si="35"/>
        <v>#NUM!</v>
      </c>
      <c r="T146" s="80">
        <v>46</v>
      </c>
      <c r="U146" s="139">
        <f t="shared" si="36"/>
        <v>0.11825192802056556</v>
      </c>
      <c r="V146" s="80" t="str">
        <f t="shared" si="37"/>
        <v>9.0% - 15.4%</v>
      </c>
      <c r="W146" s="81">
        <v>489</v>
      </c>
      <c r="X146" s="82"/>
      <c r="Y146" s="95">
        <v>455</v>
      </c>
      <c r="Z146" s="98"/>
      <c r="AA146" s="95" t="str">
        <f t="shared" si="38"/>
        <v/>
      </c>
      <c r="AB146" s="80">
        <v>34</v>
      </c>
      <c r="AC146" s="82"/>
      <c r="AD146" s="79" t="str">
        <f t="shared" si="39"/>
        <v/>
      </c>
      <c r="AE146" s="81">
        <v>492</v>
      </c>
      <c r="AF146" s="82"/>
      <c r="AG146" s="95">
        <v>436</v>
      </c>
      <c r="AH146" s="98"/>
      <c r="AI146" s="95" t="str">
        <f t="shared" si="40"/>
        <v/>
      </c>
      <c r="AJ146" s="80">
        <v>56</v>
      </c>
      <c r="AK146" s="82"/>
      <c r="AL146" s="79" t="str">
        <f t="shared" si="41"/>
        <v/>
      </c>
      <c r="AM146" s="67">
        <v>0</v>
      </c>
      <c r="AN146" s="67">
        <v>0</v>
      </c>
    </row>
    <row r="147" spans="1:43" ht="15" x14ac:dyDescent="0.25">
      <c r="A147" s="65" t="s">
        <v>592</v>
      </c>
      <c r="B147" s="65" t="s">
        <v>593</v>
      </c>
      <c r="C147" s="152">
        <v>396</v>
      </c>
      <c r="D147" s="153">
        <v>402</v>
      </c>
      <c r="E147" s="153"/>
      <c r="F147" s="153"/>
      <c r="G147" s="81">
        <v>571</v>
      </c>
      <c r="H147" s="82">
        <f t="shared" si="28"/>
        <v>1.4419191919191918</v>
      </c>
      <c r="I147" s="95">
        <v>480</v>
      </c>
      <c r="J147" s="98">
        <f t="shared" si="29"/>
        <v>1.2121212121212122</v>
      </c>
      <c r="K147" s="95" t="e">
        <f t="shared" si="30"/>
        <v>#NUM!</v>
      </c>
      <c r="L147" s="80">
        <v>91</v>
      </c>
      <c r="M147" s="139">
        <f t="shared" si="31"/>
        <v>0.22979797979797981</v>
      </c>
      <c r="N147" s="79" t="str">
        <f t="shared" si="32"/>
        <v>19.1% - 27.4%</v>
      </c>
      <c r="O147" s="81">
        <v>442</v>
      </c>
      <c r="P147" s="139">
        <f t="shared" si="33"/>
        <v>1.099502487562189</v>
      </c>
      <c r="Q147" s="95">
        <v>355</v>
      </c>
      <c r="R147" s="98">
        <f t="shared" si="34"/>
        <v>0.88308457711442789</v>
      </c>
      <c r="S147" s="95" t="str">
        <f t="shared" si="35"/>
        <v>84.8% - 91.1%</v>
      </c>
      <c r="T147" s="80">
        <v>87</v>
      </c>
      <c r="U147" s="139">
        <f t="shared" si="36"/>
        <v>0.21641791044776118</v>
      </c>
      <c r="V147" s="80" t="str">
        <f t="shared" si="37"/>
        <v>17.9% - 25.9%</v>
      </c>
      <c r="W147" s="81">
        <v>428</v>
      </c>
      <c r="X147" s="82"/>
      <c r="Y147" s="95">
        <v>358</v>
      </c>
      <c r="Z147" s="98"/>
      <c r="AA147" s="95" t="str">
        <f t="shared" si="38"/>
        <v/>
      </c>
      <c r="AB147" s="80">
        <v>70</v>
      </c>
      <c r="AC147" s="82"/>
      <c r="AD147" s="79" t="str">
        <f t="shared" si="39"/>
        <v/>
      </c>
      <c r="AE147" s="81">
        <v>470</v>
      </c>
      <c r="AF147" s="82"/>
      <c r="AG147" s="95">
        <v>417</v>
      </c>
      <c r="AH147" s="98"/>
      <c r="AI147" s="95" t="str">
        <f t="shared" si="40"/>
        <v/>
      </c>
      <c r="AJ147" s="80">
        <v>53</v>
      </c>
      <c r="AK147" s="82"/>
      <c r="AL147" s="79" t="str">
        <f t="shared" si="41"/>
        <v/>
      </c>
      <c r="AM147" s="67">
        <v>0</v>
      </c>
      <c r="AN147" s="67">
        <v>0</v>
      </c>
    </row>
    <row r="148" spans="1:43" ht="15" x14ac:dyDescent="0.25">
      <c r="A148" s="78" t="s">
        <v>594</v>
      </c>
      <c r="B148" s="78" t="s">
        <v>595</v>
      </c>
      <c r="C148" s="154">
        <v>1247</v>
      </c>
      <c r="D148" s="155">
        <v>1178</v>
      </c>
      <c r="E148" s="155"/>
      <c r="F148" s="156"/>
      <c r="G148" s="76">
        <v>1225</v>
      </c>
      <c r="H148" s="77">
        <f t="shared" si="28"/>
        <v>0.98235765838011224</v>
      </c>
      <c r="I148" s="110">
        <v>1207</v>
      </c>
      <c r="J148" s="111">
        <f t="shared" si="29"/>
        <v>0.96792301523656776</v>
      </c>
      <c r="K148" s="110" t="str">
        <f t="shared" si="30"/>
        <v>95.7% - 97.6%</v>
      </c>
      <c r="L148" s="75">
        <v>18</v>
      </c>
      <c r="M148" s="142">
        <f t="shared" si="31"/>
        <v>1.4434643143544507E-2</v>
      </c>
      <c r="N148" s="74" t="str">
        <f t="shared" si="32"/>
        <v>0.9% - 2.3%</v>
      </c>
      <c r="O148" s="76">
        <v>1369</v>
      </c>
      <c r="P148" s="142">
        <f t="shared" si="33"/>
        <v>1.1621392190152802</v>
      </c>
      <c r="Q148" s="110">
        <v>1212</v>
      </c>
      <c r="R148" s="111">
        <f t="shared" si="34"/>
        <v>1.0288624787775891</v>
      </c>
      <c r="S148" s="110" t="e">
        <f t="shared" si="35"/>
        <v>#NUM!</v>
      </c>
      <c r="T148" s="75">
        <v>157</v>
      </c>
      <c r="U148" s="142">
        <f t="shared" si="36"/>
        <v>0.13327674023769101</v>
      </c>
      <c r="V148" s="75" t="str">
        <f t="shared" si="37"/>
        <v>11.5% - 15.4%</v>
      </c>
      <c r="W148" s="76">
        <v>1379</v>
      </c>
      <c r="X148" s="77"/>
      <c r="Y148" s="110">
        <v>1238</v>
      </c>
      <c r="Z148" s="111"/>
      <c r="AA148" s="110" t="str">
        <f t="shared" si="38"/>
        <v/>
      </c>
      <c r="AB148" s="75">
        <v>141</v>
      </c>
      <c r="AC148" s="77"/>
      <c r="AD148" s="74" t="str">
        <f t="shared" si="39"/>
        <v/>
      </c>
      <c r="AE148" s="76">
        <v>1379</v>
      </c>
      <c r="AF148" s="77"/>
      <c r="AG148" s="110">
        <v>1222</v>
      </c>
      <c r="AH148" s="111"/>
      <c r="AI148" s="110" t="str">
        <f t="shared" si="40"/>
        <v/>
      </c>
      <c r="AJ148" s="75">
        <v>157</v>
      </c>
      <c r="AK148" s="77"/>
      <c r="AL148" s="74" t="str">
        <f t="shared" si="41"/>
        <v/>
      </c>
      <c r="AM148" s="67">
        <v>0</v>
      </c>
      <c r="AN148" s="67">
        <v>0</v>
      </c>
    </row>
    <row r="149" spans="1:43" x14ac:dyDescent="0.2">
      <c r="C149" s="73"/>
      <c r="D149" s="73"/>
      <c r="E149" s="73"/>
      <c r="F149" s="73"/>
      <c r="G149" s="73"/>
      <c r="H149" s="73"/>
      <c r="I149" s="103"/>
      <c r="J149" s="103"/>
      <c r="K149" s="103"/>
      <c r="L149" s="73"/>
      <c r="M149" s="73"/>
      <c r="N149" s="73"/>
      <c r="O149" s="73"/>
      <c r="P149" s="73"/>
      <c r="Q149" s="103"/>
      <c r="R149" s="103"/>
      <c r="S149" s="103"/>
      <c r="T149" s="73"/>
      <c r="U149" s="73"/>
      <c r="V149" s="73"/>
      <c r="W149" s="72"/>
      <c r="X149" s="71"/>
      <c r="Y149" s="112"/>
      <c r="Z149" s="112"/>
      <c r="AA149" s="112"/>
      <c r="AB149" s="71"/>
      <c r="AC149" s="71"/>
      <c r="AD149" s="71"/>
      <c r="AE149" s="71"/>
      <c r="AF149" s="71"/>
      <c r="AG149" s="112"/>
      <c r="AH149" s="112"/>
      <c r="AI149" s="112"/>
      <c r="AJ149" s="71"/>
      <c r="AK149" s="71"/>
      <c r="AL149" s="71"/>
    </row>
    <row r="150" spans="1:43" ht="15" x14ac:dyDescent="0.25">
      <c r="A150" s="70" t="s">
        <v>215</v>
      </c>
      <c r="B150" s="69"/>
      <c r="F150" s="66"/>
      <c r="G150" s="66"/>
      <c r="H150" s="66"/>
      <c r="I150"/>
      <c r="J150"/>
      <c r="K150"/>
      <c r="L150" s="66"/>
      <c r="M150" s="66"/>
      <c r="N150" s="66"/>
      <c r="O150" s="66"/>
      <c r="P150" s="66"/>
      <c r="Q150"/>
      <c r="R150"/>
      <c r="S150"/>
      <c r="T150" s="66"/>
      <c r="U150" s="66"/>
      <c r="V150" s="66"/>
      <c r="W150" s="66"/>
      <c r="X150" s="66"/>
      <c r="Y150"/>
      <c r="Z150"/>
      <c r="AA150"/>
      <c r="AB150" s="66"/>
      <c r="AC150" s="66"/>
      <c r="AD150" s="66"/>
      <c r="AE150" s="66"/>
      <c r="AF150" s="66"/>
      <c r="AG150"/>
      <c r="AH150"/>
      <c r="AI150"/>
      <c r="AJ150" s="66"/>
      <c r="AK150" s="66"/>
      <c r="AL150" s="66"/>
      <c r="AM150" s="113"/>
      <c r="AN150" s="113"/>
      <c r="AO150" s="113"/>
      <c r="AP150" s="113"/>
      <c r="AQ150" s="66"/>
    </row>
    <row r="151" spans="1:43" ht="15" x14ac:dyDescent="0.25">
      <c r="A151" s="83"/>
      <c r="B151" s="68" t="s">
        <v>216</v>
      </c>
      <c r="F151" s="66"/>
      <c r="G151" s="66"/>
      <c r="H151" s="66"/>
      <c r="I151"/>
      <c r="J151"/>
      <c r="K151"/>
      <c r="L151" s="66"/>
      <c r="M151" s="66"/>
      <c r="N151" s="66"/>
      <c r="O151" s="66"/>
      <c r="P151" s="66"/>
      <c r="Q151"/>
      <c r="R151"/>
      <c r="S151"/>
      <c r="T151" s="66"/>
      <c r="U151" s="66"/>
      <c r="V151" s="66"/>
      <c r="W151" s="66"/>
      <c r="X151" s="66"/>
      <c r="Y151"/>
      <c r="Z151"/>
      <c r="AA151"/>
      <c r="AB151" s="66"/>
      <c r="AC151" s="66"/>
      <c r="AD151" s="66"/>
      <c r="AE151" s="66"/>
      <c r="AF151" s="66"/>
      <c r="AG151"/>
      <c r="AH151"/>
      <c r="AI151"/>
      <c r="AJ151" s="66"/>
      <c r="AK151" s="66"/>
      <c r="AL151" s="66"/>
      <c r="AM151" s="113"/>
      <c r="AN151" s="113"/>
      <c r="AO151" s="113"/>
      <c r="AP151" s="113"/>
      <c r="AQ151" s="66"/>
    </row>
    <row r="152" spans="1:43" ht="15" x14ac:dyDescent="0.25">
      <c r="A152" s="65"/>
      <c r="B152" s="68" t="s">
        <v>217</v>
      </c>
      <c r="F152" s="66"/>
      <c r="G152" s="66"/>
      <c r="H152" s="66"/>
      <c r="I152"/>
      <c r="J152"/>
      <c r="K152"/>
      <c r="L152" s="66"/>
      <c r="M152" s="66"/>
      <c r="N152" s="66"/>
      <c r="O152" s="66"/>
      <c r="P152" s="66"/>
      <c r="Q152"/>
      <c r="R152"/>
      <c r="S152"/>
      <c r="T152" s="66"/>
      <c r="U152" s="66"/>
      <c r="V152" s="66"/>
      <c r="W152" s="66"/>
      <c r="X152" s="66"/>
      <c r="Y152"/>
      <c r="Z152"/>
      <c r="AA152"/>
      <c r="AB152" s="66"/>
      <c r="AC152" s="66"/>
      <c r="AD152" s="66"/>
      <c r="AE152" s="66"/>
      <c r="AF152" s="66"/>
      <c r="AG152"/>
      <c r="AH152"/>
      <c r="AI152"/>
      <c r="AJ152" s="66"/>
      <c r="AK152" s="66"/>
      <c r="AL152" s="66"/>
      <c r="AM152" s="113"/>
      <c r="AN152" s="113"/>
      <c r="AO152" s="113"/>
      <c r="AP152" s="113"/>
      <c r="AQ152" s="66"/>
    </row>
    <row r="153" spans="1:43" ht="15" x14ac:dyDescent="0.25">
      <c r="B153" s="64" t="s">
        <v>596</v>
      </c>
      <c r="F153" s="66"/>
      <c r="G153" s="66"/>
      <c r="H153" s="66"/>
      <c r="I153"/>
      <c r="J153"/>
      <c r="K153"/>
      <c r="L153" s="66"/>
      <c r="M153" s="66"/>
      <c r="N153" s="66"/>
      <c r="O153" s="66"/>
      <c r="P153" s="66"/>
      <c r="Q153"/>
      <c r="R153"/>
      <c r="S153"/>
      <c r="T153" s="66"/>
      <c r="U153" s="66"/>
      <c r="V153" s="66"/>
      <c r="W153" s="66"/>
      <c r="X153" s="66"/>
      <c r="Y153"/>
      <c r="Z153"/>
      <c r="AA153"/>
      <c r="AB153" s="66"/>
      <c r="AC153" s="66"/>
      <c r="AD153" s="66"/>
      <c r="AE153" s="66"/>
      <c r="AF153" s="66"/>
      <c r="AG153"/>
      <c r="AH153"/>
      <c r="AI153"/>
      <c r="AJ153" s="66"/>
      <c r="AK153" s="66"/>
      <c r="AL153" s="66"/>
      <c r="AM153" s="113"/>
      <c r="AN153" s="113"/>
      <c r="AO153" s="113"/>
      <c r="AP153" s="113"/>
      <c r="AQ153" s="66"/>
    </row>
    <row r="154" spans="1:43" ht="15" x14ac:dyDescent="0.25">
      <c r="B154" s="64" t="s">
        <v>1381</v>
      </c>
      <c r="F154" s="66"/>
      <c r="G154" s="66"/>
      <c r="H154" s="66"/>
      <c r="I154"/>
      <c r="J154"/>
      <c r="K154"/>
      <c r="L154" s="66"/>
      <c r="M154" s="66"/>
      <c r="N154" s="66"/>
      <c r="O154" s="66"/>
      <c r="P154" s="66"/>
      <c r="Q154"/>
      <c r="R154"/>
      <c r="S154"/>
      <c r="T154" s="66"/>
      <c r="U154" s="66"/>
      <c r="V154" s="66"/>
      <c r="W154" s="66"/>
      <c r="X154" s="66"/>
      <c r="Y154"/>
      <c r="Z154"/>
      <c r="AA154"/>
      <c r="AB154" s="66"/>
      <c r="AC154" s="66"/>
      <c r="AD154" s="66"/>
      <c r="AE154" s="66"/>
      <c r="AF154" s="66"/>
      <c r="AG154"/>
      <c r="AH154"/>
      <c r="AI154"/>
      <c r="AJ154" s="66"/>
      <c r="AK154" s="66"/>
      <c r="AL154" s="66"/>
      <c r="AM154" s="113"/>
      <c r="AN154" s="113"/>
      <c r="AO154" s="113"/>
      <c r="AP154" s="113"/>
      <c r="AQ154" s="66"/>
    </row>
    <row r="155" spans="1:43" ht="15" x14ac:dyDescent="0.25">
      <c r="A155" s="67">
        <v>1</v>
      </c>
      <c r="B155" s="116" t="s">
        <v>1377</v>
      </c>
      <c r="F155" s="66"/>
      <c r="G155" s="66"/>
      <c r="H155" s="66"/>
      <c r="I155"/>
      <c r="J155"/>
      <c r="K155"/>
      <c r="L155" s="66"/>
      <c r="M155" s="66"/>
      <c r="N155" s="66"/>
      <c r="O155" s="66"/>
      <c r="P155" s="66"/>
      <c r="Q155"/>
      <c r="R155"/>
      <c r="S155"/>
      <c r="T155" s="66"/>
      <c r="U155" s="66"/>
      <c r="V155" s="66"/>
      <c r="W155" s="66"/>
      <c r="X155" s="66"/>
      <c r="Y155"/>
      <c r="Z155"/>
      <c r="AA155"/>
      <c r="AB155" s="66"/>
      <c r="AC155" s="66"/>
      <c r="AD155" s="66"/>
      <c r="AE155" s="66"/>
      <c r="AF155" s="66"/>
      <c r="AG155"/>
      <c r="AH155"/>
      <c r="AI155"/>
      <c r="AJ155" s="66"/>
      <c r="AK155" s="66"/>
      <c r="AL155" s="66"/>
      <c r="AM155" s="113"/>
      <c r="AN155" s="113"/>
      <c r="AO155" s="113"/>
      <c r="AP155" s="113"/>
      <c r="AQ155" s="66"/>
    </row>
    <row r="156" spans="1:43" ht="15" x14ac:dyDescent="0.25">
      <c r="F156" s="66"/>
      <c r="G156" s="66"/>
      <c r="H156" s="66"/>
      <c r="I156"/>
      <c r="J156"/>
      <c r="K156"/>
      <c r="L156" s="66"/>
      <c r="M156" s="66"/>
      <c r="N156" s="66"/>
      <c r="O156" s="66"/>
      <c r="P156" s="66"/>
      <c r="Q156"/>
      <c r="R156"/>
      <c r="S156"/>
      <c r="T156" s="66"/>
      <c r="U156" s="66"/>
      <c r="V156" s="66"/>
      <c r="W156" s="66"/>
      <c r="X156" s="66"/>
      <c r="Y156"/>
      <c r="Z156"/>
      <c r="AA156"/>
      <c r="AB156" s="66"/>
      <c r="AC156" s="66"/>
      <c r="AD156" s="66"/>
      <c r="AE156" s="66"/>
      <c r="AF156" s="66"/>
      <c r="AG156"/>
      <c r="AH156"/>
      <c r="AI156"/>
      <c r="AJ156" s="66"/>
      <c r="AK156" s="66"/>
      <c r="AL156" s="66"/>
      <c r="AM156" s="113"/>
      <c r="AN156" s="113"/>
      <c r="AO156" s="113"/>
      <c r="AP156" s="113"/>
      <c r="AQ156" s="66"/>
    </row>
    <row r="157" spans="1:43" ht="15" x14ac:dyDescent="0.25">
      <c r="F157" s="66"/>
      <c r="G157" s="66"/>
      <c r="H157" s="66"/>
      <c r="I157"/>
      <c r="J157"/>
      <c r="K157"/>
      <c r="L157" s="66"/>
      <c r="M157" s="66"/>
      <c r="N157" s="66"/>
      <c r="O157" s="66"/>
      <c r="P157" s="66"/>
      <c r="Q157"/>
      <c r="R157"/>
      <c r="S157"/>
      <c r="T157" s="66"/>
      <c r="U157" s="66"/>
      <c r="V157" s="66"/>
      <c r="W157" s="66"/>
      <c r="X157" s="66"/>
      <c r="Y157"/>
      <c r="Z157"/>
      <c r="AA157"/>
      <c r="AB157" s="66"/>
      <c r="AC157" s="66"/>
      <c r="AD157" s="66"/>
      <c r="AE157" s="66"/>
      <c r="AF157" s="66"/>
      <c r="AG157"/>
      <c r="AH157"/>
      <c r="AI157"/>
      <c r="AJ157" s="66"/>
      <c r="AK157" s="66"/>
      <c r="AL157" s="66"/>
      <c r="AM157" s="113"/>
      <c r="AN157" s="113"/>
      <c r="AO157" s="113"/>
      <c r="AP157" s="113"/>
      <c r="AQ157" s="66"/>
    </row>
    <row r="158" spans="1:43" ht="15" x14ac:dyDescent="0.25">
      <c r="F158" s="66"/>
      <c r="G158" s="66"/>
      <c r="H158" s="66"/>
      <c r="I158"/>
      <c r="J158"/>
      <c r="K158"/>
      <c r="L158" s="66"/>
      <c r="M158" s="66"/>
      <c r="N158" s="66"/>
      <c r="O158" s="66"/>
      <c r="P158" s="66"/>
      <c r="Q158"/>
      <c r="R158"/>
      <c r="S158"/>
      <c r="T158" s="66"/>
      <c r="U158" s="66"/>
      <c r="V158" s="66"/>
      <c r="W158" s="66"/>
      <c r="X158" s="66"/>
      <c r="Y158"/>
      <c r="Z158"/>
      <c r="AA158"/>
      <c r="AB158" s="66"/>
      <c r="AC158" s="66"/>
      <c r="AD158" s="66"/>
      <c r="AE158" s="66"/>
      <c r="AF158" s="66"/>
      <c r="AG158"/>
      <c r="AH158"/>
      <c r="AI158"/>
      <c r="AJ158" s="66"/>
      <c r="AK158" s="66"/>
      <c r="AL158" s="66"/>
      <c r="AM158" s="113"/>
      <c r="AN158" s="113"/>
      <c r="AO158" s="113"/>
      <c r="AP158" s="113"/>
      <c r="AQ158" s="66"/>
    </row>
    <row r="159" spans="1:43" ht="15" x14ac:dyDescent="0.25">
      <c r="F159" s="66"/>
      <c r="G159" s="66"/>
      <c r="H159" s="66"/>
      <c r="I159"/>
      <c r="J159"/>
      <c r="K159"/>
      <c r="L159" s="66"/>
      <c r="M159" s="66"/>
      <c r="N159" s="66"/>
      <c r="O159" s="66"/>
      <c r="P159" s="66"/>
      <c r="Q159"/>
      <c r="R159"/>
      <c r="S159"/>
      <c r="T159" s="66"/>
      <c r="U159" s="66"/>
      <c r="V159" s="66"/>
      <c r="W159" s="66"/>
      <c r="X159" s="66"/>
      <c r="Y159"/>
      <c r="Z159"/>
      <c r="AA159"/>
      <c r="AB159" s="66"/>
      <c r="AC159" s="66"/>
      <c r="AD159" s="66"/>
      <c r="AE159" s="66"/>
      <c r="AF159" s="66"/>
      <c r="AG159"/>
      <c r="AH159"/>
      <c r="AI159"/>
      <c r="AJ159" s="66"/>
      <c r="AK159" s="66"/>
      <c r="AL159" s="66"/>
      <c r="AM159" s="113"/>
      <c r="AN159" s="113"/>
      <c r="AO159" s="113"/>
      <c r="AP159" s="113"/>
      <c r="AQ159" s="66"/>
    </row>
    <row r="160" spans="1:43" ht="15" x14ac:dyDescent="0.25">
      <c r="F160" s="66"/>
      <c r="G160" s="66"/>
      <c r="H160" s="66"/>
      <c r="I160"/>
      <c r="J160"/>
      <c r="K160"/>
      <c r="L160" s="66"/>
      <c r="M160" s="66"/>
      <c r="N160" s="66"/>
      <c r="O160" s="66"/>
      <c r="P160" s="66"/>
      <c r="Q160"/>
      <c r="R160"/>
      <c r="S160"/>
      <c r="T160" s="66"/>
      <c r="U160" s="66"/>
      <c r="V160" s="66"/>
      <c r="W160" s="66"/>
      <c r="X160" s="66"/>
      <c r="Y160"/>
      <c r="Z160"/>
      <c r="AA160"/>
      <c r="AB160" s="66"/>
      <c r="AC160" s="66"/>
      <c r="AD160" s="66"/>
      <c r="AE160" s="66"/>
      <c r="AF160" s="66"/>
      <c r="AG160"/>
      <c r="AH160"/>
      <c r="AI160"/>
      <c r="AJ160" s="66"/>
      <c r="AK160" s="66"/>
      <c r="AL160" s="66"/>
      <c r="AM160" s="113"/>
      <c r="AN160" s="113"/>
      <c r="AO160" s="113"/>
      <c r="AP160" s="113"/>
      <c r="AQ160" s="66"/>
    </row>
    <row r="161" spans="6:43" ht="15" x14ac:dyDescent="0.25">
      <c r="F161" s="66"/>
      <c r="G161" s="66"/>
      <c r="H161" s="66"/>
      <c r="I161"/>
      <c r="J161"/>
      <c r="K161"/>
      <c r="L161" s="66"/>
      <c r="M161" s="66"/>
      <c r="N161" s="66"/>
      <c r="O161" s="66"/>
      <c r="P161" s="66"/>
      <c r="Q161"/>
      <c r="R161"/>
      <c r="S161"/>
      <c r="T161" s="66"/>
      <c r="U161" s="66"/>
      <c r="V161" s="66"/>
      <c r="W161" s="66"/>
      <c r="X161" s="66"/>
      <c r="Y161"/>
      <c r="Z161"/>
      <c r="AA161"/>
      <c r="AB161" s="66"/>
      <c r="AC161" s="66"/>
      <c r="AD161" s="66"/>
      <c r="AE161" s="66"/>
      <c r="AF161" s="66"/>
      <c r="AG161"/>
      <c r="AH161"/>
      <c r="AI161"/>
      <c r="AJ161" s="66"/>
      <c r="AK161" s="66"/>
      <c r="AL161" s="66"/>
      <c r="AM161" s="113"/>
      <c r="AN161" s="113"/>
      <c r="AO161" s="113"/>
      <c r="AP161" s="113"/>
      <c r="AQ161" s="66"/>
    </row>
    <row r="162" spans="6:43" ht="15" x14ac:dyDescent="0.25">
      <c r="F162" s="66"/>
      <c r="G162" s="66"/>
      <c r="H162" s="66"/>
      <c r="I162"/>
      <c r="J162"/>
      <c r="K162"/>
      <c r="L162" s="66"/>
      <c r="M162" s="66"/>
      <c r="N162" s="66"/>
      <c r="O162" s="66"/>
      <c r="P162" s="66"/>
      <c r="Q162"/>
      <c r="R162"/>
      <c r="S162"/>
      <c r="T162" s="66"/>
      <c r="U162" s="66"/>
      <c r="V162" s="66"/>
      <c r="W162" s="66"/>
      <c r="X162" s="66"/>
      <c r="Y162"/>
      <c r="Z162"/>
      <c r="AA162"/>
      <c r="AB162" s="66"/>
      <c r="AC162" s="66"/>
      <c r="AD162" s="66"/>
      <c r="AE162" s="66"/>
      <c r="AF162" s="66"/>
      <c r="AG162"/>
      <c r="AH162"/>
      <c r="AI162"/>
      <c r="AJ162" s="66"/>
      <c r="AK162" s="66"/>
      <c r="AL162" s="66"/>
      <c r="AM162" s="113"/>
      <c r="AN162" s="113"/>
      <c r="AO162" s="113"/>
      <c r="AP162" s="113"/>
      <c r="AQ162" s="66"/>
    </row>
    <row r="163" spans="6:43" ht="15" x14ac:dyDescent="0.25">
      <c r="F163" s="66"/>
      <c r="G163" s="66"/>
      <c r="H163" s="66"/>
      <c r="I163"/>
      <c r="J163"/>
      <c r="K163"/>
      <c r="L163" s="66"/>
      <c r="M163" s="66"/>
      <c r="N163" s="66"/>
      <c r="O163" s="66"/>
      <c r="P163" s="66"/>
      <c r="Q163"/>
      <c r="R163"/>
      <c r="S163"/>
      <c r="T163" s="66"/>
      <c r="U163" s="66"/>
      <c r="V163" s="66"/>
      <c r="W163" s="66"/>
      <c r="X163" s="66"/>
      <c r="Y163"/>
      <c r="Z163"/>
      <c r="AA163"/>
      <c r="AB163" s="66"/>
      <c r="AC163" s="66"/>
      <c r="AD163" s="66"/>
      <c r="AE163" s="66"/>
      <c r="AF163" s="66"/>
      <c r="AG163"/>
      <c r="AH163"/>
      <c r="AI163"/>
      <c r="AJ163" s="66"/>
      <c r="AK163" s="66"/>
      <c r="AL163" s="66"/>
      <c r="AM163" s="113"/>
      <c r="AN163" s="113"/>
      <c r="AO163" s="113"/>
      <c r="AP163" s="113"/>
      <c r="AQ163" s="66"/>
    </row>
    <row r="164" spans="6:43" ht="15" x14ac:dyDescent="0.25">
      <c r="F164" s="66"/>
      <c r="G164" s="66"/>
      <c r="H164" s="66"/>
      <c r="I164"/>
      <c r="J164"/>
      <c r="K164"/>
      <c r="L164" s="66"/>
      <c r="M164" s="66"/>
      <c r="N164" s="66"/>
      <c r="O164" s="66"/>
      <c r="P164" s="66"/>
      <c r="Q164"/>
      <c r="R164"/>
      <c r="S164"/>
      <c r="T164" s="66"/>
      <c r="U164" s="66"/>
      <c r="V164" s="66"/>
      <c r="W164" s="66"/>
      <c r="X164" s="66"/>
      <c r="Y164"/>
      <c r="Z164"/>
      <c r="AA164"/>
      <c r="AB164" s="66"/>
      <c r="AC164" s="66"/>
      <c r="AD164" s="66"/>
      <c r="AE164" s="66"/>
      <c r="AF164" s="66"/>
      <c r="AG164"/>
      <c r="AH164"/>
      <c r="AI164"/>
      <c r="AJ164" s="66"/>
      <c r="AK164" s="66"/>
      <c r="AL164" s="66"/>
      <c r="AM164" s="113"/>
      <c r="AN164" s="113"/>
      <c r="AO164" s="113"/>
      <c r="AP164" s="113"/>
      <c r="AQ164" s="66"/>
    </row>
    <row r="165" spans="6:43" ht="15" x14ac:dyDescent="0.25">
      <c r="F165" s="66"/>
      <c r="G165" s="66"/>
      <c r="H165" s="66"/>
      <c r="I165"/>
      <c r="J165"/>
      <c r="K165"/>
      <c r="L165" s="66"/>
      <c r="M165" s="66"/>
      <c r="N165" s="66"/>
      <c r="O165" s="66"/>
      <c r="P165" s="66"/>
      <c r="Q165"/>
      <c r="R165"/>
      <c r="S165"/>
      <c r="T165" s="66"/>
      <c r="U165" s="66"/>
      <c r="V165" s="66"/>
      <c r="W165" s="66"/>
      <c r="X165" s="66"/>
      <c r="Y165"/>
      <c r="Z165"/>
      <c r="AA165"/>
      <c r="AB165" s="66"/>
      <c r="AC165" s="66"/>
      <c r="AD165" s="66"/>
      <c r="AE165" s="66"/>
      <c r="AF165" s="66"/>
      <c r="AG165"/>
      <c r="AH165"/>
      <c r="AI165"/>
      <c r="AJ165" s="66"/>
      <c r="AK165" s="66"/>
      <c r="AL165" s="66"/>
      <c r="AM165" s="113"/>
      <c r="AN165" s="113"/>
      <c r="AO165" s="113"/>
      <c r="AP165" s="113"/>
      <c r="AQ165" s="66"/>
    </row>
    <row r="166" spans="6:43" ht="15" x14ac:dyDescent="0.25">
      <c r="F166" s="66"/>
      <c r="G166" s="66"/>
      <c r="H166" s="66"/>
      <c r="I166"/>
      <c r="J166"/>
      <c r="K166"/>
      <c r="L166" s="66"/>
      <c r="M166" s="66"/>
      <c r="N166" s="66"/>
      <c r="O166" s="66"/>
      <c r="P166" s="66"/>
      <c r="Q166"/>
      <c r="R166"/>
      <c r="S166"/>
      <c r="T166" s="66"/>
      <c r="U166" s="66"/>
      <c r="V166" s="66"/>
      <c r="W166" s="66"/>
      <c r="X166" s="66"/>
      <c r="Y166"/>
      <c r="Z166"/>
      <c r="AA166"/>
      <c r="AB166" s="66"/>
      <c r="AC166" s="66"/>
      <c r="AD166" s="66"/>
      <c r="AE166" s="66"/>
      <c r="AF166" s="66"/>
      <c r="AG166"/>
      <c r="AH166"/>
      <c r="AI166"/>
      <c r="AJ166" s="66"/>
      <c r="AK166" s="66"/>
      <c r="AL166" s="66"/>
      <c r="AM166" s="113"/>
      <c r="AN166" s="113"/>
      <c r="AO166" s="113"/>
      <c r="AP166" s="113"/>
      <c r="AQ166" s="66"/>
    </row>
    <row r="167" spans="6:43" ht="15" x14ac:dyDescent="0.25">
      <c r="F167" s="66"/>
      <c r="G167" s="66"/>
      <c r="H167" s="66"/>
      <c r="I167"/>
      <c r="J167"/>
      <c r="K167"/>
      <c r="L167" s="66"/>
      <c r="M167" s="66"/>
      <c r="N167" s="66"/>
      <c r="O167" s="66"/>
      <c r="P167" s="66"/>
      <c r="Q167"/>
      <c r="R167"/>
      <c r="S167"/>
      <c r="T167" s="66"/>
      <c r="U167" s="66"/>
      <c r="V167" s="66"/>
      <c r="W167" s="66"/>
      <c r="X167" s="66"/>
      <c r="Y167"/>
      <c r="Z167"/>
      <c r="AA167"/>
      <c r="AB167" s="66"/>
      <c r="AC167" s="66"/>
      <c r="AD167" s="66"/>
      <c r="AE167" s="66"/>
      <c r="AF167" s="66"/>
      <c r="AG167"/>
      <c r="AH167"/>
      <c r="AI167"/>
      <c r="AJ167" s="66"/>
      <c r="AK167" s="66"/>
      <c r="AL167" s="66"/>
      <c r="AM167" s="113"/>
      <c r="AN167" s="113"/>
      <c r="AO167" s="113"/>
      <c r="AP167" s="113"/>
      <c r="AQ167" s="66"/>
    </row>
    <row r="168" spans="6:43" ht="15" x14ac:dyDescent="0.25">
      <c r="F168" s="66"/>
      <c r="G168" s="66"/>
      <c r="H168" s="66"/>
      <c r="I168"/>
      <c r="J168"/>
      <c r="K168"/>
      <c r="L168" s="66"/>
      <c r="M168" s="66"/>
      <c r="N168" s="66"/>
      <c r="O168" s="66"/>
      <c r="P168" s="66"/>
      <c r="Q168"/>
      <c r="R168"/>
      <c r="S168"/>
      <c r="T168" s="66"/>
      <c r="U168" s="66"/>
      <c r="V168" s="66"/>
      <c r="W168" s="66"/>
      <c r="X168" s="66"/>
      <c r="Y168"/>
      <c r="Z168"/>
      <c r="AA168"/>
      <c r="AB168" s="66"/>
      <c r="AC168" s="66"/>
      <c r="AD168" s="66"/>
      <c r="AE168" s="66"/>
      <c r="AF168" s="66"/>
      <c r="AG168"/>
      <c r="AH168"/>
      <c r="AI168"/>
      <c r="AJ168" s="66"/>
      <c r="AK168" s="66"/>
      <c r="AL168" s="66"/>
      <c r="AM168" s="113"/>
      <c r="AN168" s="113"/>
      <c r="AO168" s="113"/>
      <c r="AP168" s="113"/>
      <c r="AQ168" s="66"/>
    </row>
    <row r="169" spans="6:43" ht="15" x14ac:dyDescent="0.25">
      <c r="F169" s="66"/>
      <c r="G169" s="66"/>
      <c r="H169" s="66"/>
      <c r="I169"/>
      <c r="J169"/>
      <c r="K169"/>
      <c r="L169" s="66"/>
      <c r="M169" s="66"/>
      <c r="N169" s="66"/>
      <c r="O169" s="66"/>
      <c r="P169" s="66"/>
      <c r="Q169"/>
      <c r="R169"/>
      <c r="S169"/>
      <c r="T169" s="66"/>
      <c r="U169" s="66"/>
      <c r="V169" s="66"/>
      <c r="W169" s="66"/>
      <c r="X169" s="66"/>
      <c r="Y169"/>
      <c r="Z169"/>
      <c r="AA169"/>
      <c r="AB169" s="66"/>
      <c r="AC169" s="66"/>
      <c r="AD169" s="66"/>
      <c r="AE169" s="66"/>
      <c r="AF169" s="66"/>
      <c r="AG169"/>
      <c r="AH169"/>
      <c r="AI169"/>
      <c r="AJ169" s="66"/>
      <c r="AK169" s="66"/>
      <c r="AL169" s="66"/>
      <c r="AM169" s="113"/>
      <c r="AN169" s="113"/>
      <c r="AO169" s="113"/>
      <c r="AP169" s="113"/>
      <c r="AQ169" s="66"/>
    </row>
    <row r="170" spans="6:43" ht="15" x14ac:dyDescent="0.25">
      <c r="F170" s="66"/>
      <c r="G170" s="66"/>
      <c r="H170" s="66"/>
      <c r="I170"/>
      <c r="J170"/>
      <c r="K170"/>
      <c r="L170" s="66"/>
      <c r="M170" s="66"/>
      <c r="N170" s="66"/>
      <c r="O170" s="66"/>
      <c r="P170" s="66"/>
      <c r="Q170"/>
      <c r="R170"/>
      <c r="S170"/>
      <c r="T170" s="66"/>
      <c r="U170" s="66"/>
      <c r="V170" s="66"/>
      <c r="W170" s="66"/>
      <c r="X170" s="66"/>
      <c r="Y170"/>
      <c r="Z170"/>
      <c r="AA170"/>
      <c r="AB170" s="66"/>
      <c r="AC170" s="66"/>
      <c r="AD170" s="66"/>
      <c r="AE170" s="66"/>
      <c r="AF170" s="66"/>
      <c r="AG170"/>
      <c r="AH170"/>
      <c r="AI170"/>
      <c r="AJ170" s="66"/>
      <c r="AK170" s="66"/>
      <c r="AL170" s="66"/>
      <c r="AM170" s="113"/>
      <c r="AN170" s="113"/>
      <c r="AO170" s="113"/>
      <c r="AP170" s="113"/>
      <c r="AQ170" s="66"/>
    </row>
    <row r="171" spans="6:43" ht="15" x14ac:dyDescent="0.25">
      <c r="F171" s="66"/>
      <c r="G171" s="66"/>
      <c r="H171" s="66"/>
      <c r="I171"/>
      <c r="J171"/>
      <c r="K171"/>
      <c r="L171" s="66"/>
      <c r="M171" s="66"/>
      <c r="N171" s="66"/>
      <c r="O171" s="66"/>
      <c r="P171" s="66"/>
      <c r="Q171"/>
      <c r="R171"/>
      <c r="S171"/>
      <c r="T171" s="66"/>
      <c r="U171" s="66"/>
      <c r="V171" s="66"/>
      <c r="W171" s="66"/>
      <c r="X171" s="66"/>
      <c r="Y171"/>
      <c r="Z171"/>
      <c r="AA171"/>
      <c r="AB171" s="66"/>
      <c r="AC171" s="66"/>
      <c r="AD171" s="66"/>
      <c r="AE171" s="66"/>
      <c r="AF171" s="66"/>
      <c r="AG171"/>
      <c r="AH171"/>
      <c r="AI171"/>
      <c r="AJ171" s="66"/>
      <c r="AK171" s="66"/>
      <c r="AL171" s="66"/>
      <c r="AM171" s="113"/>
      <c r="AN171" s="113"/>
      <c r="AO171" s="113"/>
      <c r="AP171" s="113"/>
      <c r="AQ171" s="66"/>
    </row>
    <row r="172" spans="6:43" ht="15" x14ac:dyDescent="0.25">
      <c r="F172" s="66"/>
      <c r="G172" s="66"/>
      <c r="H172" s="66"/>
      <c r="I172"/>
      <c r="J172"/>
      <c r="K172"/>
      <c r="L172" s="66"/>
      <c r="M172" s="66"/>
      <c r="N172" s="66"/>
      <c r="O172" s="66"/>
      <c r="P172" s="66"/>
      <c r="Q172"/>
      <c r="R172"/>
      <c r="S172"/>
      <c r="T172" s="66"/>
      <c r="U172" s="66"/>
      <c r="V172" s="66"/>
      <c r="W172" s="66"/>
      <c r="X172" s="66"/>
      <c r="Y172"/>
      <c r="Z172"/>
      <c r="AA172"/>
      <c r="AB172" s="66"/>
      <c r="AC172" s="66"/>
      <c r="AD172" s="66"/>
      <c r="AE172" s="66"/>
      <c r="AF172" s="66"/>
      <c r="AG172"/>
      <c r="AH172"/>
      <c r="AI172"/>
      <c r="AJ172" s="66"/>
      <c r="AK172" s="66"/>
      <c r="AL172" s="66"/>
      <c r="AM172" s="113"/>
      <c r="AN172" s="113"/>
      <c r="AO172" s="113"/>
      <c r="AP172" s="113"/>
      <c r="AQ172" s="66"/>
    </row>
    <row r="173" spans="6:43" ht="15" x14ac:dyDescent="0.25">
      <c r="F173" s="66"/>
      <c r="G173" s="66"/>
      <c r="H173" s="66"/>
      <c r="I173"/>
      <c r="J173"/>
      <c r="K173"/>
      <c r="L173" s="66"/>
      <c r="M173" s="66"/>
      <c r="N173" s="66"/>
      <c r="O173" s="66"/>
      <c r="P173" s="66"/>
      <c r="Q173"/>
      <c r="R173"/>
      <c r="S173"/>
      <c r="T173" s="66"/>
      <c r="U173" s="66"/>
      <c r="V173" s="66"/>
      <c r="W173" s="66"/>
      <c r="X173" s="66"/>
      <c r="Y173"/>
      <c r="Z173"/>
      <c r="AA173"/>
      <c r="AB173" s="66"/>
      <c r="AC173" s="66"/>
      <c r="AD173" s="66"/>
      <c r="AE173" s="66"/>
      <c r="AF173" s="66"/>
      <c r="AG173"/>
      <c r="AH173"/>
      <c r="AI173"/>
      <c r="AJ173" s="66"/>
      <c r="AK173" s="66"/>
      <c r="AL173" s="66"/>
      <c r="AM173" s="113"/>
      <c r="AN173" s="113"/>
      <c r="AO173" s="113"/>
      <c r="AP173" s="113"/>
      <c r="AQ173" s="66"/>
    </row>
    <row r="174" spans="6:43" ht="15" x14ac:dyDescent="0.25">
      <c r="F174" s="66"/>
      <c r="G174" s="66"/>
      <c r="H174" s="66"/>
      <c r="I174"/>
      <c r="J174"/>
      <c r="K174"/>
      <c r="L174" s="66"/>
      <c r="M174" s="66"/>
      <c r="N174" s="66"/>
      <c r="O174" s="66"/>
      <c r="P174" s="66"/>
      <c r="Q174"/>
      <c r="R174"/>
      <c r="S174"/>
      <c r="T174" s="66"/>
      <c r="U174" s="66"/>
      <c r="V174" s="66"/>
      <c r="W174" s="66"/>
      <c r="X174" s="66"/>
      <c r="Y174"/>
      <c r="Z174"/>
      <c r="AA174"/>
      <c r="AB174" s="66"/>
      <c r="AC174" s="66"/>
      <c r="AD174" s="66"/>
      <c r="AE174" s="66"/>
      <c r="AF174" s="66"/>
      <c r="AG174"/>
      <c r="AH174"/>
      <c r="AI174"/>
      <c r="AJ174" s="66"/>
      <c r="AK174" s="66"/>
      <c r="AL174" s="66"/>
      <c r="AM174" s="113"/>
      <c r="AN174" s="113"/>
      <c r="AO174" s="113"/>
      <c r="AP174" s="113"/>
      <c r="AQ174" s="66"/>
    </row>
    <row r="175" spans="6:43" ht="15" x14ac:dyDescent="0.25">
      <c r="F175" s="66"/>
      <c r="G175" s="66"/>
      <c r="H175" s="66"/>
      <c r="I175"/>
      <c r="J175"/>
      <c r="K175"/>
      <c r="L175" s="66"/>
      <c r="M175" s="66"/>
      <c r="N175" s="66"/>
      <c r="O175" s="66"/>
      <c r="P175" s="66"/>
      <c r="Q175"/>
      <c r="R175"/>
      <c r="S175"/>
      <c r="T175" s="66"/>
      <c r="U175" s="66"/>
      <c r="V175" s="66"/>
      <c r="W175" s="66"/>
      <c r="X175" s="66"/>
      <c r="Y175"/>
      <c r="Z175"/>
      <c r="AA175"/>
      <c r="AB175" s="66"/>
      <c r="AC175" s="66"/>
      <c r="AD175" s="66"/>
      <c r="AE175" s="66"/>
      <c r="AF175" s="66"/>
      <c r="AG175"/>
      <c r="AH175"/>
      <c r="AI175"/>
      <c r="AJ175" s="66"/>
      <c r="AK175" s="66"/>
      <c r="AL175" s="66"/>
      <c r="AM175" s="113"/>
      <c r="AN175" s="113"/>
      <c r="AO175" s="113"/>
      <c r="AP175" s="113"/>
      <c r="AQ175" s="66"/>
    </row>
    <row r="176" spans="6:43" ht="15" x14ac:dyDescent="0.25">
      <c r="F176" s="66"/>
      <c r="G176" s="66"/>
      <c r="H176" s="66"/>
      <c r="I176"/>
      <c r="J176"/>
      <c r="K176"/>
      <c r="L176" s="66"/>
      <c r="M176" s="66"/>
      <c r="N176" s="66"/>
      <c r="O176" s="66"/>
      <c r="P176" s="66"/>
      <c r="Q176"/>
      <c r="R176"/>
      <c r="S176"/>
      <c r="T176" s="66"/>
      <c r="U176" s="66"/>
      <c r="V176" s="66"/>
      <c r="W176" s="66"/>
      <c r="X176" s="66"/>
      <c r="Y176"/>
      <c r="Z176"/>
      <c r="AA176"/>
      <c r="AB176" s="66"/>
      <c r="AC176" s="66"/>
      <c r="AD176" s="66"/>
      <c r="AE176" s="66"/>
      <c r="AF176" s="66"/>
      <c r="AG176"/>
      <c r="AH176"/>
      <c r="AI176"/>
      <c r="AJ176" s="66"/>
      <c r="AK176" s="66"/>
      <c r="AL176" s="66"/>
      <c r="AM176" s="113"/>
      <c r="AN176" s="113"/>
      <c r="AO176" s="113"/>
      <c r="AP176" s="113"/>
      <c r="AQ176" s="66"/>
    </row>
    <row r="177" spans="6:43" ht="15" x14ac:dyDescent="0.25">
      <c r="F177" s="66"/>
      <c r="G177" s="66"/>
      <c r="H177" s="66"/>
      <c r="I177"/>
      <c r="J177"/>
      <c r="K177"/>
      <c r="L177" s="66"/>
      <c r="M177" s="66"/>
      <c r="N177" s="66"/>
      <c r="O177" s="66"/>
      <c r="P177" s="66"/>
      <c r="Q177"/>
      <c r="R177"/>
      <c r="S177"/>
      <c r="T177" s="66"/>
      <c r="U177" s="66"/>
      <c r="V177" s="66"/>
      <c r="W177" s="66"/>
      <c r="X177" s="66"/>
      <c r="Y177"/>
      <c r="Z177"/>
      <c r="AA177"/>
      <c r="AB177" s="66"/>
      <c r="AC177" s="66"/>
      <c r="AD177" s="66"/>
      <c r="AE177" s="66"/>
      <c r="AF177" s="66"/>
      <c r="AG177"/>
      <c r="AH177"/>
      <c r="AI177"/>
      <c r="AJ177" s="66"/>
      <c r="AK177" s="66"/>
      <c r="AL177" s="66"/>
      <c r="AM177" s="113"/>
      <c r="AN177" s="113"/>
      <c r="AO177" s="113"/>
      <c r="AP177" s="113"/>
      <c r="AQ177" s="66"/>
    </row>
    <row r="178" spans="6:43" ht="15" x14ac:dyDescent="0.25">
      <c r="F178" s="66"/>
      <c r="G178" s="66"/>
      <c r="H178" s="66"/>
      <c r="I178"/>
      <c r="J178"/>
      <c r="K178"/>
      <c r="L178" s="66"/>
      <c r="M178" s="66"/>
      <c r="N178" s="66"/>
      <c r="O178" s="66"/>
      <c r="P178" s="66"/>
      <c r="Q178"/>
      <c r="R178"/>
      <c r="S178"/>
      <c r="T178" s="66"/>
      <c r="U178" s="66"/>
      <c r="V178" s="66"/>
      <c r="W178" s="66"/>
      <c r="X178" s="66"/>
      <c r="Y178"/>
      <c r="Z178"/>
      <c r="AA178"/>
      <c r="AB178" s="66"/>
      <c r="AC178" s="66"/>
      <c r="AD178" s="66"/>
      <c r="AE178" s="66"/>
      <c r="AF178" s="66"/>
      <c r="AG178"/>
      <c r="AH178"/>
      <c r="AI178"/>
      <c r="AJ178" s="66"/>
      <c r="AK178" s="66"/>
      <c r="AL178" s="66"/>
      <c r="AM178" s="113"/>
      <c r="AN178" s="113"/>
      <c r="AO178" s="113"/>
      <c r="AP178" s="113"/>
      <c r="AQ178" s="66"/>
    </row>
    <row r="179" spans="6:43" ht="15" x14ac:dyDescent="0.25">
      <c r="F179" s="66"/>
      <c r="G179" s="66"/>
      <c r="H179" s="66"/>
      <c r="I179"/>
      <c r="J179"/>
      <c r="K179"/>
      <c r="L179" s="66"/>
      <c r="M179" s="66"/>
      <c r="N179" s="66"/>
      <c r="O179" s="66"/>
      <c r="P179" s="66"/>
      <c r="Q179"/>
      <c r="R179"/>
      <c r="S179"/>
      <c r="T179" s="66"/>
      <c r="U179" s="66"/>
      <c r="V179" s="66"/>
      <c r="W179" s="66"/>
      <c r="X179" s="66"/>
      <c r="Y179"/>
      <c r="Z179"/>
      <c r="AA179"/>
      <c r="AB179" s="66"/>
      <c r="AC179" s="66"/>
      <c r="AD179" s="66"/>
      <c r="AE179" s="66"/>
      <c r="AF179" s="66"/>
      <c r="AG179"/>
      <c r="AH179"/>
      <c r="AI179"/>
      <c r="AJ179" s="66"/>
      <c r="AK179" s="66"/>
      <c r="AL179" s="66"/>
      <c r="AM179" s="113"/>
      <c r="AN179" s="113"/>
      <c r="AO179" s="113"/>
      <c r="AP179" s="113"/>
      <c r="AQ179" s="66"/>
    </row>
    <row r="180" spans="6:43" ht="15" x14ac:dyDescent="0.25">
      <c r="F180" s="66"/>
      <c r="G180" s="66"/>
      <c r="H180" s="66"/>
      <c r="I180"/>
      <c r="J180"/>
      <c r="K180"/>
      <c r="L180" s="66"/>
      <c r="M180" s="66"/>
      <c r="N180" s="66"/>
      <c r="O180" s="66"/>
      <c r="P180" s="66"/>
      <c r="Q180"/>
      <c r="R180"/>
      <c r="S180"/>
      <c r="T180" s="66"/>
      <c r="U180" s="66"/>
      <c r="V180" s="66"/>
      <c r="W180" s="66"/>
      <c r="X180" s="66"/>
      <c r="Y180"/>
      <c r="Z180"/>
      <c r="AA180"/>
      <c r="AB180" s="66"/>
      <c r="AC180" s="66"/>
      <c r="AD180" s="66"/>
      <c r="AE180" s="66"/>
      <c r="AF180" s="66"/>
      <c r="AG180"/>
      <c r="AH180"/>
      <c r="AI180"/>
      <c r="AJ180" s="66"/>
      <c r="AK180" s="66"/>
      <c r="AL180" s="66"/>
      <c r="AM180" s="113"/>
      <c r="AN180" s="113"/>
      <c r="AO180" s="113"/>
      <c r="AP180" s="113"/>
      <c r="AQ180" s="66"/>
    </row>
    <row r="181" spans="6:43" ht="15" x14ac:dyDescent="0.25">
      <c r="F181" s="66"/>
      <c r="G181" s="66"/>
      <c r="H181" s="66"/>
      <c r="I181"/>
      <c r="J181"/>
      <c r="K181"/>
      <c r="L181" s="66"/>
      <c r="M181" s="66"/>
      <c r="N181" s="66"/>
      <c r="O181" s="66"/>
      <c r="P181" s="66"/>
      <c r="Q181"/>
      <c r="R181"/>
      <c r="S181"/>
      <c r="T181" s="66"/>
      <c r="U181" s="66"/>
      <c r="V181" s="66"/>
      <c r="W181" s="66"/>
      <c r="X181" s="66"/>
      <c r="Y181"/>
      <c r="Z181"/>
      <c r="AA181"/>
      <c r="AB181" s="66"/>
      <c r="AC181" s="66"/>
      <c r="AD181" s="66"/>
      <c r="AE181" s="66"/>
      <c r="AF181" s="66"/>
      <c r="AG181"/>
      <c r="AH181"/>
      <c r="AI181"/>
      <c r="AJ181" s="66"/>
      <c r="AK181" s="66"/>
      <c r="AL181" s="66"/>
      <c r="AM181" s="113"/>
      <c r="AN181" s="113"/>
      <c r="AO181" s="113"/>
      <c r="AP181" s="113"/>
      <c r="AQ181" s="66"/>
    </row>
    <row r="182" spans="6:43" ht="15" x14ac:dyDescent="0.25">
      <c r="F182" s="66"/>
      <c r="G182" s="66"/>
      <c r="H182" s="66"/>
      <c r="I182"/>
      <c r="J182"/>
      <c r="K182"/>
      <c r="L182" s="66"/>
      <c r="M182" s="66"/>
      <c r="N182" s="66"/>
      <c r="O182" s="66"/>
      <c r="P182" s="66"/>
      <c r="Q182"/>
      <c r="R182"/>
      <c r="S182"/>
      <c r="T182" s="66"/>
      <c r="U182" s="66"/>
      <c r="V182" s="66"/>
      <c r="W182" s="66"/>
      <c r="X182" s="66"/>
      <c r="Y182"/>
      <c r="Z182"/>
      <c r="AA182"/>
      <c r="AB182" s="66"/>
      <c r="AC182" s="66"/>
      <c r="AD182" s="66"/>
      <c r="AE182" s="66"/>
      <c r="AF182" s="66"/>
      <c r="AG182"/>
      <c r="AH182"/>
      <c r="AI182"/>
      <c r="AJ182" s="66"/>
      <c r="AK182" s="66"/>
      <c r="AL182" s="66"/>
      <c r="AM182" s="113"/>
      <c r="AN182" s="113"/>
      <c r="AO182" s="113"/>
      <c r="AP182" s="113"/>
      <c r="AQ182" s="66"/>
    </row>
    <row r="183" spans="6:43" ht="15" x14ac:dyDescent="0.25">
      <c r="F183" s="66"/>
      <c r="G183" s="66"/>
      <c r="H183" s="66"/>
      <c r="I183"/>
      <c r="J183"/>
      <c r="K183"/>
      <c r="L183" s="66"/>
      <c r="M183" s="66"/>
      <c r="N183" s="66"/>
      <c r="O183" s="66"/>
      <c r="P183" s="66"/>
      <c r="Q183"/>
      <c r="R183"/>
      <c r="S183"/>
      <c r="T183" s="66"/>
      <c r="U183" s="66"/>
      <c r="V183" s="66"/>
      <c r="W183" s="66"/>
      <c r="X183" s="66"/>
      <c r="Y183"/>
      <c r="Z183"/>
      <c r="AA183"/>
      <c r="AB183" s="66"/>
      <c r="AC183" s="66"/>
      <c r="AD183" s="66"/>
      <c r="AE183" s="66"/>
      <c r="AF183" s="66"/>
      <c r="AG183"/>
      <c r="AH183"/>
      <c r="AI183"/>
      <c r="AJ183" s="66"/>
      <c r="AK183" s="66"/>
      <c r="AL183" s="66"/>
      <c r="AM183" s="113"/>
      <c r="AN183" s="113"/>
      <c r="AO183" s="113"/>
      <c r="AP183" s="113"/>
      <c r="AQ183" s="66"/>
    </row>
    <row r="184" spans="6:43" ht="15" x14ac:dyDescent="0.25">
      <c r="F184" s="66"/>
      <c r="G184" s="66"/>
      <c r="H184" s="66"/>
      <c r="I184"/>
      <c r="J184"/>
      <c r="K184"/>
      <c r="L184" s="66"/>
      <c r="M184" s="66"/>
      <c r="N184" s="66"/>
      <c r="O184" s="66"/>
      <c r="P184" s="66"/>
      <c r="Q184"/>
      <c r="R184"/>
      <c r="S184"/>
      <c r="T184" s="66"/>
      <c r="U184" s="66"/>
      <c r="V184" s="66"/>
      <c r="W184" s="66"/>
      <c r="X184" s="66"/>
      <c r="Y184"/>
      <c r="Z184"/>
      <c r="AA184"/>
      <c r="AB184" s="66"/>
      <c r="AC184" s="66"/>
      <c r="AD184" s="66"/>
      <c r="AE184" s="66"/>
      <c r="AF184" s="66"/>
      <c r="AG184"/>
      <c r="AH184"/>
      <c r="AI184"/>
      <c r="AJ184" s="66"/>
      <c r="AK184" s="66"/>
      <c r="AL184" s="66"/>
      <c r="AM184" s="113"/>
      <c r="AN184" s="113"/>
      <c r="AO184" s="113"/>
      <c r="AP184" s="113"/>
      <c r="AQ184" s="66"/>
    </row>
    <row r="185" spans="6:43" ht="15" x14ac:dyDescent="0.25">
      <c r="F185" s="66"/>
      <c r="G185" s="66"/>
      <c r="H185" s="66"/>
      <c r="I185"/>
      <c r="J185"/>
      <c r="K185"/>
      <c r="L185" s="66"/>
      <c r="M185" s="66"/>
      <c r="N185" s="66"/>
      <c r="O185" s="66"/>
      <c r="P185" s="66"/>
      <c r="Q185"/>
      <c r="R185"/>
      <c r="S185"/>
      <c r="T185" s="66"/>
      <c r="U185" s="66"/>
      <c r="V185" s="66"/>
      <c r="W185" s="66"/>
      <c r="X185" s="66"/>
      <c r="Y185"/>
      <c r="Z185"/>
      <c r="AA185"/>
      <c r="AB185" s="66"/>
      <c r="AC185" s="66"/>
      <c r="AD185" s="66"/>
      <c r="AE185" s="66"/>
      <c r="AF185" s="66"/>
      <c r="AG185"/>
      <c r="AH185"/>
      <c r="AI185"/>
      <c r="AJ185" s="66"/>
      <c r="AK185" s="66"/>
      <c r="AL185" s="66"/>
      <c r="AM185" s="113"/>
      <c r="AN185" s="113"/>
      <c r="AO185" s="113"/>
      <c r="AP185" s="113"/>
      <c r="AQ185" s="66"/>
    </row>
    <row r="186" spans="6:43" ht="15" x14ac:dyDescent="0.25">
      <c r="F186" s="66"/>
      <c r="G186" s="66"/>
      <c r="H186" s="66"/>
      <c r="I186"/>
      <c r="J186"/>
      <c r="K186"/>
      <c r="L186" s="66"/>
      <c r="M186" s="66"/>
      <c r="N186" s="66"/>
      <c r="O186" s="66"/>
      <c r="P186" s="66"/>
      <c r="Q186"/>
      <c r="R186"/>
      <c r="S186"/>
      <c r="T186" s="66"/>
      <c r="U186" s="66"/>
      <c r="V186" s="66"/>
      <c r="W186" s="66"/>
      <c r="X186" s="66"/>
      <c r="Y186"/>
      <c r="Z186"/>
      <c r="AA186"/>
      <c r="AB186" s="66"/>
      <c r="AC186" s="66"/>
      <c r="AD186" s="66"/>
      <c r="AE186" s="66"/>
      <c r="AF186" s="66"/>
      <c r="AG186"/>
      <c r="AH186"/>
      <c r="AI186"/>
      <c r="AJ186" s="66"/>
      <c r="AK186" s="66"/>
      <c r="AL186" s="66"/>
      <c r="AM186" s="113"/>
      <c r="AN186" s="113"/>
      <c r="AO186" s="113"/>
      <c r="AP186" s="113"/>
      <c r="AQ186" s="66"/>
    </row>
    <row r="187" spans="6:43" ht="15" x14ac:dyDescent="0.25">
      <c r="F187" s="66"/>
      <c r="G187" s="66"/>
      <c r="H187" s="66"/>
      <c r="I187"/>
      <c r="J187"/>
      <c r="K187"/>
      <c r="L187" s="66"/>
      <c r="M187" s="66"/>
      <c r="N187" s="66"/>
      <c r="O187" s="66"/>
      <c r="P187" s="66"/>
      <c r="Q187"/>
      <c r="R187"/>
      <c r="S187"/>
      <c r="T187" s="66"/>
      <c r="U187" s="66"/>
      <c r="V187" s="66"/>
      <c r="W187" s="66"/>
      <c r="X187" s="66"/>
      <c r="Y187"/>
      <c r="Z187"/>
      <c r="AA187"/>
      <c r="AB187" s="66"/>
      <c r="AC187" s="66"/>
      <c r="AD187" s="66"/>
      <c r="AE187" s="66"/>
      <c r="AF187" s="66"/>
      <c r="AG187"/>
      <c r="AH187"/>
      <c r="AI187"/>
      <c r="AJ187" s="66"/>
      <c r="AK187" s="66"/>
      <c r="AL187" s="66"/>
      <c r="AM187" s="113"/>
      <c r="AN187" s="113"/>
      <c r="AO187" s="113"/>
      <c r="AP187" s="113"/>
      <c r="AQ187" s="66"/>
    </row>
    <row r="188" spans="6:43" ht="15" x14ac:dyDescent="0.25">
      <c r="F188" s="66"/>
      <c r="G188" s="66"/>
      <c r="H188" s="66"/>
      <c r="I188"/>
      <c r="J188"/>
      <c r="K188"/>
      <c r="L188" s="66"/>
      <c r="M188" s="66"/>
      <c r="N188" s="66"/>
      <c r="O188" s="66"/>
      <c r="P188" s="66"/>
      <c r="Q188"/>
      <c r="R188"/>
      <c r="S188"/>
      <c r="T188" s="66"/>
      <c r="U188" s="66"/>
      <c r="V188" s="66"/>
      <c r="W188" s="66"/>
      <c r="X188" s="66"/>
      <c r="Y188"/>
      <c r="Z188"/>
      <c r="AA188"/>
      <c r="AB188" s="66"/>
      <c r="AC188" s="66"/>
      <c r="AD188" s="66"/>
      <c r="AE188" s="66"/>
      <c r="AF188" s="66"/>
      <c r="AG188"/>
      <c r="AH188"/>
      <c r="AI188"/>
      <c r="AJ188" s="66"/>
      <c r="AK188" s="66"/>
      <c r="AL188" s="66"/>
      <c r="AM188" s="113"/>
      <c r="AN188" s="113"/>
      <c r="AO188" s="113"/>
      <c r="AP188" s="113"/>
      <c r="AQ188" s="66"/>
    </row>
    <row r="189" spans="6:43" ht="15" x14ac:dyDescent="0.25">
      <c r="F189" s="66"/>
      <c r="G189" s="66"/>
      <c r="H189" s="66"/>
      <c r="I189"/>
      <c r="J189"/>
      <c r="K189"/>
      <c r="L189" s="66"/>
      <c r="M189" s="66"/>
      <c r="N189" s="66"/>
      <c r="O189" s="66"/>
      <c r="P189" s="66"/>
      <c r="Q189"/>
      <c r="R189"/>
      <c r="S189"/>
      <c r="T189" s="66"/>
      <c r="U189" s="66"/>
      <c r="V189" s="66"/>
      <c r="W189" s="66"/>
      <c r="X189" s="66"/>
      <c r="Y189"/>
      <c r="Z189"/>
      <c r="AA189"/>
      <c r="AB189" s="66"/>
      <c r="AC189" s="66"/>
      <c r="AD189" s="66"/>
      <c r="AE189" s="66"/>
      <c r="AF189" s="66"/>
      <c r="AG189"/>
      <c r="AH189"/>
      <c r="AI189"/>
      <c r="AJ189" s="66"/>
      <c r="AK189" s="66"/>
      <c r="AL189" s="66"/>
      <c r="AM189" s="113"/>
      <c r="AN189" s="113"/>
      <c r="AO189" s="113"/>
      <c r="AP189" s="113"/>
      <c r="AQ189" s="66"/>
    </row>
    <row r="190" spans="6:43" ht="15" x14ac:dyDescent="0.25">
      <c r="F190" s="66"/>
      <c r="G190" s="66"/>
      <c r="H190" s="66"/>
      <c r="I190"/>
      <c r="J190"/>
      <c r="K190"/>
      <c r="L190" s="66"/>
      <c r="M190" s="66"/>
      <c r="N190" s="66"/>
      <c r="O190" s="66"/>
      <c r="P190" s="66"/>
      <c r="Q190"/>
      <c r="R190"/>
      <c r="S190"/>
      <c r="T190" s="66"/>
      <c r="U190" s="66"/>
      <c r="V190" s="66"/>
      <c r="W190" s="66"/>
      <c r="X190" s="66"/>
      <c r="Y190"/>
      <c r="Z190"/>
      <c r="AA190"/>
      <c r="AB190" s="66"/>
      <c r="AC190" s="66"/>
      <c r="AD190" s="66"/>
      <c r="AE190" s="66"/>
      <c r="AF190" s="66"/>
      <c r="AG190"/>
      <c r="AH190"/>
      <c r="AI190"/>
      <c r="AJ190" s="66"/>
      <c r="AK190" s="66"/>
      <c r="AL190" s="66"/>
      <c r="AM190" s="113"/>
      <c r="AN190" s="113"/>
      <c r="AO190" s="113"/>
      <c r="AP190" s="113"/>
      <c r="AQ190" s="66"/>
    </row>
    <row r="191" spans="6:43" ht="15" x14ac:dyDescent="0.25">
      <c r="F191" s="66"/>
      <c r="G191" s="66"/>
      <c r="H191" s="66"/>
      <c r="I191"/>
      <c r="J191"/>
      <c r="K191"/>
      <c r="L191" s="66"/>
      <c r="M191" s="66"/>
      <c r="N191" s="66"/>
      <c r="O191" s="66"/>
      <c r="P191" s="66"/>
      <c r="Q191"/>
      <c r="R191"/>
      <c r="S191"/>
      <c r="T191" s="66"/>
      <c r="U191" s="66"/>
      <c r="V191" s="66"/>
      <c r="W191" s="66"/>
      <c r="X191" s="66"/>
      <c r="Y191"/>
      <c r="Z191"/>
      <c r="AA191"/>
      <c r="AB191" s="66"/>
      <c r="AC191" s="66"/>
      <c r="AD191" s="66"/>
      <c r="AE191" s="66"/>
      <c r="AF191" s="66"/>
      <c r="AG191"/>
      <c r="AH191"/>
      <c r="AI191"/>
      <c r="AJ191" s="66"/>
      <c r="AK191" s="66"/>
      <c r="AL191" s="66"/>
      <c r="AM191" s="113"/>
      <c r="AN191" s="113"/>
      <c r="AO191" s="113"/>
      <c r="AP191" s="113"/>
      <c r="AQ191" s="66"/>
    </row>
    <row r="192" spans="6:43" ht="15" x14ac:dyDescent="0.25">
      <c r="F192" s="66"/>
      <c r="G192" s="66"/>
      <c r="H192" s="66"/>
      <c r="I192"/>
      <c r="J192"/>
      <c r="K192"/>
      <c r="L192" s="66"/>
      <c r="M192" s="66"/>
      <c r="N192" s="66"/>
      <c r="O192" s="66"/>
      <c r="P192" s="66"/>
      <c r="Q192"/>
      <c r="R192"/>
      <c r="S192"/>
      <c r="T192" s="66"/>
      <c r="U192" s="66"/>
      <c r="V192" s="66"/>
      <c r="W192" s="66"/>
      <c r="X192" s="66"/>
      <c r="Y192"/>
      <c r="Z192"/>
      <c r="AA192"/>
      <c r="AB192" s="66"/>
      <c r="AC192" s="66"/>
      <c r="AD192" s="66"/>
      <c r="AE192" s="66"/>
      <c r="AF192" s="66"/>
      <c r="AG192"/>
      <c r="AH192"/>
      <c r="AI192"/>
      <c r="AJ192" s="66"/>
      <c r="AK192" s="66"/>
      <c r="AL192" s="66"/>
      <c r="AM192" s="113"/>
      <c r="AN192" s="113"/>
      <c r="AO192" s="113"/>
      <c r="AP192" s="113"/>
      <c r="AQ192" s="66"/>
    </row>
    <row r="193" spans="6:43" ht="15" x14ac:dyDescent="0.25">
      <c r="F193" s="66"/>
      <c r="G193" s="66"/>
      <c r="H193" s="66"/>
      <c r="I193"/>
      <c r="J193"/>
      <c r="K193"/>
      <c r="L193" s="66"/>
      <c r="M193" s="66"/>
      <c r="N193" s="66"/>
      <c r="O193" s="66"/>
      <c r="P193" s="66"/>
      <c r="Q193"/>
      <c r="R193"/>
      <c r="S193"/>
      <c r="T193" s="66"/>
      <c r="U193" s="66"/>
      <c r="V193" s="66"/>
      <c r="W193" s="66"/>
      <c r="X193" s="66"/>
      <c r="Y193"/>
      <c r="Z193"/>
      <c r="AA193"/>
      <c r="AB193" s="66"/>
      <c r="AC193" s="66"/>
      <c r="AD193" s="66"/>
      <c r="AE193" s="66"/>
      <c r="AF193" s="66"/>
      <c r="AG193"/>
      <c r="AH193"/>
      <c r="AI193"/>
      <c r="AJ193" s="66"/>
      <c r="AK193" s="66"/>
      <c r="AL193" s="66"/>
      <c r="AM193" s="113"/>
      <c r="AN193" s="113"/>
      <c r="AO193" s="113"/>
      <c r="AP193" s="113"/>
      <c r="AQ193" s="66"/>
    </row>
    <row r="194" spans="6:43" ht="15" x14ac:dyDescent="0.25">
      <c r="F194" s="66"/>
      <c r="G194" s="66"/>
      <c r="H194" s="66"/>
      <c r="I194"/>
      <c r="J194"/>
      <c r="K194"/>
      <c r="L194" s="66"/>
      <c r="M194" s="66"/>
      <c r="N194" s="66"/>
      <c r="O194" s="66"/>
      <c r="P194" s="66"/>
      <c r="Q194"/>
      <c r="R194"/>
      <c r="S194"/>
      <c r="T194" s="66"/>
      <c r="U194" s="66"/>
      <c r="V194" s="66"/>
      <c r="W194" s="66"/>
      <c r="X194" s="66"/>
      <c r="Y194"/>
      <c r="Z194"/>
      <c r="AA194"/>
      <c r="AB194" s="66"/>
      <c r="AC194" s="66"/>
      <c r="AD194" s="66"/>
      <c r="AE194" s="66"/>
      <c r="AF194" s="66"/>
      <c r="AG194"/>
      <c r="AH194"/>
      <c r="AI194"/>
      <c r="AJ194" s="66"/>
      <c r="AK194" s="66"/>
      <c r="AL194" s="66"/>
      <c r="AM194" s="113"/>
      <c r="AN194" s="113"/>
      <c r="AO194" s="113"/>
      <c r="AP194" s="113"/>
      <c r="AQ194" s="66"/>
    </row>
    <row r="195" spans="6:43" ht="15" x14ac:dyDescent="0.25">
      <c r="F195" s="66"/>
      <c r="G195" s="66"/>
      <c r="H195" s="66"/>
      <c r="I195"/>
      <c r="J195"/>
      <c r="K195"/>
      <c r="L195" s="66"/>
      <c r="M195" s="66"/>
      <c r="N195" s="66"/>
      <c r="O195" s="66"/>
      <c r="P195" s="66"/>
      <c r="Q195"/>
      <c r="R195"/>
      <c r="S195"/>
      <c r="T195" s="66"/>
      <c r="U195" s="66"/>
      <c r="V195" s="66"/>
      <c r="W195" s="66"/>
      <c r="X195" s="66"/>
      <c r="Y195"/>
      <c r="Z195"/>
      <c r="AA195"/>
      <c r="AB195" s="66"/>
      <c r="AC195" s="66"/>
      <c r="AD195" s="66"/>
      <c r="AE195" s="66"/>
      <c r="AF195" s="66"/>
      <c r="AG195"/>
      <c r="AH195"/>
      <c r="AI195"/>
      <c r="AJ195" s="66"/>
      <c r="AK195" s="66"/>
      <c r="AL195" s="66"/>
      <c r="AM195" s="113"/>
      <c r="AN195" s="113"/>
      <c r="AO195" s="113"/>
      <c r="AP195" s="113"/>
      <c r="AQ195" s="66"/>
    </row>
    <row r="196" spans="6:43" ht="15" x14ac:dyDescent="0.25">
      <c r="F196" s="66"/>
      <c r="G196" s="66"/>
      <c r="H196" s="66"/>
      <c r="I196"/>
      <c r="J196"/>
      <c r="K196"/>
      <c r="L196" s="66"/>
      <c r="M196" s="66"/>
      <c r="N196" s="66"/>
      <c r="O196" s="66"/>
      <c r="P196" s="66"/>
      <c r="Q196"/>
      <c r="R196"/>
      <c r="S196"/>
      <c r="T196" s="66"/>
      <c r="U196" s="66"/>
      <c r="V196" s="66"/>
      <c r="W196" s="66"/>
      <c r="X196" s="66"/>
      <c r="Y196"/>
      <c r="Z196"/>
      <c r="AA196"/>
      <c r="AB196" s="66"/>
      <c r="AC196" s="66"/>
      <c r="AD196" s="66"/>
      <c r="AE196" s="66"/>
      <c r="AF196" s="66"/>
      <c r="AG196"/>
      <c r="AH196"/>
      <c r="AI196"/>
      <c r="AJ196" s="66"/>
      <c r="AK196" s="66"/>
      <c r="AL196" s="66"/>
      <c r="AM196" s="113"/>
      <c r="AN196" s="113"/>
      <c r="AO196" s="113"/>
      <c r="AP196" s="113"/>
      <c r="AQ196" s="66"/>
    </row>
    <row r="197" spans="6:43" ht="15" x14ac:dyDescent="0.25">
      <c r="F197" s="66"/>
      <c r="G197" s="66"/>
      <c r="H197" s="66"/>
      <c r="I197"/>
      <c r="J197"/>
      <c r="K197"/>
      <c r="L197" s="66"/>
      <c r="M197" s="66"/>
      <c r="N197" s="66"/>
      <c r="O197" s="66"/>
      <c r="P197" s="66"/>
      <c r="Q197"/>
      <c r="R197"/>
      <c r="S197"/>
      <c r="T197" s="66"/>
      <c r="U197" s="66"/>
      <c r="V197" s="66"/>
      <c r="W197" s="66"/>
      <c r="X197" s="66"/>
      <c r="Y197"/>
      <c r="Z197"/>
      <c r="AA197"/>
      <c r="AB197" s="66"/>
      <c r="AC197" s="66"/>
      <c r="AD197" s="66"/>
      <c r="AE197" s="66"/>
      <c r="AF197" s="66"/>
      <c r="AG197"/>
      <c r="AH197"/>
      <c r="AI197"/>
      <c r="AJ197" s="66"/>
      <c r="AK197" s="66"/>
      <c r="AL197" s="66"/>
      <c r="AM197" s="113"/>
      <c r="AN197" s="113"/>
      <c r="AO197" s="113"/>
      <c r="AP197" s="113"/>
      <c r="AQ197" s="66"/>
    </row>
    <row r="198" spans="6:43" ht="15" x14ac:dyDescent="0.25">
      <c r="F198" s="66"/>
      <c r="G198" s="66"/>
      <c r="H198" s="66"/>
      <c r="I198"/>
      <c r="J198"/>
      <c r="K198"/>
      <c r="L198" s="66"/>
      <c r="M198" s="66"/>
      <c r="N198" s="66"/>
      <c r="O198" s="66"/>
      <c r="P198" s="66"/>
      <c r="Q198"/>
      <c r="R198"/>
      <c r="S198"/>
      <c r="T198" s="66"/>
      <c r="U198" s="66"/>
      <c r="V198" s="66"/>
      <c r="W198" s="66"/>
      <c r="X198" s="66"/>
      <c r="Y198"/>
      <c r="Z198"/>
      <c r="AA198"/>
      <c r="AB198" s="66"/>
      <c r="AC198" s="66"/>
      <c r="AD198" s="66"/>
      <c r="AE198" s="66"/>
      <c r="AF198" s="66"/>
      <c r="AG198"/>
      <c r="AH198"/>
      <c r="AI198"/>
      <c r="AJ198" s="66"/>
      <c r="AK198" s="66"/>
      <c r="AL198" s="66"/>
      <c r="AM198" s="113"/>
      <c r="AN198" s="113"/>
      <c r="AO198" s="113"/>
      <c r="AP198" s="113"/>
      <c r="AQ198" s="66"/>
    </row>
    <row r="199" spans="6:43" ht="15" x14ac:dyDescent="0.25">
      <c r="F199" s="66"/>
      <c r="G199" s="66"/>
      <c r="H199" s="66"/>
      <c r="I199"/>
      <c r="J199"/>
      <c r="K199"/>
      <c r="L199" s="66"/>
      <c r="M199" s="66"/>
      <c r="N199" s="66"/>
      <c r="O199" s="66"/>
      <c r="P199" s="66"/>
      <c r="Q199"/>
      <c r="R199"/>
      <c r="S199"/>
      <c r="T199" s="66"/>
      <c r="U199" s="66"/>
      <c r="V199" s="66"/>
      <c r="W199" s="66"/>
      <c r="X199" s="66"/>
      <c r="Y199"/>
      <c r="Z199"/>
      <c r="AA199"/>
      <c r="AB199" s="66"/>
      <c r="AC199" s="66"/>
      <c r="AD199" s="66"/>
      <c r="AE199" s="66"/>
      <c r="AF199" s="66"/>
      <c r="AG199"/>
      <c r="AH199"/>
      <c r="AI199"/>
      <c r="AJ199" s="66"/>
      <c r="AK199" s="66"/>
      <c r="AL199" s="66"/>
      <c r="AM199" s="113"/>
      <c r="AN199" s="113"/>
      <c r="AO199" s="113"/>
      <c r="AP199" s="113"/>
      <c r="AQ199" s="66"/>
    </row>
    <row r="200" spans="6:43" ht="15" x14ac:dyDescent="0.25">
      <c r="F200" s="66"/>
      <c r="G200" s="66"/>
      <c r="H200" s="66"/>
      <c r="I200"/>
      <c r="J200"/>
      <c r="K200"/>
      <c r="L200" s="66"/>
      <c r="M200" s="66"/>
      <c r="N200" s="66"/>
      <c r="O200" s="66"/>
      <c r="P200" s="66"/>
      <c r="Q200"/>
      <c r="R200"/>
      <c r="S200"/>
      <c r="T200" s="66"/>
      <c r="U200" s="66"/>
      <c r="V200" s="66"/>
      <c r="W200" s="66"/>
      <c r="X200" s="66"/>
      <c r="Y200"/>
      <c r="Z200"/>
      <c r="AA200"/>
      <c r="AB200" s="66"/>
      <c r="AC200" s="66"/>
      <c r="AD200" s="66"/>
      <c r="AE200" s="66"/>
      <c r="AF200" s="66"/>
      <c r="AG200"/>
      <c r="AH200"/>
      <c r="AI200"/>
      <c r="AJ200" s="66"/>
      <c r="AK200" s="66"/>
      <c r="AL200" s="66"/>
      <c r="AM200" s="113"/>
      <c r="AN200" s="113"/>
      <c r="AO200" s="113"/>
      <c r="AP200" s="113"/>
      <c r="AQ200" s="66"/>
    </row>
    <row r="201" spans="6:43" ht="15" x14ac:dyDescent="0.25">
      <c r="F201" s="66"/>
      <c r="G201" s="66"/>
      <c r="H201" s="66"/>
      <c r="I201"/>
      <c r="J201"/>
      <c r="K201"/>
      <c r="L201" s="66"/>
      <c r="M201" s="66"/>
      <c r="N201" s="66"/>
      <c r="O201" s="66"/>
      <c r="P201" s="66"/>
      <c r="Q201"/>
      <c r="R201"/>
      <c r="S201"/>
      <c r="T201" s="66"/>
      <c r="U201" s="66"/>
      <c r="V201" s="66"/>
      <c r="W201" s="66"/>
      <c r="X201" s="66"/>
      <c r="Y201"/>
      <c r="Z201"/>
      <c r="AA201"/>
      <c r="AB201" s="66"/>
      <c r="AC201" s="66"/>
      <c r="AD201" s="66"/>
      <c r="AE201" s="66"/>
      <c r="AF201" s="66"/>
      <c r="AG201"/>
      <c r="AH201"/>
      <c r="AI201"/>
      <c r="AJ201" s="66"/>
      <c r="AK201" s="66"/>
      <c r="AL201" s="66"/>
      <c r="AM201" s="113"/>
      <c r="AN201" s="113"/>
      <c r="AO201" s="113"/>
      <c r="AP201" s="113"/>
      <c r="AQ201" s="66"/>
    </row>
    <row r="202" spans="6:43" ht="15" x14ac:dyDescent="0.25">
      <c r="F202" s="66"/>
      <c r="G202" s="66"/>
      <c r="H202" s="66"/>
      <c r="I202"/>
      <c r="J202"/>
      <c r="K202"/>
      <c r="L202" s="66"/>
      <c r="M202" s="66"/>
      <c r="N202" s="66"/>
      <c r="O202" s="66"/>
      <c r="P202" s="66"/>
      <c r="Q202"/>
      <c r="R202"/>
      <c r="S202"/>
      <c r="T202" s="66"/>
      <c r="U202" s="66"/>
      <c r="V202" s="66"/>
      <c r="W202" s="66"/>
      <c r="X202" s="66"/>
      <c r="Y202"/>
      <c r="Z202"/>
      <c r="AA202"/>
      <c r="AB202" s="66"/>
      <c r="AC202" s="66"/>
      <c r="AD202" s="66"/>
      <c r="AE202" s="66"/>
      <c r="AF202" s="66"/>
      <c r="AG202"/>
      <c r="AH202"/>
      <c r="AI202"/>
      <c r="AJ202" s="66"/>
      <c r="AK202" s="66"/>
      <c r="AL202" s="66"/>
      <c r="AM202" s="113"/>
      <c r="AN202" s="113"/>
      <c r="AO202" s="113"/>
      <c r="AP202" s="113"/>
      <c r="AQ202" s="66"/>
    </row>
    <row r="203" spans="6:43" ht="15" x14ac:dyDescent="0.25">
      <c r="F203" s="66"/>
      <c r="G203" s="66"/>
      <c r="H203" s="66"/>
      <c r="I203"/>
      <c r="J203"/>
      <c r="K203"/>
      <c r="L203" s="66"/>
      <c r="M203" s="66"/>
      <c r="N203" s="66"/>
      <c r="O203" s="66"/>
      <c r="P203" s="66"/>
      <c r="Q203"/>
      <c r="R203"/>
      <c r="S203"/>
      <c r="T203" s="66"/>
      <c r="U203" s="66"/>
      <c r="V203" s="66"/>
      <c r="W203" s="66"/>
      <c r="X203" s="66"/>
      <c r="Y203"/>
      <c r="Z203"/>
      <c r="AA203"/>
      <c r="AB203" s="66"/>
      <c r="AC203" s="66"/>
      <c r="AD203" s="66"/>
      <c r="AE203" s="66"/>
      <c r="AF203" s="66"/>
      <c r="AG203"/>
      <c r="AH203"/>
      <c r="AI203"/>
      <c r="AJ203" s="66"/>
      <c r="AK203" s="66"/>
      <c r="AL203" s="66"/>
      <c r="AM203" s="113"/>
      <c r="AN203" s="113"/>
      <c r="AO203" s="113"/>
      <c r="AP203" s="113"/>
      <c r="AQ203" s="66"/>
    </row>
    <row r="204" spans="6:43" ht="15" x14ac:dyDescent="0.25">
      <c r="F204" s="66"/>
      <c r="G204" s="66"/>
      <c r="H204" s="66"/>
      <c r="I204"/>
      <c r="J204"/>
      <c r="K204"/>
      <c r="L204" s="66"/>
      <c r="M204" s="66"/>
      <c r="N204" s="66"/>
      <c r="O204" s="66"/>
      <c r="P204" s="66"/>
      <c r="Q204"/>
      <c r="R204"/>
      <c r="S204"/>
      <c r="T204" s="66"/>
      <c r="U204" s="66"/>
      <c r="V204" s="66"/>
      <c r="W204" s="66"/>
      <c r="X204" s="66"/>
      <c r="Y204"/>
      <c r="Z204"/>
      <c r="AA204"/>
      <c r="AB204" s="66"/>
      <c r="AC204" s="66"/>
      <c r="AD204" s="66"/>
      <c r="AE204" s="66"/>
      <c r="AF204" s="66"/>
      <c r="AG204"/>
      <c r="AH204"/>
      <c r="AI204"/>
      <c r="AJ204" s="66"/>
      <c r="AK204" s="66"/>
      <c r="AL204" s="66"/>
      <c r="AM204" s="113"/>
      <c r="AN204" s="113"/>
      <c r="AO204" s="113"/>
      <c r="AP204" s="113"/>
      <c r="AQ204" s="66"/>
    </row>
    <row r="205" spans="6:43" ht="15" x14ac:dyDescent="0.25">
      <c r="F205" s="66"/>
      <c r="G205" s="66"/>
      <c r="H205" s="66"/>
      <c r="I205"/>
      <c r="J205"/>
      <c r="K205"/>
      <c r="L205" s="66"/>
      <c r="M205" s="66"/>
      <c r="N205" s="66"/>
      <c r="O205" s="66"/>
      <c r="P205" s="66"/>
      <c r="Q205"/>
      <c r="R205"/>
      <c r="S205"/>
      <c r="T205" s="66"/>
      <c r="U205" s="66"/>
      <c r="V205" s="66"/>
      <c r="W205" s="66"/>
      <c r="X205" s="66"/>
      <c r="Y205"/>
      <c r="Z205"/>
      <c r="AA205"/>
      <c r="AB205" s="66"/>
      <c r="AC205" s="66"/>
      <c r="AD205" s="66"/>
      <c r="AE205" s="66"/>
      <c r="AF205" s="66"/>
      <c r="AG205"/>
      <c r="AH205"/>
      <c r="AI205"/>
      <c r="AJ205" s="66"/>
      <c r="AK205" s="66"/>
      <c r="AL205" s="66"/>
      <c r="AM205" s="113"/>
      <c r="AN205" s="113"/>
      <c r="AO205" s="113"/>
      <c r="AP205" s="113"/>
      <c r="AQ205" s="66"/>
    </row>
    <row r="206" spans="6:43" ht="15" x14ac:dyDescent="0.25">
      <c r="F206" s="66"/>
      <c r="G206" s="66"/>
      <c r="H206" s="66"/>
      <c r="I206"/>
      <c r="J206"/>
      <c r="K206"/>
      <c r="L206" s="66"/>
      <c r="M206" s="66"/>
      <c r="N206" s="66"/>
      <c r="O206" s="66"/>
      <c r="P206" s="66"/>
      <c r="Q206"/>
      <c r="R206"/>
      <c r="S206"/>
      <c r="T206" s="66"/>
      <c r="U206" s="66"/>
      <c r="V206" s="66"/>
      <c r="W206" s="66"/>
      <c r="X206" s="66"/>
      <c r="Y206"/>
      <c r="Z206"/>
      <c r="AA206"/>
      <c r="AB206" s="66"/>
      <c r="AC206" s="66"/>
      <c r="AD206" s="66"/>
      <c r="AE206" s="66"/>
      <c r="AF206" s="66"/>
      <c r="AG206"/>
      <c r="AH206"/>
      <c r="AI206"/>
      <c r="AJ206" s="66"/>
      <c r="AK206" s="66"/>
      <c r="AL206" s="66"/>
      <c r="AM206" s="113"/>
      <c r="AN206" s="113"/>
      <c r="AO206" s="113"/>
      <c r="AP206" s="113"/>
      <c r="AQ206" s="66"/>
    </row>
    <row r="207" spans="6:43" ht="15" x14ac:dyDescent="0.25">
      <c r="F207" s="66"/>
      <c r="G207" s="66"/>
      <c r="H207" s="66"/>
      <c r="I207"/>
      <c r="J207"/>
      <c r="K207"/>
      <c r="L207" s="66"/>
      <c r="M207" s="66"/>
      <c r="N207" s="66"/>
      <c r="O207" s="66"/>
      <c r="P207" s="66"/>
      <c r="Q207"/>
      <c r="R207"/>
      <c r="S207"/>
      <c r="T207" s="66"/>
      <c r="U207" s="66"/>
      <c r="V207" s="66"/>
      <c r="W207" s="66"/>
      <c r="X207" s="66"/>
      <c r="Y207"/>
      <c r="Z207"/>
      <c r="AA207"/>
      <c r="AB207" s="66"/>
      <c r="AC207" s="66"/>
      <c r="AD207" s="66"/>
      <c r="AE207" s="66"/>
      <c r="AF207" s="66"/>
      <c r="AG207"/>
      <c r="AH207"/>
      <c r="AI207"/>
      <c r="AJ207" s="66"/>
      <c r="AK207" s="66"/>
      <c r="AL207" s="66"/>
      <c r="AM207" s="113"/>
      <c r="AN207" s="113"/>
      <c r="AO207" s="113"/>
      <c r="AP207" s="113"/>
      <c r="AQ207" s="66"/>
    </row>
    <row r="208" spans="6:43" ht="15" x14ac:dyDescent="0.25">
      <c r="F208" s="66"/>
      <c r="G208" s="66"/>
      <c r="H208" s="66"/>
      <c r="I208"/>
      <c r="J208"/>
      <c r="K208"/>
      <c r="L208" s="66"/>
      <c r="M208" s="66"/>
      <c r="N208" s="66"/>
      <c r="O208" s="66"/>
      <c r="P208" s="66"/>
      <c r="Q208"/>
      <c r="R208"/>
      <c r="S208"/>
      <c r="T208" s="66"/>
      <c r="U208" s="66"/>
      <c r="V208" s="66"/>
      <c r="W208" s="66"/>
      <c r="X208" s="66"/>
      <c r="Y208"/>
      <c r="Z208"/>
      <c r="AA208"/>
      <c r="AB208" s="66"/>
      <c r="AC208" s="66"/>
      <c r="AD208" s="66"/>
      <c r="AE208" s="66"/>
      <c r="AF208" s="66"/>
      <c r="AG208"/>
      <c r="AH208"/>
      <c r="AI208"/>
      <c r="AJ208" s="66"/>
      <c r="AK208" s="66"/>
      <c r="AL208" s="66"/>
      <c r="AM208" s="113"/>
      <c r="AN208" s="113"/>
      <c r="AO208" s="113"/>
      <c r="AP208" s="113"/>
      <c r="AQ208" s="66"/>
    </row>
    <row r="209" spans="6:43" ht="15" x14ac:dyDescent="0.25">
      <c r="F209" s="66"/>
      <c r="G209" s="66"/>
      <c r="H209" s="66"/>
      <c r="I209"/>
      <c r="J209"/>
      <c r="K209"/>
      <c r="L209" s="66"/>
      <c r="M209" s="66"/>
      <c r="N209" s="66"/>
      <c r="O209" s="66"/>
      <c r="P209" s="66"/>
      <c r="Q209"/>
      <c r="R209"/>
      <c r="S209"/>
      <c r="T209" s="66"/>
      <c r="U209" s="66"/>
      <c r="V209" s="66"/>
      <c r="W209" s="66"/>
      <c r="X209" s="66"/>
      <c r="Y209"/>
      <c r="Z209"/>
      <c r="AA209"/>
      <c r="AB209" s="66"/>
      <c r="AC209" s="66"/>
      <c r="AD209" s="66"/>
      <c r="AE209" s="66"/>
      <c r="AF209" s="66"/>
      <c r="AG209"/>
      <c r="AH209"/>
      <c r="AI209"/>
      <c r="AJ209" s="66"/>
      <c r="AK209" s="66"/>
      <c r="AL209" s="66"/>
      <c r="AM209" s="113"/>
      <c r="AN209" s="113"/>
      <c r="AO209" s="113"/>
      <c r="AP209" s="113"/>
      <c r="AQ209" s="66"/>
    </row>
    <row r="210" spans="6:43" ht="15" x14ac:dyDescent="0.25">
      <c r="F210" s="66"/>
      <c r="G210" s="66"/>
      <c r="H210" s="66"/>
      <c r="I210"/>
      <c r="J210"/>
      <c r="K210"/>
      <c r="L210" s="66"/>
      <c r="M210" s="66"/>
      <c r="N210" s="66"/>
      <c r="O210" s="66"/>
      <c r="P210" s="66"/>
      <c r="Q210"/>
      <c r="R210"/>
      <c r="S210"/>
      <c r="T210" s="66"/>
      <c r="U210" s="66"/>
      <c r="V210" s="66"/>
      <c r="W210" s="66"/>
      <c r="X210" s="66"/>
      <c r="Y210"/>
      <c r="Z210"/>
      <c r="AA210"/>
      <c r="AB210" s="66"/>
      <c r="AC210" s="66"/>
      <c r="AD210" s="66"/>
      <c r="AE210" s="66"/>
      <c r="AF210" s="66"/>
      <c r="AG210"/>
      <c r="AH210"/>
      <c r="AI210"/>
      <c r="AJ210" s="66"/>
      <c r="AK210" s="66"/>
      <c r="AL210" s="66"/>
      <c r="AM210" s="113"/>
      <c r="AN210" s="113"/>
      <c r="AO210" s="113"/>
      <c r="AP210" s="113"/>
      <c r="AQ210" s="66"/>
    </row>
    <row r="211" spans="6:43" ht="15" x14ac:dyDescent="0.25">
      <c r="F211" s="66"/>
      <c r="G211" s="66"/>
      <c r="H211" s="66"/>
      <c r="I211"/>
      <c r="J211"/>
      <c r="K211"/>
      <c r="L211" s="66"/>
      <c r="M211" s="66"/>
      <c r="N211" s="66"/>
      <c r="O211" s="66"/>
      <c r="P211" s="66"/>
      <c r="Q211"/>
      <c r="R211"/>
      <c r="S211"/>
      <c r="T211" s="66"/>
      <c r="U211" s="66"/>
      <c r="V211" s="66"/>
      <c r="W211" s="66"/>
      <c r="X211" s="66"/>
      <c r="Y211"/>
      <c r="Z211"/>
      <c r="AA211"/>
      <c r="AB211" s="66"/>
      <c r="AC211" s="66"/>
      <c r="AD211" s="66"/>
      <c r="AE211" s="66"/>
      <c r="AF211" s="66"/>
      <c r="AG211"/>
      <c r="AH211"/>
      <c r="AI211"/>
      <c r="AJ211" s="66"/>
      <c r="AK211" s="66"/>
      <c r="AL211" s="66"/>
      <c r="AM211" s="113"/>
      <c r="AN211" s="113"/>
      <c r="AO211" s="113"/>
      <c r="AP211" s="113"/>
      <c r="AQ211" s="66"/>
    </row>
    <row r="212" spans="6:43" ht="15" x14ac:dyDescent="0.25">
      <c r="F212" s="66"/>
      <c r="G212" s="66"/>
      <c r="H212" s="66"/>
      <c r="I212"/>
      <c r="J212"/>
      <c r="K212"/>
      <c r="L212" s="66"/>
      <c r="M212" s="66"/>
      <c r="N212" s="66"/>
      <c r="O212" s="66"/>
      <c r="P212" s="66"/>
      <c r="Q212"/>
      <c r="R212"/>
      <c r="S212"/>
      <c r="T212" s="66"/>
      <c r="U212" s="66"/>
      <c r="V212" s="66"/>
      <c r="W212" s="66"/>
      <c r="X212" s="66"/>
      <c r="Y212"/>
      <c r="Z212"/>
      <c r="AA212"/>
      <c r="AB212" s="66"/>
      <c r="AC212" s="66"/>
      <c r="AD212" s="66"/>
      <c r="AE212" s="66"/>
      <c r="AF212" s="66"/>
      <c r="AG212"/>
      <c r="AH212"/>
      <c r="AI212"/>
      <c r="AJ212" s="66"/>
      <c r="AK212" s="66"/>
      <c r="AL212" s="66"/>
      <c r="AM212" s="113"/>
      <c r="AN212" s="113"/>
      <c r="AO212" s="113"/>
      <c r="AP212" s="113"/>
      <c r="AQ212" s="66"/>
    </row>
    <row r="213" spans="6:43" ht="15" x14ac:dyDescent="0.25">
      <c r="F213" s="66"/>
      <c r="G213" s="66"/>
      <c r="H213" s="66"/>
      <c r="I213"/>
      <c r="J213"/>
      <c r="K213"/>
      <c r="L213" s="66"/>
      <c r="M213" s="66"/>
      <c r="N213" s="66"/>
      <c r="O213" s="66"/>
      <c r="P213" s="66"/>
      <c r="Q213"/>
      <c r="R213"/>
      <c r="S213"/>
      <c r="T213" s="66"/>
      <c r="U213" s="66"/>
      <c r="V213" s="66"/>
      <c r="W213" s="66"/>
      <c r="X213" s="66"/>
      <c r="Y213"/>
      <c r="Z213"/>
      <c r="AA213"/>
      <c r="AB213" s="66"/>
      <c r="AC213" s="66"/>
      <c r="AD213" s="66"/>
      <c r="AE213" s="66"/>
      <c r="AF213" s="66"/>
      <c r="AG213"/>
      <c r="AH213"/>
      <c r="AI213"/>
      <c r="AJ213" s="66"/>
      <c r="AK213" s="66"/>
      <c r="AL213" s="66"/>
      <c r="AM213" s="113"/>
      <c r="AN213" s="113"/>
      <c r="AO213" s="113"/>
      <c r="AP213" s="113"/>
      <c r="AQ213" s="66"/>
    </row>
    <row r="214" spans="6:43" ht="15" x14ac:dyDescent="0.25">
      <c r="F214" s="66"/>
      <c r="G214" s="66"/>
      <c r="H214" s="66"/>
      <c r="I214"/>
      <c r="J214"/>
      <c r="K214"/>
      <c r="L214" s="66"/>
      <c r="M214" s="66"/>
      <c r="N214" s="66"/>
      <c r="O214" s="66"/>
      <c r="P214" s="66"/>
      <c r="Q214"/>
      <c r="R214"/>
      <c r="S214"/>
      <c r="T214" s="66"/>
      <c r="U214" s="66"/>
      <c r="V214" s="66"/>
      <c r="W214" s="66"/>
      <c r="X214" s="66"/>
      <c r="Y214"/>
      <c r="Z214"/>
      <c r="AA214"/>
      <c r="AB214" s="66"/>
      <c r="AC214" s="66"/>
      <c r="AD214" s="66"/>
      <c r="AE214" s="66"/>
      <c r="AF214" s="66"/>
      <c r="AG214"/>
      <c r="AH214"/>
      <c r="AI214"/>
      <c r="AJ214" s="66"/>
      <c r="AK214" s="66"/>
      <c r="AL214" s="66"/>
      <c r="AM214" s="113"/>
      <c r="AN214" s="113"/>
      <c r="AO214" s="113"/>
      <c r="AP214" s="113"/>
      <c r="AQ214" s="66"/>
    </row>
    <row r="215" spans="6:43" ht="15" x14ac:dyDescent="0.25">
      <c r="F215" s="66"/>
      <c r="G215" s="66"/>
      <c r="H215" s="66"/>
      <c r="I215"/>
      <c r="J215"/>
      <c r="K215"/>
      <c r="L215" s="66"/>
      <c r="M215" s="66"/>
      <c r="N215" s="66"/>
      <c r="O215" s="66"/>
      <c r="P215" s="66"/>
      <c r="Q215"/>
      <c r="R215"/>
      <c r="S215"/>
      <c r="T215" s="66"/>
      <c r="U215" s="66"/>
      <c r="V215" s="66"/>
      <c r="W215" s="66"/>
      <c r="X215" s="66"/>
      <c r="Y215"/>
      <c r="Z215"/>
      <c r="AA215"/>
      <c r="AB215" s="66"/>
      <c r="AC215" s="66"/>
      <c r="AD215" s="66"/>
      <c r="AE215" s="66"/>
      <c r="AF215" s="66"/>
      <c r="AG215"/>
      <c r="AH215"/>
      <c r="AI215"/>
      <c r="AJ215" s="66"/>
      <c r="AK215" s="66"/>
      <c r="AL215" s="66"/>
      <c r="AM215" s="113"/>
      <c r="AN215" s="113"/>
      <c r="AO215" s="113"/>
      <c r="AP215" s="113"/>
      <c r="AQ215" s="66"/>
    </row>
    <row r="216" spans="6:43" ht="15" x14ac:dyDescent="0.25">
      <c r="F216" s="66"/>
      <c r="G216" s="66"/>
      <c r="H216" s="66"/>
      <c r="I216"/>
      <c r="J216"/>
      <c r="K216"/>
      <c r="L216" s="66"/>
      <c r="M216" s="66"/>
      <c r="N216" s="66"/>
      <c r="O216" s="66"/>
      <c r="P216" s="66"/>
      <c r="Q216"/>
      <c r="R216"/>
      <c r="S216"/>
      <c r="T216" s="66"/>
      <c r="U216" s="66"/>
      <c r="V216" s="66"/>
      <c r="W216" s="66"/>
      <c r="X216" s="66"/>
      <c r="Y216"/>
      <c r="Z216"/>
      <c r="AA216"/>
      <c r="AB216" s="66"/>
      <c r="AC216" s="66"/>
      <c r="AD216" s="66"/>
      <c r="AE216" s="66"/>
      <c r="AF216" s="66"/>
      <c r="AG216"/>
      <c r="AH216"/>
      <c r="AI216"/>
      <c r="AJ216" s="66"/>
      <c r="AK216" s="66"/>
      <c r="AL216" s="66"/>
      <c r="AM216" s="113"/>
      <c r="AN216" s="113"/>
      <c r="AO216" s="113"/>
      <c r="AP216" s="113"/>
      <c r="AQ216" s="66"/>
    </row>
    <row r="217" spans="6:43" ht="15" x14ac:dyDescent="0.25">
      <c r="F217" s="66"/>
      <c r="G217" s="66"/>
      <c r="H217" s="66"/>
      <c r="I217"/>
      <c r="J217"/>
      <c r="K217"/>
      <c r="L217" s="66"/>
      <c r="M217" s="66"/>
      <c r="N217" s="66"/>
      <c r="O217" s="66"/>
      <c r="P217" s="66"/>
      <c r="Q217"/>
      <c r="R217"/>
      <c r="S217"/>
      <c r="T217" s="66"/>
      <c r="U217" s="66"/>
      <c r="V217" s="66"/>
      <c r="W217" s="66"/>
      <c r="X217" s="66"/>
      <c r="Y217"/>
      <c r="Z217"/>
      <c r="AA217"/>
      <c r="AB217" s="66"/>
      <c r="AC217" s="66"/>
      <c r="AD217" s="66"/>
      <c r="AE217" s="66"/>
      <c r="AF217" s="66"/>
      <c r="AG217"/>
      <c r="AH217"/>
      <c r="AI217"/>
      <c r="AJ217" s="66"/>
      <c r="AK217" s="66"/>
      <c r="AL217" s="66"/>
      <c r="AM217" s="113"/>
      <c r="AN217" s="113"/>
      <c r="AO217" s="113"/>
      <c r="AP217" s="113"/>
      <c r="AQ217" s="66"/>
    </row>
    <row r="218" spans="6:43" ht="15" x14ac:dyDescent="0.25">
      <c r="F218" s="66"/>
      <c r="G218" s="66"/>
      <c r="H218" s="66"/>
      <c r="I218"/>
      <c r="J218"/>
      <c r="K218"/>
      <c r="L218" s="66"/>
      <c r="M218" s="66"/>
      <c r="N218" s="66"/>
      <c r="O218" s="66"/>
      <c r="P218" s="66"/>
      <c r="Q218"/>
      <c r="R218"/>
      <c r="S218"/>
      <c r="T218" s="66"/>
      <c r="U218" s="66"/>
      <c r="V218" s="66"/>
      <c r="W218" s="66"/>
      <c r="X218" s="66"/>
      <c r="Y218"/>
      <c r="Z218"/>
      <c r="AA218"/>
      <c r="AB218" s="66"/>
      <c r="AC218" s="66"/>
      <c r="AD218" s="66"/>
      <c r="AE218" s="66"/>
      <c r="AF218" s="66"/>
      <c r="AG218"/>
      <c r="AH218"/>
      <c r="AI218"/>
      <c r="AJ218" s="66"/>
      <c r="AK218" s="66"/>
      <c r="AL218" s="66"/>
      <c r="AM218" s="113"/>
      <c r="AN218" s="113"/>
      <c r="AO218" s="113"/>
      <c r="AP218" s="113"/>
      <c r="AQ218" s="66"/>
    </row>
    <row r="219" spans="6:43" ht="15" x14ac:dyDescent="0.25">
      <c r="F219" s="66"/>
      <c r="G219" s="66"/>
      <c r="H219" s="66"/>
      <c r="I219"/>
      <c r="J219"/>
      <c r="K219"/>
      <c r="L219" s="66"/>
      <c r="M219" s="66"/>
      <c r="N219" s="66"/>
      <c r="O219" s="66"/>
      <c r="P219" s="66"/>
      <c r="Q219"/>
      <c r="R219"/>
      <c r="S219"/>
      <c r="T219" s="66"/>
      <c r="U219" s="66"/>
      <c r="V219" s="66"/>
      <c r="W219" s="66"/>
      <c r="X219" s="66"/>
      <c r="Y219"/>
      <c r="Z219"/>
      <c r="AA219"/>
      <c r="AB219" s="66"/>
      <c r="AC219" s="66"/>
      <c r="AD219" s="66"/>
      <c r="AE219" s="66"/>
      <c r="AF219" s="66"/>
      <c r="AG219"/>
      <c r="AH219"/>
      <c r="AI219"/>
      <c r="AJ219" s="66"/>
      <c r="AK219" s="66"/>
      <c r="AL219" s="66"/>
      <c r="AM219" s="113"/>
      <c r="AN219" s="113"/>
      <c r="AO219" s="113"/>
      <c r="AP219" s="113"/>
      <c r="AQ219" s="66"/>
    </row>
    <row r="220" spans="6:43" ht="15" x14ac:dyDescent="0.25">
      <c r="F220" s="66"/>
      <c r="G220" s="66"/>
      <c r="H220" s="66"/>
      <c r="I220"/>
      <c r="J220"/>
      <c r="K220"/>
      <c r="L220" s="66"/>
      <c r="M220" s="66"/>
      <c r="N220" s="66"/>
      <c r="O220" s="66"/>
      <c r="P220" s="66"/>
      <c r="Q220"/>
      <c r="R220"/>
      <c r="S220"/>
      <c r="T220" s="66"/>
      <c r="U220" s="66"/>
      <c r="V220" s="66"/>
      <c r="W220" s="66"/>
      <c r="X220" s="66"/>
      <c r="Y220"/>
      <c r="Z220"/>
      <c r="AA220"/>
      <c r="AB220" s="66"/>
      <c r="AC220" s="66"/>
      <c r="AD220" s="66"/>
      <c r="AE220" s="66"/>
      <c r="AF220" s="66"/>
      <c r="AG220"/>
      <c r="AH220"/>
      <c r="AI220"/>
      <c r="AJ220" s="66"/>
      <c r="AK220" s="66"/>
      <c r="AL220" s="66"/>
      <c r="AM220" s="113"/>
      <c r="AN220" s="113"/>
      <c r="AO220" s="113"/>
      <c r="AP220" s="113"/>
      <c r="AQ220" s="66"/>
    </row>
    <row r="221" spans="6:43" ht="15" x14ac:dyDescent="0.25">
      <c r="F221" s="66"/>
      <c r="G221" s="66"/>
      <c r="H221" s="66"/>
      <c r="I221"/>
      <c r="J221"/>
      <c r="K221"/>
      <c r="L221" s="66"/>
      <c r="M221" s="66"/>
      <c r="N221" s="66"/>
      <c r="O221" s="66"/>
      <c r="P221" s="66"/>
      <c r="Q221"/>
      <c r="R221"/>
      <c r="S221"/>
      <c r="T221" s="66"/>
      <c r="U221" s="66"/>
      <c r="V221" s="66"/>
      <c r="W221" s="66"/>
      <c r="X221" s="66"/>
      <c r="Y221"/>
      <c r="Z221"/>
      <c r="AA221"/>
      <c r="AB221" s="66"/>
      <c r="AC221" s="66"/>
      <c r="AD221" s="66"/>
      <c r="AE221" s="66"/>
      <c r="AF221" s="66"/>
      <c r="AG221"/>
      <c r="AH221"/>
      <c r="AI221"/>
      <c r="AJ221" s="66"/>
      <c r="AK221" s="66"/>
      <c r="AL221" s="66"/>
      <c r="AM221" s="113"/>
      <c r="AN221" s="113"/>
      <c r="AO221" s="113"/>
      <c r="AP221" s="113"/>
      <c r="AQ221" s="66"/>
    </row>
    <row r="222" spans="6:43" ht="15" x14ac:dyDescent="0.25">
      <c r="F222" s="66"/>
      <c r="G222" s="66"/>
      <c r="H222" s="66"/>
      <c r="I222"/>
      <c r="J222"/>
      <c r="K222"/>
      <c r="L222" s="66"/>
      <c r="M222" s="66"/>
      <c r="N222" s="66"/>
      <c r="O222" s="66"/>
      <c r="P222" s="66"/>
      <c r="Q222"/>
      <c r="R222"/>
      <c r="S222"/>
      <c r="T222" s="66"/>
      <c r="U222" s="66"/>
      <c r="V222" s="66"/>
      <c r="W222" s="66"/>
      <c r="X222" s="66"/>
      <c r="Y222"/>
      <c r="Z222"/>
      <c r="AA222"/>
      <c r="AB222" s="66"/>
      <c r="AC222" s="66"/>
      <c r="AD222" s="66"/>
      <c r="AE222" s="66"/>
      <c r="AF222" s="66"/>
      <c r="AG222"/>
      <c r="AH222"/>
      <c r="AI222"/>
      <c r="AJ222" s="66"/>
      <c r="AK222" s="66"/>
      <c r="AL222" s="66"/>
      <c r="AM222" s="113"/>
      <c r="AN222" s="113"/>
      <c r="AO222" s="113"/>
      <c r="AP222" s="113"/>
      <c r="AQ222" s="66"/>
    </row>
    <row r="223" spans="6:43" ht="15" x14ac:dyDescent="0.25">
      <c r="F223" s="66"/>
      <c r="G223" s="66"/>
      <c r="H223" s="66"/>
      <c r="I223"/>
      <c r="J223"/>
      <c r="K223"/>
      <c r="L223" s="66"/>
      <c r="M223" s="66"/>
      <c r="N223" s="66"/>
      <c r="O223" s="66"/>
      <c r="P223" s="66"/>
      <c r="Q223"/>
      <c r="R223"/>
      <c r="S223"/>
      <c r="T223" s="66"/>
      <c r="U223" s="66"/>
      <c r="V223" s="66"/>
      <c r="W223" s="66"/>
      <c r="X223" s="66"/>
      <c r="Y223"/>
      <c r="Z223"/>
      <c r="AA223"/>
      <c r="AB223" s="66"/>
      <c r="AC223" s="66"/>
      <c r="AD223" s="66"/>
      <c r="AE223" s="66"/>
      <c r="AF223" s="66"/>
      <c r="AG223"/>
      <c r="AH223"/>
      <c r="AI223"/>
      <c r="AJ223" s="66"/>
      <c r="AK223" s="66"/>
      <c r="AL223" s="66"/>
      <c r="AM223" s="113"/>
      <c r="AN223" s="113"/>
      <c r="AO223" s="113"/>
      <c r="AP223" s="113"/>
      <c r="AQ223" s="66"/>
    </row>
    <row r="224" spans="6:43" ht="15" x14ac:dyDescent="0.25">
      <c r="F224" s="66"/>
      <c r="G224" s="66"/>
      <c r="H224" s="66"/>
      <c r="I224"/>
      <c r="J224"/>
      <c r="K224"/>
      <c r="L224" s="66"/>
      <c r="M224" s="66"/>
      <c r="N224" s="66"/>
      <c r="O224" s="66"/>
      <c r="P224" s="66"/>
      <c r="Q224"/>
      <c r="R224"/>
      <c r="S224"/>
      <c r="T224" s="66"/>
      <c r="U224" s="66"/>
      <c r="V224" s="66"/>
      <c r="W224" s="66"/>
      <c r="X224" s="66"/>
      <c r="Y224"/>
      <c r="Z224"/>
      <c r="AA224"/>
      <c r="AB224" s="66"/>
      <c r="AC224" s="66"/>
      <c r="AD224" s="66"/>
      <c r="AE224" s="66"/>
      <c r="AF224" s="66"/>
      <c r="AG224"/>
      <c r="AH224"/>
      <c r="AI224"/>
      <c r="AJ224" s="66"/>
      <c r="AK224" s="66"/>
      <c r="AL224" s="66"/>
      <c r="AM224" s="113"/>
      <c r="AN224" s="113"/>
      <c r="AO224" s="113"/>
      <c r="AP224" s="113"/>
      <c r="AQ224" s="66"/>
    </row>
    <row r="225" spans="6:43" ht="15" x14ac:dyDescent="0.25">
      <c r="F225" s="66"/>
      <c r="G225" s="66"/>
      <c r="H225" s="66"/>
      <c r="I225"/>
      <c r="J225"/>
      <c r="K225"/>
      <c r="L225" s="66"/>
      <c r="M225" s="66"/>
      <c r="N225" s="66"/>
      <c r="O225" s="66"/>
      <c r="P225" s="66"/>
      <c r="Q225"/>
      <c r="R225"/>
      <c r="S225"/>
      <c r="T225" s="66"/>
      <c r="U225" s="66"/>
      <c r="V225" s="66"/>
      <c r="W225" s="66"/>
      <c r="X225" s="66"/>
      <c r="Y225"/>
      <c r="Z225"/>
      <c r="AA225"/>
      <c r="AB225" s="66"/>
      <c r="AC225" s="66"/>
      <c r="AD225" s="66"/>
      <c r="AE225" s="66"/>
      <c r="AF225" s="66"/>
      <c r="AG225"/>
      <c r="AH225"/>
      <c r="AI225"/>
      <c r="AJ225" s="66"/>
      <c r="AK225" s="66"/>
      <c r="AL225" s="66"/>
      <c r="AM225" s="113"/>
      <c r="AN225" s="113"/>
      <c r="AO225" s="113"/>
      <c r="AP225" s="113"/>
      <c r="AQ225" s="66"/>
    </row>
    <row r="226" spans="6:43" ht="15" x14ac:dyDescent="0.25">
      <c r="F226" s="66"/>
      <c r="G226" s="66"/>
      <c r="H226" s="66"/>
      <c r="I226"/>
      <c r="J226"/>
      <c r="K226"/>
      <c r="L226" s="66"/>
      <c r="M226" s="66"/>
      <c r="N226" s="66"/>
      <c r="O226" s="66"/>
      <c r="P226" s="66"/>
      <c r="Q226"/>
      <c r="R226"/>
      <c r="S226"/>
      <c r="T226" s="66"/>
      <c r="U226" s="66"/>
      <c r="V226" s="66"/>
      <c r="W226" s="66"/>
      <c r="X226" s="66"/>
      <c r="Y226"/>
      <c r="Z226"/>
      <c r="AA226"/>
      <c r="AB226" s="66"/>
      <c r="AC226" s="66"/>
      <c r="AD226" s="66"/>
      <c r="AE226" s="66"/>
      <c r="AF226" s="66"/>
      <c r="AG226"/>
      <c r="AH226"/>
      <c r="AI226"/>
      <c r="AJ226" s="66"/>
      <c r="AK226" s="66"/>
      <c r="AL226" s="66"/>
      <c r="AM226" s="113"/>
      <c r="AN226" s="113"/>
      <c r="AO226" s="113"/>
      <c r="AP226" s="113"/>
      <c r="AQ226" s="66"/>
    </row>
    <row r="227" spans="6:43" ht="15" x14ac:dyDescent="0.25">
      <c r="F227" s="66"/>
      <c r="G227" s="66"/>
      <c r="H227" s="66"/>
      <c r="I227"/>
      <c r="J227"/>
      <c r="K227"/>
      <c r="L227" s="66"/>
      <c r="M227" s="66"/>
      <c r="N227" s="66"/>
      <c r="O227" s="66"/>
      <c r="P227" s="66"/>
      <c r="Q227"/>
      <c r="R227"/>
      <c r="S227"/>
      <c r="T227" s="66"/>
      <c r="U227" s="66"/>
      <c r="V227" s="66"/>
      <c r="W227" s="66"/>
      <c r="X227" s="66"/>
      <c r="Y227"/>
      <c r="Z227"/>
      <c r="AA227"/>
      <c r="AB227" s="66"/>
      <c r="AC227" s="66"/>
      <c r="AD227" s="66"/>
      <c r="AE227" s="66"/>
      <c r="AF227" s="66"/>
      <c r="AG227"/>
      <c r="AH227"/>
      <c r="AI227"/>
      <c r="AJ227" s="66"/>
      <c r="AK227" s="66"/>
      <c r="AL227" s="66"/>
      <c r="AM227" s="113"/>
      <c r="AN227" s="113"/>
      <c r="AO227" s="113"/>
      <c r="AP227" s="113"/>
      <c r="AQ227" s="66"/>
    </row>
    <row r="228" spans="6:43" ht="15" x14ac:dyDescent="0.25">
      <c r="F228" s="66"/>
      <c r="G228" s="66"/>
      <c r="H228" s="66"/>
      <c r="I228"/>
      <c r="J228"/>
      <c r="K228"/>
      <c r="L228" s="66"/>
      <c r="M228" s="66"/>
      <c r="N228" s="66"/>
      <c r="O228" s="66"/>
      <c r="P228" s="66"/>
      <c r="Q228"/>
      <c r="R228"/>
      <c r="S228"/>
      <c r="T228" s="66"/>
      <c r="U228" s="66"/>
      <c r="V228" s="66"/>
      <c r="W228" s="66"/>
      <c r="X228" s="66"/>
      <c r="Y228"/>
      <c r="Z228"/>
      <c r="AA228"/>
      <c r="AB228" s="66"/>
      <c r="AC228" s="66"/>
      <c r="AD228" s="66"/>
      <c r="AE228" s="66"/>
      <c r="AF228" s="66"/>
      <c r="AG228"/>
      <c r="AH228"/>
      <c r="AI228"/>
      <c r="AJ228" s="66"/>
      <c r="AK228" s="66"/>
      <c r="AL228" s="66"/>
      <c r="AM228" s="113"/>
      <c r="AN228" s="113"/>
      <c r="AO228" s="113"/>
      <c r="AP228" s="113"/>
      <c r="AQ228" s="66"/>
    </row>
    <row r="229" spans="6:43" ht="15" x14ac:dyDescent="0.25">
      <c r="F229" s="66"/>
      <c r="G229" s="66"/>
      <c r="H229" s="66"/>
      <c r="I229"/>
      <c r="J229"/>
      <c r="K229"/>
      <c r="L229" s="66"/>
      <c r="M229" s="66"/>
      <c r="N229" s="66"/>
      <c r="O229" s="66"/>
      <c r="P229" s="66"/>
      <c r="Q229"/>
      <c r="R229"/>
      <c r="S229"/>
      <c r="T229" s="66"/>
      <c r="U229" s="66"/>
      <c r="V229" s="66"/>
      <c r="W229" s="66"/>
      <c r="X229" s="66"/>
      <c r="Y229"/>
      <c r="Z229"/>
      <c r="AA229"/>
      <c r="AB229" s="66"/>
      <c r="AC229" s="66"/>
      <c r="AD229" s="66"/>
      <c r="AE229" s="66"/>
      <c r="AF229" s="66"/>
      <c r="AG229"/>
      <c r="AH229"/>
      <c r="AI229"/>
      <c r="AJ229" s="66"/>
      <c r="AK229" s="66"/>
      <c r="AL229" s="66"/>
      <c r="AM229" s="113"/>
      <c r="AN229" s="113"/>
      <c r="AO229" s="113"/>
      <c r="AP229" s="113"/>
      <c r="AQ229" s="66"/>
    </row>
    <row r="230" spans="6:43" ht="15" x14ac:dyDescent="0.25">
      <c r="F230" s="66"/>
      <c r="G230" s="66"/>
      <c r="H230" s="66"/>
      <c r="I230"/>
      <c r="J230"/>
      <c r="K230"/>
      <c r="L230" s="66"/>
      <c r="M230" s="66"/>
      <c r="N230" s="66"/>
      <c r="O230" s="66"/>
      <c r="P230" s="66"/>
      <c r="Q230"/>
      <c r="R230"/>
      <c r="S230"/>
      <c r="T230" s="66"/>
      <c r="U230" s="66"/>
      <c r="V230" s="66"/>
      <c r="W230" s="66"/>
      <c r="X230" s="66"/>
      <c r="Y230"/>
      <c r="Z230"/>
      <c r="AA230"/>
      <c r="AB230" s="66"/>
      <c r="AC230" s="66"/>
      <c r="AD230" s="66"/>
      <c r="AE230" s="66"/>
      <c r="AF230" s="66"/>
      <c r="AG230"/>
      <c r="AH230"/>
      <c r="AI230"/>
      <c r="AJ230" s="66"/>
      <c r="AK230" s="66"/>
      <c r="AL230" s="66"/>
      <c r="AM230" s="113"/>
      <c r="AN230" s="113"/>
      <c r="AO230" s="113"/>
      <c r="AP230" s="113"/>
      <c r="AQ230" s="66"/>
    </row>
    <row r="231" spans="6:43" ht="15" x14ac:dyDescent="0.25">
      <c r="F231" s="66"/>
      <c r="G231" s="66"/>
      <c r="H231" s="66"/>
      <c r="I231"/>
      <c r="J231"/>
      <c r="K231"/>
      <c r="L231" s="66"/>
      <c r="M231" s="66"/>
      <c r="N231" s="66"/>
      <c r="O231" s="66"/>
      <c r="P231" s="66"/>
      <c r="Q231"/>
      <c r="R231"/>
      <c r="S231"/>
      <c r="T231" s="66"/>
      <c r="U231" s="66"/>
      <c r="V231" s="66"/>
      <c r="W231" s="66"/>
      <c r="X231" s="66"/>
      <c r="Y231"/>
      <c r="Z231"/>
      <c r="AA231"/>
      <c r="AB231" s="66"/>
      <c r="AC231" s="66"/>
      <c r="AD231" s="66"/>
      <c r="AE231" s="66"/>
      <c r="AF231" s="66"/>
      <c r="AG231"/>
      <c r="AH231"/>
      <c r="AI231"/>
      <c r="AJ231" s="66"/>
      <c r="AK231" s="66"/>
      <c r="AL231" s="66"/>
      <c r="AM231" s="113"/>
      <c r="AN231" s="113"/>
      <c r="AO231" s="113"/>
      <c r="AP231" s="113"/>
      <c r="AQ231" s="66"/>
    </row>
    <row r="232" spans="6:43" ht="15" x14ac:dyDescent="0.25">
      <c r="F232" s="66"/>
      <c r="G232" s="66"/>
      <c r="H232" s="66"/>
      <c r="I232"/>
      <c r="J232"/>
      <c r="K232"/>
      <c r="L232" s="66"/>
      <c r="M232" s="66"/>
      <c r="N232" s="66"/>
      <c r="O232" s="66"/>
      <c r="P232" s="66"/>
      <c r="Q232"/>
      <c r="R232"/>
      <c r="S232"/>
      <c r="T232" s="66"/>
      <c r="U232" s="66"/>
      <c r="V232" s="66"/>
      <c r="W232" s="66"/>
      <c r="X232" s="66"/>
      <c r="Y232"/>
      <c r="Z232"/>
      <c r="AA232"/>
      <c r="AB232" s="66"/>
      <c r="AC232" s="66"/>
      <c r="AD232" s="66"/>
      <c r="AE232" s="66"/>
      <c r="AF232" s="66"/>
      <c r="AG232"/>
      <c r="AH232"/>
      <c r="AI232"/>
      <c r="AJ232" s="66"/>
      <c r="AK232" s="66"/>
      <c r="AL232" s="66"/>
      <c r="AM232" s="113"/>
      <c r="AN232" s="113"/>
      <c r="AO232" s="113"/>
      <c r="AP232" s="113"/>
      <c r="AQ232" s="66"/>
    </row>
    <row r="233" spans="6:43" ht="15" x14ac:dyDescent="0.25">
      <c r="F233" s="66"/>
      <c r="G233" s="66"/>
      <c r="H233" s="66"/>
      <c r="I233"/>
      <c r="J233"/>
      <c r="K233"/>
      <c r="L233" s="66"/>
      <c r="M233" s="66"/>
      <c r="N233" s="66"/>
      <c r="O233" s="66"/>
      <c r="P233" s="66"/>
      <c r="Q233"/>
      <c r="R233"/>
      <c r="S233"/>
      <c r="T233" s="66"/>
      <c r="U233" s="66"/>
      <c r="V233" s="66"/>
      <c r="W233" s="66"/>
      <c r="X233" s="66"/>
      <c r="Y233"/>
      <c r="Z233"/>
      <c r="AA233"/>
      <c r="AB233" s="66"/>
      <c r="AC233" s="66"/>
      <c r="AD233" s="66"/>
      <c r="AE233" s="66"/>
      <c r="AF233" s="66"/>
      <c r="AG233"/>
      <c r="AH233"/>
      <c r="AI233"/>
      <c r="AJ233" s="66"/>
      <c r="AK233" s="66"/>
      <c r="AL233" s="66"/>
      <c r="AM233" s="113"/>
      <c r="AN233" s="113"/>
      <c r="AO233" s="113"/>
      <c r="AP233" s="113"/>
      <c r="AQ233" s="66"/>
    </row>
    <row r="234" spans="6:43" ht="15" x14ac:dyDescent="0.25">
      <c r="F234" s="66"/>
      <c r="G234" s="66"/>
      <c r="H234" s="66"/>
      <c r="I234"/>
      <c r="J234"/>
      <c r="K234"/>
      <c r="L234" s="66"/>
      <c r="M234" s="66"/>
      <c r="N234" s="66"/>
      <c r="O234" s="66"/>
      <c r="P234" s="66"/>
      <c r="Q234"/>
      <c r="R234"/>
      <c r="S234"/>
      <c r="T234" s="66"/>
      <c r="U234" s="66"/>
      <c r="V234" s="66"/>
      <c r="W234" s="66"/>
      <c r="X234" s="66"/>
      <c r="Y234"/>
      <c r="Z234"/>
      <c r="AA234"/>
      <c r="AB234" s="66"/>
      <c r="AC234" s="66"/>
      <c r="AD234" s="66"/>
      <c r="AE234" s="66"/>
      <c r="AF234" s="66"/>
      <c r="AG234"/>
      <c r="AH234"/>
      <c r="AI234"/>
      <c r="AJ234" s="66"/>
      <c r="AK234" s="66"/>
      <c r="AL234" s="66"/>
      <c r="AM234" s="113"/>
      <c r="AN234" s="113"/>
      <c r="AO234" s="113"/>
      <c r="AP234" s="113"/>
      <c r="AQ234" s="66"/>
    </row>
    <row r="235" spans="6:43" ht="15" x14ac:dyDescent="0.25">
      <c r="F235" s="66"/>
      <c r="G235" s="66"/>
      <c r="H235" s="66"/>
      <c r="I235"/>
      <c r="J235"/>
      <c r="K235"/>
      <c r="L235" s="66"/>
      <c r="M235" s="66"/>
      <c r="N235" s="66"/>
      <c r="O235" s="66"/>
      <c r="P235" s="66"/>
      <c r="Q235"/>
      <c r="R235"/>
      <c r="S235"/>
      <c r="T235" s="66"/>
      <c r="U235" s="66"/>
      <c r="V235" s="66"/>
      <c r="W235" s="66"/>
      <c r="X235" s="66"/>
      <c r="Y235"/>
      <c r="Z235"/>
      <c r="AA235"/>
      <c r="AB235" s="66"/>
      <c r="AC235" s="66"/>
      <c r="AD235" s="66"/>
      <c r="AE235" s="66"/>
      <c r="AF235" s="66"/>
      <c r="AG235"/>
      <c r="AH235"/>
      <c r="AI235"/>
      <c r="AJ235" s="66"/>
      <c r="AK235" s="66"/>
      <c r="AL235" s="66"/>
      <c r="AM235" s="113"/>
      <c r="AN235" s="113"/>
      <c r="AO235" s="113"/>
      <c r="AP235" s="113"/>
      <c r="AQ235" s="66"/>
    </row>
    <row r="236" spans="6:43" ht="15" x14ac:dyDescent="0.25">
      <c r="F236" s="66"/>
      <c r="G236" s="66"/>
      <c r="H236" s="66"/>
      <c r="I236"/>
      <c r="J236"/>
      <c r="K236"/>
      <c r="L236" s="66"/>
      <c r="M236" s="66"/>
      <c r="N236" s="66"/>
      <c r="O236" s="66"/>
      <c r="P236" s="66"/>
      <c r="Q236"/>
      <c r="R236"/>
      <c r="S236"/>
      <c r="T236" s="66"/>
      <c r="U236" s="66"/>
      <c r="V236" s="66"/>
      <c r="W236" s="66"/>
      <c r="X236" s="66"/>
      <c r="Y236"/>
      <c r="Z236"/>
      <c r="AA236"/>
      <c r="AB236" s="66"/>
      <c r="AC236" s="66"/>
      <c r="AD236" s="66"/>
      <c r="AE236" s="66"/>
      <c r="AF236" s="66"/>
      <c r="AG236"/>
      <c r="AH236"/>
      <c r="AI236"/>
      <c r="AJ236" s="66"/>
      <c r="AK236" s="66"/>
      <c r="AL236" s="66"/>
      <c r="AM236" s="113"/>
      <c r="AN236" s="113"/>
      <c r="AO236" s="113"/>
      <c r="AP236" s="113"/>
      <c r="AQ236" s="66"/>
    </row>
    <row r="237" spans="6:43" ht="15" x14ac:dyDescent="0.25">
      <c r="F237" s="66"/>
      <c r="G237" s="66"/>
      <c r="H237" s="66"/>
      <c r="I237"/>
      <c r="J237"/>
      <c r="K237"/>
      <c r="L237" s="66"/>
      <c r="M237" s="66"/>
      <c r="N237" s="66"/>
      <c r="O237" s="66"/>
      <c r="P237" s="66"/>
      <c r="Q237"/>
      <c r="R237"/>
      <c r="S237"/>
      <c r="T237" s="66"/>
      <c r="U237" s="66"/>
      <c r="V237" s="66"/>
      <c r="W237" s="66"/>
      <c r="X237" s="66"/>
      <c r="Y237"/>
      <c r="Z237"/>
      <c r="AA237"/>
      <c r="AB237" s="66"/>
      <c r="AC237" s="66"/>
      <c r="AD237" s="66"/>
      <c r="AE237" s="66"/>
      <c r="AF237" s="66"/>
      <c r="AG237"/>
      <c r="AH237"/>
      <c r="AI237"/>
      <c r="AJ237" s="66"/>
      <c r="AK237" s="66"/>
      <c r="AL237" s="66"/>
      <c r="AM237" s="113"/>
      <c r="AN237" s="113"/>
      <c r="AO237" s="113"/>
      <c r="AP237" s="113"/>
      <c r="AQ237" s="66"/>
    </row>
    <row r="238" spans="6:43" ht="15" x14ac:dyDescent="0.25">
      <c r="F238" s="66"/>
      <c r="G238" s="66"/>
      <c r="H238" s="66"/>
      <c r="I238"/>
      <c r="J238"/>
      <c r="K238"/>
      <c r="L238" s="66"/>
      <c r="M238" s="66"/>
      <c r="N238" s="66"/>
      <c r="O238" s="66"/>
      <c r="P238" s="66"/>
      <c r="Q238"/>
      <c r="R238"/>
      <c r="S238"/>
      <c r="T238" s="66"/>
      <c r="U238" s="66"/>
      <c r="V238" s="66"/>
      <c r="W238" s="66"/>
      <c r="X238" s="66"/>
      <c r="Y238"/>
      <c r="Z238"/>
      <c r="AA238"/>
      <c r="AB238" s="66"/>
      <c r="AC238" s="66"/>
      <c r="AD238" s="66"/>
      <c r="AE238" s="66"/>
      <c r="AF238" s="66"/>
      <c r="AG238"/>
      <c r="AH238"/>
      <c r="AI238"/>
      <c r="AJ238" s="66"/>
      <c r="AK238" s="66"/>
      <c r="AL238" s="66"/>
      <c r="AM238" s="113"/>
      <c r="AN238" s="113"/>
      <c r="AO238" s="113"/>
      <c r="AP238" s="113"/>
      <c r="AQ238" s="66"/>
    </row>
    <row r="239" spans="6:43" ht="15" x14ac:dyDescent="0.25">
      <c r="F239" s="66"/>
      <c r="G239" s="66"/>
      <c r="H239" s="66"/>
      <c r="I239"/>
      <c r="J239"/>
      <c r="K239"/>
      <c r="L239" s="66"/>
      <c r="M239" s="66"/>
      <c r="N239" s="66"/>
      <c r="O239" s="66"/>
      <c r="P239" s="66"/>
      <c r="Q239"/>
      <c r="R239"/>
      <c r="S239"/>
      <c r="T239" s="66"/>
      <c r="U239" s="66"/>
      <c r="V239" s="66"/>
      <c r="W239" s="66"/>
      <c r="X239" s="66"/>
      <c r="Y239"/>
      <c r="Z239"/>
      <c r="AA239"/>
      <c r="AB239" s="66"/>
      <c r="AC239" s="66"/>
      <c r="AD239" s="66"/>
      <c r="AE239" s="66"/>
      <c r="AF239" s="66"/>
      <c r="AG239"/>
      <c r="AH239"/>
      <c r="AI239"/>
      <c r="AJ239" s="66"/>
      <c r="AK239" s="66"/>
      <c r="AL239" s="66"/>
      <c r="AM239" s="113"/>
      <c r="AN239" s="113"/>
      <c r="AO239" s="113"/>
      <c r="AP239" s="113"/>
      <c r="AQ239" s="66"/>
    </row>
    <row r="240" spans="6:43" ht="15" x14ac:dyDescent="0.25">
      <c r="F240" s="66"/>
      <c r="G240" s="66"/>
      <c r="H240" s="66"/>
      <c r="I240"/>
      <c r="J240"/>
      <c r="K240"/>
      <c r="L240" s="66"/>
      <c r="M240" s="66"/>
      <c r="N240" s="66"/>
      <c r="O240" s="66"/>
      <c r="P240" s="66"/>
      <c r="Q240"/>
      <c r="R240"/>
      <c r="S240"/>
      <c r="T240" s="66"/>
      <c r="U240" s="66"/>
      <c r="V240" s="66"/>
      <c r="W240" s="66"/>
      <c r="X240" s="66"/>
      <c r="Y240"/>
      <c r="Z240"/>
      <c r="AA240"/>
      <c r="AB240" s="66"/>
      <c r="AC240" s="66"/>
      <c r="AD240" s="66"/>
      <c r="AE240" s="66"/>
      <c r="AF240" s="66"/>
      <c r="AG240"/>
      <c r="AH240"/>
      <c r="AI240"/>
      <c r="AJ240" s="66"/>
      <c r="AK240" s="66"/>
      <c r="AL240" s="66"/>
      <c r="AM240" s="113"/>
      <c r="AN240" s="113"/>
      <c r="AO240" s="113"/>
      <c r="AP240" s="113"/>
      <c r="AQ240" s="66"/>
    </row>
    <row r="241" spans="6:43" ht="15" x14ac:dyDescent="0.25">
      <c r="F241" s="66"/>
      <c r="G241" s="66"/>
      <c r="H241" s="66"/>
      <c r="I241"/>
      <c r="J241"/>
      <c r="K241"/>
      <c r="L241" s="66"/>
      <c r="M241" s="66"/>
      <c r="N241" s="66"/>
      <c r="O241" s="66"/>
      <c r="P241" s="66"/>
      <c r="Q241"/>
      <c r="R241"/>
      <c r="S241"/>
      <c r="T241" s="66"/>
      <c r="U241" s="66"/>
      <c r="V241" s="66"/>
      <c r="W241" s="66"/>
      <c r="X241" s="66"/>
      <c r="Y241"/>
      <c r="Z241"/>
      <c r="AA241"/>
      <c r="AB241" s="66"/>
      <c r="AC241" s="66"/>
      <c r="AD241" s="66"/>
      <c r="AE241" s="66"/>
      <c r="AF241" s="66"/>
      <c r="AG241"/>
      <c r="AH241"/>
      <c r="AI241"/>
      <c r="AJ241" s="66"/>
      <c r="AK241" s="66"/>
      <c r="AL241" s="66"/>
      <c r="AM241" s="113"/>
      <c r="AN241" s="113"/>
      <c r="AO241" s="113"/>
      <c r="AP241" s="113"/>
      <c r="AQ241" s="66"/>
    </row>
    <row r="242" spans="6:43" ht="15" x14ac:dyDescent="0.25">
      <c r="F242" s="66"/>
      <c r="G242" s="66"/>
      <c r="H242" s="66"/>
      <c r="I242"/>
      <c r="J242"/>
      <c r="K242"/>
      <c r="L242" s="66"/>
      <c r="M242" s="66"/>
      <c r="N242" s="66"/>
      <c r="O242" s="66"/>
      <c r="P242" s="66"/>
      <c r="Q242"/>
      <c r="R242"/>
      <c r="S242"/>
      <c r="T242" s="66"/>
      <c r="U242" s="66"/>
      <c r="V242" s="66"/>
      <c r="W242" s="66"/>
      <c r="X242" s="66"/>
      <c r="Y242"/>
      <c r="Z242"/>
      <c r="AA242"/>
      <c r="AB242" s="66"/>
      <c r="AC242" s="66"/>
      <c r="AD242" s="66"/>
      <c r="AE242" s="66"/>
      <c r="AF242" s="66"/>
      <c r="AG242"/>
      <c r="AH242"/>
      <c r="AI242"/>
      <c r="AJ242" s="66"/>
      <c r="AK242" s="66"/>
      <c r="AL242" s="66"/>
      <c r="AM242" s="113"/>
      <c r="AN242" s="113"/>
      <c r="AO242" s="113"/>
      <c r="AP242" s="113"/>
      <c r="AQ242" s="66"/>
    </row>
    <row r="243" spans="6:43" ht="15" x14ac:dyDescent="0.25">
      <c r="F243" s="66"/>
      <c r="G243" s="66"/>
      <c r="H243" s="66"/>
      <c r="I243"/>
      <c r="J243"/>
      <c r="K243"/>
      <c r="L243" s="66"/>
      <c r="M243" s="66"/>
      <c r="N243" s="66"/>
      <c r="O243" s="66"/>
      <c r="P243" s="66"/>
      <c r="Q243"/>
      <c r="R243"/>
      <c r="S243"/>
      <c r="T243" s="66"/>
      <c r="U243" s="66"/>
      <c r="V243" s="66"/>
      <c r="W243" s="66"/>
      <c r="X243" s="66"/>
      <c r="Y243"/>
      <c r="Z243"/>
      <c r="AA243"/>
      <c r="AB243" s="66"/>
      <c r="AC243" s="66"/>
      <c r="AD243" s="66"/>
      <c r="AE243" s="66"/>
      <c r="AF243" s="66"/>
      <c r="AG243"/>
      <c r="AH243"/>
      <c r="AI243"/>
      <c r="AJ243" s="66"/>
      <c r="AK243" s="66"/>
      <c r="AL243" s="66"/>
      <c r="AM243" s="113"/>
      <c r="AN243" s="113"/>
      <c r="AO243" s="113"/>
      <c r="AP243" s="113"/>
      <c r="AQ243" s="66"/>
    </row>
    <row r="244" spans="6:43" ht="15" x14ac:dyDescent="0.25">
      <c r="F244" s="66"/>
      <c r="G244" s="66"/>
      <c r="H244" s="66"/>
      <c r="I244"/>
      <c r="J244"/>
      <c r="K244"/>
      <c r="L244" s="66"/>
      <c r="M244" s="66"/>
      <c r="N244" s="66"/>
      <c r="O244" s="66"/>
      <c r="P244" s="66"/>
      <c r="Q244"/>
      <c r="R244"/>
      <c r="S244"/>
      <c r="T244" s="66"/>
      <c r="U244" s="66"/>
      <c r="V244" s="66"/>
      <c r="W244" s="66"/>
      <c r="X244" s="66"/>
      <c r="Y244"/>
      <c r="Z244"/>
      <c r="AA244"/>
      <c r="AB244" s="66"/>
      <c r="AC244" s="66"/>
      <c r="AD244" s="66"/>
      <c r="AE244" s="66"/>
      <c r="AF244" s="66"/>
      <c r="AG244"/>
      <c r="AH244"/>
      <c r="AI244"/>
      <c r="AJ244" s="66"/>
      <c r="AK244" s="66"/>
      <c r="AL244" s="66"/>
      <c r="AM244" s="113"/>
      <c r="AN244" s="113"/>
      <c r="AO244" s="113"/>
      <c r="AP244" s="113"/>
      <c r="AQ244" s="66"/>
    </row>
    <row r="245" spans="6:43" ht="15" x14ac:dyDescent="0.25">
      <c r="F245" s="66"/>
      <c r="G245" s="66"/>
      <c r="H245" s="66"/>
      <c r="I245"/>
      <c r="J245"/>
      <c r="K245"/>
      <c r="L245" s="66"/>
      <c r="M245" s="66"/>
      <c r="N245" s="66"/>
      <c r="O245" s="66"/>
      <c r="P245" s="66"/>
      <c r="Q245"/>
      <c r="R245"/>
      <c r="S245"/>
      <c r="T245" s="66"/>
      <c r="U245" s="66"/>
      <c r="V245" s="66"/>
      <c r="W245" s="66"/>
      <c r="X245" s="66"/>
      <c r="Y245"/>
      <c r="Z245"/>
      <c r="AA245"/>
      <c r="AB245" s="66"/>
      <c r="AC245" s="66"/>
      <c r="AD245" s="66"/>
      <c r="AE245" s="66"/>
      <c r="AF245" s="66"/>
      <c r="AG245"/>
      <c r="AH245"/>
      <c r="AI245"/>
      <c r="AJ245" s="66"/>
      <c r="AK245" s="66"/>
      <c r="AL245" s="66"/>
      <c r="AM245" s="113"/>
      <c r="AN245" s="113"/>
      <c r="AO245" s="113"/>
      <c r="AP245" s="113"/>
      <c r="AQ245" s="66"/>
    </row>
    <row r="246" spans="6:43" ht="15" x14ac:dyDescent="0.25">
      <c r="F246" s="66"/>
      <c r="G246" s="66"/>
      <c r="H246" s="66"/>
      <c r="I246"/>
      <c r="J246"/>
      <c r="K246"/>
      <c r="L246" s="66"/>
      <c r="M246" s="66"/>
      <c r="N246" s="66"/>
      <c r="O246" s="66"/>
      <c r="P246" s="66"/>
      <c r="Q246"/>
      <c r="R246"/>
      <c r="S246"/>
      <c r="T246" s="66"/>
      <c r="U246" s="66"/>
      <c r="V246" s="66"/>
      <c r="W246" s="66"/>
      <c r="X246" s="66"/>
      <c r="Y246"/>
      <c r="Z246"/>
      <c r="AA246"/>
      <c r="AB246" s="66"/>
      <c r="AC246" s="66"/>
      <c r="AD246" s="66"/>
      <c r="AE246" s="66"/>
      <c r="AF246" s="66"/>
      <c r="AG246"/>
      <c r="AH246"/>
      <c r="AI246"/>
      <c r="AJ246" s="66"/>
      <c r="AK246" s="66"/>
      <c r="AL246" s="66"/>
      <c r="AM246" s="113"/>
      <c r="AN246" s="113"/>
      <c r="AO246" s="113"/>
      <c r="AP246" s="113"/>
      <c r="AQ246" s="66"/>
    </row>
    <row r="247" spans="6:43" ht="15" x14ac:dyDescent="0.25">
      <c r="F247" s="66"/>
      <c r="G247" s="66"/>
      <c r="H247" s="66"/>
      <c r="I247"/>
      <c r="J247"/>
      <c r="K247"/>
      <c r="L247" s="66"/>
      <c r="M247" s="66"/>
      <c r="N247" s="66"/>
      <c r="O247" s="66"/>
      <c r="P247" s="66"/>
      <c r="Q247"/>
      <c r="R247"/>
      <c r="S247"/>
      <c r="T247" s="66"/>
      <c r="U247" s="66"/>
      <c r="V247" s="66"/>
      <c r="W247" s="66"/>
      <c r="X247" s="66"/>
      <c r="Y247"/>
      <c r="Z247"/>
      <c r="AA247"/>
      <c r="AB247" s="66"/>
      <c r="AC247" s="66"/>
      <c r="AD247" s="66"/>
      <c r="AE247" s="66"/>
      <c r="AF247" s="66"/>
      <c r="AG247"/>
      <c r="AH247"/>
      <c r="AI247"/>
      <c r="AJ247" s="66"/>
      <c r="AK247" s="66"/>
      <c r="AL247" s="66"/>
      <c r="AM247" s="113"/>
      <c r="AN247" s="113"/>
      <c r="AO247" s="113"/>
      <c r="AP247" s="113"/>
      <c r="AQ247" s="66"/>
    </row>
    <row r="248" spans="6:43" ht="15" x14ac:dyDescent="0.25">
      <c r="F248" s="66"/>
      <c r="G248" s="66"/>
      <c r="H248" s="66"/>
      <c r="I248"/>
      <c r="J248"/>
      <c r="K248"/>
      <c r="L248" s="66"/>
      <c r="M248" s="66"/>
      <c r="N248" s="66"/>
      <c r="O248" s="66"/>
      <c r="P248" s="66"/>
      <c r="Q248"/>
      <c r="R248"/>
      <c r="S248"/>
      <c r="T248" s="66"/>
      <c r="U248" s="66"/>
      <c r="V248" s="66"/>
      <c r="W248" s="66"/>
      <c r="X248" s="66"/>
      <c r="Y248"/>
      <c r="Z248"/>
      <c r="AA248"/>
      <c r="AB248" s="66"/>
      <c r="AC248" s="66"/>
      <c r="AD248" s="66"/>
      <c r="AE248" s="66"/>
      <c r="AF248" s="66"/>
      <c r="AG248"/>
      <c r="AH248"/>
      <c r="AI248"/>
      <c r="AJ248" s="66"/>
      <c r="AK248" s="66"/>
      <c r="AL248" s="66"/>
      <c r="AM248" s="113"/>
      <c r="AN248" s="113"/>
      <c r="AO248" s="113"/>
      <c r="AP248" s="113"/>
      <c r="AQ248" s="66"/>
    </row>
    <row r="249" spans="6:43" ht="15" x14ac:dyDescent="0.25">
      <c r="F249" s="66"/>
      <c r="G249" s="66"/>
      <c r="H249" s="66"/>
      <c r="I249"/>
      <c r="J249"/>
      <c r="K249"/>
      <c r="L249" s="66"/>
      <c r="M249" s="66"/>
      <c r="N249" s="66"/>
      <c r="O249" s="66"/>
      <c r="P249" s="66"/>
      <c r="Q249"/>
      <c r="R249"/>
      <c r="S249"/>
      <c r="T249" s="66"/>
      <c r="U249" s="66"/>
      <c r="V249" s="66"/>
      <c r="W249" s="66"/>
      <c r="X249" s="66"/>
      <c r="Y249"/>
      <c r="Z249"/>
      <c r="AA249"/>
      <c r="AB249" s="66"/>
      <c r="AC249" s="66"/>
      <c r="AD249" s="66"/>
      <c r="AE249" s="66"/>
      <c r="AF249" s="66"/>
      <c r="AG249"/>
      <c r="AH249"/>
      <c r="AI249"/>
      <c r="AJ249" s="66"/>
      <c r="AK249" s="66"/>
      <c r="AL249" s="66"/>
      <c r="AM249" s="113"/>
      <c r="AN249" s="113"/>
      <c r="AO249" s="113"/>
      <c r="AP249" s="113"/>
      <c r="AQ249" s="66"/>
    </row>
    <row r="250" spans="6:43" ht="15" x14ac:dyDescent="0.25">
      <c r="F250" s="66"/>
      <c r="G250" s="66"/>
      <c r="H250" s="66"/>
      <c r="I250"/>
      <c r="J250"/>
      <c r="K250"/>
      <c r="L250" s="66"/>
      <c r="M250" s="66"/>
      <c r="N250" s="66"/>
      <c r="O250" s="66"/>
      <c r="P250" s="66"/>
      <c r="Q250"/>
      <c r="R250"/>
      <c r="S250"/>
      <c r="T250" s="66"/>
      <c r="U250" s="66"/>
      <c r="V250" s="66"/>
      <c r="W250" s="66"/>
      <c r="X250" s="66"/>
      <c r="Y250"/>
      <c r="Z250"/>
      <c r="AA250"/>
      <c r="AB250" s="66"/>
      <c r="AC250" s="66"/>
      <c r="AD250" s="66"/>
      <c r="AE250" s="66"/>
      <c r="AF250" s="66"/>
      <c r="AG250"/>
      <c r="AH250"/>
      <c r="AI250"/>
      <c r="AJ250" s="66"/>
      <c r="AK250" s="66"/>
      <c r="AL250" s="66"/>
      <c r="AM250" s="113"/>
      <c r="AN250" s="113"/>
      <c r="AO250" s="113"/>
      <c r="AP250" s="113"/>
      <c r="AQ250" s="66"/>
    </row>
    <row r="251" spans="6:43" ht="15" x14ac:dyDescent="0.25">
      <c r="F251" s="66"/>
      <c r="G251" s="66"/>
      <c r="H251" s="66"/>
      <c r="I251"/>
      <c r="J251"/>
      <c r="K251"/>
      <c r="L251" s="66"/>
      <c r="M251" s="66"/>
      <c r="N251" s="66"/>
      <c r="O251" s="66"/>
      <c r="P251" s="66"/>
      <c r="Q251"/>
      <c r="R251"/>
      <c r="S251"/>
      <c r="T251" s="66"/>
      <c r="U251" s="66"/>
      <c r="V251" s="66"/>
      <c r="W251" s="66"/>
      <c r="X251" s="66"/>
      <c r="Y251"/>
      <c r="Z251"/>
      <c r="AA251"/>
      <c r="AB251" s="66"/>
      <c r="AC251" s="66"/>
      <c r="AD251" s="66"/>
      <c r="AE251" s="66"/>
      <c r="AF251" s="66"/>
      <c r="AG251"/>
      <c r="AH251"/>
      <c r="AI251"/>
      <c r="AJ251" s="66"/>
      <c r="AK251" s="66"/>
      <c r="AL251" s="66"/>
      <c r="AM251" s="113"/>
      <c r="AN251" s="113"/>
      <c r="AO251" s="113"/>
      <c r="AP251" s="113"/>
      <c r="AQ251" s="66"/>
    </row>
    <row r="252" spans="6:43" ht="15" x14ac:dyDescent="0.25">
      <c r="F252" s="66"/>
      <c r="G252" s="66"/>
      <c r="H252" s="66"/>
      <c r="I252"/>
      <c r="J252"/>
      <c r="K252"/>
      <c r="L252" s="66"/>
      <c r="M252" s="66"/>
      <c r="N252" s="66"/>
      <c r="O252" s="66"/>
      <c r="P252" s="66"/>
      <c r="Q252"/>
      <c r="R252"/>
      <c r="S252"/>
      <c r="T252" s="66"/>
      <c r="U252" s="66"/>
      <c r="V252" s="66"/>
      <c r="W252" s="66"/>
      <c r="X252" s="66"/>
      <c r="Y252"/>
      <c r="Z252"/>
      <c r="AA252"/>
      <c r="AB252" s="66"/>
      <c r="AC252" s="66"/>
      <c r="AD252" s="66"/>
      <c r="AE252" s="66"/>
      <c r="AF252" s="66"/>
      <c r="AG252"/>
      <c r="AH252"/>
      <c r="AI252"/>
      <c r="AJ252" s="66"/>
      <c r="AK252" s="66"/>
      <c r="AL252" s="66"/>
      <c r="AM252" s="113"/>
      <c r="AN252" s="113"/>
      <c r="AO252" s="113"/>
      <c r="AP252" s="113"/>
      <c r="AQ252" s="66"/>
    </row>
    <row r="253" spans="6:43" ht="15" x14ac:dyDescent="0.25">
      <c r="F253" s="66"/>
      <c r="G253" s="66"/>
      <c r="H253" s="66"/>
      <c r="I253"/>
      <c r="J253"/>
      <c r="K253"/>
      <c r="L253" s="66"/>
      <c r="M253" s="66"/>
      <c r="N253" s="66"/>
      <c r="O253" s="66"/>
      <c r="P253" s="66"/>
      <c r="Q253"/>
      <c r="R253"/>
      <c r="S253"/>
      <c r="T253" s="66"/>
      <c r="U253" s="66"/>
      <c r="V253" s="66"/>
      <c r="W253" s="66"/>
      <c r="X253" s="66"/>
      <c r="Y253"/>
      <c r="Z253"/>
      <c r="AA253"/>
      <c r="AB253" s="66"/>
      <c r="AC253" s="66"/>
      <c r="AD253" s="66"/>
      <c r="AE253" s="66"/>
      <c r="AF253" s="66"/>
      <c r="AG253"/>
      <c r="AH253"/>
      <c r="AI253"/>
      <c r="AJ253" s="66"/>
      <c r="AK253" s="66"/>
      <c r="AL253" s="66"/>
      <c r="AM253" s="113"/>
      <c r="AN253" s="113"/>
      <c r="AO253" s="113"/>
      <c r="AP253" s="113"/>
      <c r="AQ253" s="66"/>
    </row>
    <row r="254" spans="6:43" ht="15" x14ac:dyDescent="0.25">
      <c r="F254" s="66"/>
      <c r="G254" s="66"/>
      <c r="H254" s="66"/>
      <c r="I254"/>
      <c r="J254"/>
      <c r="K254"/>
      <c r="L254" s="66"/>
      <c r="M254" s="66"/>
      <c r="N254" s="66"/>
      <c r="O254" s="66"/>
      <c r="P254" s="66"/>
      <c r="Q254"/>
      <c r="R254"/>
      <c r="S254"/>
      <c r="T254" s="66"/>
      <c r="U254" s="66"/>
      <c r="V254" s="66"/>
      <c r="W254" s="66"/>
      <c r="X254" s="66"/>
      <c r="Y254"/>
      <c r="Z254"/>
      <c r="AA254"/>
      <c r="AB254" s="66"/>
      <c r="AC254" s="66"/>
      <c r="AD254" s="66"/>
      <c r="AE254" s="66"/>
      <c r="AF254" s="66"/>
      <c r="AG254"/>
      <c r="AH254"/>
      <c r="AI254"/>
      <c r="AJ254" s="66"/>
      <c r="AK254" s="66"/>
      <c r="AL254" s="66"/>
      <c r="AM254" s="113"/>
      <c r="AN254" s="113"/>
      <c r="AO254" s="113"/>
      <c r="AP254" s="113"/>
      <c r="AQ254" s="66"/>
    </row>
    <row r="255" spans="6:43" ht="15" x14ac:dyDescent="0.25">
      <c r="F255" s="66"/>
      <c r="G255" s="66"/>
      <c r="H255" s="66"/>
      <c r="I255"/>
      <c r="J255"/>
      <c r="K255"/>
      <c r="L255" s="66"/>
      <c r="M255" s="66"/>
      <c r="N255" s="66"/>
      <c r="O255" s="66"/>
      <c r="P255" s="66"/>
      <c r="Q255"/>
      <c r="R255"/>
      <c r="S255"/>
      <c r="T255" s="66"/>
      <c r="U255" s="66"/>
      <c r="V255" s="66"/>
      <c r="W255" s="66"/>
      <c r="X255" s="66"/>
      <c r="Y255"/>
      <c r="Z255"/>
      <c r="AA255"/>
      <c r="AB255" s="66"/>
      <c r="AC255" s="66"/>
      <c r="AD255" s="66"/>
      <c r="AE255" s="66"/>
      <c r="AF255" s="66"/>
      <c r="AG255"/>
      <c r="AH255"/>
      <c r="AI255"/>
      <c r="AJ255" s="66"/>
      <c r="AK255" s="66"/>
      <c r="AL255" s="66"/>
      <c r="AM255" s="113"/>
      <c r="AN255" s="113"/>
      <c r="AO255" s="113"/>
      <c r="AP255" s="113"/>
      <c r="AQ255" s="66"/>
    </row>
    <row r="256" spans="6:43" ht="15" x14ac:dyDescent="0.25">
      <c r="F256" s="66"/>
      <c r="G256" s="66"/>
      <c r="H256" s="66"/>
      <c r="I256"/>
      <c r="J256"/>
      <c r="K256"/>
      <c r="L256" s="66"/>
      <c r="M256" s="66"/>
      <c r="N256" s="66"/>
      <c r="O256" s="66"/>
      <c r="P256" s="66"/>
      <c r="Q256"/>
      <c r="R256"/>
      <c r="S256"/>
      <c r="T256" s="66"/>
      <c r="U256" s="66"/>
      <c r="V256" s="66"/>
      <c r="W256" s="66"/>
      <c r="X256" s="66"/>
      <c r="Y256"/>
      <c r="Z256"/>
      <c r="AA256"/>
      <c r="AB256" s="66"/>
      <c r="AC256" s="66"/>
      <c r="AD256" s="66"/>
      <c r="AE256" s="66"/>
      <c r="AF256" s="66"/>
      <c r="AG256"/>
      <c r="AH256"/>
      <c r="AI256"/>
      <c r="AJ256" s="66"/>
      <c r="AK256" s="66"/>
      <c r="AL256" s="66"/>
      <c r="AM256" s="113"/>
      <c r="AN256" s="113"/>
      <c r="AO256" s="113"/>
      <c r="AP256" s="113"/>
      <c r="AQ256" s="66"/>
    </row>
    <row r="257" spans="6:43" ht="15" x14ac:dyDescent="0.25">
      <c r="F257" s="66"/>
      <c r="G257" s="66"/>
      <c r="H257" s="66"/>
      <c r="I257"/>
      <c r="J257"/>
      <c r="K257"/>
      <c r="L257" s="66"/>
      <c r="M257" s="66"/>
      <c r="N257" s="66"/>
      <c r="O257" s="66"/>
      <c r="P257" s="66"/>
      <c r="Q257"/>
      <c r="R257"/>
      <c r="S257"/>
      <c r="T257" s="66"/>
      <c r="U257" s="66"/>
      <c r="V257" s="66"/>
      <c r="W257" s="66"/>
      <c r="X257" s="66"/>
      <c r="Y257"/>
      <c r="Z257"/>
      <c r="AA257"/>
      <c r="AB257" s="66"/>
      <c r="AC257" s="66"/>
      <c r="AD257" s="66"/>
      <c r="AE257" s="66"/>
      <c r="AF257" s="66"/>
      <c r="AG257"/>
      <c r="AH257"/>
      <c r="AI257"/>
      <c r="AJ257" s="66"/>
      <c r="AK257" s="66"/>
      <c r="AL257" s="66"/>
      <c r="AM257" s="113"/>
      <c r="AN257" s="113"/>
      <c r="AO257" s="113"/>
      <c r="AP257" s="113"/>
      <c r="AQ257" s="66"/>
    </row>
    <row r="258" spans="6:43" ht="15" x14ac:dyDescent="0.25">
      <c r="F258" s="66"/>
      <c r="G258" s="66"/>
      <c r="H258" s="66"/>
      <c r="I258"/>
      <c r="J258"/>
      <c r="K258"/>
      <c r="L258" s="66"/>
      <c r="M258" s="66"/>
      <c r="N258" s="66"/>
      <c r="O258" s="66"/>
      <c r="P258" s="66"/>
      <c r="Q258"/>
      <c r="R258"/>
      <c r="S258"/>
      <c r="T258" s="66"/>
      <c r="U258" s="66"/>
      <c r="V258" s="66"/>
      <c r="W258" s="66"/>
      <c r="X258" s="66"/>
      <c r="Y258"/>
      <c r="Z258"/>
      <c r="AA258"/>
      <c r="AB258" s="66"/>
      <c r="AC258" s="66"/>
      <c r="AD258" s="66"/>
      <c r="AE258" s="66"/>
      <c r="AF258" s="66"/>
      <c r="AG258"/>
      <c r="AH258"/>
      <c r="AI258"/>
      <c r="AJ258" s="66"/>
      <c r="AK258" s="66"/>
      <c r="AL258" s="66"/>
      <c r="AM258" s="113"/>
      <c r="AN258" s="113"/>
      <c r="AO258" s="113"/>
      <c r="AP258" s="113"/>
      <c r="AQ258" s="66"/>
    </row>
    <row r="259" spans="6:43" ht="15" x14ac:dyDescent="0.25">
      <c r="F259" s="66"/>
      <c r="G259" s="66"/>
      <c r="H259" s="66"/>
      <c r="I259"/>
      <c r="J259"/>
      <c r="K259"/>
      <c r="L259" s="66"/>
      <c r="M259" s="66"/>
      <c r="N259" s="66"/>
      <c r="O259" s="66"/>
      <c r="P259" s="66"/>
      <c r="Q259"/>
      <c r="R259"/>
      <c r="S259"/>
      <c r="T259" s="66"/>
      <c r="U259" s="66"/>
      <c r="V259" s="66"/>
      <c r="W259" s="66"/>
      <c r="X259" s="66"/>
      <c r="Y259"/>
      <c r="Z259"/>
      <c r="AA259"/>
      <c r="AB259" s="66"/>
      <c r="AC259" s="66"/>
      <c r="AD259" s="66"/>
      <c r="AE259" s="66"/>
      <c r="AF259" s="66"/>
      <c r="AG259"/>
      <c r="AH259"/>
      <c r="AI259"/>
      <c r="AJ259" s="66"/>
      <c r="AK259" s="66"/>
      <c r="AL259" s="66"/>
      <c r="AM259" s="113"/>
      <c r="AN259" s="113"/>
      <c r="AO259" s="113"/>
      <c r="AP259" s="113"/>
      <c r="AQ259" s="66"/>
    </row>
    <row r="260" spans="6:43" ht="15" x14ac:dyDescent="0.25">
      <c r="F260" s="66"/>
      <c r="G260" s="66"/>
      <c r="H260" s="66"/>
      <c r="I260"/>
      <c r="J260"/>
      <c r="K260"/>
      <c r="L260" s="66"/>
      <c r="M260" s="66"/>
      <c r="N260" s="66"/>
      <c r="O260" s="66"/>
      <c r="P260" s="66"/>
      <c r="Q260"/>
      <c r="R260"/>
      <c r="S260"/>
      <c r="T260" s="66"/>
      <c r="U260" s="66"/>
      <c r="V260" s="66"/>
      <c r="W260" s="66"/>
      <c r="X260" s="66"/>
      <c r="Y260"/>
      <c r="Z260"/>
      <c r="AA260"/>
      <c r="AB260" s="66"/>
      <c r="AC260" s="66"/>
      <c r="AD260" s="66"/>
      <c r="AE260" s="66"/>
      <c r="AF260" s="66"/>
      <c r="AG260"/>
      <c r="AH260"/>
      <c r="AI260"/>
      <c r="AJ260" s="66"/>
      <c r="AK260" s="66"/>
      <c r="AL260" s="66"/>
      <c r="AM260" s="113"/>
      <c r="AN260" s="113"/>
      <c r="AO260" s="113"/>
      <c r="AP260" s="113"/>
      <c r="AQ260" s="66"/>
    </row>
    <row r="261" spans="6:43" ht="15" x14ac:dyDescent="0.25">
      <c r="F261" s="66"/>
      <c r="G261" s="66"/>
      <c r="H261" s="66"/>
      <c r="I261"/>
      <c r="J261"/>
      <c r="K261"/>
      <c r="L261" s="66"/>
      <c r="M261" s="66"/>
      <c r="N261" s="66"/>
      <c r="O261" s="66"/>
      <c r="P261" s="66"/>
      <c r="Q261"/>
      <c r="R261"/>
      <c r="S261"/>
      <c r="T261" s="66"/>
      <c r="U261" s="66"/>
      <c r="V261" s="66"/>
      <c r="W261" s="66"/>
      <c r="X261" s="66"/>
      <c r="Y261"/>
      <c r="Z261"/>
      <c r="AA261"/>
      <c r="AB261" s="66"/>
      <c r="AC261" s="66"/>
      <c r="AD261" s="66"/>
      <c r="AE261" s="66"/>
      <c r="AF261" s="66"/>
      <c r="AG261"/>
      <c r="AH261"/>
      <c r="AI261"/>
      <c r="AJ261" s="66"/>
      <c r="AK261" s="66"/>
      <c r="AL261" s="66"/>
      <c r="AM261" s="113"/>
      <c r="AN261" s="113"/>
      <c r="AO261" s="113"/>
      <c r="AP261" s="113"/>
      <c r="AQ261" s="66"/>
    </row>
    <row r="262" spans="6:43" ht="15" x14ac:dyDescent="0.25">
      <c r="F262" s="66"/>
      <c r="G262" s="66"/>
      <c r="H262" s="66"/>
      <c r="I262"/>
      <c r="J262"/>
      <c r="K262"/>
      <c r="L262" s="66"/>
      <c r="M262" s="66"/>
      <c r="N262" s="66"/>
      <c r="O262" s="66"/>
      <c r="P262" s="66"/>
      <c r="Q262"/>
      <c r="R262"/>
      <c r="S262"/>
      <c r="T262" s="66"/>
      <c r="U262" s="66"/>
      <c r="V262" s="66"/>
      <c r="W262" s="66"/>
      <c r="X262" s="66"/>
      <c r="Y262"/>
      <c r="Z262"/>
      <c r="AA262"/>
      <c r="AB262" s="66"/>
      <c r="AC262" s="66"/>
      <c r="AD262" s="66"/>
      <c r="AE262" s="66"/>
      <c r="AF262" s="66"/>
      <c r="AG262"/>
      <c r="AH262"/>
      <c r="AI262"/>
      <c r="AJ262" s="66"/>
      <c r="AK262" s="66"/>
      <c r="AL262" s="66"/>
      <c r="AM262" s="113"/>
      <c r="AN262" s="113"/>
      <c r="AO262" s="113"/>
      <c r="AP262" s="113"/>
      <c r="AQ262" s="66"/>
    </row>
    <row r="263" spans="6:43" ht="15" x14ac:dyDescent="0.25">
      <c r="F263" s="66"/>
      <c r="G263" s="66"/>
      <c r="H263" s="66"/>
      <c r="I263"/>
      <c r="J263"/>
      <c r="K263"/>
      <c r="L263" s="66"/>
      <c r="M263" s="66"/>
      <c r="N263" s="66"/>
      <c r="O263" s="66"/>
      <c r="P263" s="66"/>
      <c r="Q263"/>
      <c r="R263"/>
      <c r="S263"/>
      <c r="T263" s="66"/>
      <c r="U263" s="66"/>
      <c r="V263" s="66"/>
      <c r="W263" s="66"/>
      <c r="X263" s="66"/>
      <c r="Y263"/>
      <c r="Z263"/>
      <c r="AA263"/>
      <c r="AB263" s="66"/>
      <c r="AC263" s="66"/>
      <c r="AD263" s="66"/>
      <c r="AE263" s="66"/>
      <c r="AF263" s="66"/>
      <c r="AG263"/>
      <c r="AH263"/>
      <c r="AI263"/>
      <c r="AJ263" s="66"/>
      <c r="AK263" s="66"/>
      <c r="AL263" s="66"/>
      <c r="AM263" s="113"/>
      <c r="AN263" s="113"/>
      <c r="AO263" s="113"/>
      <c r="AP263" s="113"/>
      <c r="AQ263" s="66"/>
    </row>
    <row r="264" spans="6:43" ht="15" x14ac:dyDescent="0.25">
      <c r="F264" s="66"/>
      <c r="G264" s="66"/>
      <c r="H264" s="66"/>
      <c r="I264"/>
      <c r="J264"/>
      <c r="K264"/>
      <c r="L264" s="66"/>
      <c r="M264" s="66"/>
      <c r="N264" s="66"/>
      <c r="O264" s="66"/>
      <c r="P264" s="66"/>
      <c r="Q264"/>
      <c r="R264"/>
      <c r="S264"/>
      <c r="T264" s="66"/>
      <c r="U264" s="66"/>
      <c r="V264" s="66"/>
      <c r="W264" s="66"/>
      <c r="X264" s="66"/>
      <c r="Y264"/>
      <c r="Z264"/>
      <c r="AA264"/>
      <c r="AB264" s="66"/>
      <c r="AC264" s="66"/>
      <c r="AD264" s="66"/>
      <c r="AE264" s="66"/>
      <c r="AF264" s="66"/>
      <c r="AG264"/>
      <c r="AH264"/>
      <c r="AI264"/>
      <c r="AJ264" s="66"/>
      <c r="AK264" s="66"/>
      <c r="AL264" s="66"/>
      <c r="AM264" s="113"/>
      <c r="AN264" s="113"/>
      <c r="AO264" s="113"/>
      <c r="AP264" s="113"/>
      <c r="AQ264" s="66"/>
    </row>
    <row r="265" spans="6:43" ht="15" x14ac:dyDescent="0.25">
      <c r="F265" s="66"/>
      <c r="G265" s="66"/>
      <c r="H265" s="66"/>
      <c r="I265"/>
      <c r="J265"/>
      <c r="K265"/>
      <c r="L265" s="66"/>
      <c r="M265" s="66"/>
      <c r="N265" s="66"/>
      <c r="O265" s="66"/>
      <c r="P265" s="66"/>
      <c r="Q265"/>
      <c r="R265"/>
      <c r="S265"/>
      <c r="T265" s="66"/>
      <c r="U265" s="66"/>
      <c r="V265" s="66"/>
      <c r="W265" s="66"/>
      <c r="X265" s="66"/>
      <c r="Y265"/>
      <c r="Z265"/>
      <c r="AA265"/>
      <c r="AB265" s="66"/>
      <c r="AC265" s="66"/>
      <c r="AD265" s="66"/>
      <c r="AE265" s="66"/>
      <c r="AF265" s="66"/>
      <c r="AG265"/>
      <c r="AH265"/>
      <c r="AI265"/>
      <c r="AJ265" s="66"/>
      <c r="AK265" s="66"/>
      <c r="AL265" s="66"/>
      <c r="AM265" s="113"/>
      <c r="AN265" s="113"/>
      <c r="AO265" s="113"/>
      <c r="AP265" s="113"/>
      <c r="AQ265" s="66"/>
    </row>
    <row r="266" spans="6:43" ht="15" x14ac:dyDescent="0.25">
      <c r="F266" s="66"/>
      <c r="G266" s="66"/>
      <c r="H266" s="66"/>
      <c r="I266"/>
      <c r="J266"/>
      <c r="K266"/>
      <c r="L266" s="66"/>
      <c r="M266" s="66"/>
      <c r="N266" s="66"/>
      <c r="O266" s="66"/>
      <c r="P266" s="66"/>
      <c r="Q266"/>
      <c r="R266"/>
      <c r="S266"/>
      <c r="T266" s="66"/>
      <c r="U266" s="66"/>
      <c r="V266" s="66"/>
      <c r="W266" s="66"/>
      <c r="X266" s="66"/>
      <c r="Y266"/>
      <c r="Z266"/>
      <c r="AA266"/>
      <c r="AB266" s="66"/>
      <c r="AC266" s="66"/>
      <c r="AD266" s="66"/>
      <c r="AE266" s="66"/>
      <c r="AF266" s="66"/>
      <c r="AG266"/>
      <c r="AH266"/>
      <c r="AI266"/>
      <c r="AJ266" s="66"/>
      <c r="AK266" s="66"/>
      <c r="AL266" s="66"/>
      <c r="AM266" s="113"/>
      <c r="AN266" s="113"/>
      <c r="AO266" s="113"/>
      <c r="AP266" s="113"/>
      <c r="AQ266" s="66"/>
    </row>
    <row r="267" spans="6:43" ht="15" x14ac:dyDescent="0.25">
      <c r="F267" s="66"/>
      <c r="G267" s="66"/>
      <c r="H267" s="66"/>
      <c r="I267"/>
      <c r="J267"/>
      <c r="K267"/>
      <c r="L267" s="66"/>
      <c r="M267" s="66"/>
      <c r="N267" s="66"/>
      <c r="O267" s="66"/>
      <c r="P267" s="66"/>
      <c r="Q267"/>
      <c r="R267"/>
      <c r="S267"/>
      <c r="T267" s="66"/>
      <c r="U267" s="66"/>
      <c r="V267" s="66"/>
      <c r="W267" s="66"/>
      <c r="X267" s="66"/>
      <c r="Y267"/>
      <c r="Z267"/>
      <c r="AA267"/>
      <c r="AB267" s="66"/>
      <c r="AC267" s="66"/>
      <c r="AD267" s="66"/>
      <c r="AE267" s="66"/>
      <c r="AF267" s="66"/>
      <c r="AG267"/>
      <c r="AH267"/>
      <c r="AI267"/>
      <c r="AJ267" s="66"/>
      <c r="AK267" s="66"/>
      <c r="AL267" s="66"/>
      <c r="AM267" s="113"/>
      <c r="AN267" s="113"/>
      <c r="AO267" s="113"/>
      <c r="AP267" s="113"/>
      <c r="AQ267" s="66"/>
    </row>
    <row r="268" spans="6:43" ht="15" x14ac:dyDescent="0.25">
      <c r="F268" s="66"/>
      <c r="G268" s="66"/>
      <c r="H268" s="66"/>
      <c r="I268"/>
      <c r="J268"/>
      <c r="K268"/>
      <c r="L268" s="66"/>
      <c r="M268" s="66"/>
      <c r="N268" s="66"/>
      <c r="O268" s="66"/>
      <c r="P268" s="66"/>
      <c r="Q268"/>
      <c r="R268"/>
      <c r="S268"/>
      <c r="T268" s="66"/>
      <c r="U268" s="66"/>
      <c r="V268" s="66"/>
      <c r="W268" s="66"/>
      <c r="X268" s="66"/>
      <c r="Y268"/>
      <c r="Z268"/>
      <c r="AA268"/>
      <c r="AB268" s="66"/>
      <c r="AC268" s="66"/>
      <c r="AD268" s="66"/>
      <c r="AE268" s="66"/>
      <c r="AF268" s="66"/>
      <c r="AG268"/>
      <c r="AH268"/>
      <c r="AI268"/>
      <c r="AJ268" s="66"/>
      <c r="AK268" s="66"/>
      <c r="AL268" s="66"/>
      <c r="AM268" s="113"/>
      <c r="AN268" s="113"/>
      <c r="AO268" s="113"/>
      <c r="AP268" s="113"/>
      <c r="AQ268" s="66"/>
    </row>
    <row r="269" spans="6:43" ht="15" x14ac:dyDescent="0.25">
      <c r="F269" s="66"/>
      <c r="G269" s="66"/>
      <c r="H269" s="66"/>
      <c r="I269"/>
      <c r="J269"/>
      <c r="K269"/>
      <c r="L269" s="66"/>
      <c r="M269" s="66"/>
      <c r="N269" s="66"/>
      <c r="O269" s="66"/>
      <c r="P269" s="66"/>
      <c r="Q269"/>
      <c r="R269"/>
      <c r="S269"/>
      <c r="T269" s="66"/>
      <c r="U269" s="66"/>
      <c r="V269" s="66"/>
      <c r="W269" s="66"/>
      <c r="X269" s="66"/>
      <c r="Y269"/>
      <c r="Z269"/>
      <c r="AA269"/>
      <c r="AB269" s="66"/>
      <c r="AC269" s="66"/>
      <c r="AD269" s="66"/>
      <c r="AE269" s="66"/>
      <c r="AF269" s="66"/>
      <c r="AG269"/>
      <c r="AH269"/>
      <c r="AI269"/>
      <c r="AJ269" s="66"/>
      <c r="AK269" s="66"/>
      <c r="AL269" s="66"/>
      <c r="AM269" s="113"/>
      <c r="AN269" s="113"/>
      <c r="AO269" s="113"/>
      <c r="AP269" s="113"/>
      <c r="AQ269" s="66"/>
    </row>
    <row r="270" spans="6:43" ht="15" x14ac:dyDescent="0.25">
      <c r="F270" s="66"/>
      <c r="G270" s="66"/>
      <c r="H270" s="66"/>
      <c r="I270"/>
      <c r="J270"/>
      <c r="K270"/>
      <c r="L270" s="66"/>
      <c r="M270" s="66"/>
      <c r="N270" s="66"/>
      <c r="O270" s="66"/>
      <c r="P270" s="66"/>
      <c r="Q270"/>
      <c r="R270"/>
      <c r="S270"/>
      <c r="T270" s="66"/>
      <c r="U270" s="66"/>
      <c r="V270" s="66"/>
      <c r="W270" s="66"/>
      <c r="X270" s="66"/>
      <c r="Y270"/>
      <c r="Z270"/>
      <c r="AA270"/>
      <c r="AB270" s="66"/>
      <c r="AC270" s="66"/>
      <c r="AD270" s="66"/>
      <c r="AE270" s="66"/>
      <c r="AF270" s="66"/>
      <c r="AG270"/>
      <c r="AH270"/>
      <c r="AI270"/>
      <c r="AJ270" s="66"/>
      <c r="AK270" s="66"/>
      <c r="AL270" s="66"/>
      <c r="AM270" s="113"/>
      <c r="AN270" s="113"/>
      <c r="AO270" s="113"/>
      <c r="AP270" s="113"/>
      <c r="AQ270" s="66"/>
    </row>
    <row r="271" spans="6:43" ht="15" x14ac:dyDescent="0.25">
      <c r="F271" s="66"/>
      <c r="G271" s="66"/>
      <c r="H271" s="66"/>
      <c r="I271"/>
      <c r="J271"/>
      <c r="K271"/>
      <c r="L271" s="66"/>
      <c r="M271" s="66"/>
      <c r="N271" s="66"/>
      <c r="O271" s="66"/>
      <c r="P271" s="66"/>
      <c r="Q271"/>
      <c r="R271"/>
      <c r="S271"/>
      <c r="T271" s="66"/>
      <c r="U271" s="66"/>
      <c r="V271" s="66"/>
      <c r="W271" s="66"/>
      <c r="X271" s="66"/>
      <c r="Y271"/>
      <c r="Z271"/>
      <c r="AA271"/>
      <c r="AB271" s="66"/>
      <c r="AC271" s="66"/>
      <c r="AD271" s="66"/>
      <c r="AE271" s="66"/>
      <c r="AF271" s="66"/>
      <c r="AG271"/>
      <c r="AH271"/>
      <c r="AI271"/>
      <c r="AJ271" s="66"/>
      <c r="AK271" s="66"/>
      <c r="AL271" s="66"/>
      <c r="AM271" s="113"/>
      <c r="AN271" s="113"/>
      <c r="AO271" s="113"/>
      <c r="AP271" s="113"/>
      <c r="AQ271" s="66"/>
    </row>
    <row r="272" spans="6:43" ht="15" x14ac:dyDescent="0.25">
      <c r="F272" s="66"/>
      <c r="G272" s="66"/>
      <c r="H272" s="66"/>
      <c r="I272"/>
      <c r="J272"/>
      <c r="K272"/>
      <c r="L272" s="66"/>
      <c r="M272" s="66"/>
      <c r="N272" s="66"/>
      <c r="O272" s="66"/>
      <c r="P272" s="66"/>
      <c r="Q272"/>
      <c r="R272"/>
      <c r="S272"/>
      <c r="T272" s="66"/>
      <c r="U272" s="66"/>
      <c r="V272" s="66"/>
      <c r="W272" s="66"/>
      <c r="X272" s="66"/>
      <c r="Y272"/>
      <c r="Z272"/>
      <c r="AA272"/>
      <c r="AB272" s="66"/>
      <c r="AC272" s="66"/>
      <c r="AD272" s="66"/>
      <c r="AE272" s="66"/>
      <c r="AF272" s="66"/>
      <c r="AG272"/>
      <c r="AH272"/>
      <c r="AI272"/>
      <c r="AJ272" s="66"/>
      <c r="AK272" s="66"/>
      <c r="AL272" s="66"/>
      <c r="AM272" s="113"/>
      <c r="AN272" s="113"/>
      <c r="AO272" s="113"/>
      <c r="AP272" s="113"/>
      <c r="AQ272" s="66"/>
    </row>
    <row r="273" spans="6:43" ht="15" x14ac:dyDescent="0.25">
      <c r="F273" s="66"/>
      <c r="G273" s="66"/>
      <c r="H273" s="66"/>
      <c r="I273"/>
      <c r="J273"/>
      <c r="K273"/>
      <c r="L273" s="66"/>
      <c r="M273" s="66"/>
      <c r="N273" s="66"/>
      <c r="O273" s="66"/>
      <c r="P273" s="66"/>
      <c r="Q273"/>
      <c r="R273"/>
      <c r="S273"/>
      <c r="T273" s="66"/>
      <c r="U273" s="66"/>
      <c r="V273" s="66"/>
      <c r="W273" s="66"/>
      <c r="X273" s="66"/>
      <c r="Y273"/>
      <c r="Z273"/>
      <c r="AA273"/>
      <c r="AB273" s="66"/>
      <c r="AC273" s="66"/>
      <c r="AD273" s="66"/>
      <c r="AE273" s="66"/>
      <c r="AF273" s="66"/>
      <c r="AG273"/>
      <c r="AH273"/>
      <c r="AI273"/>
      <c r="AJ273" s="66"/>
      <c r="AK273" s="66"/>
      <c r="AL273" s="66"/>
      <c r="AM273" s="113"/>
      <c r="AN273" s="113"/>
      <c r="AO273" s="113"/>
      <c r="AP273" s="113"/>
      <c r="AQ273" s="66"/>
    </row>
    <row r="274" spans="6:43" ht="15" x14ac:dyDescent="0.25">
      <c r="F274" s="66"/>
      <c r="G274" s="66"/>
      <c r="H274" s="66"/>
      <c r="I274"/>
      <c r="J274"/>
      <c r="K274"/>
      <c r="L274" s="66"/>
      <c r="M274" s="66"/>
      <c r="N274" s="66"/>
      <c r="O274" s="66"/>
      <c r="P274" s="66"/>
      <c r="Q274"/>
      <c r="R274"/>
      <c r="S274"/>
      <c r="T274" s="66"/>
      <c r="U274" s="66"/>
      <c r="V274" s="66"/>
      <c r="W274" s="66"/>
      <c r="X274" s="66"/>
      <c r="Y274"/>
      <c r="Z274"/>
      <c r="AA274"/>
      <c r="AB274" s="66"/>
      <c r="AC274" s="66"/>
      <c r="AD274" s="66"/>
      <c r="AE274" s="66"/>
      <c r="AF274" s="66"/>
      <c r="AG274"/>
      <c r="AH274"/>
      <c r="AI274"/>
      <c r="AJ274" s="66"/>
      <c r="AK274" s="66"/>
      <c r="AL274" s="66"/>
      <c r="AM274" s="113"/>
      <c r="AN274" s="113"/>
      <c r="AO274" s="113"/>
      <c r="AP274" s="113"/>
      <c r="AQ274" s="66"/>
    </row>
    <row r="275" spans="6:43" ht="15" x14ac:dyDescent="0.25">
      <c r="F275" s="66"/>
      <c r="G275" s="66"/>
      <c r="H275" s="66"/>
      <c r="I275"/>
      <c r="J275"/>
      <c r="K275"/>
      <c r="L275" s="66"/>
      <c r="M275" s="66"/>
      <c r="N275" s="66"/>
      <c r="O275" s="66"/>
      <c r="P275" s="66"/>
      <c r="Q275"/>
      <c r="R275"/>
      <c r="S275"/>
      <c r="T275" s="66"/>
      <c r="U275" s="66"/>
      <c r="V275" s="66"/>
      <c r="W275" s="66"/>
      <c r="X275" s="66"/>
      <c r="Y275"/>
      <c r="Z275"/>
      <c r="AA275"/>
      <c r="AB275" s="66"/>
      <c r="AC275" s="66"/>
      <c r="AD275" s="66"/>
      <c r="AE275" s="66"/>
      <c r="AF275" s="66"/>
      <c r="AG275"/>
      <c r="AH275"/>
      <c r="AI275"/>
      <c r="AJ275" s="66"/>
      <c r="AK275" s="66"/>
      <c r="AL275" s="66"/>
      <c r="AM275" s="113"/>
      <c r="AN275" s="113"/>
      <c r="AO275" s="113"/>
      <c r="AP275" s="113"/>
      <c r="AQ275" s="66"/>
    </row>
    <row r="276" spans="6:43" ht="15" x14ac:dyDescent="0.25">
      <c r="F276" s="66"/>
      <c r="G276" s="66"/>
      <c r="H276" s="66"/>
      <c r="I276"/>
      <c r="J276"/>
      <c r="K276"/>
      <c r="L276" s="66"/>
      <c r="M276" s="66"/>
      <c r="N276" s="66"/>
      <c r="O276" s="66"/>
      <c r="P276" s="66"/>
      <c r="Q276"/>
      <c r="R276"/>
      <c r="S276"/>
      <c r="T276" s="66"/>
      <c r="U276" s="66"/>
      <c r="V276" s="66"/>
      <c r="W276" s="66"/>
      <c r="X276" s="66"/>
      <c r="Y276"/>
      <c r="Z276"/>
      <c r="AA276"/>
      <c r="AB276" s="66"/>
      <c r="AC276" s="66"/>
      <c r="AD276" s="66"/>
      <c r="AE276" s="66"/>
      <c r="AF276" s="66"/>
      <c r="AG276"/>
      <c r="AH276"/>
      <c r="AI276"/>
      <c r="AJ276" s="66"/>
      <c r="AK276" s="66"/>
      <c r="AL276" s="66"/>
      <c r="AM276" s="113"/>
      <c r="AN276" s="113"/>
      <c r="AO276" s="113"/>
      <c r="AP276" s="113"/>
      <c r="AQ276" s="66"/>
    </row>
    <row r="277" spans="6:43" ht="15" x14ac:dyDescent="0.25">
      <c r="F277" s="66"/>
      <c r="G277" s="66"/>
      <c r="H277" s="66"/>
      <c r="I277"/>
      <c r="J277"/>
      <c r="K277"/>
      <c r="L277" s="66"/>
      <c r="M277" s="66"/>
      <c r="N277" s="66"/>
      <c r="O277" s="66"/>
      <c r="P277" s="66"/>
      <c r="Q277"/>
      <c r="R277"/>
      <c r="S277"/>
      <c r="T277" s="66"/>
      <c r="U277" s="66"/>
      <c r="V277" s="66"/>
      <c r="W277" s="66"/>
      <c r="X277" s="66"/>
      <c r="Y277"/>
      <c r="Z277"/>
      <c r="AA277"/>
      <c r="AB277" s="66"/>
      <c r="AC277" s="66"/>
      <c r="AD277" s="66"/>
      <c r="AE277" s="66"/>
      <c r="AF277" s="66"/>
      <c r="AG277"/>
      <c r="AH277"/>
      <c r="AI277"/>
      <c r="AJ277" s="66"/>
      <c r="AK277" s="66"/>
      <c r="AL277" s="66"/>
      <c r="AM277" s="113"/>
      <c r="AN277" s="113"/>
      <c r="AO277" s="113"/>
      <c r="AP277" s="113"/>
      <c r="AQ277" s="66"/>
    </row>
    <row r="278" spans="6:43" ht="15" x14ac:dyDescent="0.25">
      <c r="F278" s="66"/>
      <c r="G278" s="66"/>
      <c r="H278" s="66"/>
      <c r="I278"/>
      <c r="J278"/>
      <c r="K278"/>
      <c r="L278" s="66"/>
      <c r="M278" s="66"/>
      <c r="N278" s="66"/>
      <c r="O278" s="66"/>
      <c r="P278" s="66"/>
      <c r="Q278"/>
      <c r="R278"/>
      <c r="S278"/>
      <c r="T278" s="66"/>
      <c r="U278" s="66"/>
      <c r="V278" s="66"/>
      <c r="W278" s="66"/>
      <c r="X278" s="66"/>
      <c r="Y278"/>
      <c r="Z278"/>
      <c r="AA278"/>
      <c r="AB278" s="66"/>
      <c r="AC278" s="66"/>
      <c r="AD278" s="66"/>
      <c r="AE278" s="66"/>
      <c r="AF278" s="66"/>
      <c r="AG278"/>
      <c r="AH278"/>
      <c r="AI278"/>
      <c r="AJ278" s="66"/>
      <c r="AK278" s="66"/>
      <c r="AL278" s="66"/>
      <c r="AM278" s="113"/>
      <c r="AN278" s="113"/>
      <c r="AO278" s="113"/>
      <c r="AP278" s="113"/>
      <c r="AQ278" s="66"/>
    </row>
  </sheetData>
  <mergeCells count="17">
    <mergeCell ref="G6:H6"/>
    <mergeCell ref="I6:J6"/>
    <mergeCell ref="L6:M6"/>
    <mergeCell ref="O6:P6"/>
    <mergeCell ref="Q6:R6"/>
    <mergeCell ref="C5:F5"/>
    <mergeCell ref="G5:N5"/>
    <mergeCell ref="O5:V5"/>
    <mergeCell ref="W5:AD5"/>
    <mergeCell ref="AE5:AL5"/>
    <mergeCell ref="AJ6:AK6"/>
    <mergeCell ref="T6:U6"/>
    <mergeCell ref="W6:X6"/>
    <mergeCell ref="Y6:Z6"/>
    <mergeCell ref="AB6:AC6"/>
    <mergeCell ref="AE6:AF6"/>
    <mergeCell ref="AG6:AH6"/>
  </mergeCells>
  <conditionalFormatting sqref="C8:C148">
    <cfRule type="expression" dxfId="86" priority="5" stopIfTrue="1">
      <formula>AM8=1</formula>
    </cfRule>
  </conditionalFormatting>
  <conditionalFormatting sqref="A151">
    <cfRule type="expression" dxfId="85" priority="6" stopIfTrue="1">
      <formula>A155=1</formula>
    </cfRule>
  </conditionalFormatting>
  <conditionalFormatting sqref="E8:E148">
    <cfRule type="expression" dxfId="84" priority="3" stopIfTrue="1">
      <formula>AO8=1</formula>
    </cfRule>
  </conditionalFormatting>
  <conditionalFormatting sqref="F8:F148">
    <cfRule type="expression" dxfId="83" priority="2" stopIfTrue="1">
      <formula>AP8=1</formula>
    </cfRule>
  </conditionalFormatting>
  <conditionalFormatting sqref="D8:D148">
    <cfRule type="expression" dxfId="82" priority="1" stopIfTrue="1">
      <formula>AN8=1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38" fitToWidth="2" fitToHeight="3" pageOrder="overThenDown" orientation="landscape" r:id="rId1"/>
  <ignoredErrors>
    <ignoredError sqref="H149:AE149 AG149:AN149"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H270"/>
  <sheetViews>
    <sheetView showGridLines="0" zoomScale="80" zoomScaleNormal="80" workbookViewId="0">
      <pane xSplit="8" ySplit="7" topLeftCell="AF8" activePane="bottomRight" state="frozen"/>
      <selection pane="topRight" activeCell="I1" sqref="I1"/>
      <selection pane="bottomLeft" activeCell="A8" sqref="A8"/>
      <selection pane="bottomRight"/>
    </sheetView>
  </sheetViews>
  <sheetFormatPr defaultRowHeight="12.75" x14ac:dyDescent="0.2"/>
  <cols>
    <col min="1" max="1" width="6" style="90" customWidth="1"/>
    <col min="2" max="2" width="62.140625" style="90" customWidth="1"/>
    <col min="3" max="3" width="7.7109375" style="90" customWidth="1"/>
    <col min="4" max="4" width="44.85546875" style="90" bestFit="1" customWidth="1"/>
    <col min="5" max="8" width="10.5703125" style="90" bestFit="1" customWidth="1"/>
    <col min="9" max="9" width="15.7109375" style="91" customWidth="1"/>
    <col min="10" max="10" width="14.5703125" style="91" bestFit="1" customWidth="1"/>
    <col min="11" max="12" width="14.7109375" style="91" customWidth="1"/>
    <col min="13" max="13" width="14.5703125" style="91" customWidth="1"/>
    <col min="14" max="15" width="14.7109375" style="91" customWidth="1"/>
    <col min="16" max="16" width="14.5703125" style="91" customWidth="1"/>
    <col min="17" max="17" width="15.7109375" style="91" customWidth="1"/>
    <col min="18" max="18" width="14.5703125" style="91" bestFit="1" customWidth="1"/>
    <col min="19" max="20" width="14.7109375" style="91" customWidth="1"/>
    <col min="21" max="21" width="14.5703125" style="91" customWidth="1"/>
    <col min="22" max="23" width="14.7109375" style="91" customWidth="1"/>
    <col min="24" max="24" width="14.5703125" style="91" customWidth="1"/>
    <col min="25" max="25" width="15.7109375" style="91" customWidth="1"/>
    <col min="26" max="26" width="14.5703125" style="91" bestFit="1" customWidth="1"/>
    <col min="27" max="28" width="14.7109375" style="91" customWidth="1"/>
    <col min="29" max="29" width="14.5703125" style="91" customWidth="1"/>
    <col min="30" max="31" width="14.7109375" style="91" customWidth="1"/>
    <col min="32" max="32" width="14.5703125" style="91" customWidth="1"/>
    <col min="33" max="33" width="15.7109375" style="91" customWidth="1"/>
    <col min="34" max="34" width="14.5703125" style="91" bestFit="1" customWidth="1"/>
    <col min="35" max="36" width="14.7109375" style="91" customWidth="1"/>
    <col min="37" max="37" width="14.5703125" style="91" customWidth="1"/>
    <col min="38" max="39" width="14.7109375" style="91" customWidth="1"/>
    <col min="40" max="40" width="14.5703125" style="91" customWidth="1"/>
    <col min="41" max="44" width="10.5703125" style="106" bestFit="1" customWidth="1"/>
    <col min="45" max="56" width="9.140625" style="37"/>
    <col min="57" max="16384" width="9.140625" style="19"/>
  </cols>
  <sheetData>
    <row r="1" spans="1:44" ht="18" x14ac:dyDescent="0.25">
      <c r="A1" s="36" t="s">
        <v>1444</v>
      </c>
    </row>
    <row r="2" spans="1:44" ht="18" x14ac:dyDescent="0.25">
      <c r="A2" s="36"/>
      <c r="T2" s="99"/>
      <c r="W2" s="99"/>
    </row>
    <row r="3" spans="1:44" x14ac:dyDescent="0.2">
      <c r="A3" s="88" t="s">
        <v>373</v>
      </c>
    </row>
    <row r="4" spans="1:44" x14ac:dyDescent="0.2">
      <c r="A4" s="87" t="s">
        <v>1441</v>
      </c>
    </row>
    <row r="5" spans="1:44" x14ac:dyDescent="0.2">
      <c r="E5" s="165" t="s">
        <v>28</v>
      </c>
      <c r="F5" s="166"/>
      <c r="G5" s="166"/>
      <c r="H5" s="166"/>
      <c r="I5" s="165" t="s">
        <v>374</v>
      </c>
      <c r="J5" s="166"/>
      <c r="K5" s="166"/>
      <c r="L5" s="166"/>
      <c r="M5" s="166"/>
      <c r="N5" s="166"/>
      <c r="O5" s="166"/>
      <c r="P5" s="167"/>
      <c r="Q5" s="165" t="s">
        <v>375</v>
      </c>
      <c r="R5" s="166"/>
      <c r="S5" s="166"/>
      <c r="T5" s="166"/>
      <c r="U5" s="166"/>
      <c r="V5" s="166"/>
      <c r="W5" s="166"/>
      <c r="X5" s="167"/>
      <c r="Y5" s="165" t="s">
        <v>376</v>
      </c>
      <c r="Z5" s="166"/>
      <c r="AA5" s="166"/>
      <c r="AB5" s="166"/>
      <c r="AC5" s="166"/>
      <c r="AD5" s="166"/>
      <c r="AE5" s="166"/>
      <c r="AF5" s="167"/>
      <c r="AG5" s="165" t="s">
        <v>381</v>
      </c>
      <c r="AH5" s="166"/>
      <c r="AI5" s="166"/>
      <c r="AJ5" s="166"/>
      <c r="AK5" s="166"/>
      <c r="AL5" s="166"/>
      <c r="AM5" s="166"/>
      <c r="AN5" s="167"/>
    </row>
    <row r="6" spans="1:44" ht="90" customHeight="1" x14ac:dyDescent="0.2">
      <c r="E6" s="92" t="s">
        <v>376</v>
      </c>
      <c r="F6" s="91" t="s">
        <v>381</v>
      </c>
      <c r="G6" s="91" t="s">
        <v>1342</v>
      </c>
      <c r="H6" s="91" t="s">
        <v>1343</v>
      </c>
      <c r="I6" s="168" t="s">
        <v>31</v>
      </c>
      <c r="J6" s="161"/>
      <c r="K6" s="161" t="s">
        <v>1372</v>
      </c>
      <c r="L6" s="161"/>
      <c r="M6" s="108" t="s">
        <v>33</v>
      </c>
      <c r="N6" s="161" t="s">
        <v>34</v>
      </c>
      <c r="O6" s="161"/>
      <c r="P6" s="93" t="s">
        <v>33</v>
      </c>
      <c r="Q6" s="168" t="s">
        <v>31</v>
      </c>
      <c r="R6" s="161"/>
      <c r="S6" s="161" t="s">
        <v>1372</v>
      </c>
      <c r="T6" s="161"/>
      <c r="U6" s="108" t="s">
        <v>33</v>
      </c>
      <c r="V6" s="161" t="s">
        <v>34</v>
      </c>
      <c r="W6" s="161"/>
      <c r="X6" s="93" t="s">
        <v>33</v>
      </c>
      <c r="Y6" s="168" t="s">
        <v>31</v>
      </c>
      <c r="Z6" s="161"/>
      <c r="AA6" s="161" t="s">
        <v>1372</v>
      </c>
      <c r="AB6" s="161"/>
      <c r="AC6" s="108" t="s">
        <v>33</v>
      </c>
      <c r="AD6" s="161" t="s">
        <v>34</v>
      </c>
      <c r="AE6" s="161"/>
      <c r="AF6" s="93" t="s">
        <v>33</v>
      </c>
      <c r="AG6" s="168" t="s">
        <v>31</v>
      </c>
      <c r="AH6" s="161"/>
      <c r="AI6" s="161" t="s">
        <v>1372</v>
      </c>
      <c r="AJ6" s="161"/>
      <c r="AK6" s="108" t="s">
        <v>33</v>
      </c>
      <c r="AL6" s="161" t="s">
        <v>34</v>
      </c>
      <c r="AM6" s="161"/>
      <c r="AN6" s="93" t="s">
        <v>33</v>
      </c>
      <c r="AO6" s="114"/>
      <c r="AP6" s="114"/>
      <c r="AQ6" s="114"/>
      <c r="AR6" s="114"/>
    </row>
    <row r="7" spans="1:44" x14ac:dyDescent="0.2">
      <c r="A7" s="100" t="s">
        <v>35</v>
      </c>
      <c r="B7" s="100" t="s">
        <v>36</v>
      </c>
      <c r="C7" s="100" t="s">
        <v>35</v>
      </c>
      <c r="D7" s="125" t="s">
        <v>37</v>
      </c>
      <c r="E7" s="94" t="s">
        <v>38</v>
      </c>
      <c r="F7" s="95" t="s">
        <v>38</v>
      </c>
      <c r="G7" s="95" t="s">
        <v>38</v>
      </c>
      <c r="H7" s="95" t="s">
        <v>38</v>
      </c>
      <c r="I7" s="94" t="s">
        <v>39</v>
      </c>
      <c r="J7" s="95" t="s">
        <v>40</v>
      </c>
      <c r="K7" s="95" t="s">
        <v>1344</v>
      </c>
      <c r="L7" s="95" t="s">
        <v>40</v>
      </c>
      <c r="M7" s="95" t="s">
        <v>41</v>
      </c>
      <c r="N7" s="95" t="s">
        <v>1344</v>
      </c>
      <c r="O7" s="95" t="s">
        <v>40</v>
      </c>
      <c r="P7" s="96" t="s">
        <v>41</v>
      </c>
      <c r="Q7" s="94" t="s">
        <v>39</v>
      </c>
      <c r="R7" s="95" t="s">
        <v>40</v>
      </c>
      <c r="S7" s="110" t="s">
        <v>1344</v>
      </c>
      <c r="T7" s="110" t="s">
        <v>40</v>
      </c>
      <c r="U7" s="95" t="s">
        <v>41</v>
      </c>
      <c r="V7" s="95" t="s">
        <v>1344</v>
      </c>
      <c r="W7" s="95" t="s">
        <v>40</v>
      </c>
      <c r="X7" s="96" t="s">
        <v>41</v>
      </c>
      <c r="Y7" s="94" t="s">
        <v>39</v>
      </c>
      <c r="Z7" s="95" t="s">
        <v>40</v>
      </c>
      <c r="AA7" s="110" t="s">
        <v>1344</v>
      </c>
      <c r="AB7" s="110" t="s">
        <v>40</v>
      </c>
      <c r="AC7" s="110" t="s">
        <v>41</v>
      </c>
      <c r="AD7" s="110" t="s">
        <v>1344</v>
      </c>
      <c r="AE7" s="110" t="s">
        <v>40</v>
      </c>
      <c r="AF7" s="96" t="s">
        <v>41</v>
      </c>
      <c r="AG7" s="94" t="s">
        <v>39</v>
      </c>
      <c r="AH7" s="95" t="s">
        <v>40</v>
      </c>
      <c r="AI7" s="110" t="s">
        <v>1344</v>
      </c>
      <c r="AJ7" s="110" t="s">
        <v>40</v>
      </c>
      <c r="AK7" s="110" t="s">
        <v>41</v>
      </c>
      <c r="AL7" s="110" t="s">
        <v>1344</v>
      </c>
      <c r="AM7" s="110" t="s">
        <v>40</v>
      </c>
      <c r="AN7" s="96" t="s">
        <v>41</v>
      </c>
      <c r="AO7" s="114" t="s">
        <v>376</v>
      </c>
      <c r="AP7" s="114" t="s">
        <v>381</v>
      </c>
      <c r="AQ7" s="114" t="s">
        <v>1342</v>
      </c>
      <c r="AR7" s="114" t="s">
        <v>1369</v>
      </c>
    </row>
    <row r="8" spans="1:44" ht="12.75" customHeight="1" x14ac:dyDescent="0.2">
      <c r="A8" s="91" t="s">
        <v>42</v>
      </c>
      <c r="B8" s="91" t="s">
        <v>43</v>
      </c>
      <c r="C8" s="91"/>
      <c r="D8" s="91"/>
      <c r="E8" s="120">
        <v>153514</v>
      </c>
      <c r="F8" s="121">
        <v>153528</v>
      </c>
      <c r="G8" s="121">
        <v>158329</v>
      </c>
      <c r="H8" s="121">
        <v>165983</v>
      </c>
      <c r="I8" s="120">
        <v>175746</v>
      </c>
      <c r="J8" s="98">
        <f>I8/E8</f>
        <v>1.1448206678218273</v>
      </c>
      <c r="K8" s="121">
        <v>145320</v>
      </c>
      <c r="L8" s="98">
        <f>K8/E8</f>
        <v>0.94662376069934995</v>
      </c>
      <c r="M8" s="95" t="str">
        <f>IF(ISNUMBER(L8),TEXT(((2*K8)+(1.96^2)-(1.96*((1.96^2)+(4*K8*(100%-L8)))^0.5))/(2*(E8+(1.96^2))),"0.0%")&amp;" - "&amp;TEXT(((2*K8)+(1.96^2)+(1.96*((1.96^2)+(4*K8*(100%-L8)))^0.5))/(2*(E8+(1.96^2))),"0.0%"),"")</f>
        <v>94.5% - 94.8%</v>
      </c>
      <c r="N8" s="121">
        <v>30426</v>
      </c>
      <c r="O8" s="98">
        <f>N8/E8</f>
        <v>0.19819690712247742</v>
      </c>
      <c r="P8" s="96" t="str">
        <f>IF(ISNUMBER(O8),TEXT(((2*N8)+(1.96^2)-(1.96*((1.96^2)+(4*N8*(100%-O8)))^0.5))/(2*(E8+(1.96^2))),"0.0%")&amp;" - "&amp;TEXT(((2*N8)+(1.96^2)+(1.96*((1.96^2)+(4*N8*(100%-O8)))^0.5))/(2*(E8+(1.96^2))),"0.0%"),"")</f>
        <v>19.6% - 20.0%</v>
      </c>
      <c r="Q8" s="120">
        <v>176158</v>
      </c>
      <c r="R8" s="98">
        <f>Q8/F8</f>
        <v>1.14739982283362</v>
      </c>
      <c r="S8" s="121">
        <v>146259</v>
      </c>
      <c r="T8" s="98">
        <f>S8/F8</f>
        <v>0.9526535876191965</v>
      </c>
      <c r="U8" s="95" t="str">
        <f>IF(ISNUMBER(T8),TEXT(((2*S8)+(1.96^2)-(1.96*((1.96^2)+(4*S8*(100%-T8)))^0.5))/(2*(F8+(1.96^2))),"0.0%")&amp;" - "&amp;TEXT(((2*S8)+(1.96^2)+(1.96*((1.96^2)+(4*S8*(100%-T8)))^0.5))/(2*(F8+(1.96^2))),"0.0%"),"")</f>
        <v>95.2% - 95.4%</v>
      </c>
      <c r="V8" s="121">
        <v>29899</v>
      </c>
      <c r="W8" s="98">
        <f>V8/F8</f>
        <v>0.19474623521442344</v>
      </c>
      <c r="X8" s="96" t="str">
        <f>IF(ISNUMBER(W8),TEXT(((2*V8)+(1.96^2)-(1.96*((1.96^2)+(4*V8*(100%-W8)))^0.5))/(2*(F8+(1.96^2))),"0.0%")&amp;" - "&amp;TEXT(((2*V8)+(1.96^2)+(1.96*((1.96^2)+(4*V8*(100%-W8)))^0.5))/(2*(F8+(1.96^2))),"0.0%"),"")</f>
        <v>19.3% - 19.7%</v>
      </c>
      <c r="Y8" s="120">
        <v>174490</v>
      </c>
      <c r="Z8" s="98">
        <f>Y8/G8</f>
        <v>1.1020722672409982</v>
      </c>
      <c r="AA8" s="121">
        <v>144908</v>
      </c>
      <c r="AB8" s="98">
        <f>AA8/G8</f>
        <v>0.91523346954758766</v>
      </c>
      <c r="AC8" s="95" t="str">
        <f>IF(ISNUMBER(AB8),TEXT(((2*AA8)+(1.96^2)-(1.96*((1.96^2)+(4*AA8*(100%-AB8)))^0.5))/(2*(G8+(1.96^2))),"0.0%")&amp;" - "&amp;TEXT(((2*AA8)+(1.96^2)+(1.96*((1.96^2)+(4*AA8*(100%-AB8)))^0.5))/(2*(G8+(1.96^2))),"0.0%"),"")</f>
        <v>91.4% - 91.7%</v>
      </c>
      <c r="AD8" s="121">
        <v>29582</v>
      </c>
      <c r="AE8" s="98">
        <f>AD8/G8</f>
        <v>0.18683879769341055</v>
      </c>
      <c r="AF8" s="96" t="str">
        <f>IF(ISNUMBER(AE8),TEXT(((2*AD8)+(1.96^2)-(1.96*((1.96^2)+(4*AD8*(100%-AE8)))^0.5))/(2*(G8+(1.96^2))),"0.0%")&amp;" - "&amp;TEXT(((2*AD8)+(1.96^2)+(1.96*((1.96^2)+(4*AD8*(100%-AE8)))^0.5))/(2*(G8+(1.96^2))),"0.0%"),"")</f>
        <v>18.5% - 18.9%</v>
      </c>
      <c r="AG8" s="120">
        <v>188863</v>
      </c>
      <c r="AH8" s="98">
        <f>AG8/H8</f>
        <v>1.1378454420030968</v>
      </c>
      <c r="AI8" s="121">
        <v>154752</v>
      </c>
      <c r="AJ8" s="98">
        <f>AI8/H8</f>
        <v>0.93233644409367222</v>
      </c>
      <c r="AK8" s="95" t="str">
        <f>IF(ISNUMBER(AJ8),TEXT(((2*AI8)+(1.96^2)-(1.96*((1.96^2)+(4*AI8*(100%-AJ8)))^0.5))/(2*(H8+(1.96^2))),"0.0%")&amp;" - "&amp;TEXT(((2*AI8)+(1.96^2)+(1.96*((1.96^2)+(4*AI8*(100%-AJ8)))^0.5))/(2*(H8+(1.96^2))),"0.0%"),"")</f>
        <v>93.1% - 93.4%</v>
      </c>
      <c r="AL8" s="121">
        <v>34111</v>
      </c>
      <c r="AM8" s="98">
        <f>AL8/H8</f>
        <v>0.20550899790942445</v>
      </c>
      <c r="AN8" s="96" t="str">
        <f>IF(ISNUMBER(AM8),TEXT(((2*AL8)+(1.96^2)-(1.96*((1.96^2)+(4*AL8*(100%-AM8)))^0.5))/(2*(H8+(1.96^2))),"0.0%")&amp;" - "&amp;TEXT(((2*AL8)+(1.96^2)+(1.96*((1.96^2)+(4*AL8*(100%-AM8)))^0.5))/(2*(H8+(1.96^2))),"0.0%"),"")</f>
        <v>20.4% - 20.7%</v>
      </c>
      <c r="AO8" s="106">
        <v>0</v>
      </c>
      <c r="AP8" s="106">
        <v>0</v>
      </c>
      <c r="AQ8" s="106">
        <v>0</v>
      </c>
      <c r="AR8" s="106">
        <v>0</v>
      </c>
    </row>
    <row r="9" spans="1:44" x14ac:dyDescent="0.2">
      <c r="A9" s="91"/>
      <c r="B9" s="91"/>
      <c r="C9" s="91"/>
      <c r="D9" s="91"/>
      <c r="E9" s="120"/>
      <c r="F9" s="121"/>
      <c r="G9" s="121"/>
      <c r="H9" s="121"/>
      <c r="I9" s="120"/>
      <c r="J9" s="98"/>
      <c r="K9" s="95"/>
      <c r="L9" s="98"/>
      <c r="M9" s="95" t="s">
        <v>1373</v>
      </c>
      <c r="N9" s="121"/>
      <c r="O9" s="98"/>
      <c r="P9" s="96" t="str">
        <f t="shared" ref="P9:P35" si="0">IF(ISNUMBER(O9),TEXT(((2*N9)+(1.96^2)-(1.96*((1.96^2)+(4*N9*(100%-O9)))^0.5))/(2*(E9+(1.96^2))),"0.0%")&amp;" - "&amp;TEXT(((2*N9)+(1.96^2)+(1.96*((1.96^2)+(4*N9*(100%-O9)))^0.5))/(2*(E9+(1.96^2))),"0.0%"),"")</f>
        <v/>
      </c>
      <c r="Q9" s="120"/>
      <c r="R9" s="98"/>
      <c r="S9" s="95"/>
      <c r="T9" s="98"/>
      <c r="U9" s="95" t="s">
        <v>1373</v>
      </c>
      <c r="V9" s="121"/>
      <c r="W9" s="98"/>
      <c r="X9" s="96" t="str">
        <f t="shared" ref="X9:X35" si="1">IF(ISNUMBER(W9),TEXT(((2*V9)+(1.96^2)-(1.96*((1.96^2)+(4*V9*(100%-W9)))^0.5))/(2*(F9+(1.96^2))),"0.0%")&amp;" - "&amp;TEXT(((2*V9)+(1.96^2)+(1.96*((1.96^2)+(4*V9*(100%-W9)))^0.5))/(2*(F9+(1.96^2))),"0.0%"),"")</f>
        <v/>
      </c>
      <c r="Y9" s="94"/>
      <c r="Z9" s="98"/>
      <c r="AA9" s="95"/>
      <c r="AB9" s="98"/>
      <c r="AC9" s="95"/>
      <c r="AD9" s="95"/>
      <c r="AE9" s="98"/>
      <c r="AF9" s="96"/>
      <c r="AG9" s="94"/>
      <c r="AH9" s="98"/>
      <c r="AI9" s="95"/>
      <c r="AJ9" s="98"/>
      <c r="AK9" s="95"/>
      <c r="AL9" s="95"/>
      <c r="AM9" s="98"/>
      <c r="AN9" s="96"/>
    </row>
    <row r="10" spans="1:44" x14ac:dyDescent="0.2">
      <c r="A10" s="91" t="s">
        <v>722</v>
      </c>
      <c r="B10" s="91" t="s">
        <v>1197</v>
      </c>
      <c r="C10" s="91"/>
      <c r="D10" s="91"/>
      <c r="E10" s="120">
        <v>3184</v>
      </c>
      <c r="F10" s="121">
        <v>3056</v>
      </c>
      <c r="G10" s="121">
        <v>3141</v>
      </c>
      <c r="H10" s="121">
        <v>3327</v>
      </c>
      <c r="I10" s="120">
        <v>3671</v>
      </c>
      <c r="J10" s="98">
        <f>I10/E10</f>
        <v>1.1529522613065326</v>
      </c>
      <c r="K10" s="121">
        <v>3352</v>
      </c>
      <c r="L10" s="98">
        <f>K10/E10</f>
        <v>1.0527638190954773</v>
      </c>
      <c r="M10" s="95" t="e">
        <f>IF(ISNUMBER(L10),TEXT(((2*K10)+(1.96^2)-(1.96*((1.96^2)+(4*K10*(100%-L10)))^0.5))/(2*(E10+(1.96^2))),"0.0%")&amp;" - "&amp;TEXT(((2*K10)+(1.96^2)+(1.96*((1.96^2)+(4*K10*(100%-L10)))^0.5))/(2*(E10+(1.96^2))),"0.0%"),"")</f>
        <v>#NUM!</v>
      </c>
      <c r="N10" s="121">
        <v>319</v>
      </c>
      <c r="O10" s="98">
        <f>N10/E10</f>
        <v>0.10018844221105527</v>
      </c>
      <c r="P10" s="96" t="str">
        <f>IF(ISNUMBER(O10),TEXT(((2*N10)+(1.96^2)-(1.96*((1.96^2)+(4*N10*(100%-O10)))^0.5))/(2*(E10+(1.96^2))),"0.0%")&amp;" - "&amp;TEXT(((2*N10)+(1.96^2)+(1.96*((1.96^2)+(4*N10*(100%-O10)))^0.5))/(2*(E10+(1.96^2))),"0.0%"),"")</f>
        <v>9.0% - 11.1%</v>
      </c>
      <c r="Q10" s="120">
        <v>3525</v>
      </c>
      <c r="R10" s="98">
        <f>Q10/F10</f>
        <v>1.1534685863874345</v>
      </c>
      <c r="S10" s="121">
        <v>3211</v>
      </c>
      <c r="T10" s="98">
        <f>S10/F10</f>
        <v>1.0507198952879582</v>
      </c>
      <c r="U10" s="95" t="e">
        <f>IF(ISNUMBER(T10),TEXT(((2*S10)+(1.96^2)-(1.96*((1.96^2)+(4*S10*(100%-T10)))^0.5))/(2*(F10+(1.96^2))),"0.0%")&amp;" - "&amp;TEXT(((2*S10)+(1.96^2)+(1.96*((1.96^2)+(4*S10*(100%-T10)))^0.5))/(2*(F10+(1.96^2))),"0.0%"),"")</f>
        <v>#NUM!</v>
      </c>
      <c r="V10" s="121">
        <v>314</v>
      </c>
      <c r="W10" s="98">
        <f>V10/F10</f>
        <v>0.10274869109947644</v>
      </c>
      <c r="X10" s="96" t="str">
        <f>IF(ISNUMBER(W10),TEXT(((2*V10)+(1.96^2)-(1.96*((1.96^2)+(4*V10*(100%-W10)))^0.5))/(2*(F10+(1.96^2))),"0.0%")&amp;" - "&amp;TEXT(((2*V10)+(1.96^2)+(1.96*((1.96^2)+(4*V10*(100%-W10)))^0.5))/(2*(F10+(1.96^2))),"0.0%"),"")</f>
        <v>9.2% - 11.4%</v>
      </c>
      <c r="Y10" s="120">
        <v>3460</v>
      </c>
      <c r="Z10" s="98">
        <f>Y10/G10</f>
        <v>1.1015600127347978</v>
      </c>
      <c r="AA10" s="121">
        <v>3082</v>
      </c>
      <c r="AB10" s="98">
        <f>AA10/G10</f>
        <v>0.98121617319325061</v>
      </c>
      <c r="AC10" s="95" t="str">
        <f>IF(ISNUMBER(AB10),TEXT(((2*AA10)+(1.96^2)-(1.96*((1.96^2)+(4*AA10*(100%-AB10)))^0.5))/(2*(G10+(1.96^2))),"0.0%")&amp;" - "&amp;TEXT(((2*AA10)+(1.96^2)+(1.96*((1.96^2)+(4*AA10*(100%-AB10)))^0.5))/(2*(G10+(1.96^2))),"0.0%"),"")</f>
        <v>97.6% - 98.5%</v>
      </c>
      <c r="AD10" s="121">
        <v>378</v>
      </c>
      <c r="AE10" s="98">
        <f>AD10/G10</f>
        <v>0.12034383954154727</v>
      </c>
      <c r="AF10" s="96" t="str">
        <f>IF(ISNUMBER(AE10),TEXT(((2*AD10)+(1.96^2)-(1.96*((1.96^2)+(4*AD10*(100%-AE10)))^0.5))/(2*(G10+(1.96^2))),"0.0%")&amp;" - "&amp;TEXT(((2*AD10)+(1.96^2)+(1.96*((1.96^2)+(4*AD10*(100%-AE10)))^0.5))/(2*(G10+(1.96^2))),"0.0%"),"")</f>
        <v>10.9% - 13.2%</v>
      </c>
      <c r="AG10" s="120">
        <v>3734</v>
      </c>
      <c r="AH10" s="98">
        <f>AG10/H10</f>
        <v>1.1223324316200782</v>
      </c>
      <c r="AI10" s="121">
        <v>3311</v>
      </c>
      <c r="AJ10" s="98">
        <f>AI10/H10</f>
        <v>0.99519086263901413</v>
      </c>
      <c r="AK10" s="95" t="str">
        <f>IF(ISNUMBER(AJ10),TEXT(((2*AI10)+(1.96^2)-(1.96*((1.96^2)+(4*AI10*(100%-AJ10)))^0.5))/(2*(H10+(1.96^2))),"0.0%")&amp;" - "&amp;TEXT(((2*AI10)+(1.96^2)+(1.96*((1.96^2)+(4*AI10*(100%-AJ10)))^0.5))/(2*(H10+(1.96^2))),"0.0%"),"")</f>
        <v>99.2% - 99.7%</v>
      </c>
      <c r="AL10" s="121">
        <v>423</v>
      </c>
      <c r="AM10" s="98">
        <f>AL10/H10</f>
        <v>0.12714156898106402</v>
      </c>
      <c r="AN10" s="96" t="str">
        <f>IF(ISNUMBER(AM10),TEXT(((2*AL10)+(1.96^2)-(1.96*((1.96^2)+(4*AL10*(100%-AM10)))^0.5))/(2*(H10+(1.96^2))),"0.0%")&amp;" - "&amp;TEXT(((2*AL10)+(1.96^2)+(1.96*((1.96^2)+(4*AL10*(100%-AM10)))^0.5))/(2*(H10+(1.96^2))),"0.0%"),"")</f>
        <v>11.6% - 13.9%</v>
      </c>
      <c r="AO10" s="106">
        <v>0</v>
      </c>
      <c r="AP10" s="106">
        <v>0</v>
      </c>
      <c r="AQ10" s="106">
        <v>0</v>
      </c>
      <c r="AR10" s="106">
        <v>0</v>
      </c>
    </row>
    <row r="11" spans="1:44" x14ac:dyDescent="0.2">
      <c r="A11" s="91" t="s">
        <v>736</v>
      </c>
      <c r="B11" s="91" t="s">
        <v>1196</v>
      </c>
      <c r="C11" s="91"/>
      <c r="D11" s="91"/>
      <c r="E11" s="120">
        <v>3395</v>
      </c>
      <c r="F11" s="121">
        <v>3225</v>
      </c>
      <c r="G11" s="121">
        <v>3224</v>
      </c>
      <c r="H11" s="121">
        <v>3292</v>
      </c>
      <c r="I11" s="120">
        <v>2932</v>
      </c>
      <c r="J11" s="98">
        <f t="shared" ref="J11:J33" si="2">I11/E11</f>
        <v>0.86362297496318119</v>
      </c>
      <c r="K11" s="121">
        <v>2493</v>
      </c>
      <c r="L11" s="98">
        <f t="shared" ref="L11:L33" si="3">K11/E11</f>
        <v>0.7343151693667157</v>
      </c>
      <c r="M11" s="95" t="str">
        <f t="shared" ref="M11:M34" si="4">IF(ISNUMBER(L11),TEXT(((2*K11)+(1.96^2)-(1.96*((1.96^2)+(4*K11*(100%-L11)))^0.5))/(2*(E11+(1.96^2))),"0.0%")&amp;" - "&amp;TEXT(((2*K11)+(1.96^2)+(1.96*((1.96^2)+(4*K11*(100%-L11)))^0.5))/(2*(E11+(1.96^2))),"0.0%"),"")</f>
        <v>71.9% - 74.9%</v>
      </c>
      <c r="N11" s="121">
        <v>439</v>
      </c>
      <c r="O11" s="98">
        <f t="shared" ref="O11:O33" si="5">N11/E11</f>
        <v>0.1293078055964654</v>
      </c>
      <c r="P11" s="96" t="str">
        <f t="shared" ref="P11:P34" si="6">IF(ISNUMBER(O11),TEXT(((2*N11)+(1.96^2)-(1.96*((1.96^2)+(4*N11*(100%-O11)))^0.5))/(2*(E11+(1.96^2))),"0.0%")&amp;" - "&amp;TEXT(((2*N11)+(1.96^2)+(1.96*((1.96^2)+(4*N11*(100%-O11)))^0.5))/(2*(E11+(1.96^2))),"0.0%"),"")</f>
        <v>11.8% - 14.1%</v>
      </c>
      <c r="Q11" s="120">
        <v>3958</v>
      </c>
      <c r="R11" s="98">
        <f t="shared" ref="R11:R34" si="7">Q11/F11</f>
        <v>1.2272868217054265</v>
      </c>
      <c r="S11" s="121">
        <v>3392</v>
      </c>
      <c r="T11" s="98">
        <f t="shared" ref="T11:T34" si="8">S11/F11</f>
        <v>1.051782945736434</v>
      </c>
      <c r="U11" s="95" t="e">
        <f t="shared" ref="U11:U34" si="9">IF(ISNUMBER(T11),TEXT(((2*S11)+(1.96^2)-(1.96*((1.96^2)+(4*S11*(100%-T11)))^0.5))/(2*(F11+(1.96^2))),"0.0%")&amp;" - "&amp;TEXT(((2*S11)+(1.96^2)+(1.96*((1.96^2)+(4*S11*(100%-T11)))^0.5))/(2*(F11+(1.96^2))),"0.0%"),"")</f>
        <v>#NUM!</v>
      </c>
      <c r="V11" s="121">
        <v>566</v>
      </c>
      <c r="W11" s="98">
        <f t="shared" ref="W11:W34" si="10">V11/F11</f>
        <v>0.17550387596899225</v>
      </c>
      <c r="X11" s="96" t="str">
        <f t="shared" ref="X11:X34" si="11">IF(ISNUMBER(W11),TEXT(((2*V11)+(1.96^2)-(1.96*((1.96^2)+(4*V11*(100%-W11)))^0.5))/(2*(F11+(1.96^2))),"0.0%")&amp;" - "&amp;TEXT(((2*V11)+(1.96^2)+(1.96*((1.96^2)+(4*V11*(100%-W11)))^0.5))/(2*(F11+(1.96^2))),"0.0%"),"")</f>
        <v>16.3% - 18.9%</v>
      </c>
      <c r="Y11" s="120">
        <v>3762</v>
      </c>
      <c r="Z11" s="98">
        <f t="shared" ref="Z11:Z34" si="12">Y11/G11</f>
        <v>1.1668734491315136</v>
      </c>
      <c r="AA11" s="121">
        <v>3244</v>
      </c>
      <c r="AB11" s="98">
        <f t="shared" ref="AB11:AB34" si="13">AA11/G11</f>
        <v>1.0062034739454093</v>
      </c>
      <c r="AC11" s="95" t="e">
        <f t="shared" ref="AC11:AC34" si="14">IF(ISNUMBER(AB11),TEXT(((2*AA11)+(1.96^2)-(1.96*((1.96^2)+(4*AA11*(100%-AB11)))^0.5))/(2*(G11+(1.96^2))),"0.0%")&amp;" - "&amp;TEXT(((2*AA11)+(1.96^2)+(1.96*((1.96^2)+(4*AA11*(100%-AB11)))^0.5))/(2*(G11+(1.96^2))),"0.0%"),"")</f>
        <v>#NUM!</v>
      </c>
      <c r="AD11" s="121">
        <v>518</v>
      </c>
      <c r="AE11" s="98">
        <f t="shared" ref="AE11:AE34" si="15">AD11/G11</f>
        <v>0.16066997518610421</v>
      </c>
      <c r="AF11" s="96" t="str">
        <f t="shared" ref="AF11:AF34" si="16">IF(ISNUMBER(AE11),TEXT(((2*AD11)+(1.96^2)-(1.96*((1.96^2)+(4*AD11*(100%-AE11)))^0.5))/(2*(G11+(1.96^2))),"0.0%")&amp;" - "&amp;TEXT(((2*AD11)+(1.96^2)+(1.96*((1.96^2)+(4*AD11*(100%-AE11)))^0.5))/(2*(G11+(1.96^2))),"0.0%"),"")</f>
        <v>14.8% - 17.4%</v>
      </c>
      <c r="AG11" s="120">
        <v>4154</v>
      </c>
      <c r="AH11" s="98">
        <f t="shared" ref="AH11:AH34" si="17">AG11/H11</f>
        <v>1.2618469015795868</v>
      </c>
      <c r="AI11" s="121">
        <v>3587</v>
      </c>
      <c r="AJ11" s="98">
        <f t="shared" ref="AJ11:AJ34" si="18">AI11/H11</f>
        <v>1.0896111786148237</v>
      </c>
      <c r="AK11" s="95" t="e">
        <f t="shared" ref="AK11:AK34" si="19">IF(ISNUMBER(AJ11),TEXT(((2*AI11)+(1.96^2)-(1.96*((1.96^2)+(4*AI11*(100%-AJ11)))^0.5))/(2*(H11+(1.96^2))),"0.0%")&amp;" - "&amp;TEXT(((2*AI11)+(1.96^2)+(1.96*((1.96^2)+(4*AI11*(100%-AJ11)))^0.5))/(2*(H11+(1.96^2))),"0.0%"),"")</f>
        <v>#NUM!</v>
      </c>
      <c r="AL11" s="121">
        <v>567</v>
      </c>
      <c r="AM11" s="98">
        <f t="shared" ref="AM11:AM34" si="20">AL11/H11</f>
        <v>0.17223572296476305</v>
      </c>
      <c r="AN11" s="96" t="str">
        <f t="shared" ref="AN11:AN34" si="21">IF(ISNUMBER(AM11),TEXT(((2*AL11)+(1.96^2)-(1.96*((1.96^2)+(4*AL11*(100%-AM11)))^0.5))/(2*(H11+(1.96^2))),"0.0%")&amp;" - "&amp;TEXT(((2*AL11)+(1.96^2)+(1.96*((1.96^2)+(4*AL11*(100%-AM11)))^0.5))/(2*(H11+(1.96^2))),"0.0%"),"")</f>
        <v>16.0% - 18.6%</v>
      </c>
      <c r="AO11" s="106">
        <v>0</v>
      </c>
      <c r="AP11" s="106">
        <v>0</v>
      </c>
      <c r="AQ11" s="106">
        <v>0</v>
      </c>
      <c r="AR11" s="106">
        <v>0</v>
      </c>
    </row>
    <row r="12" spans="1:44" x14ac:dyDescent="0.2">
      <c r="A12" s="91" t="s">
        <v>748</v>
      </c>
      <c r="B12" s="91" t="s">
        <v>1221</v>
      </c>
      <c r="C12" s="91"/>
      <c r="D12" s="91"/>
      <c r="E12" s="120">
        <v>9446</v>
      </c>
      <c r="F12" s="121">
        <v>8836</v>
      </c>
      <c r="G12" s="121">
        <v>8792</v>
      </c>
      <c r="H12" s="121">
        <v>9585</v>
      </c>
      <c r="I12" s="120">
        <v>10706</v>
      </c>
      <c r="J12" s="98">
        <f t="shared" si="2"/>
        <v>1.1333897946220624</v>
      </c>
      <c r="K12" s="121">
        <v>8969</v>
      </c>
      <c r="L12" s="98">
        <f t="shared" si="3"/>
        <v>0.9495024348930764</v>
      </c>
      <c r="M12" s="95" t="str">
        <f t="shared" si="4"/>
        <v>94.5% - 95.4%</v>
      </c>
      <c r="N12" s="121">
        <v>1737</v>
      </c>
      <c r="O12" s="98">
        <f t="shared" si="5"/>
        <v>0.18388735972898582</v>
      </c>
      <c r="P12" s="96" t="str">
        <f t="shared" si="6"/>
        <v>17.6% - 19.2%</v>
      </c>
      <c r="Q12" s="120">
        <v>10285</v>
      </c>
      <c r="R12" s="98">
        <f t="shared" si="7"/>
        <v>1.1639882299683115</v>
      </c>
      <c r="S12" s="121">
        <v>8702</v>
      </c>
      <c r="T12" s="98">
        <f t="shared" si="8"/>
        <v>0.98483476686283389</v>
      </c>
      <c r="U12" s="95" t="str">
        <f t="shared" si="9"/>
        <v>98.2% - 98.7%</v>
      </c>
      <c r="V12" s="121">
        <v>1583</v>
      </c>
      <c r="W12" s="98">
        <f t="shared" si="10"/>
        <v>0.17915346310547758</v>
      </c>
      <c r="X12" s="96" t="str">
        <f t="shared" si="11"/>
        <v>17.1% - 18.7%</v>
      </c>
      <c r="Y12" s="120">
        <v>10103</v>
      </c>
      <c r="Z12" s="98">
        <f t="shared" si="12"/>
        <v>1.1491128298453139</v>
      </c>
      <c r="AA12" s="121">
        <v>8562</v>
      </c>
      <c r="AB12" s="98">
        <f t="shared" si="13"/>
        <v>0.97383985441310283</v>
      </c>
      <c r="AC12" s="95" t="str">
        <f t="shared" si="14"/>
        <v>97.0% - 97.7%</v>
      </c>
      <c r="AD12" s="121">
        <v>1541</v>
      </c>
      <c r="AE12" s="98">
        <f t="shared" si="15"/>
        <v>0.1752729754322111</v>
      </c>
      <c r="AF12" s="96" t="str">
        <f t="shared" si="16"/>
        <v>16.7% - 18.3%</v>
      </c>
      <c r="AG12" s="120">
        <v>10636</v>
      </c>
      <c r="AH12" s="98">
        <f t="shared" si="17"/>
        <v>1.1096504955659885</v>
      </c>
      <c r="AI12" s="121">
        <v>8958</v>
      </c>
      <c r="AJ12" s="98">
        <f t="shared" si="18"/>
        <v>0.93458528951486697</v>
      </c>
      <c r="AK12" s="95" t="str">
        <f t="shared" si="19"/>
        <v>92.9% - 93.9%</v>
      </c>
      <c r="AL12" s="121">
        <v>1678</v>
      </c>
      <c r="AM12" s="98">
        <f t="shared" si="20"/>
        <v>0.17506520605112155</v>
      </c>
      <c r="AN12" s="96" t="str">
        <f t="shared" si="21"/>
        <v>16.8% - 18.3%</v>
      </c>
      <c r="AO12" s="106">
        <v>0</v>
      </c>
      <c r="AP12" s="106">
        <v>0</v>
      </c>
      <c r="AQ12" s="106">
        <v>0</v>
      </c>
      <c r="AR12" s="106">
        <v>0</v>
      </c>
    </row>
    <row r="13" spans="1:44" x14ac:dyDescent="0.2">
      <c r="A13" s="91" t="s">
        <v>774</v>
      </c>
      <c r="B13" s="91" t="s">
        <v>1192</v>
      </c>
      <c r="C13" s="91"/>
      <c r="D13" s="91"/>
      <c r="E13" s="120">
        <v>4169</v>
      </c>
      <c r="F13" s="121">
        <v>4002</v>
      </c>
      <c r="G13" s="121">
        <v>4090</v>
      </c>
      <c r="H13" s="121">
        <v>4513</v>
      </c>
      <c r="I13" s="120">
        <v>4592</v>
      </c>
      <c r="J13" s="98">
        <f t="shared" si="2"/>
        <v>1.1014631806188535</v>
      </c>
      <c r="K13" s="121">
        <v>4027</v>
      </c>
      <c r="L13" s="98">
        <f t="shared" si="3"/>
        <v>0.96593907411849367</v>
      </c>
      <c r="M13" s="95" t="str">
        <f t="shared" si="4"/>
        <v>96.0% - 97.1%</v>
      </c>
      <c r="N13" s="121">
        <v>565</v>
      </c>
      <c r="O13" s="98">
        <f t="shared" si="5"/>
        <v>0.13552410650035979</v>
      </c>
      <c r="P13" s="96" t="str">
        <f t="shared" si="6"/>
        <v>12.5% - 14.6%</v>
      </c>
      <c r="Q13" s="120">
        <v>4596</v>
      </c>
      <c r="R13" s="98">
        <f t="shared" si="7"/>
        <v>1.1484257871064467</v>
      </c>
      <c r="S13" s="121">
        <v>3997</v>
      </c>
      <c r="T13" s="98">
        <f t="shared" si="8"/>
        <v>0.99875062468765619</v>
      </c>
      <c r="U13" s="95" t="str">
        <f t="shared" si="9"/>
        <v>99.7% - 99.9%</v>
      </c>
      <c r="V13" s="121">
        <v>599</v>
      </c>
      <c r="W13" s="98">
        <f t="shared" si="10"/>
        <v>0.14967516241879061</v>
      </c>
      <c r="X13" s="96" t="str">
        <f t="shared" si="11"/>
        <v>13.9% - 16.1%</v>
      </c>
      <c r="Y13" s="120">
        <v>4557</v>
      </c>
      <c r="Z13" s="98">
        <f t="shared" si="12"/>
        <v>1.1141809290953546</v>
      </c>
      <c r="AA13" s="121">
        <v>4032</v>
      </c>
      <c r="AB13" s="98">
        <f t="shared" si="13"/>
        <v>0.98581907090464549</v>
      </c>
      <c r="AC13" s="95" t="str">
        <f t="shared" si="14"/>
        <v>98.2% - 98.9%</v>
      </c>
      <c r="AD13" s="121">
        <v>525</v>
      </c>
      <c r="AE13" s="98">
        <f t="shared" si="15"/>
        <v>0.12836185819070906</v>
      </c>
      <c r="AF13" s="96" t="str">
        <f t="shared" si="16"/>
        <v>11.8% - 13.9%</v>
      </c>
      <c r="AG13" s="120">
        <v>4799</v>
      </c>
      <c r="AH13" s="98">
        <f t="shared" si="17"/>
        <v>1.0633724795036561</v>
      </c>
      <c r="AI13" s="121">
        <v>4209</v>
      </c>
      <c r="AJ13" s="98">
        <f t="shared" si="18"/>
        <v>0.93263904276534459</v>
      </c>
      <c r="AK13" s="95" t="str">
        <f t="shared" si="19"/>
        <v>92.5% - 94.0%</v>
      </c>
      <c r="AL13" s="121">
        <v>590</v>
      </c>
      <c r="AM13" s="98">
        <f t="shared" si="20"/>
        <v>0.13073343673831153</v>
      </c>
      <c r="AN13" s="96" t="str">
        <f t="shared" si="21"/>
        <v>12.1% - 14.1%</v>
      </c>
      <c r="AO13" s="106">
        <v>0</v>
      </c>
      <c r="AP13" s="106">
        <v>0</v>
      </c>
      <c r="AQ13" s="106">
        <v>0</v>
      </c>
      <c r="AR13" s="106">
        <v>0</v>
      </c>
    </row>
    <row r="14" spans="1:44" x14ac:dyDescent="0.2">
      <c r="A14" s="91" t="s">
        <v>791</v>
      </c>
      <c r="B14" s="91" t="s">
        <v>1205</v>
      </c>
      <c r="C14" s="91"/>
      <c r="D14" s="91"/>
      <c r="E14" s="120">
        <v>3487</v>
      </c>
      <c r="F14" s="121">
        <v>3220</v>
      </c>
      <c r="G14" s="121">
        <v>3404</v>
      </c>
      <c r="H14" s="121">
        <v>3678</v>
      </c>
      <c r="I14" s="120">
        <v>3651</v>
      </c>
      <c r="J14" s="98">
        <f t="shared" si="2"/>
        <v>1.0470318325207915</v>
      </c>
      <c r="K14" s="121">
        <v>3145</v>
      </c>
      <c r="L14" s="98">
        <f t="shared" si="3"/>
        <v>0.90192142242615425</v>
      </c>
      <c r="M14" s="95" t="str">
        <f t="shared" si="4"/>
        <v>89.2% - 91.1%</v>
      </c>
      <c r="N14" s="121">
        <v>506</v>
      </c>
      <c r="O14" s="98">
        <f t="shared" si="5"/>
        <v>0.14511041009463724</v>
      </c>
      <c r="P14" s="96" t="str">
        <f t="shared" si="6"/>
        <v>13.4% - 15.7%</v>
      </c>
      <c r="Q14" s="120">
        <v>3643</v>
      </c>
      <c r="R14" s="98">
        <f t="shared" si="7"/>
        <v>1.1313664596273292</v>
      </c>
      <c r="S14" s="121">
        <v>3083</v>
      </c>
      <c r="T14" s="98">
        <f t="shared" si="8"/>
        <v>0.95745341614906831</v>
      </c>
      <c r="U14" s="95" t="str">
        <f t="shared" si="9"/>
        <v>95.0% - 96.4%</v>
      </c>
      <c r="V14" s="121">
        <v>560</v>
      </c>
      <c r="W14" s="98">
        <f t="shared" si="10"/>
        <v>0.17391304347826086</v>
      </c>
      <c r="X14" s="96" t="str">
        <f t="shared" si="11"/>
        <v>16.1% - 18.7%</v>
      </c>
      <c r="Y14" s="120">
        <v>3784</v>
      </c>
      <c r="Z14" s="98">
        <f t="shared" si="12"/>
        <v>1.1116333725029377</v>
      </c>
      <c r="AA14" s="121">
        <v>3267</v>
      </c>
      <c r="AB14" s="98">
        <f t="shared" si="13"/>
        <v>0.95975323149236191</v>
      </c>
      <c r="AC14" s="95" t="str">
        <f t="shared" si="14"/>
        <v>95.3% - 96.6%</v>
      </c>
      <c r="AD14" s="121">
        <v>517</v>
      </c>
      <c r="AE14" s="98">
        <f t="shared" si="15"/>
        <v>0.15188014101057579</v>
      </c>
      <c r="AF14" s="96" t="str">
        <f t="shared" si="16"/>
        <v>14.0% - 16.4%</v>
      </c>
      <c r="AG14" s="120">
        <v>3795</v>
      </c>
      <c r="AH14" s="98">
        <f t="shared" si="17"/>
        <v>1.0318107667210441</v>
      </c>
      <c r="AI14" s="121">
        <v>3526</v>
      </c>
      <c r="AJ14" s="98">
        <f t="shared" si="18"/>
        <v>0.95867319195214795</v>
      </c>
      <c r="AK14" s="95" t="str">
        <f t="shared" si="19"/>
        <v>95.2% - 96.5%</v>
      </c>
      <c r="AL14" s="121">
        <v>269</v>
      </c>
      <c r="AM14" s="98">
        <f t="shared" si="20"/>
        <v>7.3137574768896138E-2</v>
      </c>
      <c r="AN14" s="96" t="str">
        <f t="shared" si="21"/>
        <v>6.5% - 8.2%</v>
      </c>
      <c r="AO14" s="106">
        <v>0</v>
      </c>
      <c r="AP14" s="106">
        <v>0</v>
      </c>
      <c r="AQ14" s="106">
        <v>0</v>
      </c>
      <c r="AR14" s="106">
        <v>0</v>
      </c>
    </row>
    <row r="15" spans="1:44" x14ac:dyDescent="0.2">
      <c r="A15" s="91" t="s">
        <v>805</v>
      </c>
      <c r="B15" s="91" t="s">
        <v>1241</v>
      </c>
      <c r="C15" s="91"/>
      <c r="D15" s="91"/>
      <c r="E15" s="120">
        <v>4983</v>
      </c>
      <c r="F15" s="121">
        <v>4747</v>
      </c>
      <c r="G15" s="121">
        <v>4740</v>
      </c>
      <c r="H15" s="121">
        <v>4942</v>
      </c>
      <c r="I15" s="120">
        <v>6337</v>
      </c>
      <c r="J15" s="98">
        <f t="shared" si="2"/>
        <v>1.2717238611278345</v>
      </c>
      <c r="K15" s="121">
        <v>5465</v>
      </c>
      <c r="L15" s="98">
        <f t="shared" si="3"/>
        <v>1.0967288781858318</v>
      </c>
      <c r="M15" s="95" t="e">
        <f t="shared" si="4"/>
        <v>#NUM!</v>
      </c>
      <c r="N15" s="121">
        <v>872</v>
      </c>
      <c r="O15" s="98">
        <f t="shared" si="5"/>
        <v>0.1749949829420028</v>
      </c>
      <c r="P15" s="96" t="str">
        <f t="shared" si="6"/>
        <v>16.5% - 18.6%</v>
      </c>
      <c r="Q15" s="120">
        <v>6390</v>
      </c>
      <c r="R15" s="98">
        <f t="shared" si="7"/>
        <v>1.346113334737729</v>
      </c>
      <c r="S15" s="121">
        <v>5529</v>
      </c>
      <c r="T15" s="98">
        <f t="shared" si="8"/>
        <v>1.16473562249842</v>
      </c>
      <c r="U15" s="95" t="e">
        <f t="shared" si="9"/>
        <v>#NUM!</v>
      </c>
      <c r="V15" s="121">
        <v>861</v>
      </c>
      <c r="W15" s="98">
        <f t="shared" si="10"/>
        <v>0.18137771223930904</v>
      </c>
      <c r="X15" s="96" t="str">
        <f t="shared" si="11"/>
        <v>17.1% - 19.3%</v>
      </c>
      <c r="Y15" s="120">
        <v>6239</v>
      </c>
      <c r="Z15" s="98">
        <f t="shared" si="12"/>
        <v>1.3162447257383967</v>
      </c>
      <c r="AA15" s="121">
        <v>5419</v>
      </c>
      <c r="AB15" s="98">
        <f t="shared" si="13"/>
        <v>1.1432489451476793</v>
      </c>
      <c r="AC15" s="95" t="e">
        <f t="shared" si="14"/>
        <v>#NUM!</v>
      </c>
      <c r="AD15" s="121">
        <v>820</v>
      </c>
      <c r="AE15" s="98">
        <f t="shared" si="15"/>
        <v>0.1729957805907173</v>
      </c>
      <c r="AF15" s="96" t="str">
        <f t="shared" si="16"/>
        <v>16.2% - 18.4%</v>
      </c>
      <c r="AG15" s="120">
        <v>6556</v>
      </c>
      <c r="AH15" s="98">
        <f t="shared" si="17"/>
        <v>1.3265884257385674</v>
      </c>
      <c r="AI15" s="121">
        <v>5675</v>
      </c>
      <c r="AJ15" s="98">
        <f t="shared" si="18"/>
        <v>1.1483205180089033</v>
      </c>
      <c r="AK15" s="95" t="e">
        <f t="shared" si="19"/>
        <v>#NUM!</v>
      </c>
      <c r="AL15" s="121">
        <v>881</v>
      </c>
      <c r="AM15" s="98">
        <f t="shared" si="20"/>
        <v>0.17826790772966411</v>
      </c>
      <c r="AN15" s="96" t="str">
        <f t="shared" si="21"/>
        <v>16.8% - 18.9%</v>
      </c>
      <c r="AO15" s="106">
        <v>0</v>
      </c>
      <c r="AP15" s="106">
        <v>0</v>
      </c>
      <c r="AQ15" s="106">
        <v>0</v>
      </c>
      <c r="AR15" s="106">
        <v>0</v>
      </c>
    </row>
    <row r="16" spans="1:44" x14ac:dyDescent="0.2">
      <c r="A16" s="91" t="s">
        <v>823</v>
      </c>
      <c r="B16" s="91" t="s">
        <v>1238</v>
      </c>
      <c r="C16" s="91"/>
      <c r="D16" s="91"/>
      <c r="E16" s="120">
        <v>4272</v>
      </c>
      <c r="F16" s="121">
        <v>4065</v>
      </c>
      <c r="G16" s="121">
        <v>4239</v>
      </c>
      <c r="H16" s="121">
        <v>4440</v>
      </c>
      <c r="I16" s="120">
        <v>4741</v>
      </c>
      <c r="J16" s="98">
        <f t="shared" si="2"/>
        <v>1.1097846441947565</v>
      </c>
      <c r="K16" s="121">
        <v>4188</v>
      </c>
      <c r="L16" s="98">
        <f t="shared" si="3"/>
        <v>0.9803370786516854</v>
      </c>
      <c r="M16" s="95" t="str">
        <f t="shared" si="4"/>
        <v>97.6% - 98.4%</v>
      </c>
      <c r="N16" s="121">
        <v>553</v>
      </c>
      <c r="O16" s="98">
        <f t="shared" si="5"/>
        <v>0.12944756554307116</v>
      </c>
      <c r="P16" s="96" t="str">
        <f t="shared" si="6"/>
        <v>12.0% - 14.0%</v>
      </c>
      <c r="Q16" s="120">
        <v>4825</v>
      </c>
      <c r="R16" s="98">
        <f t="shared" si="7"/>
        <v>1.1869618696186961</v>
      </c>
      <c r="S16" s="121">
        <v>4209</v>
      </c>
      <c r="T16" s="98">
        <f t="shared" si="8"/>
        <v>1.0354243542435424</v>
      </c>
      <c r="U16" s="95" t="e">
        <f t="shared" si="9"/>
        <v>#NUM!</v>
      </c>
      <c r="V16" s="121">
        <v>616</v>
      </c>
      <c r="W16" s="98">
        <f t="shared" si="10"/>
        <v>0.15153751537515375</v>
      </c>
      <c r="X16" s="96" t="str">
        <f t="shared" si="11"/>
        <v>14.1% - 16.3%</v>
      </c>
      <c r="Y16" s="120">
        <v>4777</v>
      </c>
      <c r="Z16" s="98">
        <f t="shared" si="12"/>
        <v>1.1269167256428403</v>
      </c>
      <c r="AA16" s="121">
        <v>4136</v>
      </c>
      <c r="AB16" s="98">
        <f t="shared" si="13"/>
        <v>0.97570181646614773</v>
      </c>
      <c r="AC16" s="95" t="str">
        <f t="shared" si="14"/>
        <v>97.1% - 98.0%</v>
      </c>
      <c r="AD16" s="121">
        <v>641</v>
      </c>
      <c r="AE16" s="98">
        <f t="shared" si="15"/>
        <v>0.15121490917669261</v>
      </c>
      <c r="AF16" s="96" t="str">
        <f t="shared" si="16"/>
        <v>14.1% - 16.2%</v>
      </c>
      <c r="AG16" s="120">
        <v>4771</v>
      </c>
      <c r="AH16" s="98">
        <f t="shared" si="17"/>
        <v>1.0745495495495496</v>
      </c>
      <c r="AI16" s="121">
        <v>4207</v>
      </c>
      <c r="AJ16" s="98">
        <f t="shared" si="18"/>
        <v>0.94752252252252256</v>
      </c>
      <c r="AK16" s="95" t="str">
        <f t="shared" si="19"/>
        <v>94.1% - 95.4%</v>
      </c>
      <c r="AL16" s="121">
        <v>564</v>
      </c>
      <c r="AM16" s="98">
        <f t="shared" si="20"/>
        <v>0.12702702702702703</v>
      </c>
      <c r="AN16" s="96" t="str">
        <f t="shared" si="21"/>
        <v>11.8% - 13.7%</v>
      </c>
      <c r="AO16" s="106">
        <v>0</v>
      </c>
      <c r="AP16" s="106">
        <v>0</v>
      </c>
      <c r="AQ16" s="106">
        <v>0</v>
      </c>
      <c r="AR16" s="106">
        <v>0</v>
      </c>
    </row>
    <row r="17" spans="1:44" x14ac:dyDescent="0.2">
      <c r="A17" s="91" t="s">
        <v>841</v>
      </c>
      <c r="B17" s="91" t="s">
        <v>1470</v>
      </c>
      <c r="C17" s="91"/>
      <c r="D17" s="91"/>
      <c r="E17" s="120">
        <v>4230</v>
      </c>
      <c r="F17" s="121">
        <v>4133</v>
      </c>
      <c r="G17" s="121">
        <v>4182</v>
      </c>
      <c r="H17" s="121">
        <v>4373</v>
      </c>
      <c r="I17" s="120">
        <v>4011</v>
      </c>
      <c r="J17" s="98">
        <f t="shared" si="2"/>
        <v>0.94822695035460991</v>
      </c>
      <c r="K17" s="121">
        <v>3908</v>
      </c>
      <c r="L17" s="98">
        <f t="shared" si="3"/>
        <v>0.92387706855791962</v>
      </c>
      <c r="M17" s="95" t="str">
        <f t="shared" si="4"/>
        <v>91.5% - 93.1%</v>
      </c>
      <c r="N17" s="121">
        <v>103</v>
      </c>
      <c r="O17" s="98">
        <f t="shared" si="5"/>
        <v>2.4349881796690308E-2</v>
      </c>
      <c r="P17" s="96" t="str">
        <f t="shared" si="6"/>
        <v>2.0% - 2.9%</v>
      </c>
      <c r="Q17" s="120">
        <v>3888</v>
      </c>
      <c r="R17" s="98"/>
      <c r="S17" s="121">
        <v>4107</v>
      </c>
      <c r="T17" s="98"/>
      <c r="U17" s="95" t="str">
        <f t="shared" si="9"/>
        <v/>
      </c>
      <c r="V17" s="121">
        <v>-219</v>
      </c>
      <c r="W17" s="98"/>
      <c r="X17" s="96" t="str">
        <f t="shared" si="11"/>
        <v/>
      </c>
      <c r="Y17" s="120">
        <v>3963</v>
      </c>
      <c r="Z17" s="98"/>
      <c r="AA17" s="121">
        <v>4183</v>
      </c>
      <c r="AB17" s="98"/>
      <c r="AC17" s="95" t="str">
        <f t="shared" si="14"/>
        <v/>
      </c>
      <c r="AD17" s="121">
        <v>-220</v>
      </c>
      <c r="AE17" s="98"/>
      <c r="AF17" s="96" t="str">
        <f t="shared" si="16"/>
        <v/>
      </c>
      <c r="AG17" s="120">
        <v>4944</v>
      </c>
      <c r="AH17" s="98">
        <f t="shared" si="17"/>
        <v>1.1305739766750516</v>
      </c>
      <c r="AI17" s="121">
        <v>4403</v>
      </c>
      <c r="AJ17" s="98">
        <f t="shared" si="18"/>
        <v>1.0068602789846788</v>
      </c>
      <c r="AK17" s="95" t="e">
        <f t="shared" si="19"/>
        <v>#NUM!</v>
      </c>
      <c r="AL17" s="121">
        <v>541</v>
      </c>
      <c r="AM17" s="98">
        <f t="shared" si="20"/>
        <v>0.12371369769037274</v>
      </c>
      <c r="AN17" s="96" t="str">
        <f t="shared" si="21"/>
        <v>11.4% - 13.4%</v>
      </c>
      <c r="AO17" s="106">
        <v>0</v>
      </c>
      <c r="AP17" s="106">
        <v>0</v>
      </c>
      <c r="AQ17" s="106">
        <v>0</v>
      </c>
      <c r="AR17" s="106">
        <v>0</v>
      </c>
    </row>
    <row r="18" spans="1:44" x14ac:dyDescent="0.2">
      <c r="A18" s="91" t="s">
        <v>852</v>
      </c>
      <c r="B18" s="91" t="s">
        <v>1219</v>
      </c>
      <c r="C18" s="91"/>
      <c r="D18" s="91"/>
      <c r="E18" s="120">
        <v>7550</v>
      </c>
      <c r="F18" s="121">
        <v>7180</v>
      </c>
      <c r="G18" s="121">
        <v>7227</v>
      </c>
      <c r="H18" s="121">
        <v>7865</v>
      </c>
      <c r="I18" s="120">
        <v>9211</v>
      </c>
      <c r="J18" s="98">
        <f t="shared" si="2"/>
        <v>1.22</v>
      </c>
      <c r="K18" s="121">
        <v>7956</v>
      </c>
      <c r="L18" s="98">
        <f t="shared" si="3"/>
        <v>1.0537748344370861</v>
      </c>
      <c r="M18" s="95" t="e">
        <f t="shared" si="4"/>
        <v>#NUM!</v>
      </c>
      <c r="N18" s="121">
        <v>1255</v>
      </c>
      <c r="O18" s="98">
        <f t="shared" si="5"/>
        <v>0.16622516556291392</v>
      </c>
      <c r="P18" s="96" t="str">
        <f t="shared" si="6"/>
        <v>15.8% - 17.5%</v>
      </c>
      <c r="Q18" s="120">
        <v>8615</v>
      </c>
      <c r="R18" s="98">
        <f t="shared" si="7"/>
        <v>1.1998607242339834</v>
      </c>
      <c r="S18" s="121">
        <v>7555</v>
      </c>
      <c r="T18" s="98">
        <f t="shared" si="8"/>
        <v>1.0522284122562675</v>
      </c>
      <c r="U18" s="95" t="e">
        <f t="shared" si="9"/>
        <v>#NUM!</v>
      </c>
      <c r="V18" s="121">
        <v>1060</v>
      </c>
      <c r="W18" s="98">
        <f t="shared" si="10"/>
        <v>0.14763231197771587</v>
      </c>
      <c r="X18" s="96" t="str">
        <f t="shared" si="11"/>
        <v>14.0% - 15.6%</v>
      </c>
      <c r="Y18" s="120">
        <v>8623</v>
      </c>
      <c r="Z18" s="98">
        <f t="shared" si="12"/>
        <v>1.1931645219316451</v>
      </c>
      <c r="AA18" s="121">
        <v>7712</v>
      </c>
      <c r="AB18" s="98">
        <f t="shared" si="13"/>
        <v>1.0671094506710945</v>
      </c>
      <c r="AC18" s="95" t="e">
        <f t="shared" si="14"/>
        <v>#NUM!</v>
      </c>
      <c r="AD18" s="121">
        <v>911</v>
      </c>
      <c r="AE18" s="98">
        <f t="shared" si="15"/>
        <v>0.12605507126055071</v>
      </c>
      <c r="AF18" s="96" t="str">
        <f t="shared" si="16"/>
        <v>11.9% - 13.4%</v>
      </c>
      <c r="AG18" s="120">
        <v>9342</v>
      </c>
      <c r="AH18" s="98">
        <f t="shared" si="17"/>
        <v>1.1877940241576606</v>
      </c>
      <c r="AI18" s="121">
        <v>8239</v>
      </c>
      <c r="AJ18" s="98">
        <f t="shared" si="18"/>
        <v>1.0475524475524476</v>
      </c>
      <c r="AK18" s="95" t="e">
        <f t="shared" si="19"/>
        <v>#NUM!</v>
      </c>
      <c r="AL18" s="121">
        <v>1103</v>
      </c>
      <c r="AM18" s="98">
        <f t="shared" si="20"/>
        <v>0.14024157660521297</v>
      </c>
      <c r="AN18" s="96" t="str">
        <f t="shared" si="21"/>
        <v>13.3% - 14.8%</v>
      </c>
      <c r="AO18" s="106">
        <v>0</v>
      </c>
      <c r="AP18" s="106">
        <v>0</v>
      </c>
      <c r="AQ18" s="106">
        <v>0</v>
      </c>
      <c r="AR18" s="106">
        <v>0</v>
      </c>
    </row>
    <row r="19" spans="1:44" x14ac:dyDescent="0.2">
      <c r="A19" s="91" t="s">
        <v>874</v>
      </c>
      <c r="B19" s="91" t="s">
        <v>1203</v>
      </c>
      <c r="C19" s="91"/>
      <c r="D19" s="91"/>
      <c r="E19" s="120">
        <v>4639</v>
      </c>
      <c r="F19" s="121">
        <v>4244</v>
      </c>
      <c r="G19" s="121">
        <v>4315</v>
      </c>
      <c r="H19" s="121">
        <v>4610</v>
      </c>
      <c r="I19" s="120">
        <v>4908</v>
      </c>
      <c r="J19" s="98">
        <f t="shared" si="2"/>
        <v>1.0579866350506575</v>
      </c>
      <c r="K19" s="121">
        <v>4422</v>
      </c>
      <c r="L19" s="98">
        <f t="shared" si="3"/>
        <v>0.95322267730114252</v>
      </c>
      <c r="M19" s="95" t="str">
        <f t="shared" si="4"/>
        <v>94.7% - 95.9%</v>
      </c>
      <c r="N19" s="121">
        <v>486</v>
      </c>
      <c r="O19" s="98">
        <f t="shared" si="5"/>
        <v>0.10476395774951498</v>
      </c>
      <c r="P19" s="96" t="str">
        <f t="shared" si="6"/>
        <v>9.6% - 11.4%</v>
      </c>
      <c r="Q19" s="120">
        <v>4780</v>
      </c>
      <c r="R19" s="98">
        <f t="shared" si="7"/>
        <v>1.1262959472196041</v>
      </c>
      <c r="S19" s="121">
        <v>4306</v>
      </c>
      <c r="T19" s="98">
        <f t="shared" si="8"/>
        <v>1.0146088595664466</v>
      </c>
      <c r="U19" s="95" t="e">
        <f t="shared" si="9"/>
        <v>#NUM!</v>
      </c>
      <c r="V19" s="121">
        <v>474</v>
      </c>
      <c r="W19" s="98">
        <f t="shared" si="10"/>
        <v>0.11168708765315739</v>
      </c>
      <c r="X19" s="96" t="str">
        <f t="shared" si="11"/>
        <v>10.3% - 12.2%</v>
      </c>
      <c r="Y19" s="120">
        <v>4866</v>
      </c>
      <c r="Z19" s="98">
        <f t="shared" si="12"/>
        <v>1.1276940903823871</v>
      </c>
      <c r="AA19" s="121">
        <v>4418</v>
      </c>
      <c r="AB19" s="98">
        <f t="shared" si="13"/>
        <v>1.0238702201622247</v>
      </c>
      <c r="AC19" s="95" t="e">
        <f t="shared" si="14"/>
        <v>#NUM!</v>
      </c>
      <c r="AD19" s="121">
        <v>448</v>
      </c>
      <c r="AE19" s="98">
        <f t="shared" si="15"/>
        <v>0.10382387022016222</v>
      </c>
      <c r="AF19" s="96" t="str">
        <f t="shared" si="16"/>
        <v>9.5% - 11.3%</v>
      </c>
      <c r="AG19" s="120">
        <v>5166</v>
      </c>
      <c r="AH19" s="98">
        <f t="shared" si="17"/>
        <v>1.1206073752711496</v>
      </c>
      <c r="AI19" s="121">
        <v>4633</v>
      </c>
      <c r="AJ19" s="98">
        <f t="shared" si="18"/>
        <v>1.0049891540130151</v>
      </c>
      <c r="AK19" s="95" t="e">
        <f t="shared" si="19"/>
        <v>#NUM!</v>
      </c>
      <c r="AL19" s="121">
        <v>533</v>
      </c>
      <c r="AM19" s="98">
        <f t="shared" si="20"/>
        <v>0.11561822125813449</v>
      </c>
      <c r="AN19" s="96" t="str">
        <f t="shared" si="21"/>
        <v>10.7% - 12.5%</v>
      </c>
      <c r="AO19" s="106">
        <v>0</v>
      </c>
      <c r="AP19" s="106">
        <v>0</v>
      </c>
      <c r="AQ19" s="106">
        <v>0</v>
      </c>
      <c r="AR19" s="106">
        <v>0</v>
      </c>
    </row>
    <row r="20" spans="1:44" x14ac:dyDescent="0.2">
      <c r="A20" s="91" t="s">
        <v>890</v>
      </c>
      <c r="B20" s="91" t="s">
        <v>1207</v>
      </c>
      <c r="C20" s="91"/>
      <c r="D20" s="91"/>
      <c r="E20" s="120">
        <v>7395</v>
      </c>
      <c r="F20" s="121">
        <v>7177</v>
      </c>
      <c r="G20" s="121">
        <v>8613</v>
      </c>
      <c r="H20" s="121">
        <v>9084</v>
      </c>
      <c r="I20" s="120">
        <v>8058</v>
      </c>
      <c r="J20" s="98"/>
      <c r="K20" s="121">
        <v>6924</v>
      </c>
      <c r="L20" s="98"/>
      <c r="M20" s="95" t="str">
        <f t="shared" si="4"/>
        <v/>
      </c>
      <c r="N20" s="121">
        <v>1134</v>
      </c>
      <c r="O20" s="98"/>
      <c r="P20" s="96" t="str">
        <f t="shared" si="6"/>
        <v/>
      </c>
      <c r="Q20" s="120">
        <v>8027</v>
      </c>
      <c r="R20" s="98"/>
      <c r="S20" s="121">
        <v>6960</v>
      </c>
      <c r="T20" s="98"/>
      <c r="U20" s="95" t="str">
        <f t="shared" si="9"/>
        <v/>
      </c>
      <c r="V20" s="121">
        <v>1067</v>
      </c>
      <c r="W20" s="98"/>
      <c r="X20" s="96" t="str">
        <f t="shared" si="11"/>
        <v/>
      </c>
      <c r="Y20" s="120">
        <v>7912</v>
      </c>
      <c r="Z20" s="98">
        <f t="shared" si="12"/>
        <v>0.91861140137002206</v>
      </c>
      <c r="AA20" s="121">
        <v>6913</v>
      </c>
      <c r="AB20" s="98">
        <f t="shared" si="13"/>
        <v>0.80262394055497499</v>
      </c>
      <c r="AC20" s="95" t="str">
        <f t="shared" si="14"/>
        <v>79.4% - 81.1%</v>
      </c>
      <c r="AD20" s="121">
        <v>999</v>
      </c>
      <c r="AE20" s="98">
        <f t="shared" si="15"/>
        <v>0.11598746081504702</v>
      </c>
      <c r="AF20" s="96" t="str">
        <f t="shared" si="16"/>
        <v>10.9% - 12.3%</v>
      </c>
      <c r="AG20" s="120">
        <v>8305</v>
      </c>
      <c r="AH20" s="98">
        <f t="shared" si="17"/>
        <v>0.91424482606781154</v>
      </c>
      <c r="AI20" s="121">
        <v>7193</v>
      </c>
      <c r="AJ20" s="98">
        <f t="shared" si="18"/>
        <v>0.79183179216204314</v>
      </c>
      <c r="AK20" s="95" t="str">
        <f t="shared" si="19"/>
        <v>78.3% - 80.0%</v>
      </c>
      <c r="AL20" s="121">
        <v>1112</v>
      </c>
      <c r="AM20" s="98">
        <f t="shared" si="20"/>
        <v>0.12241303390576838</v>
      </c>
      <c r="AN20" s="96" t="str">
        <f t="shared" si="21"/>
        <v>11.6% - 12.9%</v>
      </c>
      <c r="AO20" s="106">
        <v>1</v>
      </c>
      <c r="AP20" s="106">
        <v>1</v>
      </c>
      <c r="AQ20" s="106">
        <v>0</v>
      </c>
      <c r="AR20" s="106">
        <v>0</v>
      </c>
    </row>
    <row r="21" spans="1:44" x14ac:dyDescent="0.2">
      <c r="A21" s="91" t="s">
        <v>906</v>
      </c>
      <c r="B21" s="91" t="s">
        <v>1222</v>
      </c>
      <c r="C21" s="91"/>
      <c r="D21" s="91"/>
      <c r="E21" s="120">
        <v>5589</v>
      </c>
      <c r="F21" s="121">
        <v>5376</v>
      </c>
      <c r="G21" s="121">
        <v>5486</v>
      </c>
      <c r="H21" s="121">
        <v>5712</v>
      </c>
      <c r="I21" s="120">
        <v>6094</v>
      </c>
      <c r="J21" s="98">
        <f t="shared" si="2"/>
        <v>1.0903560565396315</v>
      </c>
      <c r="K21" s="121">
        <v>5694</v>
      </c>
      <c r="L21" s="98">
        <f t="shared" si="3"/>
        <v>1.0187869028448739</v>
      </c>
      <c r="M21" s="95" t="e">
        <f t="shared" si="4"/>
        <v>#NUM!</v>
      </c>
      <c r="N21" s="121">
        <v>400</v>
      </c>
      <c r="O21" s="98">
        <f t="shared" si="5"/>
        <v>7.1569153694757554E-2</v>
      </c>
      <c r="P21" s="96" t="str">
        <f t="shared" si="6"/>
        <v>6.5% - 7.9%</v>
      </c>
      <c r="Q21" s="120">
        <v>6276</v>
      </c>
      <c r="R21" s="98">
        <f t="shared" si="7"/>
        <v>1.1674107142857142</v>
      </c>
      <c r="S21" s="121">
        <v>5874</v>
      </c>
      <c r="T21" s="98">
        <f t="shared" si="8"/>
        <v>1.0926339285714286</v>
      </c>
      <c r="U21" s="95" t="e">
        <f t="shared" si="9"/>
        <v>#NUM!</v>
      </c>
      <c r="V21" s="121">
        <v>402</v>
      </c>
      <c r="W21" s="98">
        <f t="shared" si="10"/>
        <v>7.4776785714285712E-2</v>
      </c>
      <c r="X21" s="96" t="str">
        <f t="shared" si="11"/>
        <v>6.8% - 8.2%</v>
      </c>
      <c r="Y21" s="120">
        <v>6155</v>
      </c>
      <c r="Z21" s="98">
        <f t="shared" si="12"/>
        <v>1.1219467736055413</v>
      </c>
      <c r="AA21" s="121">
        <v>5828</v>
      </c>
      <c r="AB21" s="98">
        <f t="shared" si="13"/>
        <v>1.0623405030987969</v>
      </c>
      <c r="AC21" s="95" t="e">
        <f t="shared" si="14"/>
        <v>#NUM!</v>
      </c>
      <c r="AD21" s="121">
        <v>327</v>
      </c>
      <c r="AE21" s="98">
        <f t="shared" si="15"/>
        <v>5.9606270506744441E-2</v>
      </c>
      <c r="AF21" s="96" t="str">
        <f t="shared" si="16"/>
        <v>5.4% - 6.6%</v>
      </c>
      <c r="AG21" s="120">
        <v>6565</v>
      </c>
      <c r="AH21" s="98">
        <f t="shared" si="17"/>
        <v>1.1493347338935573</v>
      </c>
      <c r="AI21" s="121">
        <v>6180</v>
      </c>
      <c r="AJ21" s="98">
        <f t="shared" si="18"/>
        <v>1.0819327731092436</v>
      </c>
      <c r="AK21" s="95" t="e">
        <f t="shared" si="19"/>
        <v>#NUM!</v>
      </c>
      <c r="AL21" s="121">
        <v>385</v>
      </c>
      <c r="AM21" s="98">
        <f t="shared" si="20"/>
        <v>6.7401960784313722E-2</v>
      </c>
      <c r="AN21" s="96" t="str">
        <f t="shared" si="21"/>
        <v>6.1% - 7.4%</v>
      </c>
      <c r="AO21" s="106">
        <v>0</v>
      </c>
      <c r="AP21" s="106">
        <v>0</v>
      </c>
      <c r="AQ21" s="106">
        <v>0</v>
      </c>
      <c r="AR21" s="106">
        <v>0</v>
      </c>
    </row>
    <row r="22" spans="1:44" x14ac:dyDescent="0.2">
      <c r="A22" s="91" t="s">
        <v>928</v>
      </c>
      <c r="B22" s="91" t="s">
        <v>1189</v>
      </c>
      <c r="C22" s="91"/>
      <c r="D22" s="91"/>
      <c r="E22" s="120">
        <v>6600</v>
      </c>
      <c r="F22" s="121">
        <v>6473</v>
      </c>
      <c r="G22" s="121">
        <v>6673</v>
      </c>
      <c r="H22" s="121">
        <v>6903</v>
      </c>
      <c r="I22" s="120">
        <v>7471</v>
      </c>
      <c r="J22" s="98">
        <f t="shared" si="2"/>
        <v>1.1319696969696971</v>
      </c>
      <c r="K22" s="121">
        <v>6833</v>
      </c>
      <c r="L22" s="98">
        <f t="shared" si="3"/>
        <v>1.0353030303030304</v>
      </c>
      <c r="M22" s="95" t="e">
        <f t="shared" si="4"/>
        <v>#NUM!</v>
      </c>
      <c r="N22" s="121">
        <v>638</v>
      </c>
      <c r="O22" s="98">
        <f t="shared" si="5"/>
        <v>9.6666666666666665E-2</v>
      </c>
      <c r="P22" s="96" t="str">
        <f t="shared" si="6"/>
        <v>9.0% - 10.4%</v>
      </c>
      <c r="Q22" s="120">
        <v>7752</v>
      </c>
      <c r="R22" s="98">
        <f t="shared" si="7"/>
        <v>1.1975899891858488</v>
      </c>
      <c r="S22" s="121">
        <v>7102</v>
      </c>
      <c r="T22" s="98">
        <f t="shared" si="8"/>
        <v>1.0971728719295535</v>
      </c>
      <c r="U22" s="95" t="e">
        <f t="shared" si="9"/>
        <v>#NUM!</v>
      </c>
      <c r="V22" s="121">
        <v>650</v>
      </c>
      <c r="W22" s="98">
        <f t="shared" si="10"/>
        <v>0.10041711725629537</v>
      </c>
      <c r="X22" s="96" t="str">
        <f t="shared" si="11"/>
        <v>9.3% - 10.8%</v>
      </c>
      <c r="Y22" s="120">
        <v>7703</v>
      </c>
      <c r="Z22" s="98">
        <f t="shared" si="12"/>
        <v>1.1543533643039112</v>
      </c>
      <c r="AA22" s="121">
        <v>7189</v>
      </c>
      <c r="AB22" s="98">
        <f t="shared" si="13"/>
        <v>1.0773265397872021</v>
      </c>
      <c r="AC22" s="95" t="e">
        <f t="shared" si="14"/>
        <v>#NUM!</v>
      </c>
      <c r="AD22" s="121">
        <v>514</v>
      </c>
      <c r="AE22" s="98">
        <f t="shared" si="15"/>
        <v>7.7026824516709128E-2</v>
      </c>
      <c r="AF22" s="96" t="str">
        <f t="shared" si="16"/>
        <v>7.1% - 8.4%</v>
      </c>
      <c r="AG22" s="120">
        <v>7964</v>
      </c>
      <c r="AH22" s="98">
        <f t="shared" si="17"/>
        <v>1.1537012892945095</v>
      </c>
      <c r="AI22" s="121">
        <v>7320</v>
      </c>
      <c r="AJ22" s="98">
        <f t="shared" si="18"/>
        <v>1.0604085180356366</v>
      </c>
      <c r="AK22" s="95" t="e">
        <f t="shared" si="19"/>
        <v>#NUM!</v>
      </c>
      <c r="AL22" s="121">
        <v>644</v>
      </c>
      <c r="AM22" s="98">
        <f t="shared" si="20"/>
        <v>9.3292771258872947E-2</v>
      </c>
      <c r="AN22" s="96" t="str">
        <f t="shared" si="21"/>
        <v>8.7% - 10.0%</v>
      </c>
      <c r="AO22" s="106">
        <v>0</v>
      </c>
      <c r="AP22" s="106">
        <v>0</v>
      </c>
      <c r="AQ22" s="106">
        <v>0</v>
      </c>
      <c r="AR22" s="106">
        <v>0</v>
      </c>
    </row>
    <row r="23" spans="1:44" x14ac:dyDescent="0.2">
      <c r="A23" s="91" t="s">
        <v>946</v>
      </c>
      <c r="B23" s="91" t="s">
        <v>1213</v>
      </c>
      <c r="C23" s="91"/>
      <c r="D23" s="91"/>
      <c r="E23" s="120">
        <v>3947</v>
      </c>
      <c r="F23" s="121">
        <v>4917</v>
      </c>
      <c r="G23" s="121">
        <v>4970</v>
      </c>
      <c r="H23" s="121">
        <v>5150</v>
      </c>
      <c r="I23" s="120">
        <v>3848</v>
      </c>
      <c r="J23" s="98"/>
      <c r="K23" s="121">
        <v>3365</v>
      </c>
      <c r="L23" s="98"/>
      <c r="M23" s="95" t="str">
        <f t="shared" si="4"/>
        <v/>
      </c>
      <c r="N23" s="121">
        <v>483</v>
      </c>
      <c r="O23" s="98"/>
      <c r="P23" s="96" t="str">
        <f t="shared" si="6"/>
        <v/>
      </c>
      <c r="Q23" s="120">
        <v>4104</v>
      </c>
      <c r="R23" s="98">
        <f t="shared" si="7"/>
        <v>0.83465527760829772</v>
      </c>
      <c r="S23" s="121">
        <v>3523</v>
      </c>
      <c r="T23" s="98">
        <f t="shared" si="8"/>
        <v>0.71649379703070981</v>
      </c>
      <c r="U23" s="95" t="str">
        <f t="shared" si="9"/>
        <v>70.4% - 72.9%</v>
      </c>
      <c r="V23" s="121">
        <v>581</v>
      </c>
      <c r="W23" s="98">
        <f t="shared" si="10"/>
        <v>0.11816148057758796</v>
      </c>
      <c r="X23" s="96" t="str">
        <f t="shared" si="11"/>
        <v>10.9% - 12.7%</v>
      </c>
      <c r="Y23" s="120">
        <v>4056</v>
      </c>
      <c r="Z23" s="98">
        <f t="shared" si="12"/>
        <v>0.81609657947686121</v>
      </c>
      <c r="AA23" s="121">
        <v>3516</v>
      </c>
      <c r="AB23" s="98">
        <f t="shared" si="13"/>
        <v>0.70744466800804828</v>
      </c>
      <c r="AC23" s="95" t="str">
        <f t="shared" si="14"/>
        <v>69.5% - 72.0%</v>
      </c>
      <c r="AD23" s="121">
        <v>540</v>
      </c>
      <c r="AE23" s="98">
        <f t="shared" si="15"/>
        <v>0.10865191146881288</v>
      </c>
      <c r="AF23" s="96" t="str">
        <f t="shared" si="16"/>
        <v>10.0% - 11.8%</v>
      </c>
      <c r="AG23" s="120">
        <v>4935</v>
      </c>
      <c r="AH23" s="98">
        <f t="shared" si="17"/>
        <v>0.95825242718446602</v>
      </c>
      <c r="AI23" s="121">
        <v>4225</v>
      </c>
      <c r="AJ23" s="98">
        <f t="shared" si="18"/>
        <v>0.82038834951456308</v>
      </c>
      <c r="AK23" s="95" t="str">
        <f t="shared" si="19"/>
        <v>81.0% - 83.1%</v>
      </c>
      <c r="AL23" s="121">
        <v>710</v>
      </c>
      <c r="AM23" s="98">
        <f t="shared" si="20"/>
        <v>0.13786407766990291</v>
      </c>
      <c r="AN23" s="96" t="str">
        <f t="shared" si="21"/>
        <v>12.9% - 14.8%</v>
      </c>
      <c r="AO23" s="106">
        <v>1</v>
      </c>
      <c r="AP23" s="106">
        <v>0</v>
      </c>
      <c r="AQ23" s="106">
        <v>0</v>
      </c>
      <c r="AR23" s="106">
        <v>0</v>
      </c>
    </row>
    <row r="24" spans="1:44" x14ac:dyDescent="0.2">
      <c r="A24" s="91" t="s">
        <v>962</v>
      </c>
      <c r="B24" s="91" t="s">
        <v>1187</v>
      </c>
      <c r="C24" s="91"/>
      <c r="D24" s="91"/>
      <c r="E24" s="120">
        <v>8806</v>
      </c>
      <c r="F24" s="121">
        <v>8385</v>
      </c>
      <c r="G24" s="121">
        <v>8707</v>
      </c>
      <c r="H24" s="121">
        <v>9027</v>
      </c>
      <c r="I24" s="120">
        <v>9624</v>
      </c>
      <c r="J24" s="98">
        <f t="shared" si="2"/>
        <v>1.0928912105382693</v>
      </c>
      <c r="K24" s="121">
        <v>8170</v>
      </c>
      <c r="L24" s="98">
        <f t="shared" si="3"/>
        <v>0.9277765160118101</v>
      </c>
      <c r="M24" s="95" t="str">
        <f t="shared" si="4"/>
        <v>92.2% - 93.3%</v>
      </c>
      <c r="N24" s="121">
        <v>1454</v>
      </c>
      <c r="O24" s="98">
        <f t="shared" si="5"/>
        <v>0.16511469452645924</v>
      </c>
      <c r="P24" s="96" t="str">
        <f t="shared" si="6"/>
        <v>15.8% - 17.3%</v>
      </c>
      <c r="Q24" s="120">
        <v>9647</v>
      </c>
      <c r="R24" s="98">
        <f t="shared" si="7"/>
        <v>1.1505068574836017</v>
      </c>
      <c r="S24" s="121">
        <v>8154</v>
      </c>
      <c r="T24" s="98">
        <f t="shared" si="8"/>
        <v>0.97245080500894454</v>
      </c>
      <c r="U24" s="95" t="str">
        <f t="shared" si="9"/>
        <v>96.9% - 97.6%</v>
      </c>
      <c r="V24" s="121">
        <v>1493</v>
      </c>
      <c r="W24" s="98">
        <f t="shared" si="10"/>
        <v>0.17805605247465714</v>
      </c>
      <c r="X24" s="96" t="str">
        <f t="shared" si="11"/>
        <v>17.0% - 18.6%</v>
      </c>
      <c r="Y24" s="120">
        <v>9401</v>
      </c>
      <c r="Z24" s="98">
        <f t="shared" si="12"/>
        <v>1.0797059836912828</v>
      </c>
      <c r="AA24" s="121">
        <v>8121</v>
      </c>
      <c r="AB24" s="98">
        <f t="shared" si="13"/>
        <v>0.93269782933272083</v>
      </c>
      <c r="AC24" s="95" t="str">
        <f t="shared" si="14"/>
        <v>92.7% - 93.8%</v>
      </c>
      <c r="AD24" s="121">
        <v>1280</v>
      </c>
      <c r="AE24" s="98">
        <f t="shared" si="15"/>
        <v>0.14700815435856207</v>
      </c>
      <c r="AF24" s="96" t="str">
        <f t="shared" si="16"/>
        <v>14.0% - 15.5%</v>
      </c>
      <c r="AG24" s="120">
        <v>9604</v>
      </c>
      <c r="AH24" s="98">
        <f t="shared" si="17"/>
        <v>1.0639193530519553</v>
      </c>
      <c r="AI24" s="121">
        <v>8208</v>
      </c>
      <c r="AJ24" s="98">
        <f t="shared" si="18"/>
        <v>0.90927218344965099</v>
      </c>
      <c r="AK24" s="95" t="str">
        <f t="shared" si="19"/>
        <v>90.3% - 91.5%</v>
      </c>
      <c r="AL24" s="121">
        <v>1396</v>
      </c>
      <c r="AM24" s="98">
        <f t="shared" si="20"/>
        <v>0.15464716960230421</v>
      </c>
      <c r="AN24" s="96" t="str">
        <f t="shared" si="21"/>
        <v>14.7% - 16.2%</v>
      </c>
      <c r="AO24" s="106">
        <v>0</v>
      </c>
      <c r="AP24" s="106">
        <v>0</v>
      </c>
      <c r="AQ24" s="106">
        <v>0</v>
      </c>
      <c r="AR24" s="106">
        <v>0</v>
      </c>
    </row>
    <row r="25" spans="1:44" x14ac:dyDescent="0.2">
      <c r="A25" s="91" t="s">
        <v>978</v>
      </c>
      <c r="B25" s="91" t="s">
        <v>1246</v>
      </c>
      <c r="C25" s="91"/>
      <c r="D25" s="91"/>
      <c r="E25" s="120">
        <v>4827</v>
      </c>
      <c r="F25" s="121">
        <v>4728</v>
      </c>
      <c r="G25" s="121">
        <v>4815</v>
      </c>
      <c r="H25" s="121">
        <v>5099</v>
      </c>
      <c r="I25" s="120">
        <v>4876</v>
      </c>
      <c r="J25" s="98">
        <f t="shared" si="2"/>
        <v>1.0101512326496789</v>
      </c>
      <c r="K25" s="121">
        <v>4146</v>
      </c>
      <c r="L25" s="98">
        <f t="shared" si="3"/>
        <v>0.85891858297078927</v>
      </c>
      <c r="M25" s="95" t="str">
        <f t="shared" si="4"/>
        <v>84.9% - 86.8%</v>
      </c>
      <c r="N25" s="121">
        <v>730</v>
      </c>
      <c r="O25" s="98">
        <f t="shared" si="5"/>
        <v>0.15123264967888958</v>
      </c>
      <c r="P25" s="96" t="str">
        <f t="shared" si="6"/>
        <v>14.1% - 16.2%</v>
      </c>
      <c r="Q25" s="120">
        <v>5023</v>
      </c>
      <c r="R25" s="98">
        <f t="shared" si="7"/>
        <v>1.0623942470389172</v>
      </c>
      <c r="S25" s="121">
        <v>4371</v>
      </c>
      <c r="T25" s="98">
        <f t="shared" si="8"/>
        <v>0.92449238578680204</v>
      </c>
      <c r="U25" s="95" t="str">
        <f t="shared" si="9"/>
        <v>91.7% - 93.2%</v>
      </c>
      <c r="V25" s="121">
        <v>652</v>
      </c>
      <c r="W25" s="98">
        <f t="shared" si="10"/>
        <v>0.13790186125211507</v>
      </c>
      <c r="X25" s="96" t="str">
        <f t="shared" si="11"/>
        <v>12.8% - 14.8%</v>
      </c>
      <c r="Y25" s="120">
        <v>4927</v>
      </c>
      <c r="Z25" s="98">
        <f t="shared" si="12"/>
        <v>1.0232606438213916</v>
      </c>
      <c r="AA25" s="121">
        <v>4000</v>
      </c>
      <c r="AB25" s="98">
        <f t="shared" si="13"/>
        <v>0.83073727933541019</v>
      </c>
      <c r="AC25" s="95" t="str">
        <f t="shared" si="14"/>
        <v>82.0% - 84.1%</v>
      </c>
      <c r="AD25" s="121">
        <v>927</v>
      </c>
      <c r="AE25" s="98">
        <f t="shared" si="15"/>
        <v>0.19252336448598131</v>
      </c>
      <c r="AF25" s="96" t="str">
        <f t="shared" si="16"/>
        <v>18.2% - 20.4%</v>
      </c>
      <c r="AG25" s="120">
        <v>5243</v>
      </c>
      <c r="AH25" s="98">
        <f t="shared" si="17"/>
        <v>1.0282408315355953</v>
      </c>
      <c r="AI25" s="121">
        <v>4181</v>
      </c>
      <c r="AJ25" s="98">
        <f t="shared" si="18"/>
        <v>0.81996469896058055</v>
      </c>
      <c r="AK25" s="95" t="str">
        <f t="shared" si="19"/>
        <v>80.9% - 83.0%</v>
      </c>
      <c r="AL25" s="121">
        <v>1062</v>
      </c>
      <c r="AM25" s="98">
        <f t="shared" si="20"/>
        <v>0.20827613257501471</v>
      </c>
      <c r="AN25" s="96" t="str">
        <f t="shared" si="21"/>
        <v>19.7% - 22.0%</v>
      </c>
      <c r="AO25" s="106">
        <v>0</v>
      </c>
      <c r="AP25" s="106">
        <v>0</v>
      </c>
      <c r="AQ25" s="106">
        <v>0</v>
      </c>
      <c r="AR25" s="106">
        <v>0</v>
      </c>
    </row>
    <row r="26" spans="1:44" x14ac:dyDescent="0.2">
      <c r="A26" s="91" t="s">
        <v>994</v>
      </c>
      <c r="B26" s="91" t="s">
        <v>1216</v>
      </c>
      <c r="C26" s="91"/>
      <c r="D26" s="91"/>
      <c r="E26" s="120">
        <v>4195</v>
      </c>
      <c r="F26" s="121">
        <v>4138</v>
      </c>
      <c r="G26" s="121">
        <v>4171</v>
      </c>
      <c r="H26" s="121">
        <v>4258</v>
      </c>
      <c r="I26" s="120">
        <v>8430</v>
      </c>
      <c r="J26" s="98">
        <f t="shared" si="2"/>
        <v>2.0095351609058403</v>
      </c>
      <c r="K26" s="121">
        <v>4664</v>
      </c>
      <c r="L26" s="98">
        <f t="shared" si="3"/>
        <v>1.1117997616209774</v>
      </c>
      <c r="M26" s="95" t="e">
        <f t="shared" si="4"/>
        <v>#NUM!</v>
      </c>
      <c r="N26" s="121">
        <v>3766</v>
      </c>
      <c r="O26" s="98">
        <f t="shared" si="5"/>
        <v>0.8977353992848629</v>
      </c>
      <c r="P26" s="96" t="str">
        <f t="shared" si="6"/>
        <v>88.8% - 90.7%</v>
      </c>
      <c r="Q26" s="120">
        <v>8532</v>
      </c>
      <c r="R26" s="98">
        <f t="shared" si="7"/>
        <v>2.0618656355727403</v>
      </c>
      <c r="S26" s="121">
        <v>4733</v>
      </c>
      <c r="T26" s="98">
        <f t="shared" si="8"/>
        <v>1.1437892701788304</v>
      </c>
      <c r="U26" s="95" t="e">
        <f t="shared" si="9"/>
        <v>#NUM!</v>
      </c>
      <c r="V26" s="121">
        <v>3799</v>
      </c>
      <c r="W26" s="98">
        <f t="shared" si="10"/>
        <v>0.91807636539391013</v>
      </c>
      <c r="X26" s="96" t="str">
        <f t="shared" si="11"/>
        <v>90.9% - 92.6%</v>
      </c>
      <c r="Y26" s="120">
        <v>8461</v>
      </c>
      <c r="Z26" s="98">
        <f t="shared" si="12"/>
        <v>2.0285303284584031</v>
      </c>
      <c r="AA26" s="121">
        <v>4574</v>
      </c>
      <c r="AB26" s="98">
        <f t="shared" si="13"/>
        <v>1.0966195157036682</v>
      </c>
      <c r="AC26" s="95" t="e">
        <f t="shared" si="14"/>
        <v>#NUM!</v>
      </c>
      <c r="AD26" s="121">
        <v>3887</v>
      </c>
      <c r="AE26" s="98">
        <f t="shared" si="15"/>
        <v>0.93191081275473509</v>
      </c>
      <c r="AF26" s="96" t="str">
        <f t="shared" si="16"/>
        <v>92.4% - 93.9%</v>
      </c>
      <c r="AG26" s="120">
        <v>4868</v>
      </c>
      <c r="AH26" s="98">
        <f t="shared" si="17"/>
        <v>1.1432597463597933</v>
      </c>
      <c r="AI26" s="121">
        <v>4518</v>
      </c>
      <c r="AJ26" s="98">
        <f t="shared" si="18"/>
        <v>1.0610615312353218</v>
      </c>
      <c r="AK26" s="95" t="e">
        <f t="shared" si="19"/>
        <v>#NUM!</v>
      </c>
      <c r="AL26" s="121">
        <v>350</v>
      </c>
      <c r="AM26" s="98">
        <f t="shared" si="20"/>
        <v>8.2198215124471577E-2</v>
      </c>
      <c r="AN26" s="96" t="str">
        <f t="shared" si="21"/>
        <v>7.4% - 9.1%</v>
      </c>
      <c r="AO26" s="106">
        <v>0</v>
      </c>
      <c r="AP26" s="106">
        <v>0</v>
      </c>
      <c r="AQ26" s="106">
        <v>0</v>
      </c>
      <c r="AR26" s="106">
        <v>0</v>
      </c>
    </row>
    <row r="27" spans="1:44" x14ac:dyDescent="0.2">
      <c r="A27" s="91" t="s">
        <v>1012</v>
      </c>
      <c r="B27" s="91" t="s">
        <v>1471</v>
      </c>
      <c r="C27" s="91"/>
      <c r="D27" s="91"/>
      <c r="E27" s="120">
        <v>3964</v>
      </c>
      <c r="F27" s="121">
        <v>3838</v>
      </c>
      <c r="G27" s="121">
        <v>4005</v>
      </c>
      <c r="H27" s="121">
        <v>4160</v>
      </c>
      <c r="I27" s="120">
        <v>2967</v>
      </c>
      <c r="J27" s="98"/>
      <c r="K27" s="121">
        <v>4034</v>
      </c>
      <c r="L27" s="98"/>
      <c r="M27" s="95" t="str">
        <f t="shared" si="4"/>
        <v/>
      </c>
      <c r="N27" s="121">
        <v>-1067</v>
      </c>
      <c r="O27" s="98"/>
      <c r="P27" s="96" t="str">
        <f t="shared" si="6"/>
        <v/>
      </c>
      <c r="Q27" s="120">
        <v>3051</v>
      </c>
      <c r="R27" s="98"/>
      <c r="S27" s="121">
        <v>4121</v>
      </c>
      <c r="T27" s="98"/>
      <c r="U27" s="95" t="str">
        <f t="shared" si="9"/>
        <v/>
      </c>
      <c r="V27" s="121">
        <v>-1070</v>
      </c>
      <c r="W27" s="98"/>
      <c r="X27" s="96" t="str">
        <f t="shared" si="11"/>
        <v/>
      </c>
      <c r="Y27" s="120">
        <v>3021</v>
      </c>
      <c r="Z27" s="98"/>
      <c r="AA27" s="121">
        <v>4190</v>
      </c>
      <c r="AB27" s="98"/>
      <c r="AC27" s="95" t="str">
        <f t="shared" si="14"/>
        <v/>
      </c>
      <c r="AD27" s="121">
        <v>-1169</v>
      </c>
      <c r="AE27" s="98"/>
      <c r="AF27" s="96" t="str">
        <f t="shared" si="16"/>
        <v/>
      </c>
      <c r="AG27" s="120">
        <v>4957</v>
      </c>
      <c r="AH27" s="98">
        <f t="shared" si="17"/>
        <v>1.1915865384615385</v>
      </c>
      <c r="AI27" s="121">
        <v>4526</v>
      </c>
      <c r="AJ27" s="98">
        <f t="shared" si="18"/>
        <v>1.0879807692307693</v>
      </c>
      <c r="AK27" s="95" t="e">
        <f t="shared" si="19"/>
        <v>#NUM!</v>
      </c>
      <c r="AL27" s="121">
        <v>431</v>
      </c>
      <c r="AM27" s="98">
        <f t="shared" si="20"/>
        <v>0.10360576923076924</v>
      </c>
      <c r="AN27" s="96" t="str">
        <f t="shared" si="21"/>
        <v>9.5% - 11.3%</v>
      </c>
      <c r="AO27" s="106">
        <v>0</v>
      </c>
      <c r="AP27" s="106">
        <v>0</v>
      </c>
      <c r="AQ27" s="106">
        <v>0</v>
      </c>
      <c r="AR27" s="106">
        <v>0</v>
      </c>
    </row>
    <row r="28" spans="1:44" x14ac:dyDescent="0.2">
      <c r="A28" s="91" t="s">
        <v>1021</v>
      </c>
      <c r="B28" s="91" t="s">
        <v>1233</v>
      </c>
      <c r="C28" s="91"/>
      <c r="D28" s="91"/>
      <c r="E28" s="120">
        <v>4160</v>
      </c>
      <c r="F28" s="121">
        <v>4113</v>
      </c>
      <c r="G28" s="121">
        <v>4311</v>
      </c>
      <c r="H28" s="121">
        <v>4407</v>
      </c>
      <c r="I28" s="120">
        <v>4694</v>
      </c>
      <c r="J28" s="98">
        <f t="shared" si="2"/>
        <v>1.1283653846153847</v>
      </c>
      <c r="K28" s="121">
        <v>4167</v>
      </c>
      <c r="L28" s="98">
        <f t="shared" si="3"/>
        <v>1.0016826923076922</v>
      </c>
      <c r="M28" s="95" t="e">
        <f t="shared" si="4"/>
        <v>#NUM!</v>
      </c>
      <c r="N28" s="121">
        <v>527</v>
      </c>
      <c r="O28" s="98">
        <f t="shared" si="5"/>
        <v>0.1266826923076923</v>
      </c>
      <c r="P28" s="96" t="str">
        <f t="shared" si="6"/>
        <v>11.7% - 13.7%</v>
      </c>
      <c r="Q28" s="120">
        <v>4829</v>
      </c>
      <c r="R28" s="98">
        <f t="shared" si="7"/>
        <v>1.174082178458546</v>
      </c>
      <c r="S28" s="121">
        <v>4220</v>
      </c>
      <c r="T28" s="98">
        <f t="shared" si="8"/>
        <v>1.0260150741551179</v>
      </c>
      <c r="U28" s="95" t="e">
        <f t="shared" si="9"/>
        <v>#NUM!</v>
      </c>
      <c r="V28" s="121">
        <v>609</v>
      </c>
      <c r="W28" s="98">
        <f t="shared" si="10"/>
        <v>0.14806710430342815</v>
      </c>
      <c r="X28" s="96" t="str">
        <f t="shared" si="11"/>
        <v>13.8% - 15.9%</v>
      </c>
      <c r="Y28" s="120">
        <v>4872</v>
      </c>
      <c r="Z28" s="98">
        <f t="shared" si="12"/>
        <v>1.1301322199025747</v>
      </c>
      <c r="AA28" s="121">
        <v>4336</v>
      </c>
      <c r="AB28" s="98">
        <f t="shared" si="13"/>
        <v>1.0057991185339827</v>
      </c>
      <c r="AC28" s="95" t="e">
        <f t="shared" si="14"/>
        <v>#NUM!</v>
      </c>
      <c r="AD28" s="121">
        <v>536</v>
      </c>
      <c r="AE28" s="98">
        <f t="shared" si="15"/>
        <v>0.12433310136859198</v>
      </c>
      <c r="AF28" s="96" t="str">
        <f t="shared" si="16"/>
        <v>11.5% - 13.5%</v>
      </c>
      <c r="AG28" s="120">
        <v>4983</v>
      </c>
      <c r="AH28" s="98">
        <f t="shared" si="17"/>
        <v>1.1307011572498298</v>
      </c>
      <c r="AI28" s="121">
        <v>4478</v>
      </c>
      <c r="AJ28" s="98">
        <f t="shared" si="18"/>
        <v>1.0161107329248922</v>
      </c>
      <c r="AK28" s="95" t="e">
        <f t="shared" si="19"/>
        <v>#NUM!</v>
      </c>
      <c r="AL28" s="121">
        <v>505</v>
      </c>
      <c r="AM28" s="98">
        <f t="shared" si="20"/>
        <v>0.1145904243249376</v>
      </c>
      <c r="AN28" s="96" t="str">
        <f t="shared" si="21"/>
        <v>10.6% - 12.4%</v>
      </c>
      <c r="AO28" s="106">
        <v>0</v>
      </c>
      <c r="AP28" s="106">
        <v>0</v>
      </c>
      <c r="AQ28" s="106">
        <v>0</v>
      </c>
      <c r="AR28" s="106">
        <v>0</v>
      </c>
    </row>
    <row r="29" spans="1:44" x14ac:dyDescent="0.2">
      <c r="A29" s="91" t="s">
        <v>1030</v>
      </c>
      <c r="B29" s="91" t="s">
        <v>1321</v>
      </c>
      <c r="C29" s="91"/>
      <c r="D29" s="91"/>
      <c r="E29" s="120">
        <v>4246</v>
      </c>
      <c r="F29" s="121">
        <v>4232</v>
      </c>
      <c r="G29" s="121">
        <v>4004</v>
      </c>
      <c r="H29" s="121">
        <v>4385</v>
      </c>
      <c r="I29" s="120">
        <v>5121</v>
      </c>
      <c r="J29" s="98">
        <f t="shared" si="2"/>
        <v>1.2060763071125766</v>
      </c>
      <c r="K29" s="121">
        <v>4172</v>
      </c>
      <c r="L29" s="98">
        <f t="shared" si="3"/>
        <v>0.9825718323127649</v>
      </c>
      <c r="M29" s="95" t="str">
        <f t="shared" si="4"/>
        <v>97.8% - 98.6%</v>
      </c>
      <c r="N29" s="121">
        <v>949</v>
      </c>
      <c r="O29" s="98">
        <f t="shared" si="5"/>
        <v>0.22350447479981159</v>
      </c>
      <c r="P29" s="96" t="str">
        <f t="shared" si="6"/>
        <v>21.1% - 23.6%</v>
      </c>
      <c r="Q29" s="120">
        <v>5335</v>
      </c>
      <c r="R29" s="98">
        <f t="shared" si="7"/>
        <v>1.260633270321361</v>
      </c>
      <c r="S29" s="121">
        <v>4341</v>
      </c>
      <c r="T29" s="98">
        <f t="shared" si="8"/>
        <v>1.0257561436672968</v>
      </c>
      <c r="U29" s="95" t="e">
        <f t="shared" si="9"/>
        <v>#NUM!</v>
      </c>
      <c r="V29" s="121">
        <v>994</v>
      </c>
      <c r="W29" s="98">
        <f t="shared" si="10"/>
        <v>0.23487712665406427</v>
      </c>
      <c r="X29" s="96" t="str">
        <f t="shared" si="11"/>
        <v>22.2% - 24.8%</v>
      </c>
      <c r="Y29" s="120">
        <v>4981</v>
      </c>
      <c r="Z29" s="98">
        <f t="shared" si="12"/>
        <v>1.244005994005994</v>
      </c>
      <c r="AA29" s="121">
        <v>4076</v>
      </c>
      <c r="AB29" s="98">
        <f t="shared" si="13"/>
        <v>1.017982017982018</v>
      </c>
      <c r="AC29" s="95" t="e">
        <f t="shared" si="14"/>
        <v>#NUM!</v>
      </c>
      <c r="AD29" s="121">
        <v>905</v>
      </c>
      <c r="AE29" s="98">
        <f t="shared" si="15"/>
        <v>0.22602397602397603</v>
      </c>
      <c r="AF29" s="96" t="str">
        <f t="shared" si="16"/>
        <v>21.3% - 23.9%</v>
      </c>
      <c r="AG29" s="120">
        <v>6415</v>
      </c>
      <c r="AH29" s="98">
        <f t="shared" si="17"/>
        <v>1.4629418472063853</v>
      </c>
      <c r="AI29" s="121">
        <v>4221</v>
      </c>
      <c r="AJ29" s="98">
        <f t="shared" si="18"/>
        <v>0.96259977194982893</v>
      </c>
      <c r="AK29" s="95" t="str">
        <f t="shared" si="19"/>
        <v>95.7% - 96.8%</v>
      </c>
      <c r="AL29" s="121">
        <v>2194</v>
      </c>
      <c r="AM29" s="98">
        <f t="shared" si="20"/>
        <v>0.5003420752565565</v>
      </c>
      <c r="AN29" s="96" t="str">
        <f t="shared" si="21"/>
        <v>48.6% - 51.5%</v>
      </c>
      <c r="AO29" s="106">
        <v>0</v>
      </c>
      <c r="AP29" s="106">
        <v>0</v>
      </c>
      <c r="AQ29" s="106">
        <v>0</v>
      </c>
      <c r="AR29" s="106">
        <v>0</v>
      </c>
    </row>
    <row r="30" spans="1:44" x14ac:dyDescent="0.2">
      <c r="A30" s="91" t="s">
        <v>1037</v>
      </c>
      <c r="B30" s="91" t="s">
        <v>1211</v>
      </c>
      <c r="C30" s="91"/>
      <c r="D30" s="91"/>
      <c r="E30" s="120">
        <v>4972</v>
      </c>
      <c r="F30" s="121">
        <v>4894</v>
      </c>
      <c r="G30" s="121">
        <v>5166</v>
      </c>
      <c r="H30" s="121">
        <v>5139</v>
      </c>
      <c r="I30" s="120">
        <v>5869</v>
      </c>
      <c r="J30" s="98">
        <f t="shared" si="2"/>
        <v>1.1804102976669348</v>
      </c>
      <c r="K30" s="121">
        <v>4332</v>
      </c>
      <c r="L30" s="98">
        <f t="shared" si="3"/>
        <v>0.87127916331456157</v>
      </c>
      <c r="M30" s="95" t="str">
        <f t="shared" si="4"/>
        <v>86.2% - 88.0%</v>
      </c>
      <c r="N30" s="121">
        <v>1537</v>
      </c>
      <c r="O30" s="98">
        <f t="shared" si="5"/>
        <v>0.30913113435237327</v>
      </c>
      <c r="P30" s="96" t="str">
        <f t="shared" si="6"/>
        <v>29.6% - 32.2%</v>
      </c>
      <c r="Q30" s="120">
        <v>5787</v>
      </c>
      <c r="R30" s="98">
        <f t="shared" si="7"/>
        <v>1.1824683285655906</v>
      </c>
      <c r="S30" s="121">
        <v>4156</v>
      </c>
      <c r="T30" s="98">
        <f t="shared" si="8"/>
        <v>0.84920310584389047</v>
      </c>
      <c r="U30" s="95" t="str">
        <f t="shared" si="9"/>
        <v>83.9% - 85.9%</v>
      </c>
      <c r="V30" s="121">
        <v>1631</v>
      </c>
      <c r="W30" s="98">
        <f t="shared" si="10"/>
        <v>0.33326522272170006</v>
      </c>
      <c r="X30" s="96" t="str">
        <f t="shared" si="11"/>
        <v>32.0% - 34.7%</v>
      </c>
      <c r="Y30" s="120">
        <v>5592</v>
      </c>
      <c r="Z30" s="98">
        <f t="shared" si="12"/>
        <v>1.0824622531939605</v>
      </c>
      <c r="AA30" s="121">
        <v>4020</v>
      </c>
      <c r="AB30" s="98">
        <f t="shared" si="13"/>
        <v>0.77816492450638797</v>
      </c>
      <c r="AC30" s="95" t="str">
        <f t="shared" si="14"/>
        <v>76.7% - 78.9%</v>
      </c>
      <c r="AD30" s="121">
        <v>1572</v>
      </c>
      <c r="AE30" s="98">
        <f t="shared" si="15"/>
        <v>0.30429732868757259</v>
      </c>
      <c r="AF30" s="96" t="str">
        <f t="shared" si="16"/>
        <v>29.2% - 31.7%</v>
      </c>
      <c r="AG30" s="120">
        <v>5848</v>
      </c>
      <c r="AH30" s="98">
        <f t="shared" si="17"/>
        <v>1.1379645845495232</v>
      </c>
      <c r="AI30" s="121">
        <v>4091</v>
      </c>
      <c r="AJ30" s="98">
        <f t="shared" si="18"/>
        <v>0.79606927417785567</v>
      </c>
      <c r="AK30" s="95" t="str">
        <f t="shared" si="19"/>
        <v>78.5% - 80.7%</v>
      </c>
      <c r="AL30" s="121">
        <v>1757</v>
      </c>
      <c r="AM30" s="98">
        <f t="shared" si="20"/>
        <v>0.34189531037166765</v>
      </c>
      <c r="AN30" s="96" t="str">
        <f t="shared" si="21"/>
        <v>32.9% - 35.5%</v>
      </c>
      <c r="AO30" s="106">
        <v>0</v>
      </c>
      <c r="AP30" s="106">
        <v>0</v>
      </c>
      <c r="AQ30" s="106">
        <v>0</v>
      </c>
      <c r="AR30" s="106">
        <v>0</v>
      </c>
    </row>
    <row r="31" spans="1:44" x14ac:dyDescent="0.2">
      <c r="A31" s="91" t="s">
        <v>1055</v>
      </c>
      <c r="B31" s="91" t="s">
        <v>1231</v>
      </c>
      <c r="C31" s="91"/>
      <c r="D31" s="91"/>
      <c r="E31" s="120">
        <v>6236</v>
      </c>
      <c r="F31" s="121">
        <v>5948</v>
      </c>
      <c r="G31" s="121">
        <v>7432</v>
      </c>
      <c r="H31" s="121">
        <v>7600</v>
      </c>
      <c r="I31" s="120">
        <v>6875</v>
      </c>
      <c r="J31" s="98"/>
      <c r="K31" s="121">
        <v>5690</v>
      </c>
      <c r="L31" s="98"/>
      <c r="M31" s="95" t="str">
        <f t="shared" si="4"/>
        <v/>
      </c>
      <c r="N31" s="121">
        <v>1185</v>
      </c>
      <c r="O31" s="98"/>
      <c r="P31" s="96" t="str">
        <f t="shared" si="6"/>
        <v/>
      </c>
      <c r="Q31" s="120">
        <v>6848</v>
      </c>
      <c r="R31" s="98"/>
      <c r="S31" s="121">
        <v>5743</v>
      </c>
      <c r="T31" s="98"/>
      <c r="U31" s="95" t="str">
        <f t="shared" si="9"/>
        <v/>
      </c>
      <c r="V31" s="121">
        <v>1105</v>
      </c>
      <c r="W31" s="98"/>
      <c r="X31" s="96" t="str">
        <f t="shared" si="11"/>
        <v/>
      </c>
      <c r="Y31" s="120">
        <v>6768</v>
      </c>
      <c r="Z31" s="98">
        <f t="shared" si="12"/>
        <v>0.91065662002152847</v>
      </c>
      <c r="AA31" s="121">
        <v>5813</v>
      </c>
      <c r="AB31" s="98">
        <f t="shared" si="13"/>
        <v>0.78215823466092571</v>
      </c>
      <c r="AC31" s="95" t="str">
        <f t="shared" si="14"/>
        <v>77.3% - 79.1%</v>
      </c>
      <c r="AD31" s="121">
        <v>955</v>
      </c>
      <c r="AE31" s="98">
        <f t="shared" si="15"/>
        <v>0.12849838536060279</v>
      </c>
      <c r="AF31" s="96" t="str">
        <f t="shared" si="16"/>
        <v>12.1% - 13.6%</v>
      </c>
      <c r="AG31" s="120">
        <v>6762</v>
      </c>
      <c r="AH31" s="98">
        <f t="shared" si="17"/>
        <v>0.88973684210526316</v>
      </c>
      <c r="AI31" s="121">
        <v>5803</v>
      </c>
      <c r="AJ31" s="98">
        <f t="shared" si="18"/>
        <v>0.76355263157894737</v>
      </c>
      <c r="AK31" s="95" t="str">
        <f t="shared" si="19"/>
        <v>75.4% - 77.3%</v>
      </c>
      <c r="AL31" s="121">
        <v>959</v>
      </c>
      <c r="AM31" s="98">
        <f t="shared" si="20"/>
        <v>0.12618421052631579</v>
      </c>
      <c r="AN31" s="96" t="str">
        <f t="shared" si="21"/>
        <v>11.9% - 13.4%</v>
      </c>
      <c r="AO31" s="106">
        <v>1</v>
      </c>
      <c r="AP31" s="106">
        <v>1</v>
      </c>
      <c r="AQ31" s="106">
        <v>0</v>
      </c>
      <c r="AR31" s="106">
        <v>0</v>
      </c>
    </row>
    <row r="32" spans="1:44" x14ac:dyDescent="0.2">
      <c r="A32" s="91" t="s">
        <v>1081</v>
      </c>
      <c r="B32" s="91" t="s">
        <v>1230</v>
      </c>
      <c r="C32" s="91"/>
      <c r="D32" s="91"/>
      <c r="E32" s="120">
        <v>6162</v>
      </c>
      <c r="F32" s="121">
        <v>6069</v>
      </c>
      <c r="G32" s="121">
        <v>6240</v>
      </c>
      <c r="H32" s="121">
        <v>6439</v>
      </c>
      <c r="I32" s="120">
        <v>6828</v>
      </c>
      <c r="J32" s="98">
        <f t="shared" si="2"/>
        <v>1.1080817916260954</v>
      </c>
      <c r="K32" s="121">
        <v>6211</v>
      </c>
      <c r="L32" s="98">
        <f t="shared" si="3"/>
        <v>1.0079519636481662</v>
      </c>
      <c r="M32" s="95" t="e">
        <f t="shared" si="4"/>
        <v>#NUM!</v>
      </c>
      <c r="N32" s="121">
        <v>617</v>
      </c>
      <c r="O32" s="98">
        <f t="shared" si="5"/>
        <v>0.10012982797792924</v>
      </c>
      <c r="P32" s="96" t="str">
        <f t="shared" si="6"/>
        <v>9.3% - 10.8%</v>
      </c>
      <c r="Q32" s="120">
        <v>7221</v>
      </c>
      <c r="R32" s="98">
        <f t="shared" si="7"/>
        <v>1.1898171033119129</v>
      </c>
      <c r="S32" s="121">
        <v>6516</v>
      </c>
      <c r="T32" s="98">
        <f t="shared" si="8"/>
        <v>1.0736529906080079</v>
      </c>
      <c r="U32" s="95" t="e">
        <f t="shared" si="9"/>
        <v>#NUM!</v>
      </c>
      <c r="V32" s="121">
        <v>705</v>
      </c>
      <c r="W32" s="98">
        <f t="shared" si="10"/>
        <v>0.11616411270390509</v>
      </c>
      <c r="X32" s="96" t="str">
        <f t="shared" si="11"/>
        <v>10.8% - 12.4%</v>
      </c>
      <c r="Y32" s="120">
        <v>6864</v>
      </c>
      <c r="Z32" s="98">
        <f t="shared" si="12"/>
        <v>1.1000000000000001</v>
      </c>
      <c r="AA32" s="121">
        <v>6207</v>
      </c>
      <c r="AB32" s="98">
        <f t="shared" si="13"/>
        <v>0.99471153846153848</v>
      </c>
      <c r="AC32" s="95" t="str">
        <f t="shared" si="14"/>
        <v>99.3% - 99.6%</v>
      </c>
      <c r="AD32" s="121">
        <v>657</v>
      </c>
      <c r="AE32" s="98">
        <f t="shared" si="15"/>
        <v>0.10528846153846154</v>
      </c>
      <c r="AF32" s="96" t="str">
        <f t="shared" si="16"/>
        <v>9.8% - 11.3%</v>
      </c>
      <c r="AG32" s="120">
        <v>7434</v>
      </c>
      <c r="AH32" s="98">
        <f t="shared" si="17"/>
        <v>1.1545271004814412</v>
      </c>
      <c r="AI32" s="121">
        <v>5470</v>
      </c>
      <c r="AJ32" s="98">
        <f t="shared" si="18"/>
        <v>0.84951079360149095</v>
      </c>
      <c r="AK32" s="95" t="str">
        <f t="shared" si="19"/>
        <v>84.1% - 85.8%</v>
      </c>
      <c r="AL32" s="121">
        <v>1964</v>
      </c>
      <c r="AM32" s="98">
        <f t="shared" si="20"/>
        <v>0.30501630687995029</v>
      </c>
      <c r="AN32" s="96" t="str">
        <f t="shared" si="21"/>
        <v>29.4% - 31.6%</v>
      </c>
      <c r="AO32" s="106">
        <v>0</v>
      </c>
      <c r="AP32" s="106">
        <v>0</v>
      </c>
      <c r="AQ32" s="106">
        <v>0</v>
      </c>
      <c r="AR32" s="106">
        <v>0</v>
      </c>
    </row>
    <row r="33" spans="1:44" x14ac:dyDescent="0.2">
      <c r="A33" s="91" t="s">
        <v>1103</v>
      </c>
      <c r="B33" s="91" t="s">
        <v>1199</v>
      </c>
      <c r="C33" s="91"/>
      <c r="D33" s="91"/>
      <c r="E33" s="120">
        <v>7202</v>
      </c>
      <c r="F33" s="121">
        <v>7032</v>
      </c>
      <c r="G33" s="121">
        <v>7085</v>
      </c>
      <c r="H33" s="121">
        <v>7650</v>
      </c>
      <c r="I33" s="120">
        <v>7612</v>
      </c>
      <c r="J33" s="98">
        <f t="shared" si="2"/>
        <v>1.0569286309358512</v>
      </c>
      <c r="K33" s="121">
        <v>6412</v>
      </c>
      <c r="L33" s="98">
        <f t="shared" si="3"/>
        <v>0.89030824770896977</v>
      </c>
      <c r="M33" s="95" t="str">
        <f t="shared" si="4"/>
        <v>88.3% - 89.7%</v>
      </c>
      <c r="N33" s="121">
        <v>1200</v>
      </c>
      <c r="O33" s="98">
        <f t="shared" si="5"/>
        <v>0.16662038322688141</v>
      </c>
      <c r="P33" s="96" t="str">
        <f t="shared" si="6"/>
        <v>15.8% - 17.5%</v>
      </c>
      <c r="Q33" s="120">
        <v>7490</v>
      </c>
      <c r="R33" s="98">
        <f t="shared" si="7"/>
        <v>1.0651308304891922</v>
      </c>
      <c r="S33" s="121">
        <v>6263</v>
      </c>
      <c r="T33" s="98">
        <f t="shared" si="8"/>
        <v>0.89064277588168372</v>
      </c>
      <c r="U33" s="95" t="str">
        <f t="shared" si="9"/>
        <v>88.3% - 89.8%</v>
      </c>
      <c r="V33" s="121">
        <v>1227</v>
      </c>
      <c r="W33" s="98">
        <f t="shared" si="10"/>
        <v>0.17448805460750852</v>
      </c>
      <c r="X33" s="96" t="str">
        <f t="shared" si="11"/>
        <v>16.6% - 18.4%</v>
      </c>
      <c r="Y33" s="120">
        <v>7354</v>
      </c>
      <c r="Z33" s="98">
        <f t="shared" si="12"/>
        <v>1.0379675370501058</v>
      </c>
      <c r="AA33" s="121">
        <v>6203</v>
      </c>
      <c r="AB33" s="98">
        <f t="shared" si="13"/>
        <v>0.87551164431898376</v>
      </c>
      <c r="AC33" s="95" t="str">
        <f t="shared" si="14"/>
        <v>86.8% - 88.3%</v>
      </c>
      <c r="AD33" s="121">
        <v>1151</v>
      </c>
      <c r="AE33" s="98">
        <f t="shared" si="15"/>
        <v>0.1624558927311221</v>
      </c>
      <c r="AF33" s="96" t="str">
        <f t="shared" si="16"/>
        <v>15.4% - 17.1%</v>
      </c>
      <c r="AG33" s="120">
        <v>8390</v>
      </c>
      <c r="AH33" s="98">
        <f t="shared" si="17"/>
        <v>1.096732026143791</v>
      </c>
      <c r="AI33" s="121">
        <v>6993</v>
      </c>
      <c r="AJ33" s="98">
        <f t="shared" si="18"/>
        <v>0.91411764705882348</v>
      </c>
      <c r="AK33" s="95" t="str">
        <f t="shared" si="19"/>
        <v>90.8% - 92.0%</v>
      </c>
      <c r="AL33" s="121">
        <v>1397</v>
      </c>
      <c r="AM33" s="98">
        <f t="shared" si="20"/>
        <v>0.18261437908496733</v>
      </c>
      <c r="AN33" s="96" t="str">
        <f t="shared" si="21"/>
        <v>17.4% - 19.1%</v>
      </c>
      <c r="AO33" s="106">
        <v>0</v>
      </c>
      <c r="AP33" s="106">
        <v>0</v>
      </c>
      <c r="AQ33" s="106">
        <v>0</v>
      </c>
      <c r="AR33" s="106">
        <v>0</v>
      </c>
    </row>
    <row r="34" spans="1:44" x14ac:dyDescent="0.2">
      <c r="A34" s="91" t="s">
        <v>1123</v>
      </c>
      <c r="B34" s="91" t="s">
        <v>1198</v>
      </c>
      <c r="C34" s="91"/>
      <c r="D34" s="91"/>
      <c r="E34" s="120">
        <v>25652</v>
      </c>
      <c r="F34" s="121">
        <v>29276</v>
      </c>
      <c r="G34" s="121">
        <v>29054</v>
      </c>
      <c r="H34" s="121">
        <v>30047</v>
      </c>
      <c r="I34" s="120">
        <v>32373</v>
      </c>
      <c r="J34" s="98"/>
      <c r="K34" s="121">
        <v>22385</v>
      </c>
      <c r="L34" s="98"/>
      <c r="M34" s="95" t="str">
        <f t="shared" si="4"/>
        <v/>
      </c>
      <c r="N34" s="121">
        <v>9988</v>
      </c>
      <c r="O34" s="98"/>
      <c r="P34" s="96" t="str">
        <f t="shared" si="6"/>
        <v/>
      </c>
      <c r="Q34" s="120">
        <v>31466</v>
      </c>
      <c r="R34" s="98">
        <f t="shared" si="7"/>
        <v>1.0748053012706653</v>
      </c>
      <c r="S34" s="121">
        <v>21882</v>
      </c>
      <c r="T34" s="98">
        <f t="shared" si="8"/>
        <v>0.74743817461401829</v>
      </c>
      <c r="U34" s="95" t="str">
        <f t="shared" si="9"/>
        <v>74.2% - 75.2%</v>
      </c>
      <c r="V34" s="121">
        <v>9584</v>
      </c>
      <c r="W34" s="98">
        <f t="shared" si="10"/>
        <v>0.32736712665664708</v>
      </c>
      <c r="X34" s="96" t="str">
        <f t="shared" si="11"/>
        <v>32.2% - 33.3%</v>
      </c>
      <c r="Y34" s="120">
        <v>31980</v>
      </c>
      <c r="Z34" s="98">
        <f t="shared" si="12"/>
        <v>1.1007090245749294</v>
      </c>
      <c r="AA34" s="121">
        <v>21615</v>
      </c>
      <c r="AB34" s="98">
        <f t="shared" si="13"/>
        <v>0.74395952364562534</v>
      </c>
      <c r="AC34" s="95" t="str">
        <f t="shared" si="14"/>
        <v>73.9% - 74.9%</v>
      </c>
      <c r="AD34" s="121">
        <v>10365</v>
      </c>
      <c r="AE34" s="98">
        <f t="shared" si="15"/>
        <v>0.35674950092930408</v>
      </c>
      <c r="AF34" s="96" t="str">
        <f t="shared" si="16"/>
        <v>35.1% - 36.2%</v>
      </c>
      <c r="AG34" s="120">
        <v>38322</v>
      </c>
      <c r="AH34" s="98">
        <f t="shared" si="17"/>
        <v>1.2754018704030352</v>
      </c>
      <c r="AI34" s="121">
        <v>26288</v>
      </c>
      <c r="AJ34" s="98">
        <f t="shared" si="18"/>
        <v>0.87489599627250636</v>
      </c>
      <c r="AK34" s="95" t="str">
        <f t="shared" si="19"/>
        <v>87.1% - 87.9%</v>
      </c>
      <c r="AL34" s="121">
        <v>12034</v>
      </c>
      <c r="AM34" s="98">
        <f t="shared" si="20"/>
        <v>0.40050587413052885</v>
      </c>
      <c r="AN34" s="96" t="str">
        <f t="shared" si="21"/>
        <v>39.5% - 40.6%</v>
      </c>
      <c r="AO34" s="106">
        <v>1</v>
      </c>
      <c r="AP34" s="106">
        <v>0</v>
      </c>
      <c r="AQ34" s="106">
        <v>0</v>
      </c>
      <c r="AR34" s="106">
        <v>0</v>
      </c>
    </row>
    <row r="35" spans="1:44" x14ac:dyDescent="0.2">
      <c r="A35" s="91"/>
      <c r="B35" s="91"/>
      <c r="C35" s="91"/>
      <c r="D35" s="91"/>
      <c r="E35" s="120"/>
      <c r="F35" s="121"/>
      <c r="G35" s="121"/>
      <c r="H35" s="121"/>
      <c r="I35" s="94"/>
      <c r="J35" s="98"/>
      <c r="K35" s="95"/>
      <c r="L35" s="98"/>
      <c r="M35" s="95" t="str">
        <f t="shared" ref="M35" si="22">IF(ISNUMBER(L35),TEXT(((2*K35)+(1.96^2)-(1.96*((1.96^2)+(4*K35*(100%-L35)))^0.5))/(2*(B35+(1.96^2))),"0.0%")&amp;" - "&amp;TEXT(((2*K35)+(1.96^2)+(1.96*((1.96^2)+(4*K35*(100%-L35)))^0.5))/(2*(B35+(1.96^2))),"0.0%"),"")</f>
        <v/>
      </c>
      <c r="N35" s="95"/>
      <c r="O35" s="98"/>
      <c r="P35" s="96" t="str">
        <f t="shared" si="0"/>
        <v/>
      </c>
      <c r="Q35" s="94"/>
      <c r="R35" s="98"/>
      <c r="S35" s="95"/>
      <c r="T35" s="98"/>
      <c r="U35" s="95" t="s">
        <v>1373</v>
      </c>
      <c r="V35" s="95"/>
      <c r="W35" s="98"/>
      <c r="X35" s="96" t="str">
        <f t="shared" si="1"/>
        <v/>
      </c>
      <c r="Y35" s="94"/>
      <c r="Z35" s="98"/>
      <c r="AA35" s="95"/>
      <c r="AB35" s="98"/>
      <c r="AC35" s="95" t="str">
        <f t="shared" ref="AC35" si="23">IF(ISNUMBER(AB35),TEXT(((2*AA35)+(1.96^2)-(1.96*((1.96^2)+(4*AA35*(100%-AB35)))^0.5))/(2*(I35+(1.96^2))),"0.0%")&amp;" - "&amp;TEXT(((2*AA35)+(1.96^2)+(1.96*((1.96^2)+(4*AA35*(100%-AB35)))^0.5))/(2*(I35+(1.96^2))),"0.0%"),"")</f>
        <v/>
      </c>
      <c r="AD35" s="95"/>
      <c r="AE35" s="98"/>
      <c r="AF35" s="96" t="str">
        <f>IF(ISNUMBER(AE35),UEXU(((2*AD35)+(1.96^2)-(1.96*((1.96^2)+(4*AD35*(100%-AE35)))^0.5))/(2*(G35+(1.96^2))),"0.0%")&amp;" - "&amp;UEXU(((2*AD35)+(1.96^2)+(1.96*((1.96^2)+(4*AD35*(100%-AE35)))^0.5))/(2*(G35+(1.96^2))),"0.0%"),"")</f>
        <v/>
      </c>
      <c r="AG35" s="94"/>
      <c r="AH35" s="98"/>
      <c r="AI35" s="95"/>
      <c r="AJ35" s="98"/>
      <c r="AK35" s="95"/>
      <c r="AL35" s="95"/>
      <c r="AM35" s="98"/>
      <c r="AN35" s="96"/>
    </row>
    <row r="36" spans="1:44" x14ac:dyDescent="0.2">
      <c r="A36" s="91" t="s">
        <v>720</v>
      </c>
      <c r="B36" s="91" t="s">
        <v>721</v>
      </c>
      <c r="C36" s="91" t="s">
        <v>722</v>
      </c>
      <c r="D36" s="91" t="s">
        <v>723</v>
      </c>
      <c r="E36" s="120">
        <v>503</v>
      </c>
      <c r="F36" s="121">
        <v>459</v>
      </c>
      <c r="G36" s="121">
        <v>456</v>
      </c>
      <c r="H36" s="121">
        <v>466</v>
      </c>
      <c r="I36" s="144">
        <v>613</v>
      </c>
      <c r="J36" s="98">
        <f>I36/E36</f>
        <v>1.2186878727634194</v>
      </c>
      <c r="K36" s="145">
        <v>572</v>
      </c>
      <c r="L36" s="98">
        <f>K36/E36</f>
        <v>1.1371769383697814</v>
      </c>
      <c r="M36" s="95" t="e">
        <f>IF(ISNUMBER(L36),TEXT(((2*K36)+(1.96^2)-(1.96*((1.96^2)+(4*K36*(100%-L36)))^0.5))/(2*(E36+(1.96^2))),"0.0%")&amp;" - "&amp;TEXT(((2*K36)+(1.96^2)+(1.96*((1.96^2)+(4*K36*(100%-L36)))^0.5))/(2*(E36+(1.96^2))),"0.0%"),"")</f>
        <v>#NUM!</v>
      </c>
      <c r="N36" s="145">
        <v>41</v>
      </c>
      <c r="O36" s="98">
        <f>N36/E36</f>
        <v>8.1510934393638171E-2</v>
      </c>
      <c r="P36" s="96" t="str">
        <f>IF(ISNUMBER(O36),TEXT(((2*N36)+(1.96^2)-(1.96*((1.96^2)+(4*N36*(100%-O36)))^0.5))/(2*(E36+(1.96^2))),"0.0%")&amp;" - "&amp;TEXT(((2*N36)+(1.96^2)+(1.96*((1.96^2)+(4*N36*(100%-O36)))^0.5))/(2*(E36+(1.96^2))),"0.0%"),"")</f>
        <v>6.1% - 10.9%</v>
      </c>
      <c r="Q36" s="144">
        <v>571</v>
      </c>
      <c r="R36" s="98">
        <f>Q36/F36</f>
        <v>1.2440087145969498</v>
      </c>
      <c r="S36" s="145">
        <v>543</v>
      </c>
      <c r="T36" s="98">
        <f>S36/F36</f>
        <v>1.1830065359477124</v>
      </c>
      <c r="U36" s="95" t="e">
        <f>IF(ISNUMBER(T36),TEXT(((2*S36)+(1.96^2)-(1.96*((1.96^2)+(4*S36*(100%-T36)))^0.5))/(2*(F36+(1.96^2))),"0.0%")&amp;" - "&amp;TEXT(((2*S36)+(1.96^2)+(1.96*((1.96^2)+(4*S36*(100%-T36)))^0.5))/(2*(F36+(1.96^2))),"0.0%"),"")</f>
        <v>#NUM!</v>
      </c>
      <c r="V36" s="145">
        <v>28</v>
      </c>
      <c r="W36" s="98">
        <f>V36/F36</f>
        <v>6.1002178649237473E-2</v>
      </c>
      <c r="X36" s="96" t="str">
        <f>IF(ISNUMBER(W36),TEXT(((2*V36)+(1.96^2)-(1.96*((1.96^2)+(4*V36*(100%-W36)))^0.5))/(2*(F36+(1.96^2))),"0.0%")&amp;" - "&amp;TEXT(((2*V36)+(1.96^2)+(1.96*((1.96^2)+(4*V36*(100%-W36)))^0.5))/(2*(F36+(1.96^2))),"0.0%"),"")</f>
        <v>4.3% - 8.7%</v>
      </c>
      <c r="Y36" s="144">
        <v>525</v>
      </c>
      <c r="Z36" s="98">
        <f>Y36/G36</f>
        <v>1.1513157894736843</v>
      </c>
      <c r="AA36" s="145">
        <v>488</v>
      </c>
      <c r="AB36" s="98">
        <f>AA36/G36</f>
        <v>1.0701754385964912</v>
      </c>
      <c r="AC36" s="95" t="e">
        <f>IF(ISNUMBER(AB36),TEXT(((2*AA36)+(1.96^2)-(1.96*((1.96^2)+(4*AA36*(100%-AB36)))^0.5))/(2*(G36+(1.96^2))),"0.0%")&amp;" - "&amp;TEXT(((2*AA36)+(1.96^2)+(1.96*((1.96^2)+(4*AA36*(100%-AB36)))^0.5))/(2*(G36+(1.96^2))),"0.0%"),"")</f>
        <v>#NUM!</v>
      </c>
      <c r="AD36" s="145">
        <v>37</v>
      </c>
      <c r="AE36" s="98">
        <f>AD36/G36</f>
        <v>8.1140350877192985E-2</v>
      </c>
      <c r="AF36" s="96" t="str">
        <f>IF(ISNUMBER(AE36),TEXT(((2*AD36)+(1.96^2)-(1.96*((1.96^2)+(4*AD36*(100%-AE36)))^0.5))/(2*(G36+(1.96^2))),"0.0%")&amp;" - "&amp;TEXT(((2*AD36)+(1.96^2)+(1.96*((1.96^2)+(4*AD36*(100%-AE36)))^0.5))/(2*(G36+(1.96^2))),"0.0%"),"")</f>
        <v>5.9% - 11.0%</v>
      </c>
      <c r="AG36" s="144">
        <v>557</v>
      </c>
      <c r="AH36" s="98">
        <f>AG36/H36</f>
        <v>1.1952789699570816</v>
      </c>
      <c r="AI36" s="145">
        <v>513</v>
      </c>
      <c r="AJ36" s="98">
        <f>AI36/H36</f>
        <v>1.1008583690987124</v>
      </c>
      <c r="AK36" s="95" t="e">
        <f>IF(ISNUMBER(AJ36),TEXT(((2*AI36)+(1.96^2)-(1.96*((1.96^2)+(4*AI36*(100%-AJ36)))^0.5))/(2*(H36+(1.96^2))),"0.0%")&amp;" - "&amp;TEXT(((2*AI36)+(1.96^2)+(1.96*((1.96^2)+(4*AI36*(100%-AJ36)))^0.5))/(2*(H36+(1.96^2))),"0.0%"),"")</f>
        <v>#NUM!</v>
      </c>
      <c r="AL36" s="145">
        <v>44</v>
      </c>
      <c r="AM36" s="98">
        <f>AL36/H36</f>
        <v>9.4420600858369105E-2</v>
      </c>
      <c r="AN36" s="96" t="str">
        <f>IF(ISNUMBER(AM36),TEXT(((2*AL36)+(1.96^2)-(1.96*((1.96^2)+(4*AL36*(100%-AM36)))^0.5))/(2*(H36+(1.96^2))),"0.0%")&amp;" - "&amp;TEXT(((2*AL36)+(1.96^2)+(1.96*((1.96^2)+(4*AL36*(100%-AM36)))^0.5))/(2*(H36+(1.96^2))),"0.0%"),"")</f>
        <v>7.1% - 12.4%</v>
      </c>
      <c r="AO36" s="106">
        <v>0</v>
      </c>
      <c r="AP36" s="106">
        <v>0</v>
      </c>
      <c r="AQ36" s="106">
        <v>0</v>
      </c>
      <c r="AR36" s="106">
        <v>0</v>
      </c>
    </row>
    <row r="37" spans="1:44" x14ac:dyDescent="0.2">
      <c r="A37" s="91" t="s">
        <v>724</v>
      </c>
      <c r="B37" s="91" t="s">
        <v>725</v>
      </c>
      <c r="C37" s="91" t="s">
        <v>722</v>
      </c>
      <c r="D37" s="91" t="s">
        <v>723</v>
      </c>
      <c r="E37" s="120">
        <v>456</v>
      </c>
      <c r="F37" s="121">
        <v>455</v>
      </c>
      <c r="G37" s="121">
        <v>448</v>
      </c>
      <c r="H37" s="121">
        <v>524</v>
      </c>
      <c r="I37" s="144">
        <v>582</v>
      </c>
      <c r="J37" s="98">
        <f t="shared" ref="J37:J100" si="24">I37/E37</f>
        <v>1.2763157894736843</v>
      </c>
      <c r="K37" s="145">
        <v>534</v>
      </c>
      <c r="L37" s="98">
        <f t="shared" ref="L37:L100" si="25">K37/E37</f>
        <v>1.1710526315789473</v>
      </c>
      <c r="M37" s="95" t="e">
        <f t="shared" ref="M37:M100" si="26">IF(ISNUMBER(L37),TEXT(((2*K37)+(1.96^2)-(1.96*((1.96^2)+(4*K37*(100%-L37)))^0.5))/(2*(E37+(1.96^2))),"0.0%")&amp;" - "&amp;TEXT(((2*K37)+(1.96^2)+(1.96*((1.96^2)+(4*K37*(100%-L37)))^0.5))/(2*(E37+(1.96^2))),"0.0%"),"")</f>
        <v>#NUM!</v>
      </c>
      <c r="N37" s="145">
        <v>48</v>
      </c>
      <c r="O37" s="98">
        <f t="shared" ref="O37:O100" si="27">N37/E37</f>
        <v>0.10526315789473684</v>
      </c>
      <c r="P37" s="96" t="str">
        <f t="shared" ref="P37:P100" si="28">IF(ISNUMBER(O37),TEXT(((2*N37)+(1.96^2)-(1.96*((1.96^2)+(4*N37*(100%-O37)))^0.5))/(2*(E37+(1.96^2))),"0.0%")&amp;" - "&amp;TEXT(((2*N37)+(1.96^2)+(1.96*((1.96^2)+(4*N37*(100%-O37)))^0.5))/(2*(E37+(1.96^2))),"0.0%"),"")</f>
        <v>8.0% - 13.7%</v>
      </c>
      <c r="Q37" s="144">
        <v>560</v>
      </c>
      <c r="R37" s="98">
        <f t="shared" ref="R37:R100" si="29">Q37/F37</f>
        <v>1.2307692307692308</v>
      </c>
      <c r="S37" s="145">
        <v>513</v>
      </c>
      <c r="T37" s="98">
        <f t="shared" ref="T37:T100" si="30">S37/F37</f>
        <v>1.1274725274725275</v>
      </c>
      <c r="U37" s="95" t="e">
        <f t="shared" ref="U37:U100" si="31">IF(ISNUMBER(T37),TEXT(((2*S37)+(1.96^2)-(1.96*((1.96^2)+(4*S37*(100%-T37)))^0.5))/(2*(F37+(1.96^2))),"0.0%")&amp;" - "&amp;TEXT(((2*S37)+(1.96^2)+(1.96*((1.96^2)+(4*S37*(100%-T37)))^0.5))/(2*(F37+(1.96^2))),"0.0%"),"")</f>
        <v>#NUM!</v>
      </c>
      <c r="V37" s="145">
        <v>47</v>
      </c>
      <c r="W37" s="98">
        <f t="shared" ref="W37:W100" si="32">V37/F37</f>
        <v>0.10329670329670329</v>
      </c>
      <c r="X37" s="96" t="str">
        <f t="shared" ref="X37:X100" si="33">IF(ISNUMBER(W37),TEXT(((2*V37)+(1.96^2)-(1.96*((1.96^2)+(4*V37*(100%-W37)))^0.5))/(2*(F37+(1.96^2))),"0.0%")&amp;" - "&amp;TEXT(((2*V37)+(1.96^2)+(1.96*((1.96^2)+(4*V37*(100%-W37)))^0.5))/(2*(F37+(1.96^2))),"0.0%"),"")</f>
        <v>7.9% - 13.5%</v>
      </c>
      <c r="Y37" s="144">
        <v>550</v>
      </c>
      <c r="Z37" s="98">
        <f t="shared" ref="Z37:Z100" si="34">Y37/G37</f>
        <v>1.2276785714285714</v>
      </c>
      <c r="AA37" s="145">
        <v>492</v>
      </c>
      <c r="AB37" s="98">
        <f t="shared" ref="AB37:AB100" si="35">AA37/G37</f>
        <v>1.0982142857142858</v>
      </c>
      <c r="AC37" s="95" t="e">
        <f t="shared" ref="AC37:AC100" si="36">IF(ISNUMBER(AB37),TEXT(((2*AA37)+(1.96^2)-(1.96*((1.96^2)+(4*AA37*(100%-AB37)))^0.5))/(2*(G37+(1.96^2))),"0.0%")&amp;" - "&amp;TEXT(((2*AA37)+(1.96^2)+(1.96*((1.96^2)+(4*AA37*(100%-AB37)))^0.5))/(2*(G37+(1.96^2))),"0.0%"),"")</f>
        <v>#NUM!</v>
      </c>
      <c r="AD37" s="145">
        <v>58</v>
      </c>
      <c r="AE37" s="98">
        <f t="shared" ref="AE37:AE100" si="37">AD37/G37</f>
        <v>0.12946428571428573</v>
      </c>
      <c r="AF37" s="96" t="str">
        <f t="shared" ref="AF37:AF100" si="38">IF(ISNUMBER(AE37),TEXT(((2*AD37)+(1.96^2)-(1.96*((1.96^2)+(4*AD37*(100%-AE37)))^0.5))/(2*(G37+(1.96^2))),"0.0%")&amp;" - "&amp;TEXT(((2*AD37)+(1.96^2)+(1.96*((1.96^2)+(4*AD37*(100%-AE37)))^0.5))/(2*(G37+(1.96^2))),"0.0%"),"")</f>
        <v>10.1% - 16.4%</v>
      </c>
      <c r="AG37" s="144">
        <v>574</v>
      </c>
      <c r="AH37" s="98">
        <f t="shared" ref="AH37:AH100" si="39">AG37/H37</f>
        <v>1.0954198473282444</v>
      </c>
      <c r="AI37" s="145">
        <v>503</v>
      </c>
      <c r="AJ37" s="98">
        <f t="shared" ref="AJ37:AJ100" si="40">AI37/H37</f>
        <v>0.95992366412213737</v>
      </c>
      <c r="AK37" s="95" t="str">
        <f t="shared" ref="AK37:AK100" si="41">IF(ISNUMBER(AJ37),TEXT(((2*AI37)+(1.96^2)-(1.96*((1.96^2)+(4*AI37*(100%-AJ37)))^0.5))/(2*(H37+(1.96^2))),"0.0%")&amp;" - "&amp;TEXT(((2*AI37)+(1.96^2)+(1.96*((1.96^2)+(4*AI37*(100%-AJ37)))^0.5))/(2*(H37+(1.96^2))),"0.0%"),"")</f>
        <v>94.0% - 97.4%</v>
      </c>
      <c r="AL37" s="145">
        <v>71</v>
      </c>
      <c r="AM37" s="98">
        <f t="shared" ref="AM37:AM100" si="42">AL37/H37</f>
        <v>0.13549618320610687</v>
      </c>
      <c r="AN37" s="96" t="str">
        <f t="shared" ref="AN37:AN100" si="43">IF(ISNUMBER(AM37),TEXT(((2*AL37)+(1.96^2)-(1.96*((1.96^2)+(4*AL37*(100%-AM37)))^0.5))/(2*(H37+(1.96^2))),"0.0%")&amp;" - "&amp;TEXT(((2*AL37)+(1.96^2)+(1.96*((1.96^2)+(4*AL37*(100%-AM37)))^0.5))/(2*(H37+(1.96^2))),"0.0%"),"")</f>
        <v>10.9% - 16.7%</v>
      </c>
      <c r="AO37" s="106">
        <v>0</v>
      </c>
      <c r="AP37" s="106">
        <v>0</v>
      </c>
      <c r="AQ37" s="106">
        <v>0</v>
      </c>
      <c r="AR37" s="106">
        <v>0</v>
      </c>
    </row>
    <row r="38" spans="1:44" ht="12.75" customHeight="1" x14ac:dyDescent="0.2">
      <c r="A38" s="91" t="s">
        <v>726</v>
      </c>
      <c r="B38" s="91" t="s">
        <v>727</v>
      </c>
      <c r="C38" s="91" t="s">
        <v>722</v>
      </c>
      <c r="D38" s="91" t="s">
        <v>723</v>
      </c>
      <c r="E38" s="120">
        <v>280</v>
      </c>
      <c r="F38" s="121">
        <v>273</v>
      </c>
      <c r="G38" s="121">
        <v>255</v>
      </c>
      <c r="H38" s="121">
        <v>311</v>
      </c>
      <c r="I38" s="144">
        <v>365</v>
      </c>
      <c r="J38" s="98">
        <f t="shared" si="24"/>
        <v>1.3035714285714286</v>
      </c>
      <c r="K38" s="145">
        <v>338</v>
      </c>
      <c r="L38" s="98">
        <f t="shared" si="25"/>
        <v>1.2071428571428571</v>
      </c>
      <c r="M38" s="95" t="e">
        <f t="shared" si="26"/>
        <v>#NUM!</v>
      </c>
      <c r="N38" s="145">
        <v>27</v>
      </c>
      <c r="O38" s="98">
        <f t="shared" si="27"/>
        <v>9.6428571428571433E-2</v>
      </c>
      <c r="P38" s="96" t="str">
        <f t="shared" si="28"/>
        <v>6.7% - 13.7%</v>
      </c>
      <c r="Q38" s="144">
        <v>320</v>
      </c>
      <c r="R38" s="98">
        <f t="shared" si="29"/>
        <v>1.1721611721611722</v>
      </c>
      <c r="S38" s="145">
        <v>296</v>
      </c>
      <c r="T38" s="98">
        <f t="shared" si="30"/>
        <v>1.0842490842490842</v>
      </c>
      <c r="U38" s="95" t="e">
        <f t="shared" si="31"/>
        <v>#NUM!</v>
      </c>
      <c r="V38" s="145">
        <v>24</v>
      </c>
      <c r="W38" s="98">
        <f t="shared" si="32"/>
        <v>8.7912087912087919E-2</v>
      </c>
      <c r="X38" s="96" t="str">
        <f t="shared" si="33"/>
        <v>6.0% - 12.7%</v>
      </c>
      <c r="Y38" s="144">
        <v>329</v>
      </c>
      <c r="Z38" s="98">
        <f t="shared" si="34"/>
        <v>1.2901960784313726</v>
      </c>
      <c r="AA38" s="145">
        <v>294</v>
      </c>
      <c r="AB38" s="98">
        <f t="shared" si="35"/>
        <v>1.1529411764705881</v>
      </c>
      <c r="AC38" s="95" t="e">
        <f t="shared" si="36"/>
        <v>#NUM!</v>
      </c>
      <c r="AD38" s="145">
        <v>35</v>
      </c>
      <c r="AE38" s="98">
        <f t="shared" si="37"/>
        <v>0.13725490196078433</v>
      </c>
      <c r="AF38" s="96" t="str">
        <f t="shared" si="38"/>
        <v>10.0% - 18.5%</v>
      </c>
      <c r="AG38" s="144">
        <v>356</v>
      </c>
      <c r="AH38" s="98">
        <f t="shared" si="39"/>
        <v>1.144694533762058</v>
      </c>
      <c r="AI38" s="145">
        <v>301</v>
      </c>
      <c r="AJ38" s="98">
        <f t="shared" si="40"/>
        <v>0.96784565916398713</v>
      </c>
      <c r="AK38" s="95" t="str">
        <f t="shared" si="41"/>
        <v>94.2% - 98.2%</v>
      </c>
      <c r="AL38" s="145">
        <v>55</v>
      </c>
      <c r="AM38" s="98">
        <f t="shared" si="42"/>
        <v>0.17684887459807075</v>
      </c>
      <c r="AN38" s="96" t="str">
        <f t="shared" si="43"/>
        <v>13.8% - 22.3%</v>
      </c>
      <c r="AO38" s="106">
        <v>0</v>
      </c>
      <c r="AP38" s="106">
        <v>0</v>
      </c>
      <c r="AQ38" s="106">
        <v>0</v>
      </c>
      <c r="AR38" s="106">
        <v>0</v>
      </c>
    </row>
    <row r="39" spans="1:44" ht="12.75" customHeight="1" x14ac:dyDescent="0.2">
      <c r="A39" s="91" t="s">
        <v>728</v>
      </c>
      <c r="B39" s="91" t="s">
        <v>729</v>
      </c>
      <c r="C39" s="91" t="s">
        <v>722</v>
      </c>
      <c r="D39" s="91" t="s">
        <v>723</v>
      </c>
      <c r="E39" s="120">
        <v>565</v>
      </c>
      <c r="F39" s="121">
        <v>575</v>
      </c>
      <c r="G39" s="121">
        <v>548</v>
      </c>
      <c r="H39" s="121">
        <v>545</v>
      </c>
      <c r="I39" s="144">
        <v>638</v>
      </c>
      <c r="J39" s="98">
        <f t="shared" si="24"/>
        <v>1.1292035398230089</v>
      </c>
      <c r="K39" s="145">
        <v>622</v>
      </c>
      <c r="L39" s="98">
        <f t="shared" si="25"/>
        <v>1.1008849557522125</v>
      </c>
      <c r="M39" s="95" t="e">
        <f t="shared" si="26"/>
        <v>#NUM!</v>
      </c>
      <c r="N39" s="145">
        <v>16</v>
      </c>
      <c r="O39" s="98">
        <f t="shared" si="27"/>
        <v>2.831858407079646E-2</v>
      </c>
      <c r="P39" s="96" t="str">
        <f t="shared" si="28"/>
        <v>1.8% - 4.6%</v>
      </c>
      <c r="Q39" s="144">
        <v>609</v>
      </c>
      <c r="R39" s="98">
        <f t="shared" si="29"/>
        <v>1.0591304347826087</v>
      </c>
      <c r="S39" s="145">
        <v>576</v>
      </c>
      <c r="T39" s="98">
        <f t="shared" si="30"/>
        <v>1.0017391304347827</v>
      </c>
      <c r="U39" s="95" t="e">
        <f t="shared" si="31"/>
        <v>#NUM!</v>
      </c>
      <c r="V39" s="145">
        <v>33</v>
      </c>
      <c r="W39" s="98">
        <f t="shared" si="32"/>
        <v>5.7391304347826085E-2</v>
      </c>
      <c r="X39" s="96" t="str">
        <f t="shared" si="33"/>
        <v>4.1% - 8.0%</v>
      </c>
      <c r="Y39" s="144">
        <v>589</v>
      </c>
      <c r="Z39" s="98">
        <f t="shared" si="34"/>
        <v>1.0748175182481752</v>
      </c>
      <c r="AA39" s="145">
        <v>556</v>
      </c>
      <c r="AB39" s="98">
        <f t="shared" si="35"/>
        <v>1.0145985401459854</v>
      </c>
      <c r="AC39" s="95" t="e">
        <f t="shared" si="36"/>
        <v>#NUM!</v>
      </c>
      <c r="AD39" s="145">
        <v>33</v>
      </c>
      <c r="AE39" s="98">
        <f t="shared" si="37"/>
        <v>6.0218978102189784E-2</v>
      </c>
      <c r="AF39" s="96" t="str">
        <f t="shared" si="38"/>
        <v>4.3% - 8.3%</v>
      </c>
      <c r="AG39" s="144">
        <v>645</v>
      </c>
      <c r="AH39" s="98">
        <f t="shared" si="39"/>
        <v>1.1834862385321101</v>
      </c>
      <c r="AI39" s="145">
        <v>623</v>
      </c>
      <c r="AJ39" s="98">
        <f t="shared" si="40"/>
        <v>1.1431192660550458</v>
      </c>
      <c r="AK39" s="95" t="e">
        <f t="shared" si="41"/>
        <v>#NUM!</v>
      </c>
      <c r="AL39" s="145">
        <v>22</v>
      </c>
      <c r="AM39" s="98">
        <f t="shared" si="42"/>
        <v>4.0366972477064222E-2</v>
      </c>
      <c r="AN39" s="96" t="str">
        <f t="shared" si="43"/>
        <v>2.7% - 6.0%</v>
      </c>
      <c r="AO39" s="106">
        <v>0</v>
      </c>
      <c r="AP39" s="106">
        <v>0</v>
      </c>
      <c r="AQ39" s="106">
        <v>0</v>
      </c>
      <c r="AR39" s="106">
        <v>0</v>
      </c>
    </row>
    <row r="40" spans="1:44" x14ac:dyDescent="0.2">
      <c r="A40" s="91" t="s">
        <v>730</v>
      </c>
      <c r="B40" s="91" t="s">
        <v>731</v>
      </c>
      <c r="C40" s="91" t="s">
        <v>722</v>
      </c>
      <c r="D40" s="91" t="s">
        <v>723</v>
      </c>
      <c r="E40" s="120">
        <v>614</v>
      </c>
      <c r="F40" s="121">
        <v>613</v>
      </c>
      <c r="G40" s="121">
        <v>613</v>
      </c>
      <c r="H40" s="121">
        <v>612</v>
      </c>
      <c r="I40" s="144">
        <v>681</v>
      </c>
      <c r="J40" s="98">
        <f t="shared" si="24"/>
        <v>1.1091205211726385</v>
      </c>
      <c r="K40" s="145">
        <v>640</v>
      </c>
      <c r="L40" s="98">
        <f t="shared" si="25"/>
        <v>1.0423452768729642</v>
      </c>
      <c r="M40" s="95" t="e">
        <f t="shared" si="26"/>
        <v>#NUM!</v>
      </c>
      <c r="N40" s="145">
        <v>41</v>
      </c>
      <c r="O40" s="98">
        <f t="shared" si="27"/>
        <v>6.6775244299674269E-2</v>
      </c>
      <c r="P40" s="96" t="str">
        <f t="shared" si="28"/>
        <v>5.0% - 8.9%</v>
      </c>
      <c r="Q40" s="144">
        <v>713</v>
      </c>
      <c r="R40" s="98">
        <f t="shared" si="29"/>
        <v>1.1631321370309951</v>
      </c>
      <c r="S40" s="145">
        <v>674</v>
      </c>
      <c r="T40" s="98">
        <f t="shared" si="30"/>
        <v>1.0995106035889071</v>
      </c>
      <c r="U40" s="95" t="e">
        <f t="shared" si="31"/>
        <v>#NUM!</v>
      </c>
      <c r="V40" s="145">
        <v>39</v>
      </c>
      <c r="W40" s="98">
        <f t="shared" si="32"/>
        <v>6.3621533442088096E-2</v>
      </c>
      <c r="X40" s="96" t="str">
        <f t="shared" si="33"/>
        <v>4.7% - 8.6%</v>
      </c>
      <c r="Y40" s="144">
        <v>648</v>
      </c>
      <c r="Z40" s="98">
        <f t="shared" si="34"/>
        <v>1.0570962479608483</v>
      </c>
      <c r="AA40" s="145">
        <v>601</v>
      </c>
      <c r="AB40" s="98">
        <f t="shared" si="35"/>
        <v>0.9804241435562806</v>
      </c>
      <c r="AC40" s="95" t="str">
        <f t="shared" si="36"/>
        <v>96.6% - 98.9%</v>
      </c>
      <c r="AD40" s="145">
        <v>47</v>
      </c>
      <c r="AE40" s="98">
        <f t="shared" si="37"/>
        <v>7.6672104404567704E-2</v>
      </c>
      <c r="AF40" s="96" t="str">
        <f t="shared" si="38"/>
        <v>5.8% - 10.0%</v>
      </c>
      <c r="AG40" s="144">
        <v>680</v>
      </c>
      <c r="AH40" s="98">
        <f t="shared" si="39"/>
        <v>1.1111111111111112</v>
      </c>
      <c r="AI40" s="145">
        <v>622</v>
      </c>
      <c r="AJ40" s="98">
        <f t="shared" si="40"/>
        <v>1.0163398692810457</v>
      </c>
      <c r="AK40" s="95" t="e">
        <f t="shared" si="41"/>
        <v>#NUM!</v>
      </c>
      <c r="AL40" s="145">
        <v>58</v>
      </c>
      <c r="AM40" s="98">
        <f t="shared" si="42"/>
        <v>9.4771241830065356E-2</v>
      </c>
      <c r="AN40" s="96" t="str">
        <f t="shared" si="43"/>
        <v>7.4% - 12.1%</v>
      </c>
      <c r="AO40" s="106">
        <v>0</v>
      </c>
      <c r="AP40" s="106">
        <v>0</v>
      </c>
      <c r="AQ40" s="106">
        <v>0</v>
      </c>
      <c r="AR40" s="106">
        <v>0</v>
      </c>
    </row>
    <row r="41" spans="1:44" x14ac:dyDescent="0.2">
      <c r="A41" s="91" t="s">
        <v>732</v>
      </c>
      <c r="B41" s="91" t="s">
        <v>733</v>
      </c>
      <c r="C41" s="91" t="s">
        <v>722</v>
      </c>
      <c r="D41" s="91" t="s">
        <v>723</v>
      </c>
      <c r="E41" s="120">
        <v>766</v>
      </c>
      <c r="F41" s="121">
        <v>681</v>
      </c>
      <c r="G41" s="121">
        <v>821</v>
      </c>
      <c r="H41" s="121">
        <v>869</v>
      </c>
      <c r="I41" s="144">
        <v>792</v>
      </c>
      <c r="J41" s="98">
        <f t="shared" si="24"/>
        <v>1.0339425587467364</v>
      </c>
      <c r="K41" s="145">
        <v>646</v>
      </c>
      <c r="L41" s="98">
        <f t="shared" si="25"/>
        <v>0.8433420365535248</v>
      </c>
      <c r="M41" s="95" t="str">
        <f t="shared" si="26"/>
        <v>81.6% - 86.7%</v>
      </c>
      <c r="N41" s="145">
        <v>146</v>
      </c>
      <c r="O41" s="98">
        <f t="shared" si="27"/>
        <v>0.1906005221932115</v>
      </c>
      <c r="P41" s="96" t="str">
        <f t="shared" si="28"/>
        <v>16.4% - 22.0%</v>
      </c>
      <c r="Q41" s="144">
        <v>752</v>
      </c>
      <c r="R41" s="98"/>
      <c r="S41" s="145">
        <v>609</v>
      </c>
      <c r="T41" s="98"/>
      <c r="U41" s="95" t="str">
        <f t="shared" si="31"/>
        <v/>
      </c>
      <c r="V41" s="145">
        <v>143</v>
      </c>
      <c r="W41" s="98"/>
      <c r="X41" s="96" t="str">
        <f t="shared" si="33"/>
        <v/>
      </c>
      <c r="Y41" s="144">
        <v>819</v>
      </c>
      <c r="Z41" s="98">
        <f t="shared" si="34"/>
        <v>0.997563946406821</v>
      </c>
      <c r="AA41" s="145">
        <v>651</v>
      </c>
      <c r="AB41" s="98">
        <f t="shared" si="35"/>
        <v>0.79293544457978071</v>
      </c>
      <c r="AC41" s="95" t="str">
        <f t="shared" si="36"/>
        <v>76.4% - 81.9%</v>
      </c>
      <c r="AD41" s="145">
        <v>168</v>
      </c>
      <c r="AE41" s="98">
        <f t="shared" si="37"/>
        <v>0.2046285018270402</v>
      </c>
      <c r="AF41" s="96" t="str">
        <f t="shared" si="38"/>
        <v>17.8% - 23.4%</v>
      </c>
      <c r="AG41" s="144">
        <v>922</v>
      </c>
      <c r="AH41" s="98">
        <f t="shared" si="39"/>
        <v>1.0609896432681243</v>
      </c>
      <c r="AI41" s="145">
        <v>749</v>
      </c>
      <c r="AJ41" s="98">
        <f t="shared" si="40"/>
        <v>0.86191024165707708</v>
      </c>
      <c r="AK41" s="95" t="str">
        <f t="shared" si="41"/>
        <v>83.7% - 88.3%</v>
      </c>
      <c r="AL41" s="145">
        <v>173</v>
      </c>
      <c r="AM41" s="98">
        <f t="shared" si="42"/>
        <v>0.19907940161104717</v>
      </c>
      <c r="AN41" s="96" t="str">
        <f t="shared" si="43"/>
        <v>17.4% - 22.7%</v>
      </c>
      <c r="AO41" s="106">
        <v>0</v>
      </c>
      <c r="AP41" s="106">
        <v>1</v>
      </c>
      <c r="AQ41" s="106">
        <v>0</v>
      </c>
      <c r="AR41" s="106">
        <v>0</v>
      </c>
    </row>
    <row r="42" spans="1:44" x14ac:dyDescent="0.2">
      <c r="A42" s="91" t="s">
        <v>734</v>
      </c>
      <c r="B42" s="91" t="s">
        <v>735</v>
      </c>
      <c r="C42" s="91" t="s">
        <v>736</v>
      </c>
      <c r="D42" s="91" t="s">
        <v>737</v>
      </c>
      <c r="E42" s="120">
        <v>310</v>
      </c>
      <c r="F42" s="121">
        <v>284</v>
      </c>
      <c r="G42" s="121">
        <v>319</v>
      </c>
      <c r="H42" s="121">
        <v>315</v>
      </c>
      <c r="I42" s="144">
        <v>96</v>
      </c>
      <c r="J42" s="98">
        <f t="shared" si="24"/>
        <v>0.30967741935483872</v>
      </c>
      <c r="K42" s="145">
        <v>83</v>
      </c>
      <c r="L42" s="98">
        <f t="shared" si="25"/>
        <v>0.26774193548387099</v>
      </c>
      <c r="M42" s="95" t="str">
        <f t="shared" si="26"/>
        <v>22.2% - 32.0%</v>
      </c>
      <c r="N42" s="145">
        <v>13</v>
      </c>
      <c r="O42" s="98">
        <f t="shared" si="27"/>
        <v>4.1935483870967745E-2</v>
      </c>
      <c r="P42" s="96" t="str">
        <f t="shared" si="28"/>
        <v>2.5% - 7.0%</v>
      </c>
      <c r="Q42" s="144">
        <v>313</v>
      </c>
      <c r="R42" s="98">
        <f t="shared" si="29"/>
        <v>1.102112676056338</v>
      </c>
      <c r="S42" s="145">
        <v>290</v>
      </c>
      <c r="T42" s="98">
        <f t="shared" si="30"/>
        <v>1.0211267605633803</v>
      </c>
      <c r="U42" s="95" t="e">
        <f t="shared" si="31"/>
        <v>#NUM!</v>
      </c>
      <c r="V42" s="145">
        <v>23</v>
      </c>
      <c r="W42" s="98">
        <f t="shared" si="32"/>
        <v>8.098591549295775E-2</v>
      </c>
      <c r="X42" s="96" t="str">
        <f t="shared" si="33"/>
        <v>5.5% - 11.9%</v>
      </c>
      <c r="Y42" s="144">
        <v>356</v>
      </c>
      <c r="Z42" s="98">
        <f t="shared" si="34"/>
        <v>1.1159874608150471</v>
      </c>
      <c r="AA42" s="145">
        <v>310</v>
      </c>
      <c r="AB42" s="98">
        <f t="shared" si="35"/>
        <v>0.97178683385579934</v>
      </c>
      <c r="AC42" s="95" t="str">
        <f t="shared" si="36"/>
        <v>94.7% - 98.5%</v>
      </c>
      <c r="AD42" s="145">
        <v>46</v>
      </c>
      <c r="AE42" s="98">
        <f t="shared" si="37"/>
        <v>0.14420062695924765</v>
      </c>
      <c r="AF42" s="96" t="str">
        <f t="shared" si="38"/>
        <v>11.0% - 18.7%</v>
      </c>
      <c r="AG42" s="144">
        <v>410</v>
      </c>
      <c r="AH42" s="98">
        <f t="shared" si="39"/>
        <v>1.3015873015873016</v>
      </c>
      <c r="AI42" s="145">
        <v>359</v>
      </c>
      <c r="AJ42" s="98">
        <f t="shared" si="40"/>
        <v>1.1396825396825396</v>
      </c>
      <c r="AK42" s="95" t="e">
        <f t="shared" si="41"/>
        <v>#NUM!</v>
      </c>
      <c r="AL42" s="145">
        <v>51</v>
      </c>
      <c r="AM42" s="98">
        <f t="shared" si="42"/>
        <v>0.16190476190476191</v>
      </c>
      <c r="AN42" s="96" t="str">
        <f t="shared" si="43"/>
        <v>12.5% - 20.7%</v>
      </c>
      <c r="AO42" s="106">
        <v>0</v>
      </c>
      <c r="AP42" s="106">
        <v>0</v>
      </c>
      <c r="AQ42" s="106">
        <v>0</v>
      </c>
      <c r="AR42" s="106">
        <v>0</v>
      </c>
    </row>
    <row r="43" spans="1:44" x14ac:dyDescent="0.2">
      <c r="A43" s="91" t="s">
        <v>738</v>
      </c>
      <c r="B43" s="91" t="s">
        <v>739</v>
      </c>
      <c r="C43" s="91" t="s">
        <v>736</v>
      </c>
      <c r="D43" s="91" t="s">
        <v>737</v>
      </c>
      <c r="E43" s="120">
        <v>720</v>
      </c>
      <c r="F43" s="121">
        <v>731</v>
      </c>
      <c r="G43" s="121">
        <v>695</v>
      </c>
      <c r="H43" s="121">
        <v>652</v>
      </c>
      <c r="I43" s="144">
        <v>464</v>
      </c>
      <c r="J43" s="98">
        <f t="shared" si="24"/>
        <v>0.64444444444444449</v>
      </c>
      <c r="K43" s="145">
        <v>399</v>
      </c>
      <c r="L43" s="98">
        <f t="shared" si="25"/>
        <v>0.5541666666666667</v>
      </c>
      <c r="M43" s="95" t="str">
        <f t="shared" si="26"/>
        <v>51.8% - 59.0%</v>
      </c>
      <c r="N43" s="145">
        <v>65</v>
      </c>
      <c r="O43" s="98">
        <f t="shared" si="27"/>
        <v>9.0277777777777776E-2</v>
      </c>
      <c r="P43" s="96" t="str">
        <f t="shared" si="28"/>
        <v>7.1% - 11.3%</v>
      </c>
      <c r="Q43" s="144">
        <v>824</v>
      </c>
      <c r="R43" s="98">
        <f t="shared" si="29"/>
        <v>1.1272229822161424</v>
      </c>
      <c r="S43" s="145">
        <v>717</v>
      </c>
      <c r="T43" s="98">
        <f t="shared" si="30"/>
        <v>0.98084815321477425</v>
      </c>
      <c r="U43" s="95" t="str">
        <f t="shared" si="31"/>
        <v>96.8% - 98.9%</v>
      </c>
      <c r="V43" s="145">
        <v>107</v>
      </c>
      <c r="W43" s="98">
        <f t="shared" si="32"/>
        <v>0.146374829001368</v>
      </c>
      <c r="X43" s="96" t="str">
        <f t="shared" si="33"/>
        <v>12.3% - 17.4%</v>
      </c>
      <c r="Y43" s="144">
        <v>829</v>
      </c>
      <c r="Z43" s="98">
        <f t="shared" si="34"/>
        <v>1.1928057553956835</v>
      </c>
      <c r="AA43" s="145">
        <v>737</v>
      </c>
      <c r="AB43" s="98">
        <f t="shared" si="35"/>
        <v>1.0604316546762589</v>
      </c>
      <c r="AC43" s="95" t="e">
        <f t="shared" si="36"/>
        <v>#NUM!</v>
      </c>
      <c r="AD43" s="145">
        <v>92</v>
      </c>
      <c r="AE43" s="98">
        <f t="shared" si="37"/>
        <v>0.13237410071942446</v>
      </c>
      <c r="AF43" s="96" t="str">
        <f t="shared" si="38"/>
        <v>10.9% - 16.0%</v>
      </c>
      <c r="AG43" s="144">
        <v>786</v>
      </c>
      <c r="AH43" s="98">
        <f t="shared" si="39"/>
        <v>1.205521472392638</v>
      </c>
      <c r="AI43" s="145">
        <v>683</v>
      </c>
      <c r="AJ43" s="98">
        <f t="shared" si="40"/>
        <v>1.0475460122699387</v>
      </c>
      <c r="AK43" s="95" t="e">
        <f t="shared" si="41"/>
        <v>#NUM!</v>
      </c>
      <c r="AL43" s="145">
        <v>103</v>
      </c>
      <c r="AM43" s="98">
        <f t="shared" si="42"/>
        <v>0.15797546012269939</v>
      </c>
      <c r="AN43" s="96" t="str">
        <f t="shared" si="43"/>
        <v>13.2% - 18.8%</v>
      </c>
      <c r="AO43" s="106">
        <v>0</v>
      </c>
      <c r="AP43" s="106">
        <v>0</v>
      </c>
      <c r="AQ43" s="106">
        <v>0</v>
      </c>
      <c r="AR43" s="106">
        <v>0</v>
      </c>
    </row>
    <row r="44" spans="1:44" x14ac:dyDescent="0.2">
      <c r="A44" s="91" t="s">
        <v>740</v>
      </c>
      <c r="B44" s="91" t="s">
        <v>741</v>
      </c>
      <c r="C44" s="91" t="s">
        <v>736</v>
      </c>
      <c r="D44" s="91" t="s">
        <v>737</v>
      </c>
      <c r="E44" s="120">
        <v>828</v>
      </c>
      <c r="F44" s="121">
        <v>809</v>
      </c>
      <c r="G44" s="121">
        <v>814</v>
      </c>
      <c r="H44" s="121">
        <v>837</v>
      </c>
      <c r="I44" s="144">
        <v>996</v>
      </c>
      <c r="J44" s="98">
        <f t="shared" si="24"/>
        <v>1.2028985507246377</v>
      </c>
      <c r="K44" s="145">
        <v>878</v>
      </c>
      <c r="L44" s="98">
        <f t="shared" si="25"/>
        <v>1.0603864734299517</v>
      </c>
      <c r="M44" s="95" t="e">
        <f t="shared" si="26"/>
        <v>#NUM!</v>
      </c>
      <c r="N44" s="145">
        <v>118</v>
      </c>
      <c r="O44" s="98">
        <f t="shared" si="27"/>
        <v>0.14251207729468598</v>
      </c>
      <c r="P44" s="96" t="str">
        <f t="shared" si="28"/>
        <v>12.0% - 16.8%</v>
      </c>
      <c r="Q44" s="144">
        <v>1045</v>
      </c>
      <c r="R44" s="98">
        <f t="shared" si="29"/>
        <v>1.2917181705809642</v>
      </c>
      <c r="S44" s="145">
        <v>878</v>
      </c>
      <c r="T44" s="98">
        <f t="shared" si="30"/>
        <v>1.0852904820766378</v>
      </c>
      <c r="U44" s="95" t="e">
        <f t="shared" si="31"/>
        <v>#NUM!</v>
      </c>
      <c r="V44" s="145">
        <v>167</v>
      </c>
      <c r="W44" s="98">
        <f t="shared" si="32"/>
        <v>0.20642768850432633</v>
      </c>
      <c r="X44" s="96" t="str">
        <f t="shared" si="33"/>
        <v>18.0% - 23.6%</v>
      </c>
      <c r="Y44" s="144">
        <v>932</v>
      </c>
      <c r="Z44" s="98">
        <f t="shared" si="34"/>
        <v>1.144963144963145</v>
      </c>
      <c r="AA44" s="145">
        <v>783</v>
      </c>
      <c r="AB44" s="98">
        <f t="shared" si="35"/>
        <v>0.96191646191646196</v>
      </c>
      <c r="AC44" s="95" t="str">
        <f t="shared" si="36"/>
        <v>94.6% - 97.3%</v>
      </c>
      <c r="AD44" s="145">
        <v>149</v>
      </c>
      <c r="AE44" s="98">
        <f t="shared" si="37"/>
        <v>0.18304668304668303</v>
      </c>
      <c r="AF44" s="96" t="str">
        <f t="shared" si="38"/>
        <v>15.8% - 21.1%</v>
      </c>
      <c r="AG44" s="144">
        <v>1152</v>
      </c>
      <c r="AH44" s="98">
        <f t="shared" si="39"/>
        <v>1.3763440860215055</v>
      </c>
      <c r="AI44" s="145">
        <v>967</v>
      </c>
      <c r="AJ44" s="98">
        <f t="shared" si="40"/>
        <v>1.1553166069295102</v>
      </c>
      <c r="AK44" s="95" t="e">
        <f t="shared" si="41"/>
        <v>#NUM!</v>
      </c>
      <c r="AL44" s="145">
        <v>185</v>
      </c>
      <c r="AM44" s="98">
        <f t="shared" si="42"/>
        <v>0.22102747909199522</v>
      </c>
      <c r="AN44" s="96" t="str">
        <f t="shared" si="43"/>
        <v>19.4% - 25.0%</v>
      </c>
      <c r="AO44" s="106">
        <v>0</v>
      </c>
      <c r="AP44" s="106">
        <v>0</v>
      </c>
      <c r="AQ44" s="106">
        <v>0</v>
      </c>
      <c r="AR44" s="106">
        <v>0</v>
      </c>
    </row>
    <row r="45" spans="1:44" x14ac:dyDescent="0.2">
      <c r="A45" s="91" t="s">
        <v>742</v>
      </c>
      <c r="B45" s="91" t="s">
        <v>743</v>
      </c>
      <c r="C45" s="91" t="s">
        <v>736</v>
      </c>
      <c r="D45" s="91" t="s">
        <v>737</v>
      </c>
      <c r="E45" s="120">
        <v>620</v>
      </c>
      <c r="F45" s="121">
        <v>575</v>
      </c>
      <c r="G45" s="121">
        <v>570</v>
      </c>
      <c r="H45" s="121">
        <v>638</v>
      </c>
      <c r="I45" s="144">
        <v>346</v>
      </c>
      <c r="J45" s="98">
        <f t="shared" si="24"/>
        <v>0.5580645161290323</v>
      </c>
      <c r="K45" s="145">
        <v>294</v>
      </c>
      <c r="L45" s="98">
        <f t="shared" si="25"/>
        <v>0.47419354838709676</v>
      </c>
      <c r="M45" s="95" t="str">
        <f t="shared" si="26"/>
        <v>43.5% - 51.4%</v>
      </c>
      <c r="N45" s="145">
        <v>52</v>
      </c>
      <c r="O45" s="98">
        <f t="shared" si="27"/>
        <v>8.387096774193549E-2</v>
      </c>
      <c r="P45" s="96" t="str">
        <f t="shared" si="28"/>
        <v>6.5% - 10.8%</v>
      </c>
      <c r="Q45" s="144">
        <v>711</v>
      </c>
      <c r="R45" s="98">
        <f t="shared" si="29"/>
        <v>1.2365217391304348</v>
      </c>
      <c r="S45" s="145">
        <v>643</v>
      </c>
      <c r="T45" s="98">
        <f t="shared" si="30"/>
        <v>1.1182608695652174</v>
      </c>
      <c r="U45" s="95" t="e">
        <f t="shared" si="31"/>
        <v>#NUM!</v>
      </c>
      <c r="V45" s="145">
        <v>68</v>
      </c>
      <c r="W45" s="98">
        <f t="shared" si="32"/>
        <v>0.11826086956521739</v>
      </c>
      <c r="X45" s="96" t="str">
        <f t="shared" si="33"/>
        <v>9.4% - 14.7%</v>
      </c>
      <c r="Y45" s="144">
        <v>700</v>
      </c>
      <c r="Z45" s="98">
        <f t="shared" si="34"/>
        <v>1.2280701754385965</v>
      </c>
      <c r="AA45" s="145">
        <v>626</v>
      </c>
      <c r="AB45" s="98">
        <f t="shared" si="35"/>
        <v>1.0982456140350878</v>
      </c>
      <c r="AC45" s="95" t="e">
        <f t="shared" si="36"/>
        <v>#NUM!</v>
      </c>
      <c r="AD45" s="145">
        <v>74</v>
      </c>
      <c r="AE45" s="98">
        <f t="shared" si="37"/>
        <v>0.12982456140350876</v>
      </c>
      <c r="AF45" s="96" t="str">
        <f t="shared" si="38"/>
        <v>10.5% - 16.0%</v>
      </c>
      <c r="AG45" s="144">
        <v>782</v>
      </c>
      <c r="AH45" s="98">
        <f t="shared" si="39"/>
        <v>1.2257053291536051</v>
      </c>
      <c r="AI45" s="145">
        <v>710</v>
      </c>
      <c r="AJ45" s="98">
        <f t="shared" si="40"/>
        <v>1.1128526645768024</v>
      </c>
      <c r="AK45" s="95" t="e">
        <f t="shared" si="41"/>
        <v>#NUM!</v>
      </c>
      <c r="AL45" s="145">
        <v>72</v>
      </c>
      <c r="AM45" s="98">
        <f t="shared" si="42"/>
        <v>0.11285266457680251</v>
      </c>
      <c r="AN45" s="96" t="str">
        <f t="shared" si="43"/>
        <v>9.1% - 14.0%</v>
      </c>
      <c r="AO45" s="106">
        <v>0</v>
      </c>
      <c r="AP45" s="106">
        <v>0</v>
      </c>
      <c r="AQ45" s="106">
        <v>0</v>
      </c>
      <c r="AR45" s="106">
        <v>0</v>
      </c>
    </row>
    <row r="46" spans="1:44" x14ac:dyDescent="0.2">
      <c r="A46" s="91" t="s">
        <v>744</v>
      </c>
      <c r="B46" s="91" t="s">
        <v>745</v>
      </c>
      <c r="C46" s="91" t="s">
        <v>736</v>
      </c>
      <c r="D46" s="91" t="s">
        <v>737</v>
      </c>
      <c r="E46" s="120">
        <v>917</v>
      </c>
      <c r="F46" s="121">
        <v>826</v>
      </c>
      <c r="G46" s="121">
        <v>826</v>
      </c>
      <c r="H46" s="121">
        <v>850</v>
      </c>
      <c r="I46" s="144">
        <v>1030</v>
      </c>
      <c r="J46" s="98">
        <f t="shared" si="24"/>
        <v>1.1232279171210469</v>
      </c>
      <c r="K46" s="145">
        <v>839</v>
      </c>
      <c r="L46" s="98">
        <f t="shared" si="25"/>
        <v>0.9149400218102508</v>
      </c>
      <c r="M46" s="95" t="str">
        <f t="shared" si="26"/>
        <v>89.5% - 93.1%</v>
      </c>
      <c r="N46" s="145">
        <v>191</v>
      </c>
      <c r="O46" s="98">
        <f t="shared" si="27"/>
        <v>0.20828789531079608</v>
      </c>
      <c r="P46" s="96" t="str">
        <f t="shared" si="28"/>
        <v>18.3% - 23.6%</v>
      </c>
      <c r="Q46" s="144">
        <v>1065</v>
      </c>
      <c r="R46" s="98">
        <f t="shared" si="29"/>
        <v>1.2893462469733656</v>
      </c>
      <c r="S46" s="145">
        <v>864</v>
      </c>
      <c r="T46" s="98">
        <f t="shared" si="30"/>
        <v>1.0460048426150121</v>
      </c>
      <c r="U46" s="95" t="e">
        <f t="shared" si="31"/>
        <v>#NUM!</v>
      </c>
      <c r="V46" s="145">
        <v>201</v>
      </c>
      <c r="W46" s="98">
        <f t="shared" si="32"/>
        <v>0.24334140435835352</v>
      </c>
      <c r="X46" s="96" t="str">
        <f t="shared" si="33"/>
        <v>21.5% - 27.4%</v>
      </c>
      <c r="Y46" s="144">
        <v>945</v>
      </c>
      <c r="Z46" s="98">
        <f t="shared" si="34"/>
        <v>1.1440677966101696</v>
      </c>
      <c r="AA46" s="145">
        <v>788</v>
      </c>
      <c r="AB46" s="98">
        <f t="shared" si="35"/>
        <v>0.95399515738498786</v>
      </c>
      <c r="AC46" s="95" t="str">
        <f t="shared" si="36"/>
        <v>93.7% - 96.6%</v>
      </c>
      <c r="AD46" s="145">
        <v>157</v>
      </c>
      <c r="AE46" s="98">
        <f t="shared" si="37"/>
        <v>0.19007263922518161</v>
      </c>
      <c r="AF46" s="96" t="str">
        <f t="shared" si="38"/>
        <v>16.5% - 21.8%</v>
      </c>
      <c r="AG46" s="144">
        <v>1024</v>
      </c>
      <c r="AH46" s="98">
        <f t="shared" si="39"/>
        <v>1.2047058823529411</v>
      </c>
      <c r="AI46" s="145">
        <v>868</v>
      </c>
      <c r="AJ46" s="98">
        <f t="shared" si="40"/>
        <v>1.0211764705882354</v>
      </c>
      <c r="AK46" s="95" t="e">
        <f t="shared" si="41"/>
        <v>#NUM!</v>
      </c>
      <c r="AL46" s="145">
        <v>156</v>
      </c>
      <c r="AM46" s="98">
        <f t="shared" si="42"/>
        <v>0.18352941176470589</v>
      </c>
      <c r="AN46" s="96" t="str">
        <f t="shared" si="43"/>
        <v>15.9% - 21.1%</v>
      </c>
      <c r="AO46" s="106">
        <v>0</v>
      </c>
      <c r="AP46" s="106">
        <v>0</v>
      </c>
      <c r="AQ46" s="106">
        <v>0</v>
      </c>
      <c r="AR46" s="106">
        <v>0</v>
      </c>
    </row>
    <row r="47" spans="1:44" x14ac:dyDescent="0.2">
      <c r="A47" s="91" t="s">
        <v>746</v>
      </c>
      <c r="B47" s="91" t="s">
        <v>747</v>
      </c>
      <c r="C47" s="91" t="s">
        <v>748</v>
      </c>
      <c r="D47" s="91" t="s">
        <v>749</v>
      </c>
      <c r="E47" s="120">
        <v>967</v>
      </c>
      <c r="F47" s="121">
        <v>925</v>
      </c>
      <c r="G47" s="121">
        <v>898</v>
      </c>
      <c r="H47" s="121">
        <v>1018</v>
      </c>
      <c r="I47" s="144">
        <v>1075</v>
      </c>
      <c r="J47" s="98">
        <f t="shared" si="24"/>
        <v>1.1116856256463288</v>
      </c>
      <c r="K47" s="145">
        <v>913</v>
      </c>
      <c r="L47" s="98">
        <f t="shared" si="25"/>
        <v>0.94415718717683561</v>
      </c>
      <c r="M47" s="95" t="str">
        <f t="shared" si="26"/>
        <v>92.8% - 95.7%</v>
      </c>
      <c r="N47" s="145">
        <v>162</v>
      </c>
      <c r="O47" s="98">
        <f t="shared" si="27"/>
        <v>0.16752843846949328</v>
      </c>
      <c r="P47" s="96" t="str">
        <f t="shared" si="28"/>
        <v>14.5% - 19.2%</v>
      </c>
      <c r="Q47" s="144">
        <v>923</v>
      </c>
      <c r="R47" s="98">
        <f t="shared" si="29"/>
        <v>0.99783783783783786</v>
      </c>
      <c r="S47" s="145">
        <v>788</v>
      </c>
      <c r="T47" s="98">
        <f t="shared" si="30"/>
        <v>0.85189189189189185</v>
      </c>
      <c r="U47" s="95" t="str">
        <f t="shared" si="31"/>
        <v>82.8% - 87.3%</v>
      </c>
      <c r="V47" s="145">
        <v>135</v>
      </c>
      <c r="W47" s="98">
        <f t="shared" si="32"/>
        <v>0.14594594594594595</v>
      </c>
      <c r="X47" s="96" t="str">
        <f t="shared" si="33"/>
        <v>12.5% - 17.0%</v>
      </c>
      <c r="Y47" s="144">
        <v>919</v>
      </c>
      <c r="Z47" s="98">
        <f t="shared" si="34"/>
        <v>1.0233853006681515</v>
      </c>
      <c r="AA47" s="145">
        <v>780</v>
      </c>
      <c r="AB47" s="98">
        <f t="shared" si="35"/>
        <v>0.86859688195991092</v>
      </c>
      <c r="AC47" s="95" t="str">
        <f t="shared" si="36"/>
        <v>84.5% - 88.9%</v>
      </c>
      <c r="AD47" s="145">
        <v>139</v>
      </c>
      <c r="AE47" s="98">
        <f t="shared" si="37"/>
        <v>0.15478841870824053</v>
      </c>
      <c r="AF47" s="96" t="str">
        <f t="shared" si="38"/>
        <v>13.3% - 18.0%</v>
      </c>
      <c r="AG47" s="144">
        <v>1034</v>
      </c>
      <c r="AH47" s="98">
        <f t="shared" si="39"/>
        <v>1.0157170923379175</v>
      </c>
      <c r="AI47" s="145">
        <v>899</v>
      </c>
      <c r="AJ47" s="98">
        <f t="shared" si="40"/>
        <v>0.88310412573673869</v>
      </c>
      <c r="AK47" s="95" t="str">
        <f t="shared" si="41"/>
        <v>86.2% - 90.1%</v>
      </c>
      <c r="AL47" s="145">
        <v>135</v>
      </c>
      <c r="AM47" s="98">
        <f t="shared" si="42"/>
        <v>0.13261296660117877</v>
      </c>
      <c r="AN47" s="96" t="str">
        <f t="shared" si="43"/>
        <v>11.3% - 15.5%</v>
      </c>
      <c r="AO47" s="106">
        <v>0</v>
      </c>
      <c r="AP47" s="106">
        <v>0</v>
      </c>
      <c r="AQ47" s="106">
        <v>0</v>
      </c>
      <c r="AR47" s="106">
        <v>0</v>
      </c>
    </row>
    <row r="48" spans="1:44" x14ac:dyDescent="0.2">
      <c r="A48" s="91" t="s">
        <v>750</v>
      </c>
      <c r="B48" s="91" t="s">
        <v>751</v>
      </c>
      <c r="C48" s="91" t="s">
        <v>748</v>
      </c>
      <c r="D48" s="91" t="s">
        <v>749</v>
      </c>
      <c r="E48" s="120">
        <v>679</v>
      </c>
      <c r="F48" s="121">
        <v>564</v>
      </c>
      <c r="G48" s="121">
        <v>527</v>
      </c>
      <c r="H48" s="121">
        <v>648</v>
      </c>
      <c r="I48" s="144">
        <v>738</v>
      </c>
      <c r="J48" s="98">
        <f t="shared" si="24"/>
        <v>1.0868924889543445</v>
      </c>
      <c r="K48" s="145">
        <v>586</v>
      </c>
      <c r="L48" s="98">
        <f t="shared" si="25"/>
        <v>0.86303387334315174</v>
      </c>
      <c r="M48" s="95" t="str">
        <f t="shared" si="26"/>
        <v>83.5% - 88.7%</v>
      </c>
      <c r="N48" s="145">
        <v>152</v>
      </c>
      <c r="O48" s="98">
        <f t="shared" si="27"/>
        <v>0.22385861561119294</v>
      </c>
      <c r="P48" s="96" t="str">
        <f t="shared" si="28"/>
        <v>19.4% - 25.7%</v>
      </c>
      <c r="Q48" s="144">
        <v>641</v>
      </c>
      <c r="R48" s="98">
        <f t="shared" si="29"/>
        <v>1.1365248226950355</v>
      </c>
      <c r="S48" s="145">
        <v>516</v>
      </c>
      <c r="T48" s="98">
        <f t="shared" si="30"/>
        <v>0.91489361702127658</v>
      </c>
      <c r="U48" s="95" t="str">
        <f t="shared" si="31"/>
        <v>88.9% - 93.5%</v>
      </c>
      <c r="V48" s="145">
        <v>125</v>
      </c>
      <c r="W48" s="98">
        <f t="shared" si="32"/>
        <v>0.22163120567375885</v>
      </c>
      <c r="X48" s="96" t="str">
        <f t="shared" si="33"/>
        <v>18.9% - 25.8%</v>
      </c>
      <c r="Y48" s="144">
        <v>601</v>
      </c>
      <c r="Z48" s="98">
        <f t="shared" si="34"/>
        <v>1.1404174573055028</v>
      </c>
      <c r="AA48" s="145">
        <v>497</v>
      </c>
      <c r="AB48" s="98">
        <f t="shared" si="35"/>
        <v>0.94307400379506645</v>
      </c>
      <c r="AC48" s="95" t="str">
        <f t="shared" si="36"/>
        <v>92.0% - 96.0%</v>
      </c>
      <c r="AD48" s="145">
        <v>104</v>
      </c>
      <c r="AE48" s="98">
        <f t="shared" si="37"/>
        <v>0.19734345351043645</v>
      </c>
      <c r="AF48" s="96" t="str">
        <f t="shared" si="38"/>
        <v>16.6% - 23.3%</v>
      </c>
      <c r="AG48" s="144">
        <v>686</v>
      </c>
      <c r="AH48" s="98">
        <f t="shared" si="39"/>
        <v>1.058641975308642</v>
      </c>
      <c r="AI48" s="145">
        <v>542</v>
      </c>
      <c r="AJ48" s="98">
        <f t="shared" si="40"/>
        <v>0.8364197530864198</v>
      </c>
      <c r="AK48" s="95" t="str">
        <f t="shared" si="41"/>
        <v>80.6% - 86.3%</v>
      </c>
      <c r="AL48" s="145">
        <v>144</v>
      </c>
      <c r="AM48" s="98">
        <f t="shared" si="42"/>
        <v>0.22222222222222221</v>
      </c>
      <c r="AN48" s="96" t="str">
        <f t="shared" si="43"/>
        <v>19.2% - 25.6%</v>
      </c>
      <c r="AO48" s="106">
        <v>0</v>
      </c>
      <c r="AP48" s="106">
        <v>0</v>
      </c>
      <c r="AQ48" s="106">
        <v>0</v>
      </c>
      <c r="AR48" s="106">
        <v>0</v>
      </c>
    </row>
    <row r="49" spans="1:44" x14ac:dyDescent="0.2">
      <c r="A49" s="91" t="s">
        <v>752</v>
      </c>
      <c r="B49" s="91" t="s">
        <v>753</v>
      </c>
      <c r="C49" s="91" t="s">
        <v>748</v>
      </c>
      <c r="D49" s="91" t="s">
        <v>749</v>
      </c>
      <c r="E49" s="120">
        <v>804</v>
      </c>
      <c r="F49" s="121">
        <v>708</v>
      </c>
      <c r="G49" s="121">
        <v>770</v>
      </c>
      <c r="H49" s="121">
        <v>785</v>
      </c>
      <c r="I49" s="144">
        <v>899</v>
      </c>
      <c r="J49" s="98">
        <f t="shared" si="24"/>
        <v>1.1181592039800996</v>
      </c>
      <c r="K49" s="145">
        <v>706</v>
      </c>
      <c r="L49" s="98">
        <f t="shared" si="25"/>
        <v>0.87810945273631846</v>
      </c>
      <c r="M49" s="95" t="str">
        <f t="shared" si="26"/>
        <v>85.4% - 89.9%</v>
      </c>
      <c r="N49" s="145">
        <v>193</v>
      </c>
      <c r="O49" s="98">
        <f t="shared" si="27"/>
        <v>0.24004975124378108</v>
      </c>
      <c r="P49" s="96" t="str">
        <f t="shared" si="28"/>
        <v>21.2% - 27.1%</v>
      </c>
      <c r="Q49" s="144">
        <v>839</v>
      </c>
      <c r="R49" s="98">
        <f t="shared" si="29"/>
        <v>1.1850282485875707</v>
      </c>
      <c r="S49" s="145">
        <v>659</v>
      </c>
      <c r="T49" s="98">
        <f t="shared" si="30"/>
        <v>0.9307909604519774</v>
      </c>
      <c r="U49" s="95" t="str">
        <f t="shared" si="31"/>
        <v>91.0% - 94.7%</v>
      </c>
      <c r="V49" s="145">
        <v>180</v>
      </c>
      <c r="W49" s="98">
        <f t="shared" si="32"/>
        <v>0.25423728813559321</v>
      </c>
      <c r="X49" s="96" t="str">
        <f t="shared" si="33"/>
        <v>22.4% - 28.8%</v>
      </c>
      <c r="Y49" s="144">
        <v>939</v>
      </c>
      <c r="Z49" s="98">
        <f t="shared" si="34"/>
        <v>1.2194805194805194</v>
      </c>
      <c r="AA49" s="145">
        <v>724</v>
      </c>
      <c r="AB49" s="98">
        <f t="shared" si="35"/>
        <v>0.94025974025974024</v>
      </c>
      <c r="AC49" s="95" t="str">
        <f t="shared" si="36"/>
        <v>92.1% - 95.5%</v>
      </c>
      <c r="AD49" s="145">
        <v>215</v>
      </c>
      <c r="AE49" s="98">
        <f t="shared" si="37"/>
        <v>0.2792207792207792</v>
      </c>
      <c r="AF49" s="96" t="str">
        <f t="shared" si="38"/>
        <v>24.9% - 31.2%</v>
      </c>
      <c r="AG49" s="144">
        <v>926</v>
      </c>
      <c r="AH49" s="98">
        <f t="shared" si="39"/>
        <v>1.1796178343949044</v>
      </c>
      <c r="AI49" s="145">
        <v>716</v>
      </c>
      <c r="AJ49" s="98">
        <f t="shared" si="40"/>
        <v>0.9121019108280255</v>
      </c>
      <c r="AK49" s="95" t="str">
        <f t="shared" si="41"/>
        <v>89.0% - 93.0%</v>
      </c>
      <c r="AL49" s="145">
        <v>210</v>
      </c>
      <c r="AM49" s="98">
        <f t="shared" si="42"/>
        <v>0.26751592356687898</v>
      </c>
      <c r="AN49" s="96" t="str">
        <f t="shared" si="43"/>
        <v>23.8% - 30.0%</v>
      </c>
      <c r="AO49" s="106">
        <v>0</v>
      </c>
      <c r="AP49" s="106">
        <v>0</v>
      </c>
      <c r="AQ49" s="106">
        <v>0</v>
      </c>
      <c r="AR49" s="106">
        <v>0</v>
      </c>
    </row>
    <row r="50" spans="1:44" x14ac:dyDescent="0.2">
      <c r="A50" s="91" t="s">
        <v>754</v>
      </c>
      <c r="B50" s="91" t="s">
        <v>755</v>
      </c>
      <c r="C50" s="91" t="s">
        <v>748</v>
      </c>
      <c r="D50" s="91" t="s">
        <v>749</v>
      </c>
      <c r="E50" s="120">
        <v>730</v>
      </c>
      <c r="F50" s="121">
        <v>667</v>
      </c>
      <c r="G50" s="121">
        <v>663</v>
      </c>
      <c r="H50" s="121">
        <v>759</v>
      </c>
      <c r="I50" s="144">
        <v>817</v>
      </c>
      <c r="J50" s="98">
        <f t="shared" si="24"/>
        <v>1.1191780821917807</v>
      </c>
      <c r="K50" s="145">
        <v>690</v>
      </c>
      <c r="L50" s="98">
        <f t="shared" si="25"/>
        <v>0.9452054794520548</v>
      </c>
      <c r="M50" s="95" t="str">
        <f t="shared" si="26"/>
        <v>92.6% - 96.0%</v>
      </c>
      <c r="N50" s="145">
        <v>127</v>
      </c>
      <c r="O50" s="98">
        <f t="shared" si="27"/>
        <v>0.17397260273972603</v>
      </c>
      <c r="P50" s="96" t="str">
        <f t="shared" si="28"/>
        <v>14.8% - 20.3%</v>
      </c>
      <c r="Q50" s="144">
        <v>760</v>
      </c>
      <c r="R50" s="98">
        <f t="shared" si="29"/>
        <v>1.1394302848575713</v>
      </c>
      <c r="S50" s="145">
        <v>627</v>
      </c>
      <c r="T50" s="98">
        <f t="shared" si="30"/>
        <v>0.94002998500749624</v>
      </c>
      <c r="U50" s="95" t="str">
        <f t="shared" si="31"/>
        <v>91.9% - 95.6%</v>
      </c>
      <c r="V50" s="145">
        <v>133</v>
      </c>
      <c r="W50" s="98">
        <f t="shared" si="32"/>
        <v>0.19940029985007496</v>
      </c>
      <c r="X50" s="96" t="str">
        <f t="shared" si="33"/>
        <v>17.1% - 23.1%</v>
      </c>
      <c r="Y50" s="144">
        <v>745</v>
      </c>
      <c r="Z50" s="98">
        <f t="shared" si="34"/>
        <v>1.1236802413273002</v>
      </c>
      <c r="AA50" s="145">
        <v>648</v>
      </c>
      <c r="AB50" s="98">
        <f t="shared" si="35"/>
        <v>0.9773755656108597</v>
      </c>
      <c r="AC50" s="95" t="str">
        <f t="shared" si="36"/>
        <v>96.3% - 98.6%</v>
      </c>
      <c r="AD50" s="145">
        <v>97</v>
      </c>
      <c r="AE50" s="98">
        <f t="shared" si="37"/>
        <v>0.14630467571644043</v>
      </c>
      <c r="AF50" s="96" t="str">
        <f t="shared" si="38"/>
        <v>12.1% - 17.5%</v>
      </c>
      <c r="AG50" s="144">
        <v>787</v>
      </c>
      <c r="AH50" s="98">
        <f t="shared" si="39"/>
        <v>1.0368906455862978</v>
      </c>
      <c r="AI50" s="145">
        <v>652</v>
      </c>
      <c r="AJ50" s="98">
        <f t="shared" si="40"/>
        <v>0.85902503293807642</v>
      </c>
      <c r="AK50" s="95" t="str">
        <f t="shared" si="41"/>
        <v>83.2% - 88.2%</v>
      </c>
      <c r="AL50" s="145">
        <v>135</v>
      </c>
      <c r="AM50" s="98">
        <f t="shared" si="42"/>
        <v>0.17786561264822134</v>
      </c>
      <c r="AN50" s="96" t="str">
        <f t="shared" si="43"/>
        <v>15.2% - 20.7%</v>
      </c>
      <c r="AO50" s="106">
        <v>0</v>
      </c>
      <c r="AP50" s="106">
        <v>0</v>
      </c>
      <c r="AQ50" s="106">
        <v>0</v>
      </c>
      <c r="AR50" s="106">
        <v>0</v>
      </c>
    </row>
    <row r="51" spans="1:44" x14ac:dyDescent="0.2">
      <c r="A51" s="91" t="s">
        <v>756</v>
      </c>
      <c r="B51" s="91" t="s">
        <v>757</v>
      </c>
      <c r="C51" s="91" t="s">
        <v>748</v>
      </c>
      <c r="D51" s="91" t="s">
        <v>749</v>
      </c>
      <c r="E51" s="120">
        <v>770</v>
      </c>
      <c r="F51" s="121">
        <v>702</v>
      </c>
      <c r="G51" s="121">
        <v>738</v>
      </c>
      <c r="H51" s="121">
        <v>788</v>
      </c>
      <c r="I51" s="144">
        <v>856</v>
      </c>
      <c r="J51" s="98">
        <f t="shared" si="24"/>
        <v>1.1116883116883116</v>
      </c>
      <c r="K51" s="145">
        <v>676</v>
      </c>
      <c r="L51" s="98">
        <f t="shared" si="25"/>
        <v>0.87792207792207788</v>
      </c>
      <c r="M51" s="95" t="str">
        <f t="shared" si="26"/>
        <v>85.3% - 89.9%</v>
      </c>
      <c r="N51" s="145">
        <v>180</v>
      </c>
      <c r="O51" s="98">
        <f t="shared" si="27"/>
        <v>0.23376623376623376</v>
      </c>
      <c r="P51" s="96" t="str">
        <f t="shared" si="28"/>
        <v>20.5% - 26.5%</v>
      </c>
      <c r="Q51" s="144">
        <v>833</v>
      </c>
      <c r="R51" s="98">
        <f t="shared" si="29"/>
        <v>1.1866096866096867</v>
      </c>
      <c r="S51" s="145">
        <v>666</v>
      </c>
      <c r="T51" s="98">
        <f t="shared" si="30"/>
        <v>0.94871794871794868</v>
      </c>
      <c r="U51" s="95" t="str">
        <f t="shared" si="31"/>
        <v>93.0% - 96.3%</v>
      </c>
      <c r="V51" s="145">
        <v>167</v>
      </c>
      <c r="W51" s="98">
        <f t="shared" si="32"/>
        <v>0.2378917378917379</v>
      </c>
      <c r="X51" s="96" t="str">
        <f t="shared" si="33"/>
        <v>20.8% - 27.1%</v>
      </c>
      <c r="Y51" s="144">
        <v>852</v>
      </c>
      <c r="Z51" s="98">
        <f t="shared" si="34"/>
        <v>1.1544715447154472</v>
      </c>
      <c r="AA51" s="145">
        <v>670</v>
      </c>
      <c r="AB51" s="98">
        <f t="shared" si="35"/>
        <v>0.90785907859078596</v>
      </c>
      <c r="AC51" s="95" t="str">
        <f t="shared" si="36"/>
        <v>88.5% - 92.7%</v>
      </c>
      <c r="AD51" s="145">
        <v>182</v>
      </c>
      <c r="AE51" s="98">
        <f t="shared" si="37"/>
        <v>0.24661246612466126</v>
      </c>
      <c r="AF51" s="96" t="str">
        <f t="shared" si="38"/>
        <v>21.7% - 27.9%</v>
      </c>
      <c r="AG51" s="144">
        <v>912</v>
      </c>
      <c r="AH51" s="98">
        <f t="shared" si="39"/>
        <v>1.1573604060913705</v>
      </c>
      <c r="AI51" s="145">
        <v>734</v>
      </c>
      <c r="AJ51" s="98">
        <f t="shared" si="40"/>
        <v>0.93147208121827407</v>
      </c>
      <c r="AK51" s="95" t="str">
        <f t="shared" si="41"/>
        <v>91.2% - 94.7%</v>
      </c>
      <c r="AL51" s="145">
        <v>178</v>
      </c>
      <c r="AM51" s="98">
        <f t="shared" si="42"/>
        <v>0.22588832487309646</v>
      </c>
      <c r="AN51" s="96" t="str">
        <f t="shared" si="43"/>
        <v>19.8% - 25.6%</v>
      </c>
      <c r="AO51" s="106">
        <v>0</v>
      </c>
      <c r="AP51" s="106">
        <v>0</v>
      </c>
      <c r="AQ51" s="106">
        <v>0</v>
      </c>
      <c r="AR51" s="106">
        <v>0</v>
      </c>
    </row>
    <row r="52" spans="1:44" x14ac:dyDescent="0.2">
      <c r="A52" s="91" t="s">
        <v>758</v>
      </c>
      <c r="B52" s="91" t="s">
        <v>759</v>
      </c>
      <c r="C52" s="91" t="s">
        <v>748</v>
      </c>
      <c r="D52" s="91" t="s">
        <v>749</v>
      </c>
      <c r="E52" s="120">
        <v>843</v>
      </c>
      <c r="F52" s="121">
        <v>804</v>
      </c>
      <c r="G52" s="121">
        <v>828</v>
      </c>
      <c r="H52" s="121">
        <v>850</v>
      </c>
      <c r="I52" s="144">
        <v>923</v>
      </c>
      <c r="J52" s="98">
        <f t="shared" si="24"/>
        <v>1.0948991696322656</v>
      </c>
      <c r="K52" s="145">
        <v>747</v>
      </c>
      <c r="L52" s="98">
        <f t="shared" si="25"/>
        <v>0.88612099644128117</v>
      </c>
      <c r="M52" s="95" t="str">
        <f t="shared" si="26"/>
        <v>86.3% - 90.6%</v>
      </c>
      <c r="N52" s="145">
        <v>176</v>
      </c>
      <c r="O52" s="98">
        <f t="shared" si="27"/>
        <v>0.20877817319098457</v>
      </c>
      <c r="P52" s="96" t="str">
        <f t="shared" si="28"/>
        <v>18.3% - 23.8%</v>
      </c>
      <c r="Q52" s="144">
        <v>897</v>
      </c>
      <c r="R52" s="98">
        <f t="shared" si="29"/>
        <v>1.1156716417910448</v>
      </c>
      <c r="S52" s="145">
        <v>745</v>
      </c>
      <c r="T52" s="98">
        <f t="shared" si="30"/>
        <v>0.9266169154228856</v>
      </c>
      <c r="U52" s="95" t="str">
        <f t="shared" si="31"/>
        <v>90.6% - 94.3%</v>
      </c>
      <c r="V52" s="145">
        <v>152</v>
      </c>
      <c r="W52" s="98">
        <f t="shared" si="32"/>
        <v>0.1890547263681592</v>
      </c>
      <c r="X52" s="96" t="str">
        <f t="shared" si="33"/>
        <v>16.3% - 21.8%</v>
      </c>
      <c r="Y52" s="144">
        <v>883</v>
      </c>
      <c r="Z52" s="98">
        <f t="shared" si="34"/>
        <v>1.0664251207729469</v>
      </c>
      <c r="AA52" s="145">
        <v>742</v>
      </c>
      <c r="AB52" s="98">
        <f t="shared" si="35"/>
        <v>0.89613526570048307</v>
      </c>
      <c r="AC52" s="95" t="str">
        <f t="shared" si="36"/>
        <v>87.3% - 91.5%</v>
      </c>
      <c r="AD52" s="145">
        <v>141</v>
      </c>
      <c r="AE52" s="98">
        <f t="shared" si="37"/>
        <v>0.17028985507246377</v>
      </c>
      <c r="AF52" s="96" t="str">
        <f t="shared" si="38"/>
        <v>14.6% - 19.7%</v>
      </c>
      <c r="AG52" s="144">
        <v>939</v>
      </c>
      <c r="AH52" s="98">
        <f t="shared" si="39"/>
        <v>1.1047058823529412</v>
      </c>
      <c r="AI52" s="145">
        <v>757</v>
      </c>
      <c r="AJ52" s="98">
        <f t="shared" si="40"/>
        <v>0.89058823529411768</v>
      </c>
      <c r="AK52" s="95" t="str">
        <f t="shared" si="41"/>
        <v>86.8% - 91.0%</v>
      </c>
      <c r="AL52" s="145">
        <v>182</v>
      </c>
      <c r="AM52" s="98">
        <f t="shared" si="42"/>
        <v>0.21411764705882352</v>
      </c>
      <c r="AN52" s="96" t="str">
        <f t="shared" si="43"/>
        <v>18.8% - 24.3%</v>
      </c>
      <c r="AO52" s="106">
        <v>0</v>
      </c>
      <c r="AP52" s="106">
        <v>0</v>
      </c>
      <c r="AQ52" s="106">
        <v>0</v>
      </c>
      <c r="AR52" s="106">
        <v>0</v>
      </c>
    </row>
    <row r="53" spans="1:44" x14ac:dyDescent="0.2">
      <c r="A53" s="91" t="s">
        <v>760</v>
      </c>
      <c r="B53" s="91" t="s">
        <v>761</v>
      </c>
      <c r="C53" s="91" t="s">
        <v>748</v>
      </c>
      <c r="D53" s="91" t="s">
        <v>749</v>
      </c>
      <c r="E53" s="120">
        <v>863</v>
      </c>
      <c r="F53" s="121">
        <v>840</v>
      </c>
      <c r="G53" s="121">
        <v>862</v>
      </c>
      <c r="H53" s="121">
        <v>904</v>
      </c>
      <c r="I53" s="144">
        <v>990</v>
      </c>
      <c r="J53" s="98">
        <f t="shared" si="24"/>
        <v>1.1471610660486675</v>
      </c>
      <c r="K53" s="145">
        <v>768</v>
      </c>
      <c r="L53" s="98">
        <f t="shared" si="25"/>
        <v>0.88991888760139048</v>
      </c>
      <c r="M53" s="95" t="str">
        <f t="shared" si="26"/>
        <v>86.7% - 90.9%</v>
      </c>
      <c r="N53" s="145">
        <v>222</v>
      </c>
      <c r="O53" s="98">
        <f t="shared" si="27"/>
        <v>0.25724217844727693</v>
      </c>
      <c r="P53" s="96" t="str">
        <f t="shared" si="28"/>
        <v>22.9% - 28.7%</v>
      </c>
      <c r="Q53" s="144">
        <v>982</v>
      </c>
      <c r="R53" s="98">
        <f t="shared" si="29"/>
        <v>1.1690476190476191</v>
      </c>
      <c r="S53" s="145">
        <v>807</v>
      </c>
      <c r="T53" s="98">
        <f t="shared" si="30"/>
        <v>0.96071428571428574</v>
      </c>
      <c r="U53" s="95" t="str">
        <f t="shared" si="31"/>
        <v>94.5% - 97.2%</v>
      </c>
      <c r="V53" s="145">
        <v>175</v>
      </c>
      <c r="W53" s="98">
        <f t="shared" si="32"/>
        <v>0.20833333333333334</v>
      </c>
      <c r="X53" s="96" t="str">
        <f t="shared" si="33"/>
        <v>18.2% - 23.7%</v>
      </c>
      <c r="Y53" s="144">
        <v>985</v>
      </c>
      <c r="Z53" s="98">
        <f t="shared" si="34"/>
        <v>1.142691415313225</v>
      </c>
      <c r="AA53" s="145">
        <v>801</v>
      </c>
      <c r="AB53" s="98">
        <f t="shared" si="35"/>
        <v>0.92923433874709982</v>
      </c>
      <c r="AC53" s="95" t="str">
        <f t="shared" si="36"/>
        <v>91.0% - 94.5%</v>
      </c>
      <c r="AD53" s="145">
        <v>184</v>
      </c>
      <c r="AE53" s="98">
        <f t="shared" si="37"/>
        <v>0.21345707656612528</v>
      </c>
      <c r="AF53" s="96" t="str">
        <f t="shared" si="38"/>
        <v>18.7% - 24.2%</v>
      </c>
      <c r="AG53" s="144">
        <v>972</v>
      </c>
      <c r="AH53" s="98">
        <f t="shared" si="39"/>
        <v>1.0752212389380531</v>
      </c>
      <c r="AI53" s="145">
        <v>773</v>
      </c>
      <c r="AJ53" s="98">
        <f t="shared" si="40"/>
        <v>0.85508849557522126</v>
      </c>
      <c r="AK53" s="95" t="str">
        <f t="shared" si="41"/>
        <v>83.1% - 87.7%</v>
      </c>
      <c r="AL53" s="145">
        <v>199</v>
      </c>
      <c r="AM53" s="98">
        <f t="shared" si="42"/>
        <v>0.22013274336283187</v>
      </c>
      <c r="AN53" s="96" t="str">
        <f t="shared" si="43"/>
        <v>19.4% - 24.8%</v>
      </c>
      <c r="AO53" s="106">
        <v>0</v>
      </c>
      <c r="AP53" s="106">
        <v>0</v>
      </c>
      <c r="AQ53" s="106">
        <v>0</v>
      </c>
      <c r="AR53" s="106">
        <v>0</v>
      </c>
    </row>
    <row r="54" spans="1:44" x14ac:dyDescent="0.2">
      <c r="A54" s="91" t="s">
        <v>762</v>
      </c>
      <c r="B54" s="91" t="s">
        <v>763</v>
      </c>
      <c r="C54" s="91" t="s">
        <v>748</v>
      </c>
      <c r="D54" s="91" t="s">
        <v>749</v>
      </c>
      <c r="E54" s="120">
        <v>548</v>
      </c>
      <c r="F54" s="121">
        <v>522</v>
      </c>
      <c r="G54" s="121">
        <v>526</v>
      </c>
      <c r="H54" s="121">
        <v>550</v>
      </c>
      <c r="I54" s="144">
        <v>586</v>
      </c>
      <c r="J54" s="98">
        <f t="shared" si="24"/>
        <v>1.0693430656934306</v>
      </c>
      <c r="K54" s="145">
        <v>487</v>
      </c>
      <c r="L54" s="98">
        <f t="shared" si="25"/>
        <v>0.88868613138686137</v>
      </c>
      <c r="M54" s="95" t="str">
        <f t="shared" si="26"/>
        <v>86.0% - 91.2%</v>
      </c>
      <c r="N54" s="145">
        <v>99</v>
      </c>
      <c r="O54" s="98">
        <f t="shared" si="27"/>
        <v>0.18065693430656934</v>
      </c>
      <c r="P54" s="96" t="str">
        <f t="shared" si="28"/>
        <v>15.1% - 21.5%</v>
      </c>
      <c r="Q54" s="144">
        <v>625</v>
      </c>
      <c r="R54" s="98">
        <f t="shared" si="29"/>
        <v>1.1973180076628354</v>
      </c>
      <c r="S54" s="145">
        <v>542</v>
      </c>
      <c r="T54" s="98">
        <f t="shared" si="30"/>
        <v>1.0383141762452108</v>
      </c>
      <c r="U54" s="95" t="e">
        <f t="shared" si="31"/>
        <v>#NUM!</v>
      </c>
      <c r="V54" s="145">
        <v>83</v>
      </c>
      <c r="W54" s="98">
        <f t="shared" si="32"/>
        <v>0.15900383141762453</v>
      </c>
      <c r="X54" s="96" t="str">
        <f t="shared" si="33"/>
        <v>13.0% - 19.3%</v>
      </c>
      <c r="Y54" s="144">
        <v>626</v>
      </c>
      <c r="Z54" s="98">
        <f t="shared" si="34"/>
        <v>1.1901140684410647</v>
      </c>
      <c r="AA54" s="145">
        <v>537</v>
      </c>
      <c r="AB54" s="98">
        <f t="shared" si="35"/>
        <v>1.020912547528517</v>
      </c>
      <c r="AC54" s="95" t="e">
        <f t="shared" si="36"/>
        <v>#NUM!</v>
      </c>
      <c r="AD54" s="145">
        <v>89</v>
      </c>
      <c r="AE54" s="98">
        <f t="shared" si="37"/>
        <v>0.16920152091254753</v>
      </c>
      <c r="AF54" s="96" t="str">
        <f t="shared" si="38"/>
        <v>14.0% - 20.4%</v>
      </c>
      <c r="AG54" s="144">
        <v>657</v>
      </c>
      <c r="AH54" s="98">
        <f t="shared" si="39"/>
        <v>1.1945454545454546</v>
      </c>
      <c r="AI54" s="145">
        <v>560</v>
      </c>
      <c r="AJ54" s="98">
        <f t="shared" si="40"/>
        <v>1.0181818181818181</v>
      </c>
      <c r="AK54" s="95" t="e">
        <f t="shared" si="41"/>
        <v>#NUM!</v>
      </c>
      <c r="AL54" s="145">
        <v>97</v>
      </c>
      <c r="AM54" s="98">
        <f t="shared" si="42"/>
        <v>0.17636363636363636</v>
      </c>
      <c r="AN54" s="96" t="str">
        <f t="shared" si="43"/>
        <v>14.7% - 21.0%</v>
      </c>
      <c r="AO54" s="106">
        <v>0</v>
      </c>
      <c r="AP54" s="106">
        <v>0</v>
      </c>
      <c r="AQ54" s="106">
        <v>0</v>
      </c>
      <c r="AR54" s="106">
        <v>0</v>
      </c>
    </row>
    <row r="55" spans="1:44" x14ac:dyDescent="0.2">
      <c r="A55" s="91" t="s">
        <v>764</v>
      </c>
      <c r="B55" s="91" t="s">
        <v>765</v>
      </c>
      <c r="C55" s="91" t="s">
        <v>748</v>
      </c>
      <c r="D55" s="91" t="s">
        <v>749</v>
      </c>
      <c r="E55" s="120">
        <v>905</v>
      </c>
      <c r="F55" s="121">
        <v>869</v>
      </c>
      <c r="G55" s="121">
        <v>790</v>
      </c>
      <c r="H55" s="121">
        <v>867</v>
      </c>
      <c r="I55" s="144">
        <v>998</v>
      </c>
      <c r="J55" s="98">
        <f t="shared" si="24"/>
        <v>1.1027624309392265</v>
      </c>
      <c r="K55" s="145">
        <v>889</v>
      </c>
      <c r="L55" s="98">
        <f t="shared" si="25"/>
        <v>0.9823204419889503</v>
      </c>
      <c r="M55" s="95" t="str">
        <f t="shared" si="26"/>
        <v>97.1% - 98.9%</v>
      </c>
      <c r="N55" s="145">
        <v>109</v>
      </c>
      <c r="O55" s="98">
        <f t="shared" si="27"/>
        <v>0.12044198895027625</v>
      </c>
      <c r="P55" s="96" t="str">
        <f t="shared" si="28"/>
        <v>10.1% - 14.3%</v>
      </c>
      <c r="Q55" s="144">
        <v>1032</v>
      </c>
      <c r="R55" s="98">
        <f t="shared" si="29"/>
        <v>1.1875719217491369</v>
      </c>
      <c r="S55" s="145">
        <v>916</v>
      </c>
      <c r="T55" s="98">
        <f t="shared" si="30"/>
        <v>1.0540851553509782</v>
      </c>
      <c r="U55" s="95" t="e">
        <f t="shared" si="31"/>
        <v>#NUM!</v>
      </c>
      <c r="V55" s="145">
        <v>116</v>
      </c>
      <c r="W55" s="98">
        <f t="shared" si="32"/>
        <v>0.13348676639815879</v>
      </c>
      <c r="X55" s="96" t="str">
        <f t="shared" si="33"/>
        <v>11.2% - 15.8%</v>
      </c>
      <c r="Y55" s="144">
        <v>944</v>
      </c>
      <c r="Z55" s="98">
        <f t="shared" si="34"/>
        <v>1.1949367088607594</v>
      </c>
      <c r="AA55" s="145">
        <v>852</v>
      </c>
      <c r="AB55" s="98">
        <f t="shared" si="35"/>
        <v>1.0784810126582278</v>
      </c>
      <c r="AC55" s="95" t="e">
        <f t="shared" si="36"/>
        <v>#NUM!</v>
      </c>
      <c r="AD55" s="145">
        <v>92</v>
      </c>
      <c r="AE55" s="98">
        <f t="shared" si="37"/>
        <v>0.11645569620253164</v>
      </c>
      <c r="AF55" s="96" t="str">
        <f t="shared" si="38"/>
        <v>9.6% - 14.1%</v>
      </c>
      <c r="AG55" s="144">
        <v>958</v>
      </c>
      <c r="AH55" s="98">
        <f t="shared" si="39"/>
        <v>1.104959630911188</v>
      </c>
      <c r="AI55" s="145">
        <v>852</v>
      </c>
      <c r="AJ55" s="98">
        <f t="shared" si="40"/>
        <v>0.98269896193771622</v>
      </c>
      <c r="AK55" s="95" t="str">
        <f t="shared" si="41"/>
        <v>97.2% - 98.9%</v>
      </c>
      <c r="AL55" s="145">
        <v>106</v>
      </c>
      <c r="AM55" s="98">
        <f t="shared" si="42"/>
        <v>0.12226066897347174</v>
      </c>
      <c r="AN55" s="96" t="str">
        <f t="shared" si="43"/>
        <v>10.2% - 14.6%</v>
      </c>
      <c r="AO55" s="106">
        <v>0</v>
      </c>
      <c r="AP55" s="106">
        <v>0</v>
      </c>
      <c r="AQ55" s="106">
        <v>0</v>
      </c>
      <c r="AR55" s="106">
        <v>0</v>
      </c>
    </row>
    <row r="56" spans="1:44" x14ac:dyDescent="0.2">
      <c r="A56" s="91" t="s">
        <v>766</v>
      </c>
      <c r="B56" s="91" t="s">
        <v>767</v>
      </c>
      <c r="C56" s="91" t="s">
        <v>748</v>
      </c>
      <c r="D56" s="91" t="s">
        <v>749</v>
      </c>
      <c r="E56" s="120">
        <v>703</v>
      </c>
      <c r="F56" s="121">
        <v>744</v>
      </c>
      <c r="G56" s="121">
        <v>653</v>
      </c>
      <c r="H56" s="121">
        <v>792</v>
      </c>
      <c r="I56" s="144">
        <v>940</v>
      </c>
      <c r="J56" s="98"/>
      <c r="K56" s="145">
        <v>834</v>
      </c>
      <c r="L56" s="98"/>
      <c r="M56" s="95" t="str">
        <f t="shared" si="26"/>
        <v/>
      </c>
      <c r="N56" s="145">
        <v>106</v>
      </c>
      <c r="O56" s="98"/>
      <c r="P56" s="96" t="str">
        <f t="shared" si="28"/>
        <v/>
      </c>
      <c r="Q56" s="144">
        <v>983</v>
      </c>
      <c r="R56" s="98">
        <f t="shared" si="29"/>
        <v>1.321236559139785</v>
      </c>
      <c r="S56" s="145">
        <v>867</v>
      </c>
      <c r="T56" s="98">
        <f t="shared" si="30"/>
        <v>1.1653225806451613</v>
      </c>
      <c r="U56" s="95" t="e">
        <f t="shared" si="31"/>
        <v>#NUM!</v>
      </c>
      <c r="V56" s="145">
        <v>116</v>
      </c>
      <c r="W56" s="98">
        <f t="shared" si="32"/>
        <v>0.15591397849462366</v>
      </c>
      <c r="X56" s="96" t="str">
        <f t="shared" si="33"/>
        <v>13.2% - 18.4%</v>
      </c>
      <c r="Y56" s="144">
        <v>946</v>
      </c>
      <c r="Z56" s="98"/>
      <c r="AA56" s="145">
        <v>847</v>
      </c>
      <c r="AB56" s="98"/>
      <c r="AC56" s="95" t="str">
        <f t="shared" si="36"/>
        <v/>
      </c>
      <c r="AD56" s="145">
        <v>99</v>
      </c>
      <c r="AE56" s="98"/>
      <c r="AF56" s="96" t="str">
        <f t="shared" si="38"/>
        <v/>
      </c>
      <c r="AG56" s="144">
        <v>1020</v>
      </c>
      <c r="AH56" s="98">
        <f t="shared" si="39"/>
        <v>1.2878787878787878</v>
      </c>
      <c r="AI56" s="145">
        <v>891</v>
      </c>
      <c r="AJ56" s="98">
        <f t="shared" si="40"/>
        <v>1.125</v>
      </c>
      <c r="AK56" s="95" t="e">
        <f t="shared" si="41"/>
        <v>#NUM!</v>
      </c>
      <c r="AL56" s="145">
        <v>129</v>
      </c>
      <c r="AM56" s="98">
        <f t="shared" si="42"/>
        <v>0.16287878787878787</v>
      </c>
      <c r="AN56" s="96" t="str">
        <f t="shared" si="43"/>
        <v>13.9% - 19.0%</v>
      </c>
      <c r="AO56" s="106">
        <v>1</v>
      </c>
      <c r="AP56" s="106">
        <v>0</v>
      </c>
      <c r="AQ56" s="106">
        <v>1</v>
      </c>
      <c r="AR56" s="106">
        <v>0</v>
      </c>
    </row>
    <row r="57" spans="1:44" x14ac:dyDescent="0.2">
      <c r="A57" s="91" t="s">
        <v>768</v>
      </c>
      <c r="B57" s="91" t="s">
        <v>769</v>
      </c>
      <c r="C57" s="91" t="s">
        <v>748</v>
      </c>
      <c r="D57" s="91" t="s">
        <v>749</v>
      </c>
      <c r="E57" s="120">
        <v>698</v>
      </c>
      <c r="F57" s="121">
        <v>627</v>
      </c>
      <c r="G57" s="121">
        <v>690</v>
      </c>
      <c r="H57" s="121">
        <v>667</v>
      </c>
      <c r="I57" s="144">
        <v>776</v>
      </c>
      <c r="J57" s="98">
        <f t="shared" si="24"/>
        <v>1.1117478510028653</v>
      </c>
      <c r="K57" s="145">
        <v>703</v>
      </c>
      <c r="L57" s="98">
        <f t="shared" si="25"/>
        <v>1.0071633237822351</v>
      </c>
      <c r="M57" s="95" t="e">
        <f t="shared" si="26"/>
        <v>#NUM!</v>
      </c>
      <c r="N57" s="145">
        <v>73</v>
      </c>
      <c r="O57" s="98">
        <f t="shared" si="27"/>
        <v>0.10458452722063037</v>
      </c>
      <c r="P57" s="96" t="str">
        <f t="shared" si="28"/>
        <v>8.4% - 12.9%</v>
      </c>
      <c r="Q57" s="144">
        <v>778</v>
      </c>
      <c r="R57" s="98">
        <f t="shared" si="29"/>
        <v>1.2408293460925039</v>
      </c>
      <c r="S57" s="145">
        <v>695</v>
      </c>
      <c r="T57" s="98">
        <f t="shared" si="30"/>
        <v>1.1084529505582137</v>
      </c>
      <c r="U57" s="95" t="e">
        <f t="shared" si="31"/>
        <v>#NUM!</v>
      </c>
      <c r="V57" s="145">
        <v>83</v>
      </c>
      <c r="W57" s="98">
        <f t="shared" si="32"/>
        <v>0.13237639553429026</v>
      </c>
      <c r="X57" s="96" t="str">
        <f t="shared" si="33"/>
        <v>10.8% - 16.1%</v>
      </c>
      <c r="Y57" s="144">
        <v>746</v>
      </c>
      <c r="Z57" s="98">
        <f t="shared" si="34"/>
        <v>1.0811594202898551</v>
      </c>
      <c r="AA57" s="145">
        <v>658</v>
      </c>
      <c r="AB57" s="98">
        <f t="shared" si="35"/>
        <v>0.95362318840579707</v>
      </c>
      <c r="AC57" s="95" t="str">
        <f t="shared" si="36"/>
        <v>93.5% - 96.7%</v>
      </c>
      <c r="AD57" s="145">
        <v>88</v>
      </c>
      <c r="AE57" s="98">
        <f t="shared" si="37"/>
        <v>0.12753623188405797</v>
      </c>
      <c r="AF57" s="96" t="str">
        <f t="shared" si="38"/>
        <v>10.5% - 15.5%</v>
      </c>
      <c r="AG57" s="144">
        <v>760</v>
      </c>
      <c r="AH57" s="98">
        <f t="shared" si="39"/>
        <v>1.1394302848575713</v>
      </c>
      <c r="AI57" s="145">
        <v>693</v>
      </c>
      <c r="AJ57" s="98">
        <f t="shared" si="40"/>
        <v>1.0389805097451275</v>
      </c>
      <c r="AK57" s="95" t="e">
        <f t="shared" si="41"/>
        <v>#NUM!</v>
      </c>
      <c r="AL57" s="145">
        <v>67</v>
      </c>
      <c r="AM57" s="98">
        <f t="shared" si="42"/>
        <v>0.10044977511244378</v>
      </c>
      <c r="AN57" s="96" t="str">
        <f t="shared" si="43"/>
        <v>8.0% - 12.6%</v>
      </c>
      <c r="AO57" s="106">
        <v>0</v>
      </c>
      <c r="AP57" s="106">
        <v>0</v>
      </c>
      <c r="AQ57" s="106">
        <v>0</v>
      </c>
      <c r="AR57" s="106">
        <v>0</v>
      </c>
    </row>
    <row r="58" spans="1:44" x14ac:dyDescent="0.2">
      <c r="A58" s="91" t="s">
        <v>770</v>
      </c>
      <c r="B58" s="91" t="s">
        <v>771</v>
      </c>
      <c r="C58" s="91" t="s">
        <v>748</v>
      </c>
      <c r="D58" s="91" t="s">
        <v>749</v>
      </c>
      <c r="E58" s="120">
        <v>936</v>
      </c>
      <c r="F58" s="121">
        <v>864</v>
      </c>
      <c r="G58" s="121">
        <v>847</v>
      </c>
      <c r="H58" s="121">
        <v>957</v>
      </c>
      <c r="I58" s="144">
        <v>1108</v>
      </c>
      <c r="J58" s="98">
        <f t="shared" si="24"/>
        <v>1.1837606837606838</v>
      </c>
      <c r="K58" s="145">
        <v>970</v>
      </c>
      <c r="L58" s="98">
        <f t="shared" si="25"/>
        <v>1.0363247863247864</v>
      </c>
      <c r="M58" s="95" t="e">
        <f t="shared" si="26"/>
        <v>#NUM!</v>
      </c>
      <c r="N58" s="145">
        <v>138</v>
      </c>
      <c r="O58" s="98">
        <f t="shared" si="27"/>
        <v>0.14743589743589744</v>
      </c>
      <c r="P58" s="96" t="str">
        <f t="shared" si="28"/>
        <v>12.6% - 17.2%</v>
      </c>
      <c r="Q58" s="144">
        <v>992</v>
      </c>
      <c r="R58" s="98">
        <f t="shared" si="29"/>
        <v>1.1481481481481481</v>
      </c>
      <c r="S58" s="145">
        <v>874</v>
      </c>
      <c r="T58" s="98">
        <f t="shared" si="30"/>
        <v>1.0115740740740742</v>
      </c>
      <c r="U58" s="95" t="e">
        <f t="shared" si="31"/>
        <v>#NUM!</v>
      </c>
      <c r="V58" s="145">
        <v>118</v>
      </c>
      <c r="W58" s="98">
        <f t="shared" si="32"/>
        <v>0.13657407407407407</v>
      </c>
      <c r="X58" s="96" t="str">
        <f t="shared" si="33"/>
        <v>11.5% - 16.1%</v>
      </c>
      <c r="Y58" s="144">
        <v>917</v>
      </c>
      <c r="Z58" s="98">
        <f t="shared" si="34"/>
        <v>1.0826446280991735</v>
      </c>
      <c r="AA58" s="145">
        <v>806</v>
      </c>
      <c r="AB58" s="98">
        <f t="shared" si="35"/>
        <v>0.95159386068476981</v>
      </c>
      <c r="AC58" s="95" t="str">
        <f t="shared" si="36"/>
        <v>93.5% - 96.4%</v>
      </c>
      <c r="AD58" s="145">
        <v>111</v>
      </c>
      <c r="AE58" s="98">
        <f t="shared" si="37"/>
        <v>0.13105076741440377</v>
      </c>
      <c r="AF58" s="96" t="str">
        <f t="shared" si="38"/>
        <v>11.0% - 15.5%</v>
      </c>
      <c r="AG58" s="144">
        <v>985</v>
      </c>
      <c r="AH58" s="98">
        <f t="shared" si="39"/>
        <v>1.0292580982236155</v>
      </c>
      <c r="AI58" s="145">
        <v>889</v>
      </c>
      <c r="AJ58" s="98">
        <f t="shared" si="40"/>
        <v>0.92894461859979105</v>
      </c>
      <c r="AK58" s="95" t="str">
        <f t="shared" si="41"/>
        <v>91.1% - 94.4%</v>
      </c>
      <c r="AL58" s="145">
        <v>96</v>
      </c>
      <c r="AM58" s="98">
        <f t="shared" si="42"/>
        <v>0.10031347962382445</v>
      </c>
      <c r="AN58" s="96" t="str">
        <f t="shared" si="43"/>
        <v>8.3% - 12.1%</v>
      </c>
      <c r="AO58" s="106">
        <v>0</v>
      </c>
      <c r="AP58" s="106">
        <v>0</v>
      </c>
      <c r="AQ58" s="106">
        <v>0</v>
      </c>
      <c r="AR58" s="106">
        <v>0</v>
      </c>
    </row>
    <row r="59" spans="1:44" x14ac:dyDescent="0.2">
      <c r="A59" s="91" t="s">
        <v>772</v>
      </c>
      <c r="B59" s="91" t="s">
        <v>773</v>
      </c>
      <c r="C59" s="91" t="s">
        <v>774</v>
      </c>
      <c r="D59" s="91" t="s">
        <v>684</v>
      </c>
      <c r="E59" s="120">
        <v>546</v>
      </c>
      <c r="F59" s="121">
        <v>542</v>
      </c>
      <c r="G59" s="121">
        <v>534</v>
      </c>
      <c r="H59" s="121">
        <v>635</v>
      </c>
      <c r="I59" s="144">
        <v>610</v>
      </c>
      <c r="J59" s="98">
        <f t="shared" si="24"/>
        <v>1.1172161172161172</v>
      </c>
      <c r="K59" s="145">
        <v>539</v>
      </c>
      <c r="L59" s="98">
        <f t="shared" si="25"/>
        <v>0.98717948717948723</v>
      </c>
      <c r="M59" s="95" t="str">
        <f t="shared" si="26"/>
        <v>97.4% - 99.4%</v>
      </c>
      <c r="N59" s="145">
        <v>71</v>
      </c>
      <c r="O59" s="98">
        <f t="shared" si="27"/>
        <v>0.13003663003663005</v>
      </c>
      <c r="P59" s="96" t="str">
        <f t="shared" si="28"/>
        <v>10.4% - 16.1%</v>
      </c>
      <c r="Q59" s="144">
        <v>635</v>
      </c>
      <c r="R59" s="98">
        <f t="shared" si="29"/>
        <v>1.1715867158671587</v>
      </c>
      <c r="S59" s="145">
        <v>541</v>
      </c>
      <c r="T59" s="98">
        <f t="shared" si="30"/>
        <v>0.99815498154981552</v>
      </c>
      <c r="U59" s="95" t="str">
        <f t="shared" si="31"/>
        <v>99.0% - 100.0%</v>
      </c>
      <c r="V59" s="145">
        <v>94</v>
      </c>
      <c r="W59" s="98">
        <f t="shared" si="32"/>
        <v>0.17343173431734318</v>
      </c>
      <c r="X59" s="96" t="str">
        <f t="shared" si="33"/>
        <v>14.4% - 20.8%</v>
      </c>
      <c r="Y59" s="144">
        <v>627</v>
      </c>
      <c r="Z59" s="98">
        <f t="shared" si="34"/>
        <v>1.1741573033707866</v>
      </c>
      <c r="AA59" s="145">
        <v>556</v>
      </c>
      <c r="AB59" s="98">
        <f t="shared" si="35"/>
        <v>1.0411985018726593</v>
      </c>
      <c r="AC59" s="95" t="e">
        <f t="shared" si="36"/>
        <v>#NUM!</v>
      </c>
      <c r="AD59" s="145">
        <v>71</v>
      </c>
      <c r="AE59" s="98">
        <f t="shared" si="37"/>
        <v>0.13295880149812733</v>
      </c>
      <c r="AF59" s="96" t="str">
        <f t="shared" si="38"/>
        <v>10.7% - 16.4%</v>
      </c>
      <c r="AG59" s="144">
        <v>677</v>
      </c>
      <c r="AH59" s="98">
        <f t="shared" si="39"/>
        <v>1.0661417322834645</v>
      </c>
      <c r="AI59" s="145">
        <v>590</v>
      </c>
      <c r="AJ59" s="98">
        <f t="shared" si="40"/>
        <v>0.92913385826771655</v>
      </c>
      <c r="AK59" s="95" t="str">
        <f t="shared" si="41"/>
        <v>90.6% - 94.7%</v>
      </c>
      <c r="AL59" s="145">
        <v>87</v>
      </c>
      <c r="AM59" s="98">
        <f t="shared" si="42"/>
        <v>0.13700787401574804</v>
      </c>
      <c r="AN59" s="96" t="str">
        <f t="shared" si="43"/>
        <v>11.2% - 16.6%</v>
      </c>
      <c r="AO59" s="106">
        <v>0</v>
      </c>
      <c r="AP59" s="106">
        <v>0</v>
      </c>
      <c r="AQ59" s="106">
        <v>0</v>
      </c>
      <c r="AR59" s="106">
        <v>0</v>
      </c>
    </row>
    <row r="60" spans="1:44" x14ac:dyDescent="0.2">
      <c r="A60" s="91" t="s">
        <v>775</v>
      </c>
      <c r="B60" s="91" t="s">
        <v>776</v>
      </c>
      <c r="C60" s="91" t="s">
        <v>774</v>
      </c>
      <c r="D60" s="91" t="s">
        <v>684</v>
      </c>
      <c r="E60" s="120">
        <v>450</v>
      </c>
      <c r="F60" s="121">
        <v>454</v>
      </c>
      <c r="G60" s="121">
        <v>471</v>
      </c>
      <c r="H60" s="121">
        <v>502</v>
      </c>
      <c r="I60" s="144">
        <v>530</v>
      </c>
      <c r="J60" s="98">
        <f t="shared" si="24"/>
        <v>1.1777777777777778</v>
      </c>
      <c r="K60" s="145">
        <v>444</v>
      </c>
      <c r="L60" s="98">
        <f t="shared" si="25"/>
        <v>0.98666666666666669</v>
      </c>
      <c r="M60" s="95" t="str">
        <f t="shared" si="26"/>
        <v>97.1% - 99.4%</v>
      </c>
      <c r="N60" s="145">
        <v>86</v>
      </c>
      <c r="O60" s="98">
        <f t="shared" si="27"/>
        <v>0.19111111111111112</v>
      </c>
      <c r="P60" s="96" t="str">
        <f t="shared" si="28"/>
        <v>15.7% - 23.0%</v>
      </c>
      <c r="Q60" s="144">
        <v>519</v>
      </c>
      <c r="R60" s="98">
        <f t="shared" si="29"/>
        <v>1.1431718061674008</v>
      </c>
      <c r="S60" s="145">
        <v>423</v>
      </c>
      <c r="T60" s="98">
        <f t="shared" si="30"/>
        <v>0.93171806167400884</v>
      </c>
      <c r="U60" s="95" t="str">
        <f t="shared" si="31"/>
        <v>90.5% - 95.1%</v>
      </c>
      <c r="V60" s="145">
        <v>96</v>
      </c>
      <c r="W60" s="98">
        <f t="shared" si="32"/>
        <v>0.21145374449339208</v>
      </c>
      <c r="X60" s="96" t="str">
        <f t="shared" si="33"/>
        <v>17.6% - 25.1%</v>
      </c>
      <c r="Y60" s="144">
        <v>521</v>
      </c>
      <c r="Z60" s="98">
        <f t="shared" si="34"/>
        <v>1.1061571125265393</v>
      </c>
      <c r="AA60" s="145">
        <v>431</v>
      </c>
      <c r="AB60" s="98">
        <f t="shared" si="35"/>
        <v>0.9150743099787686</v>
      </c>
      <c r="AC60" s="95" t="str">
        <f t="shared" si="36"/>
        <v>88.6% - 93.7%</v>
      </c>
      <c r="AD60" s="145">
        <v>90</v>
      </c>
      <c r="AE60" s="98">
        <f t="shared" si="37"/>
        <v>0.19108280254777071</v>
      </c>
      <c r="AF60" s="96" t="str">
        <f t="shared" si="38"/>
        <v>15.8% - 22.9%</v>
      </c>
      <c r="AG60" s="144">
        <v>561</v>
      </c>
      <c r="AH60" s="98">
        <f t="shared" si="39"/>
        <v>1.1175298804780875</v>
      </c>
      <c r="AI60" s="145">
        <v>433</v>
      </c>
      <c r="AJ60" s="98">
        <f t="shared" si="40"/>
        <v>0.86254980079681276</v>
      </c>
      <c r="AK60" s="95" t="str">
        <f t="shared" si="41"/>
        <v>83.0% - 89.0%</v>
      </c>
      <c r="AL60" s="145">
        <v>128</v>
      </c>
      <c r="AM60" s="98">
        <f t="shared" si="42"/>
        <v>0.2549800796812749</v>
      </c>
      <c r="AN60" s="96" t="str">
        <f t="shared" si="43"/>
        <v>21.9% - 29.5%</v>
      </c>
      <c r="AO60" s="106">
        <v>0</v>
      </c>
      <c r="AP60" s="106">
        <v>0</v>
      </c>
      <c r="AQ60" s="106">
        <v>0</v>
      </c>
      <c r="AR60" s="106">
        <v>0</v>
      </c>
    </row>
    <row r="61" spans="1:44" x14ac:dyDescent="0.2">
      <c r="A61" s="91" t="s">
        <v>777</v>
      </c>
      <c r="B61" s="91" t="s">
        <v>778</v>
      </c>
      <c r="C61" s="91" t="s">
        <v>774</v>
      </c>
      <c r="D61" s="91" t="s">
        <v>684</v>
      </c>
      <c r="E61" s="120">
        <v>469</v>
      </c>
      <c r="F61" s="121">
        <v>456</v>
      </c>
      <c r="G61" s="121">
        <v>483</v>
      </c>
      <c r="H61" s="121">
        <v>496</v>
      </c>
      <c r="I61" s="144">
        <v>503</v>
      </c>
      <c r="J61" s="98">
        <f t="shared" si="24"/>
        <v>1.0724946695095949</v>
      </c>
      <c r="K61" s="145">
        <v>467</v>
      </c>
      <c r="L61" s="98">
        <f t="shared" si="25"/>
        <v>0.99573560767590619</v>
      </c>
      <c r="M61" s="95" t="str">
        <f t="shared" si="26"/>
        <v>98.5% - 99.9%</v>
      </c>
      <c r="N61" s="145">
        <v>36</v>
      </c>
      <c r="O61" s="98">
        <f t="shared" si="27"/>
        <v>7.6759061833688705E-2</v>
      </c>
      <c r="P61" s="96" t="str">
        <f t="shared" si="28"/>
        <v>5.6% - 10.4%</v>
      </c>
      <c r="Q61" s="144">
        <v>500</v>
      </c>
      <c r="R61" s="98">
        <f t="shared" si="29"/>
        <v>1.0964912280701755</v>
      </c>
      <c r="S61" s="145">
        <v>454</v>
      </c>
      <c r="T61" s="98">
        <f t="shared" si="30"/>
        <v>0.99561403508771928</v>
      </c>
      <c r="U61" s="95" t="str">
        <f t="shared" si="31"/>
        <v>98.4% - 99.9%</v>
      </c>
      <c r="V61" s="145">
        <v>46</v>
      </c>
      <c r="W61" s="98">
        <f t="shared" si="32"/>
        <v>0.10087719298245613</v>
      </c>
      <c r="X61" s="96" t="str">
        <f t="shared" si="33"/>
        <v>7.6% - 13.2%</v>
      </c>
      <c r="Y61" s="144">
        <v>526</v>
      </c>
      <c r="Z61" s="98">
        <f t="shared" si="34"/>
        <v>1.0890269151138716</v>
      </c>
      <c r="AA61" s="145">
        <v>499</v>
      </c>
      <c r="AB61" s="98">
        <f t="shared" si="35"/>
        <v>1.0331262939958592</v>
      </c>
      <c r="AC61" s="95" t="e">
        <f t="shared" si="36"/>
        <v>#NUM!</v>
      </c>
      <c r="AD61" s="145">
        <v>27</v>
      </c>
      <c r="AE61" s="98">
        <f t="shared" si="37"/>
        <v>5.5900621118012424E-2</v>
      </c>
      <c r="AF61" s="96" t="str">
        <f t="shared" si="38"/>
        <v>3.9% - 8.0%</v>
      </c>
      <c r="AG61" s="144">
        <v>480</v>
      </c>
      <c r="AH61" s="98">
        <f t="shared" si="39"/>
        <v>0.967741935483871</v>
      </c>
      <c r="AI61" s="145">
        <v>463</v>
      </c>
      <c r="AJ61" s="98">
        <f t="shared" si="40"/>
        <v>0.93346774193548387</v>
      </c>
      <c r="AK61" s="95" t="str">
        <f t="shared" si="41"/>
        <v>90.8% - 95.2%</v>
      </c>
      <c r="AL61" s="145">
        <v>17</v>
      </c>
      <c r="AM61" s="98">
        <f t="shared" si="42"/>
        <v>3.4274193548387094E-2</v>
      </c>
      <c r="AN61" s="96" t="str">
        <f t="shared" si="43"/>
        <v>2.2% - 5.4%</v>
      </c>
      <c r="AO61" s="106">
        <v>0</v>
      </c>
      <c r="AP61" s="106">
        <v>0</v>
      </c>
      <c r="AQ61" s="106">
        <v>0</v>
      </c>
      <c r="AR61" s="106">
        <v>0</v>
      </c>
    </row>
    <row r="62" spans="1:44" x14ac:dyDescent="0.2">
      <c r="A62" s="91" t="s">
        <v>779</v>
      </c>
      <c r="B62" s="91" t="s">
        <v>780</v>
      </c>
      <c r="C62" s="91" t="s">
        <v>774</v>
      </c>
      <c r="D62" s="91" t="s">
        <v>684</v>
      </c>
      <c r="E62" s="120">
        <v>1059</v>
      </c>
      <c r="F62" s="121">
        <v>1059</v>
      </c>
      <c r="G62" s="121">
        <v>1075</v>
      </c>
      <c r="H62" s="121">
        <v>1178</v>
      </c>
      <c r="I62" s="144">
        <v>1261</v>
      </c>
      <c r="J62" s="98">
        <f t="shared" si="24"/>
        <v>1.1907459867799812</v>
      </c>
      <c r="K62" s="145">
        <v>1131</v>
      </c>
      <c r="L62" s="98">
        <f t="shared" si="25"/>
        <v>1.0679886685552409</v>
      </c>
      <c r="M62" s="95" t="e">
        <f t="shared" si="26"/>
        <v>#NUM!</v>
      </c>
      <c r="N62" s="145">
        <v>130</v>
      </c>
      <c r="O62" s="98">
        <f t="shared" si="27"/>
        <v>0.12275731822474033</v>
      </c>
      <c r="P62" s="96" t="str">
        <f t="shared" si="28"/>
        <v>10.4% - 14.4%</v>
      </c>
      <c r="Q62" s="144">
        <v>1207</v>
      </c>
      <c r="R62" s="98">
        <f t="shared" si="29"/>
        <v>1.1397544853635506</v>
      </c>
      <c r="S62" s="145">
        <v>1097</v>
      </c>
      <c r="T62" s="98">
        <f t="shared" si="30"/>
        <v>1.0358829084041548</v>
      </c>
      <c r="U62" s="95" t="e">
        <f t="shared" si="31"/>
        <v>#NUM!</v>
      </c>
      <c r="V62" s="145">
        <v>110</v>
      </c>
      <c r="W62" s="98">
        <f t="shared" si="32"/>
        <v>0.10387157695939565</v>
      </c>
      <c r="X62" s="96" t="str">
        <f t="shared" si="33"/>
        <v>8.7% - 12.4%</v>
      </c>
      <c r="Y62" s="144">
        <v>1180</v>
      </c>
      <c r="Z62" s="98">
        <f t="shared" si="34"/>
        <v>1.0976744186046512</v>
      </c>
      <c r="AA62" s="145">
        <v>1051</v>
      </c>
      <c r="AB62" s="98">
        <f t="shared" si="35"/>
        <v>0.97767441860465121</v>
      </c>
      <c r="AC62" s="95" t="str">
        <f t="shared" si="36"/>
        <v>96.7% - 98.5%</v>
      </c>
      <c r="AD62" s="145">
        <v>129</v>
      </c>
      <c r="AE62" s="98">
        <f t="shared" si="37"/>
        <v>0.12</v>
      </c>
      <c r="AF62" s="96" t="str">
        <f t="shared" si="38"/>
        <v>10.2% - 14.1%</v>
      </c>
      <c r="AG62" s="144">
        <v>1227</v>
      </c>
      <c r="AH62" s="98">
        <f t="shared" si="39"/>
        <v>1.0415959252971136</v>
      </c>
      <c r="AI62" s="145">
        <v>1090</v>
      </c>
      <c r="AJ62" s="98">
        <f t="shared" si="40"/>
        <v>0.9252971137521222</v>
      </c>
      <c r="AK62" s="95" t="str">
        <f t="shared" si="41"/>
        <v>90.9% - 93.9%</v>
      </c>
      <c r="AL62" s="145">
        <v>137</v>
      </c>
      <c r="AM62" s="98">
        <f t="shared" si="42"/>
        <v>0.11629881154499151</v>
      </c>
      <c r="AN62" s="96" t="str">
        <f t="shared" si="43"/>
        <v>9.9% - 13.6%</v>
      </c>
      <c r="AO62" s="106">
        <v>0</v>
      </c>
      <c r="AP62" s="106">
        <v>0</v>
      </c>
      <c r="AQ62" s="106">
        <v>0</v>
      </c>
      <c r="AR62" s="106">
        <v>0</v>
      </c>
    </row>
    <row r="63" spans="1:44" x14ac:dyDescent="0.2">
      <c r="A63" s="91" t="s">
        <v>781</v>
      </c>
      <c r="B63" s="91" t="s">
        <v>782</v>
      </c>
      <c r="C63" s="91" t="s">
        <v>774</v>
      </c>
      <c r="D63" s="91" t="s">
        <v>684</v>
      </c>
      <c r="E63" s="120">
        <v>294</v>
      </c>
      <c r="F63" s="121">
        <v>308</v>
      </c>
      <c r="G63" s="121">
        <v>307</v>
      </c>
      <c r="H63" s="121">
        <v>355</v>
      </c>
      <c r="I63" s="144">
        <v>359</v>
      </c>
      <c r="J63" s="98"/>
      <c r="K63" s="145">
        <v>313</v>
      </c>
      <c r="L63" s="98"/>
      <c r="M63" s="95" t="str">
        <f t="shared" si="26"/>
        <v/>
      </c>
      <c r="N63" s="145">
        <v>46</v>
      </c>
      <c r="O63" s="98"/>
      <c r="P63" s="96" t="str">
        <f t="shared" si="28"/>
        <v/>
      </c>
      <c r="Q63" s="144">
        <v>340</v>
      </c>
      <c r="R63" s="98"/>
      <c r="S63" s="145">
        <v>279</v>
      </c>
      <c r="T63" s="98"/>
      <c r="U63" s="95" t="str">
        <f t="shared" si="31"/>
        <v/>
      </c>
      <c r="V63" s="145">
        <v>61</v>
      </c>
      <c r="W63" s="98"/>
      <c r="X63" s="96" t="str">
        <f t="shared" si="33"/>
        <v/>
      </c>
      <c r="Y63" s="144">
        <v>330</v>
      </c>
      <c r="Z63" s="98"/>
      <c r="AA63" s="145">
        <v>297</v>
      </c>
      <c r="AB63" s="98"/>
      <c r="AC63" s="95" t="str">
        <f t="shared" si="36"/>
        <v/>
      </c>
      <c r="AD63" s="145">
        <v>33</v>
      </c>
      <c r="AE63" s="98"/>
      <c r="AF63" s="96" t="str">
        <f t="shared" si="38"/>
        <v/>
      </c>
      <c r="AG63" s="144">
        <v>410</v>
      </c>
      <c r="AH63" s="98">
        <f t="shared" si="39"/>
        <v>1.1549295774647887</v>
      </c>
      <c r="AI63" s="145">
        <v>340</v>
      </c>
      <c r="AJ63" s="98">
        <f t="shared" si="40"/>
        <v>0.95774647887323938</v>
      </c>
      <c r="AK63" s="95" t="str">
        <f t="shared" si="41"/>
        <v>93.1% - 97.4%</v>
      </c>
      <c r="AL63" s="145">
        <v>70</v>
      </c>
      <c r="AM63" s="98">
        <f t="shared" si="42"/>
        <v>0.19718309859154928</v>
      </c>
      <c r="AN63" s="96" t="str">
        <f t="shared" si="43"/>
        <v>15.9% - 24.2%</v>
      </c>
      <c r="AO63" s="106">
        <v>1</v>
      </c>
      <c r="AP63" s="106">
        <v>1</v>
      </c>
      <c r="AQ63" s="106">
        <v>1</v>
      </c>
      <c r="AR63" s="106">
        <v>0</v>
      </c>
    </row>
    <row r="64" spans="1:44" x14ac:dyDescent="0.2">
      <c r="A64" s="91" t="s">
        <v>783</v>
      </c>
      <c r="B64" s="91" t="s">
        <v>784</v>
      </c>
      <c r="C64" s="91" t="s">
        <v>774</v>
      </c>
      <c r="D64" s="91" t="s">
        <v>684</v>
      </c>
      <c r="E64" s="120">
        <v>650</v>
      </c>
      <c r="F64" s="121">
        <v>593</v>
      </c>
      <c r="G64" s="121">
        <v>605</v>
      </c>
      <c r="H64" s="121">
        <v>675</v>
      </c>
      <c r="I64" s="144">
        <v>687</v>
      </c>
      <c r="J64" s="98">
        <f t="shared" si="24"/>
        <v>1.0569230769230769</v>
      </c>
      <c r="K64" s="145">
        <v>627</v>
      </c>
      <c r="L64" s="98">
        <f t="shared" si="25"/>
        <v>0.96461538461538465</v>
      </c>
      <c r="M64" s="95" t="str">
        <f t="shared" si="26"/>
        <v>94.7% - 97.6%</v>
      </c>
      <c r="N64" s="145">
        <v>60</v>
      </c>
      <c r="O64" s="98">
        <f t="shared" si="27"/>
        <v>9.2307692307692313E-2</v>
      </c>
      <c r="P64" s="96" t="str">
        <f t="shared" si="28"/>
        <v>7.2% - 11.7%</v>
      </c>
      <c r="Q64" s="144">
        <v>706</v>
      </c>
      <c r="R64" s="98">
        <f t="shared" si="29"/>
        <v>1.1905564924114671</v>
      </c>
      <c r="S64" s="145">
        <v>610</v>
      </c>
      <c r="T64" s="98">
        <f t="shared" si="30"/>
        <v>1.0286677908937605</v>
      </c>
      <c r="U64" s="95" t="e">
        <f t="shared" si="31"/>
        <v>#NUM!</v>
      </c>
      <c r="V64" s="145">
        <v>96</v>
      </c>
      <c r="W64" s="98">
        <f t="shared" si="32"/>
        <v>0.16188870151770657</v>
      </c>
      <c r="X64" s="96" t="str">
        <f t="shared" si="33"/>
        <v>13.4% - 19.4%</v>
      </c>
      <c r="Y64" s="144">
        <v>686</v>
      </c>
      <c r="Z64" s="98">
        <f t="shared" si="34"/>
        <v>1.1338842975206611</v>
      </c>
      <c r="AA64" s="145">
        <v>613</v>
      </c>
      <c r="AB64" s="98">
        <f t="shared" si="35"/>
        <v>1.0132231404958678</v>
      </c>
      <c r="AC64" s="95" t="e">
        <f t="shared" si="36"/>
        <v>#NUM!</v>
      </c>
      <c r="AD64" s="145">
        <v>73</v>
      </c>
      <c r="AE64" s="98">
        <f t="shared" si="37"/>
        <v>0.12066115702479339</v>
      </c>
      <c r="AF64" s="96" t="str">
        <f t="shared" si="38"/>
        <v>9.7% - 14.9%</v>
      </c>
      <c r="AG64" s="144">
        <v>714</v>
      </c>
      <c r="AH64" s="98">
        <f t="shared" si="39"/>
        <v>1.0577777777777777</v>
      </c>
      <c r="AI64" s="145">
        <v>652</v>
      </c>
      <c r="AJ64" s="98">
        <f t="shared" si="40"/>
        <v>0.96592592592592597</v>
      </c>
      <c r="AK64" s="95" t="str">
        <f t="shared" si="41"/>
        <v>94.9% - 97.7%</v>
      </c>
      <c r="AL64" s="145">
        <v>62</v>
      </c>
      <c r="AM64" s="98">
        <f t="shared" si="42"/>
        <v>9.1851851851851851E-2</v>
      </c>
      <c r="AN64" s="96" t="str">
        <f t="shared" si="43"/>
        <v>7.2% - 11.6%</v>
      </c>
      <c r="AO64" s="106">
        <v>0</v>
      </c>
      <c r="AP64" s="106">
        <v>0</v>
      </c>
      <c r="AQ64" s="106">
        <v>0</v>
      </c>
      <c r="AR64" s="106">
        <v>0</v>
      </c>
    </row>
    <row r="65" spans="1:44" x14ac:dyDescent="0.2">
      <c r="A65" s="91" t="s">
        <v>785</v>
      </c>
      <c r="B65" s="91" t="s">
        <v>786</v>
      </c>
      <c r="C65" s="91" t="s">
        <v>774</v>
      </c>
      <c r="D65" s="91" t="s">
        <v>684</v>
      </c>
      <c r="E65" s="120">
        <v>402</v>
      </c>
      <c r="F65" s="121">
        <v>368</v>
      </c>
      <c r="G65" s="121">
        <v>369</v>
      </c>
      <c r="H65" s="121">
        <v>408</v>
      </c>
      <c r="I65" s="144">
        <v>349</v>
      </c>
      <c r="J65" s="98">
        <f t="shared" si="24"/>
        <v>0.86815920398009949</v>
      </c>
      <c r="K65" s="145">
        <v>251</v>
      </c>
      <c r="L65" s="98">
        <f t="shared" si="25"/>
        <v>0.62437810945273631</v>
      </c>
      <c r="M65" s="95" t="str">
        <f t="shared" si="26"/>
        <v>57.6% - 67.0%</v>
      </c>
      <c r="N65" s="145">
        <v>98</v>
      </c>
      <c r="O65" s="98">
        <f t="shared" si="27"/>
        <v>0.24378109452736318</v>
      </c>
      <c r="P65" s="96" t="str">
        <f t="shared" si="28"/>
        <v>20.4% - 28.8%</v>
      </c>
      <c r="Q65" s="144">
        <v>430</v>
      </c>
      <c r="R65" s="98">
        <f t="shared" si="29"/>
        <v>1.1684782608695652</v>
      </c>
      <c r="S65" s="145">
        <v>366</v>
      </c>
      <c r="T65" s="98">
        <f t="shared" si="30"/>
        <v>0.99456521739130432</v>
      </c>
      <c r="U65" s="95" t="str">
        <f t="shared" si="31"/>
        <v>98.0% - 99.9%</v>
      </c>
      <c r="V65" s="145">
        <v>64</v>
      </c>
      <c r="W65" s="98">
        <f t="shared" si="32"/>
        <v>0.17391304347826086</v>
      </c>
      <c r="X65" s="96" t="str">
        <f t="shared" si="33"/>
        <v>13.9% - 21.6%</v>
      </c>
      <c r="Y65" s="144">
        <v>444</v>
      </c>
      <c r="Z65" s="98">
        <f t="shared" si="34"/>
        <v>1.2032520325203253</v>
      </c>
      <c r="AA65" s="145">
        <v>367</v>
      </c>
      <c r="AB65" s="98">
        <f t="shared" si="35"/>
        <v>0.99457994579945797</v>
      </c>
      <c r="AC65" s="95" t="str">
        <f t="shared" si="36"/>
        <v>98.0% - 99.9%</v>
      </c>
      <c r="AD65" s="145">
        <v>77</v>
      </c>
      <c r="AE65" s="98">
        <f t="shared" si="37"/>
        <v>0.20867208672086721</v>
      </c>
      <c r="AF65" s="96" t="str">
        <f t="shared" si="38"/>
        <v>17.0% - 25.3%</v>
      </c>
      <c r="AG65" s="144">
        <v>422</v>
      </c>
      <c r="AH65" s="98">
        <f t="shared" si="39"/>
        <v>1.0343137254901962</v>
      </c>
      <c r="AI65" s="145">
        <v>381</v>
      </c>
      <c r="AJ65" s="98">
        <f t="shared" si="40"/>
        <v>0.93382352941176472</v>
      </c>
      <c r="AK65" s="95" t="str">
        <f t="shared" si="41"/>
        <v>90.5% - 95.4%</v>
      </c>
      <c r="AL65" s="145">
        <v>41</v>
      </c>
      <c r="AM65" s="98">
        <f t="shared" si="42"/>
        <v>0.10049019607843138</v>
      </c>
      <c r="AN65" s="96" t="str">
        <f t="shared" si="43"/>
        <v>7.5% - 13.3%</v>
      </c>
      <c r="AO65" s="106">
        <v>0</v>
      </c>
      <c r="AP65" s="106">
        <v>0</v>
      </c>
      <c r="AQ65" s="106">
        <v>0</v>
      </c>
      <c r="AR65" s="106">
        <v>0</v>
      </c>
    </row>
    <row r="66" spans="1:44" x14ac:dyDescent="0.2">
      <c r="A66" s="91" t="s">
        <v>787</v>
      </c>
      <c r="B66" s="91" t="s">
        <v>788</v>
      </c>
      <c r="C66" s="91" t="s">
        <v>774</v>
      </c>
      <c r="D66" s="91" t="s">
        <v>684</v>
      </c>
      <c r="E66" s="120">
        <v>299</v>
      </c>
      <c r="F66" s="121">
        <v>222</v>
      </c>
      <c r="G66" s="121">
        <v>246</v>
      </c>
      <c r="H66" s="121">
        <v>262</v>
      </c>
      <c r="I66" s="144">
        <v>292</v>
      </c>
      <c r="J66" s="98">
        <f t="shared" si="24"/>
        <v>0.97658862876254182</v>
      </c>
      <c r="K66" s="145">
        <v>254</v>
      </c>
      <c r="L66" s="98">
        <f t="shared" si="25"/>
        <v>0.84949832775919731</v>
      </c>
      <c r="M66" s="95" t="str">
        <f t="shared" si="26"/>
        <v>80.5% - 88.6%</v>
      </c>
      <c r="N66" s="145">
        <v>38</v>
      </c>
      <c r="O66" s="98">
        <f t="shared" si="27"/>
        <v>0.12709030100334448</v>
      </c>
      <c r="P66" s="96" t="str">
        <f t="shared" si="28"/>
        <v>9.4% - 17.0%</v>
      </c>
      <c r="Q66" s="144">
        <v>259</v>
      </c>
      <c r="R66" s="98">
        <f t="shared" si="29"/>
        <v>1.1666666666666667</v>
      </c>
      <c r="S66" s="145">
        <v>227</v>
      </c>
      <c r="T66" s="98">
        <f t="shared" si="30"/>
        <v>1.0225225225225225</v>
      </c>
      <c r="U66" s="95" t="e">
        <f t="shared" si="31"/>
        <v>#NUM!</v>
      </c>
      <c r="V66" s="145">
        <v>32</v>
      </c>
      <c r="W66" s="98">
        <f t="shared" si="32"/>
        <v>0.14414414414414414</v>
      </c>
      <c r="X66" s="96" t="str">
        <f t="shared" si="33"/>
        <v>10.4% - 19.6%</v>
      </c>
      <c r="Y66" s="144">
        <v>243</v>
      </c>
      <c r="Z66" s="98">
        <f t="shared" si="34"/>
        <v>0.98780487804878048</v>
      </c>
      <c r="AA66" s="145">
        <v>218</v>
      </c>
      <c r="AB66" s="98">
        <f t="shared" si="35"/>
        <v>0.88617886178861793</v>
      </c>
      <c r="AC66" s="95" t="str">
        <f t="shared" si="36"/>
        <v>84.0% - 92.0%</v>
      </c>
      <c r="AD66" s="145">
        <v>25</v>
      </c>
      <c r="AE66" s="98">
        <f t="shared" si="37"/>
        <v>0.1016260162601626</v>
      </c>
      <c r="AF66" s="96" t="str">
        <f t="shared" si="38"/>
        <v>7.0% - 14.6%</v>
      </c>
      <c r="AG66" s="144">
        <v>306</v>
      </c>
      <c r="AH66" s="98">
        <f t="shared" si="39"/>
        <v>1.16793893129771</v>
      </c>
      <c r="AI66" s="145">
        <v>258</v>
      </c>
      <c r="AJ66" s="98">
        <f t="shared" si="40"/>
        <v>0.98473282442748089</v>
      </c>
      <c r="AK66" s="95" t="str">
        <f t="shared" si="41"/>
        <v>96.1% - 99.4%</v>
      </c>
      <c r="AL66" s="145">
        <v>48</v>
      </c>
      <c r="AM66" s="98">
        <f t="shared" si="42"/>
        <v>0.18320610687022901</v>
      </c>
      <c r="AN66" s="96" t="str">
        <f t="shared" si="43"/>
        <v>14.1% - 23.5%</v>
      </c>
      <c r="AO66" s="106">
        <v>0</v>
      </c>
      <c r="AP66" s="106">
        <v>0</v>
      </c>
      <c r="AQ66" s="106">
        <v>0</v>
      </c>
      <c r="AR66" s="106">
        <v>0</v>
      </c>
    </row>
    <row r="67" spans="1:44" x14ac:dyDescent="0.2">
      <c r="A67" s="91" t="s">
        <v>789</v>
      </c>
      <c r="B67" s="91" t="s">
        <v>790</v>
      </c>
      <c r="C67" s="91" t="s">
        <v>791</v>
      </c>
      <c r="D67" s="91" t="s">
        <v>792</v>
      </c>
      <c r="E67" s="120">
        <v>365</v>
      </c>
      <c r="F67" s="121">
        <v>335</v>
      </c>
      <c r="G67" s="121">
        <v>345</v>
      </c>
      <c r="H67" s="121">
        <v>397</v>
      </c>
      <c r="I67" s="144">
        <v>113</v>
      </c>
      <c r="J67" s="98">
        <f t="shared" si="24"/>
        <v>0.30958904109589042</v>
      </c>
      <c r="K67" s="145">
        <v>96</v>
      </c>
      <c r="L67" s="98">
        <f t="shared" si="25"/>
        <v>0.26301369863013696</v>
      </c>
      <c r="M67" s="95" t="str">
        <f t="shared" si="26"/>
        <v>22.0% - 31.0%</v>
      </c>
      <c r="N67" s="145">
        <v>17</v>
      </c>
      <c r="O67" s="98">
        <f t="shared" si="27"/>
        <v>4.6575342465753428E-2</v>
      </c>
      <c r="P67" s="96" t="str">
        <f t="shared" si="28"/>
        <v>2.9% - 7.3%</v>
      </c>
      <c r="Q67" s="144">
        <v>84</v>
      </c>
      <c r="R67" s="98"/>
      <c r="S67" s="145">
        <v>64</v>
      </c>
      <c r="T67" s="98"/>
      <c r="U67" s="95" t="str">
        <f t="shared" si="31"/>
        <v/>
      </c>
      <c r="V67" s="145">
        <v>20</v>
      </c>
      <c r="W67" s="98"/>
      <c r="X67" s="96" t="str">
        <f t="shared" si="33"/>
        <v/>
      </c>
      <c r="Y67" s="144">
        <v>96</v>
      </c>
      <c r="Z67" s="98">
        <f t="shared" si="34"/>
        <v>0.27826086956521739</v>
      </c>
      <c r="AA67" s="145">
        <v>75</v>
      </c>
      <c r="AB67" s="98">
        <f t="shared" si="35"/>
        <v>0.21739130434782608</v>
      </c>
      <c r="AC67" s="95" t="str">
        <f t="shared" si="36"/>
        <v>17.7% - 26.4%</v>
      </c>
      <c r="AD67" s="145">
        <v>21</v>
      </c>
      <c r="AE67" s="98">
        <f t="shared" si="37"/>
        <v>6.0869565217391307E-2</v>
      </c>
      <c r="AF67" s="96" t="str">
        <f t="shared" si="38"/>
        <v>4.0% - 9.1%</v>
      </c>
      <c r="AG67" s="144">
        <v>82</v>
      </c>
      <c r="AH67" s="98">
        <f t="shared" si="39"/>
        <v>0.20654911838790932</v>
      </c>
      <c r="AI67" s="145">
        <v>71</v>
      </c>
      <c r="AJ67" s="98">
        <f t="shared" si="40"/>
        <v>0.17884130982367757</v>
      </c>
      <c r="AK67" s="95" t="str">
        <f t="shared" si="41"/>
        <v>14.4% - 22.0%</v>
      </c>
      <c r="AL67" s="145">
        <v>11</v>
      </c>
      <c r="AM67" s="98">
        <f t="shared" si="42"/>
        <v>2.7707808564231738E-2</v>
      </c>
      <c r="AN67" s="96" t="str">
        <f t="shared" si="43"/>
        <v>1.6% - 4.9%</v>
      </c>
      <c r="AO67" s="106">
        <v>0</v>
      </c>
      <c r="AP67" s="106">
        <v>1</v>
      </c>
      <c r="AQ67" s="106">
        <v>0</v>
      </c>
      <c r="AR67" s="106">
        <v>0</v>
      </c>
    </row>
    <row r="68" spans="1:44" x14ac:dyDescent="0.2">
      <c r="A68" s="91" t="s">
        <v>793</v>
      </c>
      <c r="B68" s="91" t="s">
        <v>794</v>
      </c>
      <c r="C68" s="91" t="s">
        <v>791</v>
      </c>
      <c r="D68" s="91" t="s">
        <v>792</v>
      </c>
      <c r="E68" s="120">
        <v>449</v>
      </c>
      <c r="F68" s="121">
        <v>403</v>
      </c>
      <c r="G68" s="121">
        <v>449</v>
      </c>
      <c r="H68" s="121">
        <v>531</v>
      </c>
      <c r="I68" s="144">
        <v>534</v>
      </c>
      <c r="J68" s="98">
        <f t="shared" si="24"/>
        <v>1.1893095768374164</v>
      </c>
      <c r="K68" s="145">
        <v>464</v>
      </c>
      <c r="L68" s="98">
        <f t="shared" si="25"/>
        <v>1.0334075723830736</v>
      </c>
      <c r="M68" s="95" t="e">
        <f t="shared" si="26"/>
        <v>#NUM!</v>
      </c>
      <c r="N68" s="145">
        <v>70</v>
      </c>
      <c r="O68" s="98">
        <f t="shared" si="27"/>
        <v>0.15590200445434299</v>
      </c>
      <c r="P68" s="96" t="str">
        <f t="shared" si="28"/>
        <v>12.5% - 19.2%</v>
      </c>
      <c r="Q68" s="144">
        <v>530</v>
      </c>
      <c r="R68" s="98">
        <f t="shared" si="29"/>
        <v>1.315136476426799</v>
      </c>
      <c r="S68" s="145">
        <v>472</v>
      </c>
      <c r="T68" s="98">
        <f t="shared" si="30"/>
        <v>1.1712158808933002</v>
      </c>
      <c r="U68" s="95" t="e">
        <f t="shared" si="31"/>
        <v>#NUM!</v>
      </c>
      <c r="V68" s="145">
        <v>58</v>
      </c>
      <c r="W68" s="98">
        <f t="shared" si="32"/>
        <v>0.14392059553349876</v>
      </c>
      <c r="X68" s="96" t="str">
        <f t="shared" si="33"/>
        <v>11.3% - 18.2%</v>
      </c>
      <c r="Y68" s="144">
        <v>584</v>
      </c>
      <c r="Z68" s="98">
        <f t="shared" si="34"/>
        <v>1.3006681514476615</v>
      </c>
      <c r="AA68" s="145">
        <v>499</v>
      </c>
      <c r="AB68" s="98">
        <f t="shared" si="35"/>
        <v>1.111358574610245</v>
      </c>
      <c r="AC68" s="95" t="e">
        <f t="shared" si="36"/>
        <v>#NUM!</v>
      </c>
      <c r="AD68" s="145">
        <v>85</v>
      </c>
      <c r="AE68" s="98">
        <f t="shared" si="37"/>
        <v>0.18930957683741648</v>
      </c>
      <c r="AF68" s="96" t="str">
        <f t="shared" si="38"/>
        <v>15.6% - 22.8%</v>
      </c>
      <c r="AG68" s="144">
        <v>626</v>
      </c>
      <c r="AH68" s="98">
        <f t="shared" si="39"/>
        <v>1.1789077212806027</v>
      </c>
      <c r="AI68" s="145">
        <v>575</v>
      </c>
      <c r="AJ68" s="98">
        <f t="shared" si="40"/>
        <v>1.0828625235404896</v>
      </c>
      <c r="AK68" s="95" t="e">
        <f t="shared" si="41"/>
        <v>#NUM!</v>
      </c>
      <c r="AL68" s="145">
        <v>51</v>
      </c>
      <c r="AM68" s="98">
        <f t="shared" si="42"/>
        <v>9.6045197740112997E-2</v>
      </c>
      <c r="AN68" s="96" t="str">
        <f t="shared" si="43"/>
        <v>7.4% - 12.4%</v>
      </c>
      <c r="AO68" s="106">
        <v>0</v>
      </c>
      <c r="AP68" s="106">
        <v>0</v>
      </c>
      <c r="AQ68" s="106">
        <v>0</v>
      </c>
      <c r="AR68" s="106">
        <v>0</v>
      </c>
    </row>
    <row r="69" spans="1:44" x14ac:dyDescent="0.2">
      <c r="A69" s="91" t="s">
        <v>795</v>
      </c>
      <c r="B69" s="91" t="s">
        <v>796</v>
      </c>
      <c r="C69" s="91" t="s">
        <v>791</v>
      </c>
      <c r="D69" s="91" t="s">
        <v>792</v>
      </c>
      <c r="E69" s="120">
        <v>1420</v>
      </c>
      <c r="F69" s="121">
        <v>1374</v>
      </c>
      <c r="G69" s="121">
        <v>1405</v>
      </c>
      <c r="H69" s="121">
        <v>1511</v>
      </c>
      <c r="I69" s="144">
        <v>1656</v>
      </c>
      <c r="J69" s="98">
        <f t="shared" si="24"/>
        <v>1.1661971830985915</v>
      </c>
      <c r="K69" s="145">
        <v>1367</v>
      </c>
      <c r="L69" s="98">
        <f t="shared" si="25"/>
        <v>0.96267605633802822</v>
      </c>
      <c r="M69" s="95" t="str">
        <f t="shared" si="26"/>
        <v>95.2% - 97.1%</v>
      </c>
      <c r="N69" s="145">
        <v>289</v>
      </c>
      <c r="O69" s="98">
        <f t="shared" si="27"/>
        <v>0.20352112676056339</v>
      </c>
      <c r="P69" s="96" t="str">
        <f t="shared" si="28"/>
        <v>18.3% - 22.5%</v>
      </c>
      <c r="Q69" s="144">
        <v>1677</v>
      </c>
      <c r="R69" s="98">
        <f t="shared" si="29"/>
        <v>1.2205240174672489</v>
      </c>
      <c r="S69" s="145">
        <v>1350</v>
      </c>
      <c r="T69" s="98">
        <f t="shared" si="30"/>
        <v>0.98253275109170302</v>
      </c>
      <c r="U69" s="95" t="str">
        <f t="shared" si="31"/>
        <v>97.4% - 98.8%</v>
      </c>
      <c r="V69" s="145">
        <v>327</v>
      </c>
      <c r="W69" s="98">
        <f t="shared" si="32"/>
        <v>0.23799126637554585</v>
      </c>
      <c r="X69" s="96" t="str">
        <f t="shared" si="33"/>
        <v>21.6% - 26.1%</v>
      </c>
      <c r="Y69" s="144">
        <v>1690</v>
      </c>
      <c r="Z69" s="98">
        <f t="shared" si="34"/>
        <v>1.2028469750889679</v>
      </c>
      <c r="AA69" s="145">
        <v>1438</v>
      </c>
      <c r="AB69" s="98">
        <f t="shared" si="35"/>
        <v>1.0234875444839857</v>
      </c>
      <c r="AC69" s="95" t="e">
        <f t="shared" si="36"/>
        <v>#NUM!</v>
      </c>
      <c r="AD69" s="145">
        <v>252</v>
      </c>
      <c r="AE69" s="98">
        <f t="shared" si="37"/>
        <v>0.17935943060498222</v>
      </c>
      <c r="AF69" s="96" t="str">
        <f t="shared" si="38"/>
        <v>16.0% - 20.0%</v>
      </c>
      <c r="AG69" s="144">
        <v>1722</v>
      </c>
      <c r="AH69" s="98">
        <f t="shared" si="39"/>
        <v>1.1396426207809398</v>
      </c>
      <c r="AI69" s="145">
        <v>1609</v>
      </c>
      <c r="AJ69" s="98">
        <f t="shared" si="40"/>
        <v>1.0648577101257446</v>
      </c>
      <c r="AK69" s="95" t="e">
        <f t="shared" si="41"/>
        <v>#NUM!</v>
      </c>
      <c r="AL69" s="145">
        <v>113</v>
      </c>
      <c r="AM69" s="98">
        <f t="shared" si="42"/>
        <v>7.4784910655195241E-2</v>
      </c>
      <c r="AN69" s="96" t="str">
        <f t="shared" si="43"/>
        <v>6.3% - 8.9%</v>
      </c>
      <c r="AO69" s="106">
        <v>0</v>
      </c>
      <c r="AP69" s="106">
        <v>0</v>
      </c>
      <c r="AQ69" s="106">
        <v>0</v>
      </c>
      <c r="AR69" s="106">
        <v>0</v>
      </c>
    </row>
    <row r="70" spans="1:44" x14ac:dyDescent="0.2">
      <c r="A70" s="91" t="s">
        <v>797</v>
      </c>
      <c r="B70" s="91" t="s">
        <v>798</v>
      </c>
      <c r="C70" s="91" t="s">
        <v>791</v>
      </c>
      <c r="D70" s="91" t="s">
        <v>792</v>
      </c>
      <c r="E70" s="120">
        <v>462</v>
      </c>
      <c r="F70" s="121">
        <v>410</v>
      </c>
      <c r="G70" s="121">
        <v>415</v>
      </c>
      <c r="H70" s="121">
        <v>421</v>
      </c>
      <c r="I70" s="144">
        <v>521</v>
      </c>
      <c r="J70" s="98">
        <f t="shared" si="24"/>
        <v>1.1277056277056277</v>
      </c>
      <c r="K70" s="145">
        <v>454</v>
      </c>
      <c r="L70" s="98">
        <f t="shared" si="25"/>
        <v>0.98268398268398272</v>
      </c>
      <c r="M70" s="95" t="str">
        <f t="shared" si="26"/>
        <v>96.6% - 99.1%</v>
      </c>
      <c r="N70" s="145">
        <v>67</v>
      </c>
      <c r="O70" s="98">
        <f t="shared" si="27"/>
        <v>0.14502164502164502</v>
      </c>
      <c r="P70" s="96" t="str">
        <f t="shared" si="28"/>
        <v>11.6% - 18.0%</v>
      </c>
      <c r="Q70" s="144">
        <v>518</v>
      </c>
      <c r="R70" s="98">
        <f t="shared" si="29"/>
        <v>1.2634146341463415</v>
      </c>
      <c r="S70" s="145">
        <v>426</v>
      </c>
      <c r="T70" s="98">
        <f t="shared" si="30"/>
        <v>1.0390243902439025</v>
      </c>
      <c r="U70" s="95" t="e">
        <f t="shared" si="31"/>
        <v>#NUM!</v>
      </c>
      <c r="V70" s="145">
        <v>92</v>
      </c>
      <c r="W70" s="98">
        <f t="shared" si="32"/>
        <v>0.22439024390243903</v>
      </c>
      <c r="X70" s="96" t="str">
        <f t="shared" si="33"/>
        <v>18.7% - 26.7%</v>
      </c>
      <c r="Y70" s="144">
        <v>526</v>
      </c>
      <c r="Z70" s="98">
        <f t="shared" si="34"/>
        <v>1.2674698795180723</v>
      </c>
      <c r="AA70" s="145">
        <v>446</v>
      </c>
      <c r="AB70" s="98">
        <f t="shared" si="35"/>
        <v>1.074698795180723</v>
      </c>
      <c r="AC70" s="95" t="e">
        <f t="shared" si="36"/>
        <v>#NUM!</v>
      </c>
      <c r="AD70" s="145">
        <v>80</v>
      </c>
      <c r="AE70" s="98">
        <f t="shared" si="37"/>
        <v>0.19277108433734941</v>
      </c>
      <c r="AF70" s="96" t="str">
        <f t="shared" si="38"/>
        <v>15.8% - 23.3%</v>
      </c>
      <c r="AG70" s="144">
        <v>490</v>
      </c>
      <c r="AH70" s="98">
        <f t="shared" si="39"/>
        <v>1.1638954869358671</v>
      </c>
      <c r="AI70" s="145">
        <v>456</v>
      </c>
      <c r="AJ70" s="98">
        <f t="shared" si="40"/>
        <v>1.0831353919239906</v>
      </c>
      <c r="AK70" s="95" t="e">
        <f t="shared" si="41"/>
        <v>#NUM!</v>
      </c>
      <c r="AL70" s="145">
        <v>34</v>
      </c>
      <c r="AM70" s="98">
        <f t="shared" si="42"/>
        <v>8.076009501187649E-2</v>
      </c>
      <c r="AN70" s="96" t="str">
        <f t="shared" si="43"/>
        <v>5.8% - 11.1%</v>
      </c>
      <c r="AO70" s="106">
        <v>0</v>
      </c>
      <c r="AP70" s="106">
        <v>0</v>
      </c>
      <c r="AQ70" s="106">
        <v>0</v>
      </c>
      <c r="AR70" s="106">
        <v>0</v>
      </c>
    </row>
    <row r="71" spans="1:44" x14ac:dyDescent="0.2">
      <c r="A71" s="91" t="s">
        <v>799</v>
      </c>
      <c r="B71" s="91" t="s">
        <v>800</v>
      </c>
      <c r="C71" s="91" t="s">
        <v>791</v>
      </c>
      <c r="D71" s="91" t="s">
        <v>792</v>
      </c>
      <c r="E71" s="120">
        <v>273</v>
      </c>
      <c r="F71" s="121">
        <v>231</v>
      </c>
      <c r="G71" s="121">
        <v>276</v>
      </c>
      <c r="H71" s="121">
        <v>266</v>
      </c>
      <c r="I71" s="144">
        <v>278</v>
      </c>
      <c r="J71" s="98">
        <f t="shared" si="24"/>
        <v>1.0183150183150182</v>
      </c>
      <c r="K71" s="145">
        <v>246</v>
      </c>
      <c r="L71" s="98">
        <f t="shared" si="25"/>
        <v>0.90109890109890112</v>
      </c>
      <c r="M71" s="95" t="str">
        <f t="shared" si="26"/>
        <v>86.0% - 93.1%</v>
      </c>
      <c r="N71" s="145">
        <v>32</v>
      </c>
      <c r="O71" s="98">
        <f t="shared" si="27"/>
        <v>0.11721611721611722</v>
      </c>
      <c r="P71" s="96" t="str">
        <f t="shared" si="28"/>
        <v>8.4% - 16.1%</v>
      </c>
      <c r="Q71" s="144">
        <v>272</v>
      </c>
      <c r="R71" s="98">
        <f t="shared" si="29"/>
        <v>1.1774891774891776</v>
      </c>
      <c r="S71" s="145">
        <v>242</v>
      </c>
      <c r="T71" s="98">
        <f t="shared" si="30"/>
        <v>1.0476190476190477</v>
      </c>
      <c r="U71" s="95" t="e">
        <f t="shared" si="31"/>
        <v>#NUM!</v>
      </c>
      <c r="V71" s="145">
        <v>30</v>
      </c>
      <c r="W71" s="98">
        <f t="shared" si="32"/>
        <v>0.12987012987012986</v>
      </c>
      <c r="X71" s="96" t="str">
        <f t="shared" si="33"/>
        <v>9.3% - 17.9%</v>
      </c>
      <c r="Y71" s="144">
        <v>306</v>
      </c>
      <c r="Z71" s="98">
        <f t="shared" si="34"/>
        <v>1.1086956521739131</v>
      </c>
      <c r="AA71" s="145">
        <v>270</v>
      </c>
      <c r="AB71" s="98">
        <f t="shared" si="35"/>
        <v>0.97826086956521741</v>
      </c>
      <c r="AC71" s="95" t="str">
        <f t="shared" si="36"/>
        <v>95.3% - 99.0%</v>
      </c>
      <c r="AD71" s="145">
        <v>36</v>
      </c>
      <c r="AE71" s="98">
        <f t="shared" si="37"/>
        <v>0.13043478260869565</v>
      </c>
      <c r="AF71" s="96" t="str">
        <f t="shared" si="38"/>
        <v>9.6% - 17.5%</v>
      </c>
      <c r="AG71" s="144">
        <v>279</v>
      </c>
      <c r="AH71" s="98">
        <f t="shared" si="39"/>
        <v>1.0488721804511278</v>
      </c>
      <c r="AI71" s="145">
        <v>249</v>
      </c>
      <c r="AJ71" s="98">
        <f t="shared" si="40"/>
        <v>0.93609022556390975</v>
      </c>
      <c r="AK71" s="95" t="str">
        <f t="shared" si="41"/>
        <v>90.0% - 96.0%</v>
      </c>
      <c r="AL71" s="145">
        <v>30</v>
      </c>
      <c r="AM71" s="98">
        <f t="shared" si="42"/>
        <v>0.11278195488721804</v>
      </c>
      <c r="AN71" s="96" t="str">
        <f t="shared" si="43"/>
        <v>8.0% - 15.6%</v>
      </c>
      <c r="AO71" s="106">
        <v>0</v>
      </c>
      <c r="AP71" s="106">
        <v>0</v>
      </c>
      <c r="AQ71" s="106">
        <v>0</v>
      </c>
      <c r="AR71" s="106">
        <v>0</v>
      </c>
    </row>
    <row r="72" spans="1:44" x14ac:dyDescent="0.2">
      <c r="A72" s="91" t="s">
        <v>801</v>
      </c>
      <c r="B72" s="91" t="s">
        <v>802</v>
      </c>
      <c r="C72" s="91" t="s">
        <v>791</v>
      </c>
      <c r="D72" s="91" t="s">
        <v>792</v>
      </c>
      <c r="E72" s="120">
        <v>518</v>
      </c>
      <c r="F72" s="121">
        <v>467</v>
      </c>
      <c r="G72" s="121">
        <v>514</v>
      </c>
      <c r="H72" s="121">
        <v>552</v>
      </c>
      <c r="I72" s="144">
        <v>549</v>
      </c>
      <c r="J72" s="98">
        <f t="shared" si="24"/>
        <v>1.0598455598455598</v>
      </c>
      <c r="K72" s="145">
        <v>518</v>
      </c>
      <c r="L72" s="98">
        <f t="shared" si="25"/>
        <v>1</v>
      </c>
      <c r="M72" s="95" t="str">
        <f t="shared" si="26"/>
        <v>99.3% - 100.0%</v>
      </c>
      <c r="N72" s="145">
        <v>31</v>
      </c>
      <c r="O72" s="98">
        <f t="shared" si="27"/>
        <v>5.9845559845559844E-2</v>
      </c>
      <c r="P72" s="96" t="str">
        <f t="shared" si="28"/>
        <v>4.2% - 8.4%</v>
      </c>
      <c r="Q72" s="144">
        <v>562</v>
      </c>
      <c r="R72" s="98">
        <f t="shared" si="29"/>
        <v>1.2034261241970021</v>
      </c>
      <c r="S72" s="145">
        <v>529</v>
      </c>
      <c r="T72" s="98">
        <f t="shared" si="30"/>
        <v>1.1327623126338329</v>
      </c>
      <c r="U72" s="95" t="e">
        <f t="shared" si="31"/>
        <v>#NUM!</v>
      </c>
      <c r="V72" s="145">
        <v>33</v>
      </c>
      <c r="W72" s="98">
        <f t="shared" si="32"/>
        <v>7.0663811563169171E-2</v>
      </c>
      <c r="X72" s="96" t="str">
        <f t="shared" si="33"/>
        <v>5.1% - 9.8%</v>
      </c>
      <c r="Y72" s="144">
        <v>582</v>
      </c>
      <c r="Z72" s="98">
        <f t="shared" si="34"/>
        <v>1.132295719844358</v>
      </c>
      <c r="AA72" s="145">
        <v>539</v>
      </c>
      <c r="AB72" s="98">
        <f t="shared" si="35"/>
        <v>1.0486381322957199</v>
      </c>
      <c r="AC72" s="95" t="e">
        <f t="shared" si="36"/>
        <v>#NUM!</v>
      </c>
      <c r="AD72" s="145">
        <v>43</v>
      </c>
      <c r="AE72" s="98">
        <f t="shared" si="37"/>
        <v>8.3657587548638127E-2</v>
      </c>
      <c r="AF72" s="96" t="str">
        <f t="shared" si="38"/>
        <v>6.3% - 11.1%</v>
      </c>
      <c r="AG72" s="144">
        <v>596</v>
      </c>
      <c r="AH72" s="98">
        <f t="shared" si="39"/>
        <v>1.0797101449275361</v>
      </c>
      <c r="AI72" s="145">
        <v>566</v>
      </c>
      <c r="AJ72" s="98">
        <f t="shared" si="40"/>
        <v>1.0253623188405796</v>
      </c>
      <c r="AK72" s="95" t="e">
        <f t="shared" si="41"/>
        <v>#NUM!</v>
      </c>
      <c r="AL72" s="145">
        <v>30</v>
      </c>
      <c r="AM72" s="98">
        <f t="shared" si="42"/>
        <v>5.434782608695652E-2</v>
      </c>
      <c r="AN72" s="96" t="str">
        <f t="shared" si="43"/>
        <v>3.8% - 7.7%</v>
      </c>
      <c r="AO72" s="106">
        <v>0</v>
      </c>
      <c r="AP72" s="106">
        <v>0</v>
      </c>
      <c r="AQ72" s="106">
        <v>0</v>
      </c>
      <c r="AR72" s="106">
        <v>0</v>
      </c>
    </row>
    <row r="73" spans="1:44" x14ac:dyDescent="0.2">
      <c r="A73" s="91" t="s">
        <v>803</v>
      </c>
      <c r="B73" s="91" t="s">
        <v>804</v>
      </c>
      <c r="C73" s="91" t="s">
        <v>805</v>
      </c>
      <c r="D73" s="91" t="s">
        <v>806</v>
      </c>
      <c r="E73" s="120">
        <v>1242</v>
      </c>
      <c r="F73" s="121">
        <v>1197</v>
      </c>
      <c r="G73" s="121">
        <v>1174</v>
      </c>
      <c r="H73" s="121">
        <v>1222</v>
      </c>
      <c r="I73" s="144">
        <v>1477</v>
      </c>
      <c r="J73" s="98">
        <f t="shared" si="24"/>
        <v>1.1892109500805152</v>
      </c>
      <c r="K73" s="145">
        <v>1204</v>
      </c>
      <c r="L73" s="98">
        <f t="shared" si="25"/>
        <v>0.96940418679549112</v>
      </c>
      <c r="M73" s="95" t="str">
        <f t="shared" si="26"/>
        <v>95.8% - 97.8%</v>
      </c>
      <c r="N73" s="145">
        <v>273</v>
      </c>
      <c r="O73" s="98">
        <f t="shared" si="27"/>
        <v>0.21980676328502416</v>
      </c>
      <c r="P73" s="96" t="str">
        <f t="shared" si="28"/>
        <v>19.8% - 24.4%</v>
      </c>
      <c r="Q73" s="144">
        <v>1462</v>
      </c>
      <c r="R73" s="98">
        <f t="shared" si="29"/>
        <v>1.2213868003341688</v>
      </c>
      <c r="S73" s="145">
        <v>1272</v>
      </c>
      <c r="T73" s="98">
        <f t="shared" si="30"/>
        <v>1.06265664160401</v>
      </c>
      <c r="U73" s="95" t="e">
        <f t="shared" si="31"/>
        <v>#NUM!</v>
      </c>
      <c r="V73" s="145">
        <v>190</v>
      </c>
      <c r="W73" s="98">
        <f t="shared" si="32"/>
        <v>0.15873015873015872</v>
      </c>
      <c r="X73" s="96" t="str">
        <f t="shared" si="33"/>
        <v>13.9% - 18.1%</v>
      </c>
      <c r="Y73" s="144">
        <v>1430</v>
      </c>
      <c r="Z73" s="98">
        <f t="shared" si="34"/>
        <v>1.2180579216354344</v>
      </c>
      <c r="AA73" s="145">
        <v>1245</v>
      </c>
      <c r="AB73" s="98">
        <f t="shared" si="35"/>
        <v>1.0604770017035776</v>
      </c>
      <c r="AC73" s="95" t="e">
        <f t="shared" si="36"/>
        <v>#NUM!</v>
      </c>
      <c r="AD73" s="145">
        <v>185</v>
      </c>
      <c r="AE73" s="98">
        <f t="shared" si="37"/>
        <v>0.15758091993185691</v>
      </c>
      <c r="AF73" s="96" t="str">
        <f t="shared" si="38"/>
        <v>13.8% - 18.0%</v>
      </c>
      <c r="AG73" s="144">
        <v>1435</v>
      </c>
      <c r="AH73" s="98">
        <f t="shared" si="39"/>
        <v>1.17430441898527</v>
      </c>
      <c r="AI73" s="145">
        <v>1233</v>
      </c>
      <c r="AJ73" s="98">
        <f t="shared" si="40"/>
        <v>1.0090016366612111</v>
      </c>
      <c r="AK73" s="95" t="e">
        <f t="shared" si="41"/>
        <v>#NUM!</v>
      </c>
      <c r="AL73" s="145">
        <v>202</v>
      </c>
      <c r="AM73" s="98">
        <f t="shared" si="42"/>
        <v>0.16530278232405893</v>
      </c>
      <c r="AN73" s="96" t="str">
        <f t="shared" si="43"/>
        <v>14.6% - 18.7%</v>
      </c>
      <c r="AO73" s="106">
        <v>0</v>
      </c>
      <c r="AP73" s="106">
        <v>0</v>
      </c>
      <c r="AQ73" s="106">
        <v>0</v>
      </c>
      <c r="AR73" s="106">
        <v>0</v>
      </c>
    </row>
    <row r="74" spans="1:44" x14ac:dyDescent="0.2">
      <c r="A74" s="91" t="s">
        <v>807</v>
      </c>
      <c r="B74" s="91" t="s">
        <v>808</v>
      </c>
      <c r="C74" s="91" t="s">
        <v>805</v>
      </c>
      <c r="D74" s="91" t="s">
        <v>806</v>
      </c>
      <c r="E74" s="120">
        <v>564</v>
      </c>
      <c r="F74" s="121">
        <v>487</v>
      </c>
      <c r="G74" s="121">
        <v>546</v>
      </c>
      <c r="H74" s="121">
        <v>588</v>
      </c>
      <c r="I74" s="144">
        <v>638</v>
      </c>
      <c r="J74" s="98">
        <f t="shared" si="24"/>
        <v>1.1312056737588652</v>
      </c>
      <c r="K74" s="145">
        <v>565</v>
      </c>
      <c r="L74" s="98">
        <f t="shared" si="25"/>
        <v>1.00177304964539</v>
      </c>
      <c r="M74" s="95" t="e">
        <f t="shared" si="26"/>
        <v>#NUM!</v>
      </c>
      <c r="N74" s="145">
        <v>73</v>
      </c>
      <c r="O74" s="98">
        <f t="shared" si="27"/>
        <v>0.12943262411347517</v>
      </c>
      <c r="P74" s="96" t="str">
        <f t="shared" si="28"/>
        <v>10.4% - 16.0%</v>
      </c>
      <c r="Q74" s="144">
        <v>608</v>
      </c>
      <c r="R74" s="98">
        <f t="shared" si="29"/>
        <v>1.2484599589322383</v>
      </c>
      <c r="S74" s="145">
        <v>534</v>
      </c>
      <c r="T74" s="98">
        <f t="shared" si="30"/>
        <v>1.0965092402464065</v>
      </c>
      <c r="U74" s="95" t="e">
        <f t="shared" si="31"/>
        <v>#NUM!</v>
      </c>
      <c r="V74" s="145">
        <v>74</v>
      </c>
      <c r="W74" s="98">
        <f t="shared" si="32"/>
        <v>0.15195071868583163</v>
      </c>
      <c r="X74" s="96" t="str">
        <f t="shared" si="33"/>
        <v>12.3% - 18.7%</v>
      </c>
      <c r="Y74" s="144">
        <v>607</v>
      </c>
      <c r="Z74" s="98">
        <f t="shared" si="34"/>
        <v>1.1117216117216118</v>
      </c>
      <c r="AA74" s="145">
        <v>545</v>
      </c>
      <c r="AB74" s="98">
        <f t="shared" si="35"/>
        <v>0.99816849816849818</v>
      </c>
      <c r="AC74" s="95" t="str">
        <f t="shared" si="36"/>
        <v>99.0% - 100.0%</v>
      </c>
      <c r="AD74" s="145">
        <v>62</v>
      </c>
      <c r="AE74" s="98">
        <f t="shared" si="37"/>
        <v>0.11355311355311355</v>
      </c>
      <c r="AF74" s="96" t="str">
        <f t="shared" si="38"/>
        <v>9.0% - 14.3%</v>
      </c>
      <c r="AG74" s="144">
        <v>702</v>
      </c>
      <c r="AH74" s="98">
        <f t="shared" si="39"/>
        <v>1.1938775510204083</v>
      </c>
      <c r="AI74" s="145">
        <v>636</v>
      </c>
      <c r="AJ74" s="98">
        <f t="shared" si="40"/>
        <v>1.0816326530612246</v>
      </c>
      <c r="AK74" s="95" t="e">
        <f t="shared" si="41"/>
        <v>#NUM!</v>
      </c>
      <c r="AL74" s="145">
        <v>66</v>
      </c>
      <c r="AM74" s="98">
        <f t="shared" si="42"/>
        <v>0.11224489795918367</v>
      </c>
      <c r="AN74" s="96" t="str">
        <f t="shared" si="43"/>
        <v>8.9% - 14.0%</v>
      </c>
      <c r="AO74" s="106">
        <v>0</v>
      </c>
      <c r="AP74" s="106">
        <v>0</v>
      </c>
      <c r="AQ74" s="106">
        <v>0</v>
      </c>
      <c r="AR74" s="106">
        <v>0</v>
      </c>
    </row>
    <row r="75" spans="1:44" x14ac:dyDescent="0.2">
      <c r="A75" s="91" t="s">
        <v>809</v>
      </c>
      <c r="B75" s="91" t="s">
        <v>810</v>
      </c>
      <c r="C75" s="91" t="s">
        <v>805</v>
      </c>
      <c r="D75" s="91" t="s">
        <v>806</v>
      </c>
      <c r="E75" s="120">
        <v>392</v>
      </c>
      <c r="F75" s="121">
        <v>313</v>
      </c>
      <c r="G75" s="121">
        <v>356</v>
      </c>
      <c r="H75" s="121">
        <v>349</v>
      </c>
      <c r="I75" s="144">
        <v>456</v>
      </c>
      <c r="J75" s="98">
        <f t="shared" si="24"/>
        <v>1.1632653061224489</v>
      </c>
      <c r="K75" s="145">
        <v>396</v>
      </c>
      <c r="L75" s="98">
        <f t="shared" si="25"/>
        <v>1.010204081632653</v>
      </c>
      <c r="M75" s="95" t="e">
        <f t="shared" si="26"/>
        <v>#NUM!</v>
      </c>
      <c r="N75" s="145">
        <v>60</v>
      </c>
      <c r="O75" s="98">
        <f t="shared" si="27"/>
        <v>0.15306122448979592</v>
      </c>
      <c r="P75" s="96" t="str">
        <f t="shared" si="28"/>
        <v>12.1% - 19.2%</v>
      </c>
      <c r="Q75" s="144">
        <v>444</v>
      </c>
      <c r="R75" s="98">
        <f t="shared" si="29"/>
        <v>1.4185303514376997</v>
      </c>
      <c r="S75" s="145">
        <v>402</v>
      </c>
      <c r="T75" s="98">
        <f t="shared" si="30"/>
        <v>1.2843450479233227</v>
      </c>
      <c r="U75" s="95" t="e">
        <f t="shared" si="31"/>
        <v>#NUM!</v>
      </c>
      <c r="V75" s="145">
        <v>42</v>
      </c>
      <c r="W75" s="98">
        <f t="shared" si="32"/>
        <v>0.13418530351437699</v>
      </c>
      <c r="X75" s="96" t="str">
        <f t="shared" si="33"/>
        <v>10.1% - 17.6%</v>
      </c>
      <c r="Y75" s="144">
        <v>455</v>
      </c>
      <c r="Z75" s="98">
        <f t="shared" si="34"/>
        <v>1.2780898876404494</v>
      </c>
      <c r="AA75" s="145">
        <v>414</v>
      </c>
      <c r="AB75" s="98">
        <f t="shared" si="35"/>
        <v>1.1629213483146068</v>
      </c>
      <c r="AC75" s="95" t="e">
        <f t="shared" si="36"/>
        <v>#NUM!</v>
      </c>
      <c r="AD75" s="145">
        <v>41</v>
      </c>
      <c r="AE75" s="98">
        <f t="shared" si="37"/>
        <v>0.1151685393258427</v>
      </c>
      <c r="AF75" s="96" t="str">
        <f t="shared" si="38"/>
        <v>8.6% - 15.3%</v>
      </c>
      <c r="AG75" s="144">
        <v>479</v>
      </c>
      <c r="AH75" s="98">
        <f t="shared" si="39"/>
        <v>1.3724928366762177</v>
      </c>
      <c r="AI75" s="145">
        <v>417</v>
      </c>
      <c r="AJ75" s="98">
        <f t="shared" si="40"/>
        <v>1.1948424068767909</v>
      </c>
      <c r="AK75" s="95" t="e">
        <f t="shared" si="41"/>
        <v>#NUM!</v>
      </c>
      <c r="AL75" s="145">
        <v>62</v>
      </c>
      <c r="AM75" s="98">
        <f t="shared" si="42"/>
        <v>0.17765042979942694</v>
      </c>
      <c r="AN75" s="96" t="str">
        <f t="shared" si="43"/>
        <v>14.1% - 22.1%</v>
      </c>
      <c r="AO75" s="106">
        <v>0</v>
      </c>
      <c r="AP75" s="106">
        <v>0</v>
      </c>
      <c r="AQ75" s="106">
        <v>0</v>
      </c>
      <c r="AR75" s="106">
        <v>0</v>
      </c>
    </row>
    <row r="76" spans="1:44" x14ac:dyDescent="0.2">
      <c r="A76" s="91" t="s">
        <v>811</v>
      </c>
      <c r="B76" s="91" t="s">
        <v>812</v>
      </c>
      <c r="C76" s="91" t="s">
        <v>805</v>
      </c>
      <c r="D76" s="91" t="s">
        <v>806</v>
      </c>
      <c r="E76" s="120">
        <v>407</v>
      </c>
      <c r="F76" s="121">
        <v>414</v>
      </c>
      <c r="G76" s="121">
        <v>407</v>
      </c>
      <c r="H76" s="121">
        <v>431</v>
      </c>
      <c r="I76" s="144">
        <v>477</v>
      </c>
      <c r="J76" s="98"/>
      <c r="K76" s="145">
        <v>425</v>
      </c>
      <c r="L76" s="98"/>
      <c r="M76" s="95" t="str">
        <f t="shared" si="26"/>
        <v/>
      </c>
      <c r="N76" s="145">
        <v>52</v>
      </c>
      <c r="O76" s="98"/>
      <c r="P76" s="96" t="str">
        <f t="shared" si="28"/>
        <v/>
      </c>
      <c r="Q76" s="144">
        <v>490</v>
      </c>
      <c r="R76" s="98">
        <f t="shared" si="29"/>
        <v>1.1835748792270531</v>
      </c>
      <c r="S76" s="145">
        <v>408</v>
      </c>
      <c r="T76" s="98">
        <f t="shared" si="30"/>
        <v>0.98550724637681164</v>
      </c>
      <c r="U76" s="95" t="str">
        <f t="shared" si="31"/>
        <v>96.9% - 99.3%</v>
      </c>
      <c r="V76" s="145">
        <v>82</v>
      </c>
      <c r="W76" s="98">
        <f t="shared" si="32"/>
        <v>0.19806763285024154</v>
      </c>
      <c r="X76" s="96" t="str">
        <f t="shared" si="33"/>
        <v>16.3% - 23.9%</v>
      </c>
      <c r="Y76" s="144">
        <v>467</v>
      </c>
      <c r="Z76" s="98"/>
      <c r="AA76" s="145">
        <v>402</v>
      </c>
      <c r="AB76" s="98"/>
      <c r="AC76" s="95" t="str">
        <f t="shared" si="36"/>
        <v/>
      </c>
      <c r="AD76" s="145">
        <v>65</v>
      </c>
      <c r="AE76" s="98"/>
      <c r="AF76" s="96" t="str">
        <f t="shared" si="38"/>
        <v/>
      </c>
      <c r="AG76" s="144">
        <v>509</v>
      </c>
      <c r="AH76" s="98">
        <f t="shared" si="39"/>
        <v>1.1809744779582367</v>
      </c>
      <c r="AI76" s="145">
        <v>435</v>
      </c>
      <c r="AJ76" s="98">
        <f t="shared" si="40"/>
        <v>1.0092807424593968</v>
      </c>
      <c r="AK76" s="95" t="e">
        <f t="shared" si="41"/>
        <v>#NUM!</v>
      </c>
      <c r="AL76" s="145">
        <v>74</v>
      </c>
      <c r="AM76" s="98">
        <f t="shared" si="42"/>
        <v>0.1716937354988399</v>
      </c>
      <c r="AN76" s="96" t="str">
        <f t="shared" si="43"/>
        <v>13.9% - 21.0%</v>
      </c>
      <c r="AO76" s="106">
        <v>1</v>
      </c>
      <c r="AP76" s="106">
        <v>0</v>
      </c>
      <c r="AQ76" s="106">
        <v>1</v>
      </c>
      <c r="AR76" s="106">
        <v>0</v>
      </c>
    </row>
    <row r="77" spans="1:44" x14ac:dyDescent="0.2">
      <c r="A77" s="91" t="s">
        <v>813</v>
      </c>
      <c r="B77" s="91" t="s">
        <v>814</v>
      </c>
      <c r="C77" s="91" t="s">
        <v>805</v>
      </c>
      <c r="D77" s="91" t="s">
        <v>806</v>
      </c>
      <c r="E77" s="120">
        <v>578</v>
      </c>
      <c r="F77" s="121">
        <v>566</v>
      </c>
      <c r="G77" s="121">
        <v>562</v>
      </c>
      <c r="H77" s="121">
        <v>594</v>
      </c>
      <c r="I77" s="144">
        <v>1067</v>
      </c>
      <c r="J77" s="98">
        <f t="shared" si="24"/>
        <v>1.8460207612456747</v>
      </c>
      <c r="K77" s="145">
        <v>953</v>
      </c>
      <c r="L77" s="98">
        <f t="shared" si="25"/>
        <v>1.6487889273356402</v>
      </c>
      <c r="M77" s="95" t="e">
        <f t="shared" si="26"/>
        <v>#NUM!</v>
      </c>
      <c r="N77" s="145">
        <v>114</v>
      </c>
      <c r="O77" s="98">
        <f t="shared" si="27"/>
        <v>0.1972318339100346</v>
      </c>
      <c r="P77" s="96" t="str">
        <f t="shared" si="28"/>
        <v>16.7% - 23.2%</v>
      </c>
      <c r="Q77" s="144">
        <v>1101</v>
      </c>
      <c r="R77" s="98">
        <f t="shared" si="29"/>
        <v>1.9452296819787986</v>
      </c>
      <c r="S77" s="145">
        <v>979</v>
      </c>
      <c r="T77" s="98">
        <f t="shared" si="30"/>
        <v>1.7296819787985867</v>
      </c>
      <c r="U77" s="95" t="e">
        <f t="shared" si="31"/>
        <v>#NUM!</v>
      </c>
      <c r="V77" s="145">
        <v>122</v>
      </c>
      <c r="W77" s="98">
        <f t="shared" si="32"/>
        <v>0.21554770318021202</v>
      </c>
      <c r="X77" s="96" t="str">
        <f t="shared" si="33"/>
        <v>18.4% - 25.1%</v>
      </c>
      <c r="Y77" s="144">
        <v>1053</v>
      </c>
      <c r="Z77" s="98">
        <f t="shared" si="34"/>
        <v>1.8736654804270463</v>
      </c>
      <c r="AA77" s="145">
        <v>928</v>
      </c>
      <c r="AB77" s="98">
        <f t="shared" si="35"/>
        <v>1.6512455516014235</v>
      </c>
      <c r="AC77" s="95" t="e">
        <f t="shared" si="36"/>
        <v>#NUM!</v>
      </c>
      <c r="AD77" s="145">
        <v>125</v>
      </c>
      <c r="AE77" s="98">
        <f t="shared" si="37"/>
        <v>0.22241992882562278</v>
      </c>
      <c r="AF77" s="96" t="str">
        <f t="shared" si="38"/>
        <v>19.0% - 25.9%</v>
      </c>
      <c r="AG77" s="144">
        <v>1199</v>
      </c>
      <c r="AH77" s="98">
        <f t="shared" si="39"/>
        <v>2.0185185185185186</v>
      </c>
      <c r="AI77" s="145">
        <v>1071</v>
      </c>
      <c r="AJ77" s="98">
        <f t="shared" si="40"/>
        <v>1.803030303030303</v>
      </c>
      <c r="AK77" s="95" t="e">
        <f t="shared" si="41"/>
        <v>#NUM!</v>
      </c>
      <c r="AL77" s="145">
        <v>128</v>
      </c>
      <c r="AM77" s="98">
        <f t="shared" si="42"/>
        <v>0.21548821548821548</v>
      </c>
      <c r="AN77" s="96" t="str">
        <f t="shared" si="43"/>
        <v>18.4% - 25.0%</v>
      </c>
      <c r="AO77" s="106">
        <v>0</v>
      </c>
      <c r="AP77" s="106">
        <v>0</v>
      </c>
      <c r="AQ77" s="106">
        <v>0</v>
      </c>
      <c r="AR77" s="106">
        <v>0</v>
      </c>
    </row>
    <row r="78" spans="1:44" x14ac:dyDescent="0.2">
      <c r="A78" s="91" t="s">
        <v>815</v>
      </c>
      <c r="B78" s="91" t="s">
        <v>816</v>
      </c>
      <c r="C78" s="91" t="s">
        <v>805</v>
      </c>
      <c r="D78" s="91" t="s">
        <v>806</v>
      </c>
      <c r="E78" s="120">
        <v>699</v>
      </c>
      <c r="F78" s="121">
        <v>675</v>
      </c>
      <c r="G78" s="121">
        <v>648</v>
      </c>
      <c r="H78" s="121">
        <v>687</v>
      </c>
      <c r="I78" s="144">
        <v>1045</v>
      </c>
      <c r="J78" s="98">
        <f t="shared" si="24"/>
        <v>1.4949928469241773</v>
      </c>
      <c r="K78" s="145">
        <v>914</v>
      </c>
      <c r="L78" s="98">
        <f t="shared" si="25"/>
        <v>1.30758226037196</v>
      </c>
      <c r="M78" s="95" t="e">
        <f t="shared" si="26"/>
        <v>#NUM!</v>
      </c>
      <c r="N78" s="145">
        <v>131</v>
      </c>
      <c r="O78" s="98">
        <f t="shared" si="27"/>
        <v>0.18741058655221746</v>
      </c>
      <c r="P78" s="96" t="str">
        <f t="shared" si="28"/>
        <v>16.0% - 21.8%</v>
      </c>
      <c r="Q78" s="144">
        <v>1068</v>
      </c>
      <c r="R78" s="98">
        <f t="shared" si="29"/>
        <v>1.5822222222222222</v>
      </c>
      <c r="S78" s="145">
        <v>920</v>
      </c>
      <c r="T78" s="98">
        <f t="shared" si="30"/>
        <v>1.3629629629629629</v>
      </c>
      <c r="U78" s="95" t="e">
        <f t="shared" si="31"/>
        <v>#NUM!</v>
      </c>
      <c r="V78" s="145">
        <v>148</v>
      </c>
      <c r="W78" s="98">
        <f t="shared" si="32"/>
        <v>0.21925925925925926</v>
      </c>
      <c r="X78" s="96" t="str">
        <f t="shared" si="33"/>
        <v>19.0% - 25.2%</v>
      </c>
      <c r="Y78" s="144">
        <v>1035</v>
      </c>
      <c r="Z78" s="98">
        <f t="shared" si="34"/>
        <v>1.5972222222222223</v>
      </c>
      <c r="AA78" s="145">
        <v>890</v>
      </c>
      <c r="AB78" s="98">
        <f t="shared" si="35"/>
        <v>1.3734567901234569</v>
      </c>
      <c r="AC78" s="95" t="e">
        <f t="shared" si="36"/>
        <v>#NUM!</v>
      </c>
      <c r="AD78" s="145">
        <v>145</v>
      </c>
      <c r="AE78" s="98">
        <f t="shared" si="37"/>
        <v>0.22376543209876543</v>
      </c>
      <c r="AF78" s="96" t="str">
        <f t="shared" si="38"/>
        <v>19.3% - 25.7%</v>
      </c>
      <c r="AG78" s="144">
        <v>1018</v>
      </c>
      <c r="AH78" s="98">
        <f t="shared" si="39"/>
        <v>1.4818049490538574</v>
      </c>
      <c r="AI78" s="145">
        <v>873</v>
      </c>
      <c r="AJ78" s="98">
        <f t="shared" si="40"/>
        <v>1.2707423580786026</v>
      </c>
      <c r="AK78" s="95" t="e">
        <f t="shared" si="41"/>
        <v>#NUM!</v>
      </c>
      <c r="AL78" s="145">
        <v>145</v>
      </c>
      <c r="AM78" s="98">
        <f t="shared" si="42"/>
        <v>0.21106259097525473</v>
      </c>
      <c r="AN78" s="96" t="str">
        <f t="shared" si="43"/>
        <v>18.2% - 24.3%</v>
      </c>
      <c r="AO78" s="106">
        <v>0</v>
      </c>
      <c r="AP78" s="106">
        <v>0</v>
      </c>
      <c r="AQ78" s="106">
        <v>0</v>
      </c>
      <c r="AR78" s="106">
        <v>0</v>
      </c>
    </row>
    <row r="79" spans="1:44" x14ac:dyDescent="0.2">
      <c r="A79" s="91" t="s">
        <v>817</v>
      </c>
      <c r="B79" s="91" t="s">
        <v>818</v>
      </c>
      <c r="C79" s="91" t="s">
        <v>805</v>
      </c>
      <c r="D79" s="91" t="s">
        <v>806</v>
      </c>
      <c r="E79" s="120">
        <v>395</v>
      </c>
      <c r="F79" s="121">
        <v>388</v>
      </c>
      <c r="G79" s="121">
        <v>385</v>
      </c>
      <c r="H79" s="121">
        <v>364</v>
      </c>
      <c r="I79" s="144">
        <v>447</v>
      </c>
      <c r="J79" s="98">
        <f t="shared" si="24"/>
        <v>1.1316455696202532</v>
      </c>
      <c r="K79" s="145">
        <v>370</v>
      </c>
      <c r="L79" s="98">
        <f t="shared" si="25"/>
        <v>0.93670886075949367</v>
      </c>
      <c r="M79" s="95" t="str">
        <f t="shared" si="26"/>
        <v>90.8% - 95.7%</v>
      </c>
      <c r="N79" s="145">
        <v>77</v>
      </c>
      <c r="O79" s="98">
        <f t="shared" si="27"/>
        <v>0.19493670886075951</v>
      </c>
      <c r="P79" s="96" t="str">
        <f t="shared" si="28"/>
        <v>15.9% - 23.7%</v>
      </c>
      <c r="Q79" s="144">
        <v>516</v>
      </c>
      <c r="R79" s="98">
        <f t="shared" si="29"/>
        <v>1.3298969072164948</v>
      </c>
      <c r="S79" s="145">
        <v>412</v>
      </c>
      <c r="T79" s="98">
        <f t="shared" si="30"/>
        <v>1.0618556701030928</v>
      </c>
      <c r="U79" s="95" t="e">
        <f t="shared" si="31"/>
        <v>#NUM!</v>
      </c>
      <c r="V79" s="145">
        <v>104</v>
      </c>
      <c r="W79" s="98">
        <f t="shared" si="32"/>
        <v>0.26804123711340205</v>
      </c>
      <c r="X79" s="96" t="str">
        <f t="shared" si="33"/>
        <v>22.6% - 31.4%</v>
      </c>
      <c r="Y79" s="144">
        <v>471</v>
      </c>
      <c r="Z79" s="98">
        <f t="shared" si="34"/>
        <v>1.2233766233766235</v>
      </c>
      <c r="AA79" s="145">
        <v>371</v>
      </c>
      <c r="AB79" s="98">
        <f t="shared" si="35"/>
        <v>0.96363636363636362</v>
      </c>
      <c r="AC79" s="95" t="str">
        <f t="shared" si="36"/>
        <v>94.0% - 97.8%</v>
      </c>
      <c r="AD79" s="145">
        <v>100</v>
      </c>
      <c r="AE79" s="98">
        <f t="shared" si="37"/>
        <v>0.25974025974025972</v>
      </c>
      <c r="AF79" s="96" t="str">
        <f t="shared" si="38"/>
        <v>21.8% - 30.6%</v>
      </c>
      <c r="AG79" s="144">
        <v>460</v>
      </c>
      <c r="AH79" s="98">
        <f t="shared" si="39"/>
        <v>1.2637362637362637</v>
      </c>
      <c r="AI79" s="145">
        <v>367</v>
      </c>
      <c r="AJ79" s="98">
        <f t="shared" si="40"/>
        <v>1.0082417582417582</v>
      </c>
      <c r="AK79" s="95" t="e">
        <f t="shared" si="41"/>
        <v>#NUM!</v>
      </c>
      <c r="AL79" s="145">
        <v>93</v>
      </c>
      <c r="AM79" s="98">
        <f t="shared" si="42"/>
        <v>0.25549450549450547</v>
      </c>
      <c r="AN79" s="96" t="str">
        <f t="shared" si="43"/>
        <v>21.3% - 30.3%</v>
      </c>
      <c r="AO79" s="106">
        <v>0</v>
      </c>
      <c r="AP79" s="106">
        <v>0</v>
      </c>
      <c r="AQ79" s="106">
        <v>0</v>
      </c>
      <c r="AR79" s="106">
        <v>0</v>
      </c>
    </row>
    <row r="80" spans="1:44" x14ac:dyDescent="0.2">
      <c r="A80" s="91" t="s">
        <v>819</v>
      </c>
      <c r="B80" s="91" t="s">
        <v>820</v>
      </c>
      <c r="C80" s="91" t="s">
        <v>805</v>
      </c>
      <c r="D80" s="91" t="s">
        <v>806</v>
      </c>
      <c r="E80" s="120">
        <v>706</v>
      </c>
      <c r="F80" s="121">
        <v>707</v>
      </c>
      <c r="G80" s="121">
        <v>662</v>
      </c>
      <c r="H80" s="121">
        <v>707</v>
      </c>
      <c r="I80" s="144">
        <v>730</v>
      </c>
      <c r="J80" s="98">
        <f t="shared" si="24"/>
        <v>1.0339943342776203</v>
      </c>
      <c r="K80" s="145">
        <v>638</v>
      </c>
      <c r="L80" s="98">
        <f t="shared" si="25"/>
        <v>0.90368271954674217</v>
      </c>
      <c r="M80" s="95" t="str">
        <f t="shared" si="26"/>
        <v>88.0% - 92.3%</v>
      </c>
      <c r="N80" s="145">
        <v>92</v>
      </c>
      <c r="O80" s="98">
        <f t="shared" si="27"/>
        <v>0.13031161473087818</v>
      </c>
      <c r="P80" s="96" t="str">
        <f t="shared" si="28"/>
        <v>10.7% - 15.7%</v>
      </c>
      <c r="Q80" s="144">
        <v>701</v>
      </c>
      <c r="R80" s="98">
        <f t="shared" si="29"/>
        <v>0.99151343705799155</v>
      </c>
      <c r="S80" s="145">
        <v>602</v>
      </c>
      <c r="T80" s="98">
        <f t="shared" si="30"/>
        <v>0.85148514851485146</v>
      </c>
      <c r="U80" s="95" t="str">
        <f t="shared" si="31"/>
        <v>82.3% - 87.6%</v>
      </c>
      <c r="V80" s="145">
        <v>99</v>
      </c>
      <c r="W80" s="98">
        <f t="shared" si="32"/>
        <v>0.14002828854314003</v>
      </c>
      <c r="X80" s="96" t="str">
        <f t="shared" si="33"/>
        <v>11.6% - 16.8%</v>
      </c>
      <c r="Y80" s="144">
        <v>721</v>
      </c>
      <c r="Z80" s="98">
        <f t="shared" si="34"/>
        <v>1.0891238670694865</v>
      </c>
      <c r="AA80" s="145">
        <v>624</v>
      </c>
      <c r="AB80" s="98">
        <f t="shared" si="35"/>
        <v>0.94259818731117828</v>
      </c>
      <c r="AC80" s="95" t="str">
        <f t="shared" si="36"/>
        <v>92.2% - 95.8%</v>
      </c>
      <c r="AD80" s="145">
        <v>97</v>
      </c>
      <c r="AE80" s="98">
        <f t="shared" si="37"/>
        <v>0.14652567975830816</v>
      </c>
      <c r="AF80" s="96" t="str">
        <f t="shared" si="38"/>
        <v>12.2% - 17.6%</v>
      </c>
      <c r="AG80" s="144">
        <v>754</v>
      </c>
      <c r="AH80" s="98">
        <f t="shared" si="39"/>
        <v>1.0664780763790664</v>
      </c>
      <c r="AI80" s="145">
        <v>643</v>
      </c>
      <c r="AJ80" s="98">
        <f t="shared" si="40"/>
        <v>0.90947666195190946</v>
      </c>
      <c r="AK80" s="95" t="str">
        <f t="shared" si="41"/>
        <v>88.6% - 92.8%</v>
      </c>
      <c r="AL80" s="145">
        <v>111</v>
      </c>
      <c r="AM80" s="98">
        <f t="shared" si="42"/>
        <v>0.15700141442715701</v>
      </c>
      <c r="AN80" s="96" t="str">
        <f t="shared" si="43"/>
        <v>13.2% - 18.6%</v>
      </c>
      <c r="AO80" s="106">
        <v>0</v>
      </c>
      <c r="AP80" s="106">
        <v>0</v>
      </c>
      <c r="AQ80" s="106">
        <v>0</v>
      </c>
      <c r="AR80" s="106">
        <v>0</v>
      </c>
    </row>
    <row r="81" spans="1:44" x14ac:dyDescent="0.2">
      <c r="A81" s="91" t="s">
        <v>821</v>
      </c>
      <c r="B81" s="91" t="s">
        <v>822</v>
      </c>
      <c r="C81" s="91" t="s">
        <v>823</v>
      </c>
      <c r="D81" s="91" t="s">
        <v>824</v>
      </c>
      <c r="E81" s="120">
        <v>660</v>
      </c>
      <c r="F81" s="121">
        <v>599</v>
      </c>
      <c r="G81" s="121">
        <v>690</v>
      </c>
      <c r="H81" s="121">
        <v>711</v>
      </c>
      <c r="I81" s="144">
        <v>701</v>
      </c>
      <c r="J81" s="98">
        <f t="shared" si="24"/>
        <v>1.062121212121212</v>
      </c>
      <c r="K81" s="145">
        <v>618</v>
      </c>
      <c r="L81" s="98">
        <f t="shared" si="25"/>
        <v>0.9363636363636364</v>
      </c>
      <c r="M81" s="95" t="str">
        <f t="shared" si="26"/>
        <v>91.5% - 95.3%</v>
      </c>
      <c r="N81" s="145">
        <v>83</v>
      </c>
      <c r="O81" s="98">
        <f t="shared" si="27"/>
        <v>0.12575757575757576</v>
      </c>
      <c r="P81" s="96" t="str">
        <f t="shared" si="28"/>
        <v>10.3% - 15.3%</v>
      </c>
      <c r="Q81" s="144">
        <v>733</v>
      </c>
      <c r="R81" s="98">
        <f t="shared" si="29"/>
        <v>1.2237061769616027</v>
      </c>
      <c r="S81" s="145">
        <v>654</v>
      </c>
      <c r="T81" s="98">
        <f t="shared" si="30"/>
        <v>1.0918196994991654</v>
      </c>
      <c r="U81" s="95" t="e">
        <f t="shared" si="31"/>
        <v>#NUM!</v>
      </c>
      <c r="V81" s="145">
        <v>79</v>
      </c>
      <c r="W81" s="98">
        <f t="shared" si="32"/>
        <v>0.1318864774624374</v>
      </c>
      <c r="X81" s="96" t="str">
        <f t="shared" si="33"/>
        <v>10.7% - 16.1%</v>
      </c>
      <c r="Y81" s="144">
        <v>736</v>
      </c>
      <c r="Z81" s="98">
        <f t="shared" si="34"/>
        <v>1.0666666666666667</v>
      </c>
      <c r="AA81" s="145">
        <v>651</v>
      </c>
      <c r="AB81" s="98">
        <f t="shared" si="35"/>
        <v>0.94347826086956521</v>
      </c>
      <c r="AC81" s="95" t="str">
        <f t="shared" si="36"/>
        <v>92.4% - 95.8%</v>
      </c>
      <c r="AD81" s="145">
        <v>85</v>
      </c>
      <c r="AE81" s="98">
        <f t="shared" si="37"/>
        <v>0.12318840579710146</v>
      </c>
      <c r="AF81" s="96" t="str">
        <f t="shared" si="38"/>
        <v>10.1% - 15.0%</v>
      </c>
      <c r="AG81" s="144">
        <v>844</v>
      </c>
      <c r="AH81" s="98">
        <f t="shared" si="39"/>
        <v>1.1870604781997187</v>
      </c>
      <c r="AI81" s="145">
        <v>746</v>
      </c>
      <c r="AJ81" s="98">
        <f t="shared" si="40"/>
        <v>1.0492264416315049</v>
      </c>
      <c r="AK81" s="95" t="e">
        <f t="shared" si="41"/>
        <v>#NUM!</v>
      </c>
      <c r="AL81" s="145">
        <v>98</v>
      </c>
      <c r="AM81" s="98">
        <f t="shared" si="42"/>
        <v>0.13783403656821377</v>
      </c>
      <c r="AN81" s="96" t="str">
        <f t="shared" si="43"/>
        <v>11.4% - 16.5%</v>
      </c>
      <c r="AO81" s="106">
        <v>0</v>
      </c>
      <c r="AP81" s="106">
        <v>0</v>
      </c>
      <c r="AQ81" s="106">
        <v>0</v>
      </c>
      <c r="AR81" s="106">
        <v>0</v>
      </c>
    </row>
    <row r="82" spans="1:44" x14ac:dyDescent="0.2">
      <c r="A82" s="91" t="s">
        <v>825</v>
      </c>
      <c r="B82" s="91" t="s">
        <v>826</v>
      </c>
      <c r="C82" s="91" t="s">
        <v>823</v>
      </c>
      <c r="D82" s="91" t="s">
        <v>824</v>
      </c>
      <c r="E82" s="120">
        <v>324</v>
      </c>
      <c r="F82" s="121">
        <v>323</v>
      </c>
      <c r="G82" s="121">
        <v>347</v>
      </c>
      <c r="H82" s="121">
        <v>324</v>
      </c>
      <c r="I82" s="144">
        <v>351</v>
      </c>
      <c r="J82" s="98">
        <f t="shared" si="24"/>
        <v>1.0833333333333333</v>
      </c>
      <c r="K82" s="145">
        <v>304</v>
      </c>
      <c r="L82" s="98">
        <f t="shared" si="25"/>
        <v>0.93827160493827155</v>
      </c>
      <c r="M82" s="95" t="str">
        <f t="shared" si="26"/>
        <v>90.7% - 96.0%</v>
      </c>
      <c r="N82" s="145">
        <v>47</v>
      </c>
      <c r="O82" s="98">
        <f t="shared" si="27"/>
        <v>0.14506172839506173</v>
      </c>
      <c r="P82" s="96" t="str">
        <f t="shared" si="28"/>
        <v>11.1% - 18.8%</v>
      </c>
      <c r="Q82" s="144">
        <v>383</v>
      </c>
      <c r="R82" s="98">
        <f t="shared" si="29"/>
        <v>1.1857585139318885</v>
      </c>
      <c r="S82" s="145">
        <v>330</v>
      </c>
      <c r="T82" s="98">
        <f t="shared" si="30"/>
        <v>1.021671826625387</v>
      </c>
      <c r="U82" s="95" t="e">
        <f t="shared" si="31"/>
        <v>#NUM!</v>
      </c>
      <c r="V82" s="145">
        <v>53</v>
      </c>
      <c r="W82" s="98">
        <f t="shared" si="32"/>
        <v>0.16408668730650156</v>
      </c>
      <c r="X82" s="96" t="str">
        <f t="shared" si="33"/>
        <v>12.8% - 20.8%</v>
      </c>
      <c r="Y82" s="144">
        <v>316</v>
      </c>
      <c r="Z82" s="98">
        <f t="shared" si="34"/>
        <v>0.91066282420749278</v>
      </c>
      <c r="AA82" s="145">
        <v>260</v>
      </c>
      <c r="AB82" s="98">
        <f t="shared" si="35"/>
        <v>0.74927953890489918</v>
      </c>
      <c r="AC82" s="95" t="str">
        <f t="shared" si="36"/>
        <v>70.1% - 79.2%</v>
      </c>
      <c r="AD82" s="145">
        <v>56</v>
      </c>
      <c r="AE82" s="98">
        <f t="shared" si="37"/>
        <v>0.16138328530259366</v>
      </c>
      <c r="AF82" s="96" t="str">
        <f t="shared" si="38"/>
        <v>12.6% - 20.4%</v>
      </c>
      <c r="AG82" s="144">
        <v>240</v>
      </c>
      <c r="AH82" s="98">
        <f t="shared" si="39"/>
        <v>0.7407407407407407</v>
      </c>
      <c r="AI82" s="145">
        <v>196</v>
      </c>
      <c r="AJ82" s="98">
        <f t="shared" si="40"/>
        <v>0.60493827160493829</v>
      </c>
      <c r="AK82" s="95" t="str">
        <f t="shared" si="41"/>
        <v>55.1% - 65.7%</v>
      </c>
      <c r="AL82" s="145">
        <v>44</v>
      </c>
      <c r="AM82" s="98">
        <f t="shared" si="42"/>
        <v>0.13580246913580246</v>
      </c>
      <c r="AN82" s="96" t="str">
        <f t="shared" si="43"/>
        <v>10.3% - 17.7%</v>
      </c>
      <c r="AO82" s="106">
        <v>0</v>
      </c>
      <c r="AP82" s="106">
        <v>0</v>
      </c>
      <c r="AQ82" s="106">
        <v>0</v>
      </c>
      <c r="AR82" s="106">
        <v>0</v>
      </c>
    </row>
    <row r="83" spans="1:44" x14ac:dyDescent="0.2">
      <c r="A83" s="91" t="s">
        <v>827</v>
      </c>
      <c r="B83" s="91" t="s">
        <v>828</v>
      </c>
      <c r="C83" s="91" t="s">
        <v>823</v>
      </c>
      <c r="D83" s="91" t="s">
        <v>824</v>
      </c>
      <c r="E83" s="120">
        <v>343</v>
      </c>
      <c r="F83" s="121">
        <v>358</v>
      </c>
      <c r="G83" s="121">
        <v>332</v>
      </c>
      <c r="H83" s="121">
        <v>357</v>
      </c>
      <c r="I83" s="144">
        <v>429</v>
      </c>
      <c r="J83" s="98">
        <f t="shared" si="24"/>
        <v>1.250728862973761</v>
      </c>
      <c r="K83" s="145">
        <v>391</v>
      </c>
      <c r="L83" s="98">
        <f t="shared" si="25"/>
        <v>1.1399416909620992</v>
      </c>
      <c r="M83" s="95" t="e">
        <f t="shared" si="26"/>
        <v>#NUM!</v>
      </c>
      <c r="N83" s="145">
        <v>38</v>
      </c>
      <c r="O83" s="98">
        <f t="shared" si="27"/>
        <v>0.11078717201166181</v>
      </c>
      <c r="P83" s="96" t="str">
        <f t="shared" si="28"/>
        <v>8.2% - 14.8%</v>
      </c>
      <c r="Q83" s="144">
        <v>376</v>
      </c>
      <c r="R83" s="98">
        <f t="shared" si="29"/>
        <v>1.0502793296089385</v>
      </c>
      <c r="S83" s="145">
        <v>326</v>
      </c>
      <c r="T83" s="98">
        <f t="shared" si="30"/>
        <v>0.91061452513966479</v>
      </c>
      <c r="U83" s="95" t="str">
        <f t="shared" si="31"/>
        <v>87.7% - 93.6%</v>
      </c>
      <c r="V83" s="145">
        <v>50</v>
      </c>
      <c r="W83" s="98">
        <f t="shared" si="32"/>
        <v>0.13966480446927373</v>
      </c>
      <c r="X83" s="96" t="str">
        <f t="shared" si="33"/>
        <v>10.8% - 17.9%</v>
      </c>
      <c r="Y83" s="144">
        <v>400</v>
      </c>
      <c r="Z83" s="98">
        <f t="shared" si="34"/>
        <v>1.2048192771084338</v>
      </c>
      <c r="AA83" s="145">
        <v>357</v>
      </c>
      <c r="AB83" s="98">
        <f t="shared" si="35"/>
        <v>1.0753012048192772</v>
      </c>
      <c r="AC83" s="95" t="e">
        <f t="shared" si="36"/>
        <v>#NUM!</v>
      </c>
      <c r="AD83" s="145">
        <v>43</v>
      </c>
      <c r="AE83" s="98">
        <f t="shared" si="37"/>
        <v>0.12951807228915663</v>
      </c>
      <c r="AF83" s="96" t="str">
        <f t="shared" si="38"/>
        <v>9.8% - 17.0%</v>
      </c>
      <c r="AG83" s="144">
        <v>372</v>
      </c>
      <c r="AH83" s="98">
        <f t="shared" si="39"/>
        <v>1.0420168067226891</v>
      </c>
      <c r="AI83" s="145">
        <v>330</v>
      </c>
      <c r="AJ83" s="98">
        <f t="shared" si="40"/>
        <v>0.92436974789915971</v>
      </c>
      <c r="AK83" s="95" t="str">
        <f t="shared" si="41"/>
        <v>89.2% - 94.8%</v>
      </c>
      <c r="AL83" s="145">
        <v>42</v>
      </c>
      <c r="AM83" s="98">
        <f t="shared" si="42"/>
        <v>0.11764705882352941</v>
      </c>
      <c r="AN83" s="96" t="str">
        <f t="shared" si="43"/>
        <v>8.8% - 15.5%</v>
      </c>
      <c r="AO83" s="106">
        <v>0</v>
      </c>
      <c r="AP83" s="106">
        <v>0</v>
      </c>
      <c r="AQ83" s="106">
        <v>0</v>
      </c>
      <c r="AR83" s="106">
        <v>0</v>
      </c>
    </row>
    <row r="84" spans="1:44" x14ac:dyDescent="0.2">
      <c r="A84" s="91" t="s">
        <v>829</v>
      </c>
      <c r="B84" s="91" t="s">
        <v>830</v>
      </c>
      <c r="C84" s="91" t="s">
        <v>823</v>
      </c>
      <c r="D84" s="91" t="s">
        <v>824</v>
      </c>
      <c r="E84" s="120">
        <v>925</v>
      </c>
      <c r="F84" s="121">
        <v>884</v>
      </c>
      <c r="G84" s="121">
        <v>927</v>
      </c>
      <c r="H84" s="121">
        <v>892</v>
      </c>
      <c r="I84" s="144">
        <v>971</v>
      </c>
      <c r="J84" s="98">
        <f t="shared" si="24"/>
        <v>1.0497297297297297</v>
      </c>
      <c r="K84" s="145">
        <v>838</v>
      </c>
      <c r="L84" s="98">
        <f t="shared" si="25"/>
        <v>0.90594594594594591</v>
      </c>
      <c r="M84" s="95" t="str">
        <f t="shared" si="26"/>
        <v>88.5% - 92.3%</v>
      </c>
      <c r="N84" s="145">
        <v>133</v>
      </c>
      <c r="O84" s="98">
        <f t="shared" si="27"/>
        <v>0.14378378378378379</v>
      </c>
      <c r="P84" s="96" t="str">
        <f t="shared" si="28"/>
        <v>12.3% - 16.8%</v>
      </c>
      <c r="Q84" s="144">
        <v>1007</v>
      </c>
      <c r="R84" s="98">
        <f t="shared" si="29"/>
        <v>1.1391402714932126</v>
      </c>
      <c r="S84" s="145">
        <v>872</v>
      </c>
      <c r="T84" s="98">
        <f t="shared" si="30"/>
        <v>0.98642533936651589</v>
      </c>
      <c r="U84" s="95" t="str">
        <f t="shared" si="31"/>
        <v>97.6% - 99.2%</v>
      </c>
      <c r="V84" s="145">
        <v>135</v>
      </c>
      <c r="W84" s="98">
        <f t="shared" si="32"/>
        <v>0.15271493212669685</v>
      </c>
      <c r="X84" s="96" t="str">
        <f t="shared" si="33"/>
        <v>13.1% - 17.8%</v>
      </c>
      <c r="Y84" s="144">
        <v>999</v>
      </c>
      <c r="Z84" s="98">
        <f t="shared" si="34"/>
        <v>1.0776699029126213</v>
      </c>
      <c r="AA84" s="145">
        <v>889</v>
      </c>
      <c r="AB84" s="98">
        <f t="shared" si="35"/>
        <v>0.95900755124056092</v>
      </c>
      <c r="AC84" s="95" t="str">
        <f t="shared" si="36"/>
        <v>94.4% - 97.0%</v>
      </c>
      <c r="AD84" s="145">
        <v>110</v>
      </c>
      <c r="AE84" s="98">
        <f t="shared" si="37"/>
        <v>0.11866235167206041</v>
      </c>
      <c r="AF84" s="96" t="str">
        <f t="shared" si="38"/>
        <v>9.9% - 14.1%</v>
      </c>
      <c r="AG84" s="144">
        <v>1067</v>
      </c>
      <c r="AH84" s="98">
        <f t="shared" si="39"/>
        <v>1.196188340807175</v>
      </c>
      <c r="AI84" s="145">
        <v>944</v>
      </c>
      <c r="AJ84" s="98">
        <f t="shared" si="40"/>
        <v>1.0582959641255605</v>
      </c>
      <c r="AK84" s="95" t="e">
        <f t="shared" si="41"/>
        <v>#NUM!</v>
      </c>
      <c r="AL84" s="145">
        <v>123</v>
      </c>
      <c r="AM84" s="98">
        <f t="shared" si="42"/>
        <v>0.13789237668161436</v>
      </c>
      <c r="AN84" s="96" t="str">
        <f t="shared" si="43"/>
        <v>11.7% - 16.2%</v>
      </c>
      <c r="AO84" s="106">
        <v>0</v>
      </c>
      <c r="AP84" s="106">
        <v>0</v>
      </c>
      <c r="AQ84" s="106">
        <v>0</v>
      </c>
      <c r="AR84" s="106">
        <v>0</v>
      </c>
    </row>
    <row r="85" spans="1:44" x14ac:dyDescent="0.2">
      <c r="A85" s="91" t="s">
        <v>831</v>
      </c>
      <c r="B85" s="91" t="s">
        <v>832</v>
      </c>
      <c r="C85" s="91" t="s">
        <v>823</v>
      </c>
      <c r="D85" s="91" t="s">
        <v>824</v>
      </c>
      <c r="E85" s="120">
        <v>474</v>
      </c>
      <c r="F85" s="121">
        <v>430</v>
      </c>
      <c r="G85" s="121">
        <v>459</v>
      </c>
      <c r="H85" s="121">
        <v>500</v>
      </c>
      <c r="I85" s="144">
        <v>458</v>
      </c>
      <c r="J85" s="98">
        <f t="shared" si="24"/>
        <v>0.96624472573839659</v>
      </c>
      <c r="K85" s="145">
        <v>416</v>
      </c>
      <c r="L85" s="98">
        <f t="shared" si="25"/>
        <v>0.87763713080168781</v>
      </c>
      <c r="M85" s="95" t="str">
        <f t="shared" si="26"/>
        <v>84.5% - 90.4%</v>
      </c>
      <c r="N85" s="145">
        <v>42</v>
      </c>
      <c r="O85" s="98">
        <f t="shared" si="27"/>
        <v>8.8607594936708861E-2</v>
      </c>
      <c r="P85" s="96" t="str">
        <f t="shared" si="28"/>
        <v>6.6% - 11.8%</v>
      </c>
      <c r="Q85" s="144">
        <v>506</v>
      </c>
      <c r="R85" s="98">
        <f t="shared" si="29"/>
        <v>1.1767441860465115</v>
      </c>
      <c r="S85" s="145">
        <v>427</v>
      </c>
      <c r="T85" s="98">
        <f t="shared" si="30"/>
        <v>0.99302325581395345</v>
      </c>
      <c r="U85" s="95" t="str">
        <f t="shared" si="31"/>
        <v>98.0% - 99.8%</v>
      </c>
      <c r="V85" s="145">
        <v>79</v>
      </c>
      <c r="W85" s="98">
        <f t="shared" si="32"/>
        <v>0.18372093023255814</v>
      </c>
      <c r="X85" s="96" t="str">
        <f t="shared" si="33"/>
        <v>15.0% - 22.3%</v>
      </c>
      <c r="Y85" s="144">
        <v>471</v>
      </c>
      <c r="Z85" s="98">
        <f t="shared" si="34"/>
        <v>1.0261437908496731</v>
      </c>
      <c r="AA85" s="145">
        <v>418</v>
      </c>
      <c r="AB85" s="98">
        <f t="shared" si="35"/>
        <v>0.91067538126361658</v>
      </c>
      <c r="AC85" s="95" t="str">
        <f t="shared" si="36"/>
        <v>88.1% - 93.3%</v>
      </c>
      <c r="AD85" s="145">
        <v>53</v>
      </c>
      <c r="AE85" s="98">
        <f t="shared" si="37"/>
        <v>0.11546840958605664</v>
      </c>
      <c r="AF85" s="96" t="str">
        <f t="shared" si="38"/>
        <v>8.9% - 14.8%</v>
      </c>
      <c r="AG85" s="144">
        <v>431</v>
      </c>
      <c r="AH85" s="98">
        <f t="shared" si="39"/>
        <v>0.86199999999999999</v>
      </c>
      <c r="AI85" s="145">
        <v>391</v>
      </c>
      <c r="AJ85" s="98">
        <f t="shared" si="40"/>
        <v>0.78200000000000003</v>
      </c>
      <c r="AK85" s="95" t="str">
        <f t="shared" si="41"/>
        <v>74.4% - 81.6%</v>
      </c>
      <c r="AL85" s="145">
        <v>40</v>
      </c>
      <c r="AM85" s="98">
        <f t="shared" si="42"/>
        <v>0.08</v>
      </c>
      <c r="AN85" s="96" t="str">
        <f t="shared" si="43"/>
        <v>5.9% - 10.7%</v>
      </c>
      <c r="AO85" s="106">
        <v>0</v>
      </c>
      <c r="AP85" s="106">
        <v>0</v>
      </c>
      <c r="AQ85" s="106">
        <v>0</v>
      </c>
      <c r="AR85" s="106">
        <v>0</v>
      </c>
    </row>
    <row r="86" spans="1:44" x14ac:dyDescent="0.2">
      <c r="A86" s="91" t="s">
        <v>833</v>
      </c>
      <c r="B86" s="91" t="s">
        <v>834</v>
      </c>
      <c r="C86" s="91" t="s">
        <v>823</v>
      </c>
      <c r="D86" s="91" t="s">
        <v>824</v>
      </c>
      <c r="E86" s="120">
        <v>443</v>
      </c>
      <c r="F86" s="121">
        <v>383</v>
      </c>
      <c r="G86" s="121">
        <v>424</v>
      </c>
      <c r="H86" s="121">
        <v>435</v>
      </c>
      <c r="I86" s="144">
        <v>451</v>
      </c>
      <c r="J86" s="98">
        <f t="shared" si="24"/>
        <v>1.0180586907449209</v>
      </c>
      <c r="K86" s="145">
        <v>391</v>
      </c>
      <c r="L86" s="98">
        <f t="shared" si="25"/>
        <v>0.88261851015801351</v>
      </c>
      <c r="M86" s="95" t="str">
        <f t="shared" si="26"/>
        <v>84.9% - 90.9%</v>
      </c>
      <c r="N86" s="145">
        <v>60</v>
      </c>
      <c r="O86" s="98">
        <f t="shared" si="27"/>
        <v>0.13544018058690746</v>
      </c>
      <c r="P86" s="96" t="str">
        <f t="shared" si="28"/>
        <v>10.7% - 17.0%</v>
      </c>
      <c r="Q86" s="144">
        <v>482</v>
      </c>
      <c r="R86" s="98"/>
      <c r="S86" s="145">
        <v>419</v>
      </c>
      <c r="T86" s="98"/>
      <c r="U86" s="95" t="str">
        <f t="shared" si="31"/>
        <v/>
      </c>
      <c r="V86" s="145">
        <v>63</v>
      </c>
      <c r="W86" s="98"/>
      <c r="X86" s="96" t="str">
        <f t="shared" si="33"/>
        <v/>
      </c>
      <c r="Y86" s="144">
        <v>438</v>
      </c>
      <c r="Z86" s="98">
        <f t="shared" si="34"/>
        <v>1.0330188679245282</v>
      </c>
      <c r="AA86" s="145">
        <v>377</v>
      </c>
      <c r="AB86" s="98">
        <f t="shared" si="35"/>
        <v>0.88915094339622647</v>
      </c>
      <c r="AC86" s="95" t="str">
        <f t="shared" si="36"/>
        <v>85.6% - 91.6%</v>
      </c>
      <c r="AD86" s="145">
        <v>61</v>
      </c>
      <c r="AE86" s="98">
        <f t="shared" si="37"/>
        <v>0.14386792452830188</v>
      </c>
      <c r="AF86" s="96" t="str">
        <f t="shared" si="38"/>
        <v>11.4% - 18.0%</v>
      </c>
      <c r="AG86" s="144">
        <v>393</v>
      </c>
      <c r="AH86" s="98">
        <f t="shared" si="39"/>
        <v>0.90344827586206899</v>
      </c>
      <c r="AI86" s="145">
        <v>351</v>
      </c>
      <c r="AJ86" s="98">
        <f t="shared" si="40"/>
        <v>0.80689655172413788</v>
      </c>
      <c r="AK86" s="95" t="str">
        <f t="shared" si="41"/>
        <v>76.7% - 84.1%</v>
      </c>
      <c r="AL86" s="145">
        <v>42</v>
      </c>
      <c r="AM86" s="98">
        <f t="shared" si="42"/>
        <v>9.6551724137931033E-2</v>
      </c>
      <c r="AN86" s="96" t="str">
        <f t="shared" si="43"/>
        <v>7.2% - 12.8%</v>
      </c>
      <c r="AO86" s="106">
        <v>0</v>
      </c>
      <c r="AP86" s="106">
        <v>1</v>
      </c>
      <c r="AQ86" s="106">
        <v>0</v>
      </c>
      <c r="AR86" s="106">
        <v>0</v>
      </c>
    </row>
    <row r="87" spans="1:44" x14ac:dyDescent="0.2">
      <c r="A87" s="91" t="s">
        <v>835</v>
      </c>
      <c r="B87" s="91" t="s">
        <v>836</v>
      </c>
      <c r="C87" s="91" t="s">
        <v>823</v>
      </c>
      <c r="D87" s="91" t="s">
        <v>824</v>
      </c>
      <c r="E87" s="120">
        <v>271</v>
      </c>
      <c r="F87" s="121">
        <v>251</v>
      </c>
      <c r="G87" s="121">
        <v>256</v>
      </c>
      <c r="H87" s="121">
        <v>317</v>
      </c>
      <c r="I87" s="144">
        <v>359</v>
      </c>
      <c r="J87" s="98">
        <f t="shared" si="24"/>
        <v>1.3247232472324724</v>
      </c>
      <c r="K87" s="145">
        <v>318</v>
      </c>
      <c r="L87" s="98">
        <f t="shared" si="25"/>
        <v>1.1734317343173433</v>
      </c>
      <c r="M87" s="95" t="e">
        <f t="shared" si="26"/>
        <v>#NUM!</v>
      </c>
      <c r="N87" s="145">
        <v>41</v>
      </c>
      <c r="O87" s="98">
        <f t="shared" si="27"/>
        <v>0.15129151291512916</v>
      </c>
      <c r="P87" s="96" t="str">
        <f t="shared" si="28"/>
        <v>11.4% - 19.9%</v>
      </c>
      <c r="Q87" s="144">
        <v>334</v>
      </c>
      <c r="R87" s="98">
        <f t="shared" si="29"/>
        <v>1.3306772908366533</v>
      </c>
      <c r="S87" s="145">
        <v>290</v>
      </c>
      <c r="T87" s="98">
        <f t="shared" si="30"/>
        <v>1.155378486055777</v>
      </c>
      <c r="U87" s="95" t="e">
        <f t="shared" si="31"/>
        <v>#NUM!</v>
      </c>
      <c r="V87" s="145">
        <v>44</v>
      </c>
      <c r="W87" s="98">
        <f t="shared" si="32"/>
        <v>0.1752988047808765</v>
      </c>
      <c r="X87" s="96" t="str">
        <f t="shared" si="33"/>
        <v>13.3% - 22.7%</v>
      </c>
      <c r="Y87" s="144">
        <v>310</v>
      </c>
      <c r="Z87" s="98">
        <f t="shared" si="34"/>
        <v>1.2109375</v>
      </c>
      <c r="AA87" s="145">
        <v>237</v>
      </c>
      <c r="AB87" s="98">
        <f t="shared" si="35"/>
        <v>0.92578125</v>
      </c>
      <c r="AC87" s="95" t="str">
        <f t="shared" si="36"/>
        <v>88.7% - 95.2%</v>
      </c>
      <c r="AD87" s="145">
        <v>73</v>
      </c>
      <c r="AE87" s="98">
        <f t="shared" si="37"/>
        <v>0.28515625</v>
      </c>
      <c r="AF87" s="96" t="str">
        <f t="shared" si="38"/>
        <v>23.3% - 34.3%</v>
      </c>
      <c r="AG87" s="144">
        <v>344</v>
      </c>
      <c r="AH87" s="98">
        <f t="shared" si="39"/>
        <v>1.085173501577287</v>
      </c>
      <c r="AI87" s="145">
        <v>312</v>
      </c>
      <c r="AJ87" s="98">
        <f t="shared" si="40"/>
        <v>0.98422712933753942</v>
      </c>
      <c r="AK87" s="95" t="str">
        <f t="shared" si="41"/>
        <v>96.4% - 99.3%</v>
      </c>
      <c r="AL87" s="145">
        <v>32</v>
      </c>
      <c r="AM87" s="98">
        <f t="shared" si="42"/>
        <v>0.10094637223974763</v>
      </c>
      <c r="AN87" s="96" t="str">
        <f t="shared" si="43"/>
        <v>7.2% - 13.9%</v>
      </c>
      <c r="AO87" s="106">
        <v>0</v>
      </c>
      <c r="AP87" s="106">
        <v>0</v>
      </c>
      <c r="AQ87" s="106">
        <v>0</v>
      </c>
      <c r="AR87" s="106">
        <v>0</v>
      </c>
    </row>
    <row r="88" spans="1:44" x14ac:dyDescent="0.2">
      <c r="A88" s="91" t="s">
        <v>837</v>
      </c>
      <c r="B88" s="91" t="s">
        <v>838</v>
      </c>
      <c r="C88" s="91" t="s">
        <v>823</v>
      </c>
      <c r="D88" s="91" t="s">
        <v>824</v>
      </c>
      <c r="E88" s="120">
        <v>832</v>
      </c>
      <c r="F88" s="121">
        <v>837</v>
      </c>
      <c r="G88" s="121">
        <v>804</v>
      </c>
      <c r="H88" s="121">
        <v>904</v>
      </c>
      <c r="I88" s="144">
        <v>1021</v>
      </c>
      <c r="J88" s="98">
        <f t="shared" si="24"/>
        <v>1.2271634615384615</v>
      </c>
      <c r="K88" s="145">
        <v>912</v>
      </c>
      <c r="L88" s="98">
        <f t="shared" si="25"/>
        <v>1.0961538461538463</v>
      </c>
      <c r="M88" s="95" t="e">
        <f t="shared" si="26"/>
        <v>#NUM!</v>
      </c>
      <c r="N88" s="145">
        <v>109</v>
      </c>
      <c r="O88" s="98">
        <f t="shared" si="27"/>
        <v>0.13100961538461539</v>
      </c>
      <c r="P88" s="96" t="str">
        <f t="shared" si="28"/>
        <v>11.0% - 15.6%</v>
      </c>
      <c r="Q88" s="144">
        <v>1004</v>
      </c>
      <c r="R88" s="98">
        <f t="shared" si="29"/>
        <v>1.1995221027479093</v>
      </c>
      <c r="S88" s="145">
        <v>891</v>
      </c>
      <c r="T88" s="98">
        <f t="shared" si="30"/>
        <v>1.064516129032258</v>
      </c>
      <c r="U88" s="95" t="e">
        <f t="shared" si="31"/>
        <v>#NUM!</v>
      </c>
      <c r="V88" s="145">
        <v>113</v>
      </c>
      <c r="W88" s="98">
        <f t="shared" si="32"/>
        <v>0.13500597371565112</v>
      </c>
      <c r="X88" s="96" t="str">
        <f t="shared" si="33"/>
        <v>11.4% - 16.0%</v>
      </c>
      <c r="Y88" s="144">
        <v>1107</v>
      </c>
      <c r="Z88" s="98">
        <f t="shared" si="34"/>
        <v>1.3768656716417911</v>
      </c>
      <c r="AA88" s="145">
        <v>947</v>
      </c>
      <c r="AB88" s="98">
        <f t="shared" si="35"/>
        <v>1.177860696517413</v>
      </c>
      <c r="AC88" s="95" t="e">
        <f t="shared" si="36"/>
        <v>#NUM!</v>
      </c>
      <c r="AD88" s="145">
        <v>160</v>
      </c>
      <c r="AE88" s="98">
        <f t="shared" si="37"/>
        <v>0.19900497512437812</v>
      </c>
      <c r="AF88" s="96" t="str">
        <f t="shared" si="38"/>
        <v>17.3% - 22.8%</v>
      </c>
      <c r="AG88" s="144">
        <v>1080</v>
      </c>
      <c r="AH88" s="98">
        <f t="shared" si="39"/>
        <v>1.1946902654867257</v>
      </c>
      <c r="AI88" s="145">
        <v>937</v>
      </c>
      <c r="AJ88" s="98">
        <f t="shared" si="40"/>
        <v>1.0365044247787611</v>
      </c>
      <c r="AK88" s="95" t="e">
        <f t="shared" si="41"/>
        <v>#NUM!</v>
      </c>
      <c r="AL88" s="145">
        <v>143</v>
      </c>
      <c r="AM88" s="98">
        <f t="shared" si="42"/>
        <v>0.1581858407079646</v>
      </c>
      <c r="AN88" s="96" t="str">
        <f t="shared" si="43"/>
        <v>13.6% - 18.3%</v>
      </c>
      <c r="AO88" s="106">
        <v>0</v>
      </c>
      <c r="AP88" s="106">
        <v>0</v>
      </c>
      <c r="AQ88" s="106">
        <v>0</v>
      </c>
      <c r="AR88" s="106">
        <v>0</v>
      </c>
    </row>
    <row r="89" spans="1:44" x14ac:dyDescent="0.2">
      <c r="A89" s="91" t="s">
        <v>839</v>
      </c>
      <c r="B89" s="91" t="s">
        <v>840</v>
      </c>
      <c r="C89" s="91" t="s">
        <v>841</v>
      </c>
      <c r="D89" s="91" t="s">
        <v>842</v>
      </c>
      <c r="E89" s="120">
        <v>710</v>
      </c>
      <c r="F89" s="121">
        <v>713</v>
      </c>
      <c r="G89" s="121">
        <v>715</v>
      </c>
      <c r="H89" s="121">
        <v>780</v>
      </c>
      <c r="I89" s="144">
        <v>794</v>
      </c>
      <c r="J89" s="98">
        <f t="shared" si="24"/>
        <v>1.1183098591549296</v>
      </c>
      <c r="K89" s="145">
        <v>750</v>
      </c>
      <c r="L89" s="98">
        <f t="shared" si="25"/>
        <v>1.056338028169014</v>
      </c>
      <c r="M89" s="95" t="e">
        <f t="shared" si="26"/>
        <v>#NUM!</v>
      </c>
      <c r="N89" s="145">
        <v>44</v>
      </c>
      <c r="O89" s="98">
        <f t="shared" si="27"/>
        <v>6.1971830985915494E-2</v>
      </c>
      <c r="P89" s="96" t="str">
        <f t="shared" si="28"/>
        <v>4.6% - 8.2%</v>
      </c>
      <c r="Q89" s="144">
        <v>805</v>
      </c>
      <c r="R89" s="98">
        <f t="shared" si="29"/>
        <v>1.1290322580645162</v>
      </c>
      <c r="S89" s="145">
        <v>779</v>
      </c>
      <c r="T89" s="98">
        <f t="shared" si="30"/>
        <v>1.0925666199158486</v>
      </c>
      <c r="U89" s="95" t="e">
        <f t="shared" si="31"/>
        <v>#NUM!</v>
      </c>
      <c r="V89" s="145">
        <v>26</v>
      </c>
      <c r="W89" s="98">
        <f t="shared" si="32"/>
        <v>3.6465638148667601E-2</v>
      </c>
      <c r="X89" s="96" t="str">
        <f t="shared" si="33"/>
        <v>2.5% - 5.3%</v>
      </c>
      <c r="Y89" s="144">
        <v>752</v>
      </c>
      <c r="Z89" s="98">
        <f t="shared" si="34"/>
        <v>1.0517482517482517</v>
      </c>
      <c r="AA89" s="145">
        <v>729</v>
      </c>
      <c r="AB89" s="98">
        <f t="shared" si="35"/>
        <v>1.0195804195804197</v>
      </c>
      <c r="AC89" s="95" t="e">
        <f t="shared" si="36"/>
        <v>#NUM!</v>
      </c>
      <c r="AD89" s="145">
        <v>23</v>
      </c>
      <c r="AE89" s="98">
        <f t="shared" si="37"/>
        <v>3.2167832167832165E-2</v>
      </c>
      <c r="AF89" s="96" t="str">
        <f t="shared" si="38"/>
        <v>2.2% - 4.8%</v>
      </c>
      <c r="AG89" s="144">
        <v>826</v>
      </c>
      <c r="AH89" s="98">
        <f t="shared" si="39"/>
        <v>1.058974358974359</v>
      </c>
      <c r="AI89" s="145">
        <v>768</v>
      </c>
      <c r="AJ89" s="98">
        <f t="shared" si="40"/>
        <v>0.98461538461538467</v>
      </c>
      <c r="AK89" s="95" t="str">
        <f t="shared" si="41"/>
        <v>97.3% - 99.1%</v>
      </c>
      <c r="AL89" s="145">
        <v>58</v>
      </c>
      <c r="AM89" s="98">
        <f t="shared" si="42"/>
        <v>7.4358974358974358E-2</v>
      </c>
      <c r="AN89" s="96" t="str">
        <f t="shared" si="43"/>
        <v>5.8% - 9.5%</v>
      </c>
      <c r="AO89" s="106">
        <v>0</v>
      </c>
      <c r="AP89" s="106">
        <v>0</v>
      </c>
      <c r="AQ89" s="106">
        <v>0</v>
      </c>
      <c r="AR89" s="106">
        <v>0</v>
      </c>
    </row>
    <row r="90" spans="1:44" x14ac:dyDescent="0.2">
      <c r="A90" s="91" t="s">
        <v>843</v>
      </c>
      <c r="B90" s="91" t="s">
        <v>844</v>
      </c>
      <c r="C90" s="91" t="s">
        <v>841</v>
      </c>
      <c r="D90" s="91" t="s">
        <v>842</v>
      </c>
      <c r="E90" s="120">
        <v>283</v>
      </c>
      <c r="F90" s="121">
        <v>248</v>
      </c>
      <c r="G90" s="121">
        <v>308</v>
      </c>
      <c r="H90" s="121">
        <v>295</v>
      </c>
      <c r="I90" s="144">
        <v>291</v>
      </c>
      <c r="J90" s="98">
        <f t="shared" si="24"/>
        <v>1.0282685512367491</v>
      </c>
      <c r="K90" s="145">
        <v>262</v>
      </c>
      <c r="L90" s="98">
        <f t="shared" si="25"/>
        <v>0.9257950530035336</v>
      </c>
      <c r="M90" s="95" t="str">
        <f t="shared" si="26"/>
        <v>88.9% - 95.1%</v>
      </c>
      <c r="N90" s="145">
        <v>29</v>
      </c>
      <c r="O90" s="98">
        <f t="shared" si="27"/>
        <v>0.10247349823321555</v>
      </c>
      <c r="P90" s="96" t="str">
        <f t="shared" si="28"/>
        <v>7.2% - 14.3%</v>
      </c>
      <c r="Q90" s="144">
        <v>256</v>
      </c>
      <c r="R90" s="98">
        <f t="shared" si="29"/>
        <v>1.032258064516129</v>
      </c>
      <c r="S90" s="145">
        <v>228</v>
      </c>
      <c r="T90" s="98">
        <f t="shared" si="30"/>
        <v>0.91935483870967738</v>
      </c>
      <c r="U90" s="95" t="str">
        <f t="shared" si="31"/>
        <v>87.9% - 94.7%</v>
      </c>
      <c r="V90" s="145">
        <v>28</v>
      </c>
      <c r="W90" s="98">
        <f t="shared" si="32"/>
        <v>0.11290322580645161</v>
      </c>
      <c r="X90" s="96" t="str">
        <f t="shared" si="33"/>
        <v>7.9% - 15.8%</v>
      </c>
      <c r="Y90" s="144">
        <v>308</v>
      </c>
      <c r="Z90" s="98">
        <f t="shared" si="34"/>
        <v>1</v>
      </c>
      <c r="AA90" s="145">
        <v>266</v>
      </c>
      <c r="AB90" s="98">
        <f t="shared" si="35"/>
        <v>0.86363636363636365</v>
      </c>
      <c r="AC90" s="95" t="str">
        <f t="shared" si="36"/>
        <v>82.1% - 89.8%</v>
      </c>
      <c r="AD90" s="145">
        <v>42</v>
      </c>
      <c r="AE90" s="98">
        <f t="shared" si="37"/>
        <v>0.13636363636363635</v>
      </c>
      <c r="AF90" s="96" t="str">
        <f t="shared" si="38"/>
        <v>10.2% - 17.9%</v>
      </c>
      <c r="AG90" s="144">
        <v>285</v>
      </c>
      <c r="AH90" s="98">
        <f t="shared" si="39"/>
        <v>0.96610169491525422</v>
      </c>
      <c r="AI90" s="145">
        <v>241</v>
      </c>
      <c r="AJ90" s="98">
        <f t="shared" si="40"/>
        <v>0.81694915254237288</v>
      </c>
      <c r="AK90" s="95" t="str">
        <f t="shared" si="41"/>
        <v>76.9% - 85.7%</v>
      </c>
      <c r="AL90" s="145">
        <v>44</v>
      </c>
      <c r="AM90" s="98">
        <f t="shared" si="42"/>
        <v>0.14915254237288136</v>
      </c>
      <c r="AN90" s="96" t="str">
        <f t="shared" si="43"/>
        <v>11.3% - 19.4%</v>
      </c>
      <c r="AO90" s="106">
        <v>0</v>
      </c>
      <c r="AP90" s="106">
        <v>0</v>
      </c>
      <c r="AQ90" s="106">
        <v>0</v>
      </c>
      <c r="AR90" s="106">
        <v>0</v>
      </c>
    </row>
    <row r="91" spans="1:44" x14ac:dyDescent="0.2">
      <c r="A91" s="91" t="s">
        <v>845</v>
      </c>
      <c r="B91" s="91" t="s">
        <v>846</v>
      </c>
      <c r="C91" s="91" t="s">
        <v>841</v>
      </c>
      <c r="D91" s="91" t="s">
        <v>842</v>
      </c>
      <c r="E91" s="120">
        <v>863</v>
      </c>
      <c r="F91" s="121">
        <v>853</v>
      </c>
      <c r="G91" s="121">
        <v>891</v>
      </c>
      <c r="H91" s="121">
        <v>903</v>
      </c>
      <c r="I91" s="144">
        <v>923</v>
      </c>
      <c r="J91" s="98">
        <f t="shared" si="24"/>
        <v>1.0695249130938587</v>
      </c>
      <c r="K91" s="145">
        <v>739</v>
      </c>
      <c r="L91" s="98">
        <f t="shared" si="25"/>
        <v>0.85631517960602554</v>
      </c>
      <c r="M91" s="95" t="str">
        <f t="shared" si="26"/>
        <v>83.1% - 87.8%</v>
      </c>
      <c r="N91" s="145">
        <v>184</v>
      </c>
      <c r="O91" s="98">
        <f t="shared" si="27"/>
        <v>0.21320973348783315</v>
      </c>
      <c r="P91" s="96" t="str">
        <f t="shared" si="28"/>
        <v>18.7% - 24.2%</v>
      </c>
      <c r="Q91" s="144">
        <v>812</v>
      </c>
      <c r="R91" s="98">
        <f t="shared" si="29"/>
        <v>0.95193434935521692</v>
      </c>
      <c r="S91" s="145">
        <v>634</v>
      </c>
      <c r="T91" s="98">
        <f t="shared" si="30"/>
        <v>0.74325908558030485</v>
      </c>
      <c r="U91" s="95" t="str">
        <f t="shared" si="31"/>
        <v>71.3% - 77.1%</v>
      </c>
      <c r="V91" s="145">
        <v>178</v>
      </c>
      <c r="W91" s="98">
        <f t="shared" si="32"/>
        <v>0.20867526377491208</v>
      </c>
      <c r="X91" s="96" t="str">
        <f t="shared" si="33"/>
        <v>18.3% - 23.7%</v>
      </c>
      <c r="Y91" s="144">
        <v>903</v>
      </c>
      <c r="Z91" s="98">
        <f t="shared" si="34"/>
        <v>1.0134680134680134</v>
      </c>
      <c r="AA91" s="145">
        <v>756</v>
      </c>
      <c r="AB91" s="98">
        <f t="shared" si="35"/>
        <v>0.84848484848484851</v>
      </c>
      <c r="AC91" s="95" t="str">
        <f t="shared" si="36"/>
        <v>82.3% - 87.1%</v>
      </c>
      <c r="AD91" s="145">
        <v>147</v>
      </c>
      <c r="AE91" s="98">
        <f t="shared" si="37"/>
        <v>0.16498316498316498</v>
      </c>
      <c r="AF91" s="96" t="str">
        <f t="shared" si="38"/>
        <v>14.2% - 19.1%</v>
      </c>
      <c r="AG91" s="144">
        <v>998</v>
      </c>
      <c r="AH91" s="98">
        <f t="shared" si="39"/>
        <v>1.1052048726467332</v>
      </c>
      <c r="AI91" s="145">
        <v>825</v>
      </c>
      <c r="AJ91" s="98">
        <f t="shared" si="40"/>
        <v>0.91362126245847175</v>
      </c>
      <c r="AK91" s="95" t="str">
        <f t="shared" si="41"/>
        <v>89.4% - 93.0%</v>
      </c>
      <c r="AL91" s="145">
        <v>173</v>
      </c>
      <c r="AM91" s="98">
        <f t="shared" si="42"/>
        <v>0.19158361018826134</v>
      </c>
      <c r="AN91" s="96" t="str">
        <f t="shared" si="43"/>
        <v>16.7% - 21.9%</v>
      </c>
      <c r="AO91" s="106">
        <v>0</v>
      </c>
      <c r="AP91" s="106">
        <v>0</v>
      </c>
      <c r="AQ91" s="106">
        <v>0</v>
      </c>
      <c r="AR91" s="106">
        <v>0</v>
      </c>
    </row>
    <row r="92" spans="1:44" x14ac:dyDescent="0.2">
      <c r="A92" s="91" t="s">
        <v>847</v>
      </c>
      <c r="B92" s="91" t="s">
        <v>1472</v>
      </c>
      <c r="C92" s="91" t="s">
        <v>841</v>
      </c>
      <c r="D92" s="91" t="s">
        <v>842</v>
      </c>
      <c r="E92" s="120">
        <v>720</v>
      </c>
      <c r="F92" s="121">
        <v>741</v>
      </c>
      <c r="G92" s="121">
        <v>681</v>
      </c>
      <c r="H92" s="121">
        <v>723</v>
      </c>
      <c r="I92" s="144">
        <v>99</v>
      </c>
      <c r="J92" s="98"/>
      <c r="K92" s="145">
        <v>398</v>
      </c>
      <c r="L92" s="98"/>
      <c r="M92" s="95" t="str">
        <f t="shared" si="26"/>
        <v/>
      </c>
      <c r="N92" s="145">
        <v>-299</v>
      </c>
      <c r="O92" s="98"/>
      <c r="P92" s="96" t="str">
        <f t="shared" si="28"/>
        <v/>
      </c>
      <c r="Q92" s="144">
        <v>125</v>
      </c>
      <c r="R92" s="98"/>
      <c r="S92" s="145">
        <v>745</v>
      </c>
      <c r="T92" s="98"/>
      <c r="U92" s="95" t="str">
        <f t="shared" si="31"/>
        <v/>
      </c>
      <c r="V92" s="145">
        <v>-620</v>
      </c>
      <c r="W92" s="98"/>
      <c r="X92" s="96" t="str">
        <f t="shared" si="33"/>
        <v/>
      </c>
      <c r="Y92" s="144">
        <v>143</v>
      </c>
      <c r="Z92" s="98"/>
      <c r="AA92" s="145">
        <v>765</v>
      </c>
      <c r="AB92" s="98"/>
      <c r="AC92" s="95" t="str">
        <f t="shared" si="36"/>
        <v/>
      </c>
      <c r="AD92" s="145">
        <v>-622</v>
      </c>
      <c r="AE92" s="98"/>
      <c r="AF92" s="96" t="str">
        <f t="shared" si="38"/>
        <v/>
      </c>
      <c r="AG92" s="144">
        <v>853</v>
      </c>
      <c r="AH92" s="98">
        <f t="shared" si="39"/>
        <v>1.1798063623789765</v>
      </c>
      <c r="AI92" s="145">
        <v>776</v>
      </c>
      <c r="AJ92" s="98">
        <f t="shared" si="40"/>
        <v>1.0733056708160442</v>
      </c>
      <c r="AK92" s="95" t="e">
        <f t="shared" si="41"/>
        <v>#NUM!</v>
      </c>
      <c r="AL92" s="145">
        <v>77</v>
      </c>
      <c r="AM92" s="98">
        <f t="shared" si="42"/>
        <v>0.10650069156293222</v>
      </c>
      <c r="AN92" s="96" t="str">
        <f t="shared" si="43"/>
        <v>8.6% - 13.1%</v>
      </c>
      <c r="AO92" s="106">
        <v>0</v>
      </c>
      <c r="AP92" s="106">
        <v>0</v>
      </c>
      <c r="AQ92" s="106">
        <v>0</v>
      </c>
      <c r="AR92" s="106">
        <v>0</v>
      </c>
    </row>
    <row r="93" spans="1:44" x14ac:dyDescent="0.2">
      <c r="A93" s="91" t="s">
        <v>848</v>
      </c>
      <c r="B93" s="91" t="s">
        <v>849</v>
      </c>
      <c r="C93" s="91" t="s">
        <v>841</v>
      </c>
      <c r="D93" s="91" t="s">
        <v>842</v>
      </c>
      <c r="E93" s="120">
        <v>1654</v>
      </c>
      <c r="F93" s="121">
        <v>1578</v>
      </c>
      <c r="G93" s="121">
        <v>1587</v>
      </c>
      <c r="H93" s="121">
        <v>1672</v>
      </c>
      <c r="I93" s="144">
        <v>1904</v>
      </c>
      <c r="J93" s="98">
        <f t="shared" si="24"/>
        <v>1.1511487303506651</v>
      </c>
      <c r="K93" s="145">
        <v>1759</v>
      </c>
      <c r="L93" s="98">
        <f t="shared" si="25"/>
        <v>1.0634824667472793</v>
      </c>
      <c r="M93" s="95" t="e">
        <f t="shared" si="26"/>
        <v>#NUM!</v>
      </c>
      <c r="N93" s="145">
        <v>145</v>
      </c>
      <c r="O93" s="98">
        <f t="shared" si="27"/>
        <v>8.7666263603385738E-2</v>
      </c>
      <c r="P93" s="96" t="str">
        <f t="shared" si="28"/>
        <v>7.5% - 10.2%</v>
      </c>
      <c r="Q93" s="144">
        <v>1890</v>
      </c>
      <c r="R93" s="98">
        <f t="shared" si="29"/>
        <v>1.1977186311787071</v>
      </c>
      <c r="S93" s="145">
        <v>1721</v>
      </c>
      <c r="T93" s="98">
        <f t="shared" si="30"/>
        <v>1.0906210392902409</v>
      </c>
      <c r="U93" s="95" t="e">
        <f t="shared" si="31"/>
        <v>#NUM!</v>
      </c>
      <c r="V93" s="145">
        <v>169</v>
      </c>
      <c r="W93" s="98">
        <f t="shared" si="32"/>
        <v>0.10709759188846642</v>
      </c>
      <c r="X93" s="96" t="str">
        <f t="shared" si="33"/>
        <v>9.3% - 12.3%</v>
      </c>
      <c r="Y93" s="144">
        <v>1857</v>
      </c>
      <c r="Z93" s="98">
        <f t="shared" si="34"/>
        <v>1.170132325141777</v>
      </c>
      <c r="AA93" s="145">
        <v>1667</v>
      </c>
      <c r="AB93" s="98">
        <f t="shared" si="35"/>
        <v>1.0504095778197857</v>
      </c>
      <c r="AC93" s="95" t="e">
        <f t="shared" si="36"/>
        <v>#NUM!</v>
      </c>
      <c r="AD93" s="145">
        <v>190</v>
      </c>
      <c r="AE93" s="98">
        <f t="shared" si="37"/>
        <v>0.11972274732199117</v>
      </c>
      <c r="AF93" s="96" t="str">
        <f t="shared" si="38"/>
        <v>10.5% - 13.7%</v>
      </c>
      <c r="AG93" s="144">
        <v>1982</v>
      </c>
      <c r="AH93" s="98">
        <f t="shared" si="39"/>
        <v>1.1854066985645932</v>
      </c>
      <c r="AI93" s="145">
        <v>1793</v>
      </c>
      <c r="AJ93" s="98">
        <f t="shared" si="40"/>
        <v>1.0723684210526316</v>
      </c>
      <c r="AK93" s="95" t="e">
        <f t="shared" si="41"/>
        <v>#NUM!</v>
      </c>
      <c r="AL93" s="145">
        <v>189</v>
      </c>
      <c r="AM93" s="98">
        <f t="shared" si="42"/>
        <v>0.11303827751196172</v>
      </c>
      <c r="AN93" s="96" t="str">
        <f t="shared" si="43"/>
        <v>9.9% - 12.9%</v>
      </c>
      <c r="AO93" s="106">
        <v>0</v>
      </c>
      <c r="AP93" s="106">
        <v>0</v>
      </c>
      <c r="AQ93" s="106">
        <v>0</v>
      </c>
      <c r="AR93" s="106">
        <v>0</v>
      </c>
    </row>
    <row r="94" spans="1:44" x14ac:dyDescent="0.2">
      <c r="A94" s="91" t="s">
        <v>850</v>
      </c>
      <c r="B94" s="91" t="s">
        <v>851</v>
      </c>
      <c r="C94" s="91" t="s">
        <v>852</v>
      </c>
      <c r="D94" s="91" t="s">
        <v>853</v>
      </c>
      <c r="E94" s="120">
        <v>403</v>
      </c>
      <c r="F94" s="121">
        <v>406</v>
      </c>
      <c r="G94" s="121">
        <v>381</v>
      </c>
      <c r="H94" s="121">
        <v>399</v>
      </c>
      <c r="I94" s="144">
        <v>464</v>
      </c>
      <c r="J94" s="98">
        <f t="shared" si="24"/>
        <v>1.1513647642679901</v>
      </c>
      <c r="K94" s="145">
        <v>429</v>
      </c>
      <c r="L94" s="98">
        <f t="shared" si="25"/>
        <v>1.064516129032258</v>
      </c>
      <c r="M94" s="95" t="e">
        <f t="shared" si="26"/>
        <v>#NUM!</v>
      </c>
      <c r="N94" s="145">
        <v>35</v>
      </c>
      <c r="O94" s="98">
        <f t="shared" si="27"/>
        <v>8.6848635235732011E-2</v>
      </c>
      <c r="P94" s="96" t="str">
        <f t="shared" si="28"/>
        <v>6.3% - 11.8%</v>
      </c>
      <c r="Q94" s="144">
        <v>466</v>
      </c>
      <c r="R94" s="98">
        <f t="shared" si="29"/>
        <v>1.1477832512315271</v>
      </c>
      <c r="S94" s="145">
        <v>420</v>
      </c>
      <c r="T94" s="98">
        <f t="shared" si="30"/>
        <v>1.0344827586206897</v>
      </c>
      <c r="U94" s="95" t="e">
        <f t="shared" si="31"/>
        <v>#NUM!</v>
      </c>
      <c r="V94" s="145">
        <v>46</v>
      </c>
      <c r="W94" s="98">
        <f t="shared" si="32"/>
        <v>0.11330049261083744</v>
      </c>
      <c r="X94" s="96" t="str">
        <f t="shared" si="33"/>
        <v>8.6% - 14.8%</v>
      </c>
      <c r="Y94" s="144">
        <v>455</v>
      </c>
      <c r="Z94" s="98">
        <f t="shared" si="34"/>
        <v>1.1942257217847769</v>
      </c>
      <c r="AA94" s="145">
        <v>401</v>
      </c>
      <c r="AB94" s="98">
        <f t="shared" si="35"/>
        <v>1.05249343832021</v>
      </c>
      <c r="AC94" s="95" t="e">
        <f t="shared" si="36"/>
        <v>#NUM!</v>
      </c>
      <c r="AD94" s="145">
        <v>54</v>
      </c>
      <c r="AE94" s="98">
        <f t="shared" si="37"/>
        <v>0.14173228346456693</v>
      </c>
      <c r="AF94" s="96" t="str">
        <f t="shared" si="38"/>
        <v>11.0% - 18.0%</v>
      </c>
      <c r="AG94" s="144">
        <v>494</v>
      </c>
      <c r="AH94" s="98">
        <f t="shared" si="39"/>
        <v>1.2380952380952381</v>
      </c>
      <c r="AI94" s="145">
        <v>468</v>
      </c>
      <c r="AJ94" s="98">
        <f t="shared" si="40"/>
        <v>1.1729323308270676</v>
      </c>
      <c r="AK94" s="95" t="e">
        <f t="shared" si="41"/>
        <v>#NUM!</v>
      </c>
      <c r="AL94" s="145">
        <v>26</v>
      </c>
      <c r="AM94" s="98">
        <f t="shared" si="42"/>
        <v>6.5162907268170422E-2</v>
      </c>
      <c r="AN94" s="96" t="str">
        <f t="shared" si="43"/>
        <v>4.5% - 9.4%</v>
      </c>
      <c r="AO94" s="106">
        <v>0</v>
      </c>
      <c r="AP94" s="106">
        <v>0</v>
      </c>
      <c r="AQ94" s="106">
        <v>0</v>
      </c>
      <c r="AR94" s="106">
        <v>0</v>
      </c>
    </row>
    <row r="95" spans="1:44" x14ac:dyDescent="0.2">
      <c r="A95" s="91" t="s">
        <v>854</v>
      </c>
      <c r="B95" s="91" t="s">
        <v>855</v>
      </c>
      <c r="C95" s="91" t="s">
        <v>852</v>
      </c>
      <c r="D95" s="91" t="s">
        <v>853</v>
      </c>
      <c r="E95" s="120">
        <v>552</v>
      </c>
      <c r="F95" s="121">
        <v>559</v>
      </c>
      <c r="G95" s="121">
        <v>523</v>
      </c>
      <c r="H95" s="121">
        <v>551</v>
      </c>
      <c r="I95" s="144">
        <v>617</v>
      </c>
      <c r="J95" s="98">
        <f t="shared" si="24"/>
        <v>1.1177536231884058</v>
      </c>
      <c r="K95" s="145">
        <v>491</v>
      </c>
      <c r="L95" s="98">
        <f t="shared" si="25"/>
        <v>0.88949275362318836</v>
      </c>
      <c r="M95" s="95" t="str">
        <f t="shared" si="26"/>
        <v>86.1% - 91.3%</v>
      </c>
      <c r="N95" s="145">
        <v>126</v>
      </c>
      <c r="O95" s="98">
        <f t="shared" si="27"/>
        <v>0.22826086956521738</v>
      </c>
      <c r="P95" s="96" t="str">
        <f t="shared" si="28"/>
        <v>19.5% - 26.5%</v>
      </c>
      <c r="Q95" s="144">
        <v>560</v>
      </c>
      <c r="R95" s="98">
        <f t="shared" si="29"/>
        <v>1.0017889087656529</v>
      </c>
      <c r="S95" s="145">
        <v>484</v>
      </c>
      <c r="T95" s="98">
        <f t="shared" si="30"/>
        <v>0.86583184257602863</v>
      </c>
      <c r="U95" s="95" t="str">
        <f t="shared" si="31"/>
        <v>83.5% - 89.2%</v>
      </c>
      <c r="V95" s="145">
        <v>76</v>
      </c>
      <c r="W95" s="98">
        <f t="shared" si="32"/>
        <v>0.13595706618962433</v>
      </c>
      <c r="X95" s="96" t="str">
        <f t="shared" si="33"/>
        <v>11.0% - 16.7%</v>
      </c>
      <c r="Y95" s="144">
        <v>611</v>
      </c>
      <c r="Z95" s="98">
        <f t="shared" si="34"/>
        <v>1.1682600382409178</v>
      </c>
      <c r="AA95" s="145">
        <v>523</v>
      </c>
      <c r="AB95" s="98">
        <f t="shared" si="35"/>
        <v>1</v>
      </c>
      <c r="AC95" s="95" t="str">
        <f t="shared" si="36"/>
        <v>99.3% - 100.0%</v>
      </c>
      <c r="AD95" s="145">
        <v>88</v>
      </c>
      <c r="AE95" s="98">
        <f t="shared" si="37"/>
        <v>0.16826003824091779</v>
      </c>
      <c r="AF95" s="96" t="str">
        <f t="shared" si="38"/>
        <v>13.9% - 20.3%</v>
      </c>
      <c r="AG95" s="144">
        <v>593</v>
      </c>
      <c r="AH95" s="98">
        <f t="shared" si="39"/>
        <v>1.0762250453720508</v>
      </c>
      <c r="AI95" s="145">
        <v>485</v>
      </c>
      <c r="AJ95" s="98">
        <f t="shared" si="40"/>
        <v>0.88021778584392019</v>
      </c>
      <c r="AK95" s="95" t="str">
        <f t="shared" si="41"/>
        <v>85.0% - 90.5%</v>
      </c>
      <c r="AL95" s="145">
        <v>108</v>
      </c>
      <c r="AM95" s="98">
        <f t="shared" si="42"/>
        <v>0.19600725952813067</v>
      </c>
      <c r="AN95" s="96" t="str">
        <f t="shared" si="43"/>
        <v>16.5% - 23.1%</v>
      </c>
      <c r="AO95" s="106">
        <v>0</v>
      </c>
      <c r="AP95" s="106">
        <v>0</v>
      </c>
      <c r="AQ95" s="106">
        <v>0</v>
      </c>
      <c r="AR95" s="106">
        <v>0</v>
      </c>
    </row>
    <row r="96" spans="1:44" x14ac:dyDescent="0.2">
      <c r="A96" s="91" t="s">
        <v>856</v>
      </c>
      <c r="B96" s="91" t="s">
        <v>857</v>
      </c>
      <c r="C96" s="91" t="s">
        <v>852</v>
      </c>
      <c r="D96" s="91" t="s">
        <v>853</v>
      </c>
      <c r="E96" s="120">
        <v>1077</v>
      </c>
      <c r="F96" s="121">
        <v>1116</v>
      </c>
      <c r="G96" s="121">
        <v>1095</v>
      </c>
      <c r="H96" s="121">
        <v>1229</v>
      </c>
      <c r="I96" s="144">
        <v>1332</v>
      </c>
      <c r="J96" s="98"/>
      <c r="K96" s="145">
        <v>1148</v>
      </c>
      <c r="L96" s="98"/>
      <c r="M96" s="95" t="str">
        <f t="shared" si="26"/>
        <v/>
      </c>
      <c r="N96" s="145">
        <v>184</v>
      </c>
      <c r="O96" s="98"/>
      <c r="P96" s="96" t="str">
        <f t="shared" si="28"/>
        <v/>
      </c>
      <c r="Q96" s="144">
        <v>1132</v>
      </c>
      <c r="R96" s="98">
        <f t="shared" si="29"/>
        <v>1.0143369175627239</v>
      </c>
      <c r="S96" s="145">
        <v>1020</v>
      </c>
      <c r="T96" s="98">
        <f t="shared" si="30"/>
        <v>0.91397849462365588</v>
      </c>
      <c r="U96" s="95" t="str">
        <f t="shared" si="31"/>
        <v>89.6% - 92.9%</v>
      </c>
      <c r="V96" s="145">
        <v>112</v>
      </c>
      <c r="W96" s="98">
        <f t="shared" si="32"/>
        <v>0.1003584229390681</v>
      </c>
      <c r="X96" s="96" t="str">
        <f t="shared" si="33"/>
        <v>8.4% - 11.9%</v>
      </c>
      <c r="Y96" s="144">
        <v>1210</v>
      </c>
      <c r="Z96" s="98">
        <f t="shared" si="34"/>
        <v>1.1050228310502284</v>
      </c>
      <c r="AA96" s="145">
        <v>1115</v>
      </c>
      <c r="AB96" s="98">
        <f t="shared" si="35"/>
        <v>1.0182648401826484</v>
      </c>
      <c r="AC96" s="95" t="e">
        <f t="shared" si="36"/>
        <v>#NUM!</v>
      </c>
      <c r="AD96" s="145">
        <v>95</v>
      </c>
      <c r="AE96" s="98">
        <f t="shared" si="37"/>
        <v>8.6757990867579904E-2</v>
      </c>
      <c r="AF96" s="96" t="str">
        <f t="shared" si="38"/>
        <v>7.1% - 10.5%</v>
      </c>
      <c r="AG96" s="144">
        <v>1282</v>
      </c>
      <c r="AH96" s="98">
        <f t="shared" si="39"/>
        <v>1.0431244914564686</v>
      </c>
      <c r="AI96" s="145">
        <v>1116</v>
      </c>
      <c r="AJ96" s="98">
        <f t="shared" si="40"/>
        <v>0.90805532953620827</v>
      </c>
      <c r="AK96" s="95" t="str">
        <f t="shared" si="41"/>
        <v>89.1% - 92.3%</v>
      </c>
      <c r="AL96" s="145">
        <v>166</v>
      </c>
      <c r="AM96" s="98">
        <f t="shared" si="42"/>
        <v>0.13506916192026036</v>
      </c>
      <c r="AN96" s="96" t="str">
        <f t="shared" si="43"/>
        <v>11.7% - 15.5%</v>
      </c>
      <c r="AO96" s="106">
        <v>1</v>
      </c>
      <c r="AP96" s="106">
        <v>0</v>
      </c>
      <c r="AQ96" s="106">
        <v>0</v>
      </c>
      <c r="AR96" s="106">
        <v>0</v>
      </c>
    </row>
    <row r="97" spans="1:44" x14ac:dyDescent="0.2">
      <c r="A97" s="91" t="s">
        <v>858</v>
      </c>
      <c r="B97" s="91" t="s">
        <v>859</v>
      </c>
      <c r="C97" s="91" t="s">
        <v>852</v>
      </c>
      <c r="D97" s="91" t="s">
        <v>853</v>
      </c>
      <c r="E97" s="120">
        <v>650</v>
      </c>
      <c r="F97" s="121">
        <v>605</v>
      </c>
      <c r="G97" s="121">
        <v>587</v>
      </c>
      <c r="H97" s="121">
        <v>716</v>
      </c>
      <c r="I97" s="144">
        <v>758</v>
      </c>
      <c r="J97" s="98">
        <f t="shared" si="24"/>
        <v>1.1661538461538461</v>
      </c>
      <c r="K97" s="145">
        <v>689</v>
      </c>
      <c r="L97" s="98">
        <f t="shared" si="25"/>
        <v>1.06</v>
      </c>
      <c r="M97" s="95" t="e">
        <f t="shared" si="26"/>
        <v>#NUM!</v>
      </c>
      <c r="N97" s="145">
        <v>69</v>
      </c>
      <c r="O97" s="98">
        <f t="shared" si="27"/>
        <v>0.10615384615384615</v>
      </c>
      <c r="P97" s="96" t="str">
        <f t="shared" si="28"/>
        <v>8.5% - 13.2%</v>
      </c>
      <c r="Q97" s="144">
        <v>670</v>
      </c>
      <c r="R97" s="98">
        <f t="shared" si="29"/>
        <v>1.1074380165289257</v>
      </c>
      <c r="S97" s="145">
        <v>618</v>
      </c>
      <c r="T97" s="98">
        <f t="shared" si="30"/>
        <v>1.0214876033057851</v>
      </c>
      <c r="U97" s="95" t="e">
        <f t="shared" si="31"/>
        <v>#NUM!</v>
      </c>
      <c r="V97" s="145">
        <v>52</v>
      </c>
      <c r="W97" s="98">
        <f t="shared" si="32"/>
        <v>8.5950413223140495E-2</v>
      </c>
      <c r="X97" s="96" t="str">
        <f t="shared" si="33"/>
        <v>6.6% - 11.1%</v>
      </c>
      <c r="Y97" s="144">
        <v>660</v>
      </c>
      <c r="Z97" s="98">
        <f t="shared" si="34"/>
        <v>1.1243611584327087</v>
      </c>
      <c r="AA97" s="145">
        <v>611</v>
      </c>
      <c r="AB97" s="98">
        <f t="shared" si="35"/>
        <v>1.040885860306644</v>
      </c>
      <c r="AC97" s="95" t="e">
        <f t="shared" si="36"/>
        <v>#NUM!</v>
      </c>
      <c r="AD97" s="145">
        <v>49</v>
      </c>
      <c r="AE97" s="98">
        <f t="shared" si="37"/>
        <v>8.3475298126064731E-2</v>
      </c>
      <c r="AF97" s="96" t="str">
        <f t="shared" si="38"/>
        <v>6.4% - 10.9%</v>
      </c>
      <c r="AG97" s="144">
        <v>768</v>
      </c>
      <c r="AH97" s="98">
        <f t="shared" si="39"/>
        <v>1.0726256983240223</v>
      </c>
      <c r="AI97" s="145">
        <v>710</v>
      </c>
      <c r="AJ97" s="98">
        <f t="shared" si="40"/>
        <v>0.99162011173184361</v>
      </c>
      <c r="AK97" s="95" t="str">
        <f t="shared" si="41"/>
        <v>98.2% - 99.6%</v>
      </c>
      <c r="AL97" s="145">
        <v>58</v>
      </c>
      <c r="AM97" s="98">
        <f t="shared" si="42"/>
        <v>8.1005586592178769E-2</v>
      </c>
      <c r="AN97" s="96" t="str">
        <f t="shared" si="43"/>
        <v>6.3% - 10.3%</v>
      </c>
      <c r="AO97" s="106">
        <v>0</v>
      </c>
      <c r="AP97" s="106">
        <v>0</v>
      </c>
      <c r="AQ97" s="106">
        <v>0</v>
      </c>
      <c r="AR97" s="106">
        <v>0</v>
      </c>
    </row>
    <row r="98" spans="1:44" x14ac:dyDescent="0.2">
      <c r="A98" s="91" t="s">
        <v>860</v>
      </c>
      <c r="B98" s="91" t="s">
        <v>861</v>
      </c>
      <c r="C98" s="91" t="s">
        <v>852</v>
      </c>
      <c r="D98" s="91" t="s">
        <v>853</v>
      </c>
      <c r="E98" s="120">
        <v>698</v>
      </c>
      <c r="F98" s="121">
        <v>627</v>
      </c>
      <c r="G98" s="121">
        <v>706</v>
      </c>
      <c r="H98" s="121">
        <v>704</v>
      </c>
      <c r="I98" s="144">
        <v>744</v>
      </c>
      <c r="J98" s="98">
        <f t="shared" si="24"/>
        <v>1.0659025787965617</v>
      </c>
      <c r="K98" s="145">
        <v>682</v>
      </c>
      <c r="L98" s="98">
        <f t="shared" si="25"/>
        <v>0.97707736389684818</v>
      </c>
      <c r="M98" s="95" t="str">
        <f t="shared" si="26"/>
        <v>96.3% - 98.6%</v>
      </c>
      <c r="N98" s="145">
        <v>62</v>
      </c>
      <c r="O98" s="98">
        <f t="shared" si="27"/>
        <v>8.882521489971347E-2</v>
      </c>
      <c r="P98" s="96" t="str">
        <f t="shared" si="28"/>
        <v>7.0% - 11.2%</v>
      </c>
      <c r="Q98" s="144">
        <v>774</v>
      </c>
      <c r="R98" s="98">
        <f t="shared" si="29"/>
        <v>1.2344497607655502</v>
      </c>
      <c r="S98" s="145">
        <v>706</v>
      </c>
      <c r="T98" s="98">
        <f t="shared" si="30"/>
        <v>1.1259968102073366</v>
      </c>
      <c r="U98" s="95" t="e">
        <f t="shared" si="31"/>
        <v>#NUM!</v>
      </c>
      <c r="V98" s="145">
        <v>68</v>
      </c>
      <c r="W98" s="98">
        <f t="shared" si="32"/>
        <v>0.10845295055821372</v>
      </c>
      <c r="X98" s="96" t="str">
        <f t="shared" si="33"/>
        <v>8.6% - 13.5%</v>
      </c>
      <c r="Y98" s="144">
        <v>759</v>
      </c>
      <c r="Z98" s="98">
        <f t="shared" si="34"/>
        <v>1.0750708215297451</v>
      </c>
      <c r="AA98" s="145">
        <v>716</v>
      </c>
      <c r="AB98" s="98">
        <f t="shared" si="35"/>
        <v>1.0141643059490084</v>
      </c>
      <c r="AC98" s="95" t="e">
        <f t="shared" si="36"/>
        <v>#NUM!</v>
      </c>
      <c r="AD98" s="145">
        <v>43</v>
      </c>
      <c r="AE98" s="98">
        <f t="shared" si="37"/>
        <v>6.0906515580736544E-2</v>
      </c>
      <c r="AF98" s="96" t="str">
        <f t="shared" si="38"/>
        <v>4.6% - 8.1%</v>
      </c>
      <c r="AG98" s="144">
        <v>788</v>
      </c>
      <c r="AH98" s="98">
        <f t="shared" si="39"/>
        <v>1.1193181818181819</v>
      </c>
      <c r="AI98" s="145">
        <v>717</v>
      </c>
      <c r="AJ98" s="98">
        <f t="shared" si="40"/>
        <v>1.0184659090909092</v>
      </c>
      <c r="AK98" s="95" t="e">
        <f t="shared" si="41"/>
        <v>#NUM!</v>
      </c>
      <c r="AL98" s="145">
        <v>71</v>
      </c>
      <c r="AM98" s="98">
        <f t="shared" si="42"/>
        <v>0.10085227272727272</v>
      </c>
      <c r="AN98" s="96" t="str">
        <f t="shared" si="43"/>
        <v>8.1% - 12.5%</v>
      </c>
      <c r="AO98" s="106">
        <v>0</v>
      </c>
      <c r="AP98" s="106">
        <v>0</v>
      </c>
      <c r="AQ98" s="106">
        <v>0</v>
      </c>
      <c r="AR98" s="106">
        <v>0</v>
      </c>
    </row>
    <row r="99" spans="1:44" x14ac:dyDescent="0.2">
      <c r="A99" s="91" t="s">
        <v>862</v>
      </c>
      <c r="B99" s="91" t="s">
        <v>863</v>
      </c>
      <c r="C99" s="91" t="s">
        <v>852</v>
      </c>
      <c r="D99" s="91" t="s">
        <v>853</v>
      </c>
      <c r="E99" s="120">
        <v>608</v>
      </c>
      <c r="F99" s="121">
        <v>579</v>
      </c>
      <c r="G99" s="121">
        <v>577</v>
      </c>
      <c r="H99" s="121">
        <v>628</v>
      </c>
      <c r="I99" s="144">
        <v>794</v>
      </c>
      <c r="J99" s="98">
        <f t="shared" si="24"/>
        <v>1.305921052631579</v>
      </c>
      <c r="K99" s="145">
        <v>674</v>
      </c>
      <c r="L99" s="98">
        <f t="shared" si="25"/>
        <v>1.1085526315789473</v>
      </c>
      <c r="M99" s="95" t="e">
        <f t="shared" si="26"/>
        <v>#NUM!</v>
      </c>
      <c r="N99" s="145">
        <v>120</v>
      </c>
      <c r="O99" s="98">
        <f t="shared" si="27"/>
        <v>0.19736842105263158</v>
      </c>
      <c r="P99" s="96" t="str">
        <f t="shared" si="28"/>
        <v>16.8% - 23.1%</v>
      </c>
      <c r="Q99" s="144">
        <v>789</v>
      </c>
      <c r="R99" s="98">
        <f t="shared" si="29"/>
        <v>1.3626943005181347</v>
      </c>
      <c r="S99" s="145">
        <v>668</v>
      </c>
      <c r="T99" s="98">
        <f t="shared" si="30"/>
        <v>1.153713298791019</v>
      </c>
      <c r="U99" s="95" t="e">
        <f t="shared" si="31"/>
        <v>#NUM!</v>
      </c>
      <c r="V99" s="145">
        <v>121</v>
      </c>
      <c r="W99" s="98">
        <f t="shared" si="32"/>
        <v>0.20898100172711573</v>
      </c>
      <c r="X99" s="96" t="str">
        <f t="shared" si="33"/>
        <v>17.8% - 24.4%</v>
      </c>
      <c r="Y99" s="144">
        <v>723</v>
      </c>
      <c r="Z99" s="98">
        <f t="shared" si="34"/>
        <v>1.2530329289428077</v>
      </c>
      <c r="AA99" s="145">
        <v>630</v>
      </c>
      <c r="AB99" s="98">
        <f t="shared" si="35"/>
        <v>1.0918544194107451</v>
      </c>
      <c r="AC99" s="95" t="e">
        <f t="shared" si="36"/>
        <v>#NUM!</v>
      </c>
      <c r="AD99" s="145">
        <v>93</v>
      </c>
      <c r="AE99" s="98">
        <f t="shared" si="37"/>
        <v>0.16117850953206239</v>
      </c>
      <c r="AF99" s="96" t="str">
        <f t="shared" si="38"/>
        <v>13.3% - 19.3%</v>
      </c>
      <c r="AG99" s="144">
        <v>839</v>
      </c>
      <c r="AH99" s="98">
        <f t="shared" si="39"/>
        <v>1.3359872611464969</v>
      </c>
      <c r="AI99" s="145">
        <v>722</v>
      </c>
      <c r="AJ99" s="98">
        <f t="shared" si="40"/>
        <v>1.1496815286624205</v>
      </c>
      <c r="AK99" s="95" t="e">
        <f t="shared" si="41"/>
        <v>#NUM!</v>
      </c>
      <c r="AL99" s="145">
        <v>117</v>
      </c>
      <c r="AM99" s="98">
        <f t="shared" si="42"/>
        <v>0.18630573248407642</v>
      </c>
      <c r="AN99" s="96" t="str">
        <f t="shared" si="43"/>
        <v>15.8% - 21.9%</v>
      </c>
      <c r="AO99" s="106">
        <v>0</v>
      </c>
      <c r="AP99" s="106">
        <v>0</v>
      </c>
      <c r="AQ99" s="106">
        <v>0</v>
      </c>
      <c r="AR99" s="106">
        <v>0</v>
      </c>
    </row>
    <row r="100" spans="1:44" x14ac:dyDescent="0.2">
      <c r="A100" s="91" t="s">
        <v>864</v>
      </c>
      <c r="B100" s="91" t="s">
        <v>865</v>
      </c>
      <c r="C100" s="91" t="s">
        <v>852</v>
      </c>
      <c r="D100" s="91" t="s">
        <v>853</v>
      </c>
      <c r="E100" s="120">
        <v>885</v>
      </c>
      <c r="F100" s="121">
        <v>813</v>
      </c>
      <c r="G100" s="121">
        <v>838</v>
      </c>
      <c r="H100" s="121">
        <v>965</v>
      </c>
      <c r="I100" s="144">
        <v>1075</v>
      </c>
      <c r="J100" s="98">
        <f t="shared" si="24"/>
        <v>1.2146892655367232</v>
      </c>
      <c r="K100" s="145">
        <v>905</v>
      </c>
      <c r="L100" s="98">
        <f t="shared" si="25"/>
        <v>1.0225988700564972</v>
      </c>
      <c r="M100" s="95" t="e">
        <f t="shared" si="26"/>
        <v>#NUM!</v>
      </c>
      <c r="N100" s="145">
        <v>170</v>
      </c>
      <c r="O100" s="98">
        <f t="shared" si="27"/>
        <v>0.19209039548022599</v>
      </c>
      <c r="P100" s="96" t="str">
        <f t="shared" si="28"/>
        <v>16.7% - 21.9%</v>
      </c>
      <c r="Q100" s="144">
        <v>1002</v>
      </c>
      <c r="R100" s="98">
        <f t="shared" si="29"/>
        <v>1.2324723247232472</v>
      </c>
      <c r="S100" s="145">
        <v>847</v>
      </c>
      <c r="T100" s="98">
        <f t="shared" si="30"/>
        <v>1.0418204182041821</v>
      </c>
      <c r="U100" s="95" t="e">
        <f t="shared" si="31"/>
        <v>#NUM!</v>
      </c>
      <c r="V100" s="145">
        <v>155</v>
      </c>
      <c r="W100" s="98">
        <f t="shared" si="32"/>
        <v>0.19065190651906519</v>
      </c>
      <c r="X100" s="96" t="str">
        <f t="shared" si="33"/>
        <v>16.5% - 21.9%</v>
      </c>
      <c r="Y100" s="144">
        <v>1049</v>
      </c>
      <c r="Z100" s="98">
        <f t="shared" si="34"/>
        <v>1.2517899761336515</v>
      </c>
      <c r="AA100" s="145">
        <v>916</v>
      </c>
      <c r="AB100" s="98">
        <f t="shared" si="35"/>
        <v>1.0930787589498807</v>
      </c>
      <c r="AC100" s="95" t="e">
        <f t="shared" si="36"/>
        <v>#NUM!</v>
      </c>
      <c r="AD100" s="145">
        <v>133</v>
      </c>
      <c r="AE100" s="98">
        <f t="shared" si="37"/>
        <v>0.15871121718377088</v>
      </c>
      <c r="AF100" s="96" t="str">
        <f t="shared" si="38"/>
        <v>13.6% - 18.5%</v>
      </c>
      <c r="AG100" s="144">
        <v>1169</v>
      </c>
      <c r="AH100" s="98">
        <f t="shared" si="39"/>
        <v>1.21139896373057</v>
      </c>
      <c r="AI100" s="145">
        <v>1025</v>
      </c>
      <c r="AJ100" s="98">
        <f t="shared" si="40"/>
        <v>1.0621761658031088</v>
      </c>
      <c r="AK100" s="95" t="e">
        <f t="shared" si="41"/>
        <v>#NUM!</v>
      </c>
      <c r="AL100" s="145">
        <v>144</v>
      </c>
      <c r="AM100" s="98">
        <f t="shared" si="42"/>
        <v>0.14922279792746113</v>
      </c>
      <c r="AN100" s="96" t="str">
        <f t="shared" si="43"/>
        <v>12.8% - 17.3%</v>
      </c>
      <c r="AO100" s="106">
        <v>0</v>
      </c>
      <c r="AP100" s="106">
        <v>0</v>
      </c>
      <c r="AQ100" s="106">
        <v>0</v>
      </c>
      <c r="AR100" s="106">
        <v>0</v>
      </c>
    </row>
    <row r="101" spans="1:44" x14ac:dyDescent="0.2">
      <c r="A101" s="91" t="s">
        <v>866</v>
      </c>
      <c r="B101" s="91" t="s">
        <v>867</v>
      </c>
      <c r="C101" s="91" t="s">
        <v>852</v>
      </c>
      <c r="D101" s="91" t="s">
        <v>853</v>
      </c>
      <c r="E101" s="120">
        <v>959</v>
      </c>
      <c r="F101" s="121">
        <v>930</v>
      </c>
      <c r="G101" s="121">
        <v>942</v>
      </c>
      <c r="H101" s="121">
        <v>991</v>
      </c>
      <c r="I101" s="144">
        <v>1368</v>
      </c>
      <c r="J101" s="98">
        <f t="shared" ref="J101:J164" si="44">I101/E101</f>
        <v>1.4264859228362878</v>
      </c>
      <c r="K101" s="145">
        <v>1170</v>
      </c>
      <c r="L101" s="98">
        <f t="shared" ref="L101:L164" si="45">K101/E101</f>
        <v>1.2200208550573515</v>
      </c>
      <c r="M101" s="95" t="e">
        <f t="shared" ref="M101:M164" si="46">IF(ISNUMBER(L101),TEXT(((2*K101)+(1.96^2)-(1.96*((1.96^2)+(4*K101*(100%-L101)))^0.5))/(2*(E101+(1.96^2))),"0.0%")&amp;" - "&amp;TEXT(((2*K101)+(1.96^2)+(1.96*((1.96^2)+(4*K101*(100%-L101)))^0.5))/(2*(E101+(1.96^2))),"0.0%"),"")</f>
        <v>#NUM!</v>
      </c>
      <c r="N101" s="145">
        <v>198</v>
      </c>
      <c r="O101" s="98">
        <f t="shared" ref="O101:O164" si="47">N101/E101</f>
        <v>0.20646506777893639</v>
      </c>
      <c r="P101" s="96" t="str">
        <f t="shared" ref="P101:P164" si="48">IF(ISNUMBER(O101),TEXT(((2*N101)+(1.96^2)-(1.96*((1.96^2)+(4*N101*(100%-O101)))^0.5))/(2*(E101+(1.96^2))),"0.0%")&amp;" - "&amp;TEXT(((2*N101)+(1.96^2)+(1.96*((1.96^2)+(4*N101*(100%-O101)))^0.5))/(2*(E101+(1.96^2))),"0.0%"),"")</f>
        <v>18.2% - 23.3%</v>
      </c>
      <c r="Q101" s="144">
        <v>1223</v>
      </c>
      <c r="R101" s="98">
        <f t="shared" ref="R101:R164" si="49">Q101/F101</f>
        <v>1.3150537634408601</v>
      </c>
      <c r="S101" s="145">
        <v>1074</v>
      </c>
      <c r="T101" s="98">
        <f t="shared" ref="T101:T164" si="50">S101/F101</f>
        <v>1.1548387096774193</v>
      </c>
      <c r="U101" s="95" t="e">
        <f t="shared" ref="U101:U164" si="51">IF(ISNUMBER(T101),TEXT(((2*S101)+(1.96^2)-(1.96*((1.96^2)+(4*S101*(100%-T101)))^0.5))/(2*(F101+(1.96^2))),"0.0%")&amp;" - "&amp;TEXT(((2*S101)+(1.96^2)+(1.96*((1.96^2)+(4*S101*(100%-T101)))^0.5))/(2*(F101+(1.96^2))),"0.0%"),"")</f>
        <v>#NUM!</v>
      </c>
      <c r="V101" s="145">
        <v>149</v>
      </c>
      <c r="W101" s="98">
        <f t="shared" ref="W101:W164" si="52">V101/F101</f>
        <v>0.16021505376344086</v>
      </c>
      <c r="X101" s="96" t="str">
        <f t="shared" ref="X101:X164" si="53">IF(ISNUMBER(W101),TEXT(((2*V101)+(1.96^2)-(1.96*((1.96^2)+(4*V101*(100%-W101)))^0.5))/(2*(F101+(1.96^2))),"0.0%")&amp;" - "&amp;TEXT(((2*V101)+(1.96^2)+(1.96*((1.96^2)+(4*V101*(100%-W101)))^0.5))/(2*(F101+(1.96^2))),"0.0%"),"")</f>
        <v>13.8% - 18.5%</v>
      </c>
      <c r="Y101" s="144">
        <v>1171</v>
      </c>
      <c r="Z101" s="98">
        <f t="shared" ref="Z101:Z164" si="54">Y101/G101</f>
        <v>1.243099787685775</v>
      </c>
      <c r="AA101" s="145">
        <v>1044</v>
      </c>
      <c r="AB101" s="98">
        <f t="shared" ref="AB101:AB164" si="55">AA101/G101</f>
        <v>1.10828025477707</v>
      </c>
      <c r="AC101" s="95" t="e">
        <f t="shared" ref="AC101:AC164" si="56">IF(ISNUMBER(AB101),TEXT(((2*AA101)+(1.96^2)-(1.96*((1.96^2)+(4*AA101*(100%-AB101)))^0.5))/(2*(G101+(1.96^2))),"0.0%")&amp;" - "&amp;TEXT(((2*AA101)+(1.96^2)+(1.96*((1.96^2)+(4*AA101*(100%-AB101)))^0.5))/(2*(G101+(1.96^2))),"0.0%"),"")</f>
        <v>#NUM!</v>
      </c>
      <c r="AD101" s="145">
        <v>127</v>
      </c>
      <c r="AE101" s="98">
        <f t="shared" ref="AE101:AE164" si="57">AD101/G101</f>
        <v>0.13481953290870488</v>
      </c>
      <c r="AF101" s="96" t="str">
        <f t="shared" ref="AF101:AF164" si="58">IF(ISNUMBER(AE101),TEXT(((2*AD101)+(1.96^2)-(1.96*((1.96^2)+(4*AD101*(100%-AE101)))^0.5))/(2*(G101+(1.96^2))),"0.0%")&amp;" - "&amp;TEXT(((2*AD101)+(1.96^2)+(1.96*((1.96^2)+(4*AD101*(100%-AE101)))^0.5))/(2*(G101+(1.96^2))),"0.0%"),"")</f>
        <v>11.4% - 15.8%</v>
      </c>
      <c r="AG101" s="144">
        <v>1279</v>
      </c>
      <c r="AH101" s="98">
        <f t="shared" ref="AH101:AH164" si="59">AG101/H101</f>
        <v>1.2906155398587285</v>
      </c>
      <c r="AI101" s="145">
        <v>1146</v>
      </c>
      <c r="AJ101" s="98">
        <f t="shared" ref="AJ101:AJ164" si="60">AI101/H101</f>
        <v>1.1564076690211906</v>
      </c>
      <c r="AK101" s="95" t="e">
        <f t="shared" ref="AK101:AK164" si="61">IF(ISNUMBER(AJ101),TEXT(((2*AI101)+(1.96^2)-(1.96*((1.96^2)+(4*AI101*(100%-AJ101)))^0.5))/(2*(H101+(1.96^2))),"0.0%")&amp;" - "&amp;TEXT(((2*AI101)+(1.96^2)+(1.96*((1.96^2)+(4*AI101*(100%-AJ101)))^0.5))/(2*(H101+(1.96^2))),"0.0%"),"")</f>
        <v>#NUM!</v>
      </c>
      <c r="AL101" s="145">
        <v>133</v>
      </c>
      <c r="AM101" s="98">
        <f t="shared" ref="AM101:AM164" si="62">AL101/H101</f>
        <v>0.13420787083753785</v>
      </c>
      <c r="AN101" s="96" t="str">
        <f t="shared" ref="AN101:AN164" si="63">IF(ISNUMBER(AM101),TEXT(((2*AL101)+(1.96^2)-(1.96*((1.96^2)+(4*AL101*(100%-AM101)))^0.5))/(2*(H101+(1.96^2))),"0.0%")&amp;" - "&amp;TEXT(((2*AL101)+(1.96^2)+(1.96*((1.96^2)+(4*AL101*(100%-AM101)))^0.5))/(2*(H101+(1.96^2))),"0.0%"),"")</f>
        <v>11.4% - 15.7%</v>
      </c>
      <c r="AO101" s="106">
        <v>0</v>
      </c>
      <c r="AP101" s="106">
        <v>0</v>
      </c>
      <c r="AQ101" s="106">
        <v>0</v>
      </c>
      <c r="AR101" s="106">
        <v>0</v>
      </c>
    </row>
    <row r="102" spans="1:44" x14ac:dyDescent="0.2">
      <c r="A102" s="91" t="s">
        <v>868</v>
      </c>
      <c r="B102" s="91" t="s">
        <v>869</v>
      </c>
      <c r="C102" s="91" t="s">
        <v>852</v>
      </c>
      <c r="D102" s="91" t="s">
        <v>853</v>
      </c>
      <c r="E102" s="120">
        <v>673</v>
      </c>
      <c r="F102" s="121">
        <v>596</v>
      </c>
      <c r="G102" s="121">
        <v>591</v>
      </c>
      <c r="H102" s="121">
        <v>657</v>
      </c>
      <c r="I102" s="144">
        <v>826</v>
      </c>
      <c r="J102" s="98">
        <f t="shared" si="44"/>
        <v>1.2273402674591383</v>
      </c>
      <c r="K102" s="145">
        <v>707</v>
      </c>
      <c r="L102" s="98">
        <f t="shared" si="45"/>
        <v>1.0505200594353641</v>
      </c>
      <c r="M102" s="95" t="e">
        <f t="shared" si="46"/>
        <v>#NUM!</v>
      </c>
      <c r="N102" s="145">
        <v>119</v>
      </c>
      <c r="O102" s="98">
        <f t="shared" si="47"/>
        <v>0.17682020802377416</v>
      </c>
      <c r="P102" s="96" t="str">
        <f t="shared" si="48"/>
        <v>15.0% - 20.7%</v>
      </c>
      <c r="Q102" s="144">
        <v>795</v>
      </c>
      <c r="R102" s="98">
        <f t="shared" si="49"/>
        <v>1.3338926174496644</v>
      </c>
      <c r="S102" s="145">
        <v>670</v>
      </c>
      <c r="T102" s="98">
        <f t="shared" si="50"/>
        <v>1.1241610738255035</v>
      </c>
      <c r="U102" s="95" t="e">
        <f t="shared" si="51"/>
        <v>#NUM!</v>
      </c>
      <c r="V102" s="145">
        <v>125</v>
      </c>
      <c r="W102" s="98">
        <f t="shared" si="52"/>
        <v>0.20973154362416108</v>
      </c>
      <c r="X102" s="96" t="str">
        <f t="shared" si="53"/>
        <v>17.9% - 24.4%</v>
      </c>
      <c r="Y102" s="144">
        <v>779</v>
      </c>
      <c r="Z102" s="98">
        <f t="shared" si="54"/>
        <v>1.3181049069373942</v>
      </c>
      <c r="AA102" s="145">
        <v>688</v>
      </c>
      <c r="AB102" s="98">
        <f t="shared" si="55"/>
        <v>1.1641285956006768</v>
      </c>
      <c r="AC102" s="95" t="e">
        <f t="shared" si="56"/>
        <v>#NUM!</v>
      </c>
      <c r="AD102" s="145">
        <v>91</v>
      </c>
      <c r="AE102" s="98">
        <f t="shared" si="57"/>
        <v>0.15397631133671744</v>
      </c>
      <c r="AF102" s="96" t="str">
        <f t="shared" si="58"/>
        <v>12.7% - 18.5%</v>
      </c>
      <c r="AG102" s="144">
        <v>856</v>
      </c>
      <c r="AH102" s="98">
        <f t="shared" si="59"/>
        <v>1.3028919330289193</v>
      </c>
      <c r="AI102" s="145">
        <v>733</v>
      </c>
      <c r="AJ102" s="98">
        <f t="shared" si="60"/>
        <v>1.1156773211567732</v>
      </c>
      <c r="AK102" s="95" t="e">
        <f t="shared" si="61"/>
        <v>#NUM!</v>
      </c>
      <c r="AL102" s="145">
        <v>123</v>
      </c>
      <c r="AM102" s="98">
        <f t="shared" si="62"/>
        <v>0.18721461187214611</v>
      </c>
      <c r="AN102" s="96" t="str">
        <f t="shared" si="63"/>
        <v>15.9% - 21.9%</v>
      </c>
      <c r="AO102" s="106">
        <v>0</v>
      </c>
      <c r="AP102" s="106">
        <v>0</v>
      </c>
      <c r="AQ102" s="106">
        <v>0</v>
      </c>
      <c r="AR102" s="106">
        <v>0</v>
      </c>
    </row>
    <row r="103" spans="1:44" x14ac:dyDescent="0.2">
      <c r="A103" s="91" t="s">
        <v>870</v>
      </c>
      <c r="B103" s="91" t="s">
        <v>871</v>
      </c>
      <c r="C103" s="91" t="s">
        <v>852</v>
      </c>
      <c r="D103" s="91" t="s">
        <v>853</v>
      </c>
      <c r="E103" s="120">
        <v>1045</v>
      </c>
      <c r="F103" s="121">
        <v>949</v>
      </c>
      <c r="G103" s="121">
        <v>987</v>
      </c>
      <c r="H103" s="121">
        <v>1025</v>
      </c>
      <c r="I103" s="144">
        <v>1233</v>
      </c>
      <c r="J103" s="98">
        <f t="shared" si="44"/>
        <v>1.1799043062200958</v>
      </c>
      <c r="K103" s="145">
        <v>1061</v>
      </c>
      <c r="L103" s="98">
        <f t="shared" si="45"/>
        <v>1.0153110047846889</v>
      </c>
      <c r="M103" s="95" t="e">
        <f t="shared" si="46"/>
        <v>#NUM!</v>
      </c>
      <c r="N103" s="145">
        <v>172</v>
      </c>
      <c r="O103" s="98">
        <f t="shared" si="47"/>
        <v>0.16459330143540671</v>
      </c>
      <c r="P103" s="96" t="str">
        <f t="shared" si="48"/>
        <v>14.3% - 18.8%</v>
      </c>
      <c r="Q103" s="144">
        <v>1204</v>
      </c>
      <c r="R103" s="98">
        <f t="shared" si="49"/>
        <v>1.2687038988408852</v>
      </c>
      <c r="S103" s="145">
        <v>1048</v>
      </c>
      <c r="T103" s="98">
        <f t="shared" si="50"/>
        <v>1.1043203371970496</v>
      </c>
      <c r="U103" s="95" t="e">
        <f t="shared" si="51"/>
        <v>#NUM!</v>
      </c>
      <c r="V103" s="145">
        <v>156</v>
      </c>
      <c r="W103" s="98">
        <f t="shared" si="52"/>
        <v>0.16438356164383561</v>
      </c>
      <c r="X103" s="96" t="str">
        <f t="shared" si="53"/>
        <v>14.2% - 18.9%</v>
      </c>
      <c r="Y103" s="144">
        <v>1206</v>
      </c>
      <c r="Z103" s="98">
        <f t="shared" si="54"/>
        <v>1.2218844984802431</v>
      </c>
      <c r="AA103" s="145">
        <v>1068</v>
      </c>
      <c r="AB103" s="98">
        <f t="shared" si="55"/>
        <v>1.0820668693009119</v>
      </c>
      <c r="AC103" s="95" t="e">
        <f t="shared" si="56"/>
        <v>#NUM!</v>
      </c>
      <c r="AD103" s="145">
        <v>138</v>
      </c>
      <c r="AE103" s="98">
        <f t="shared" si="57"/>
        <v>0.1398176291793313</v>
      </c>
      <c r="AF103" s="96" t="str">
        <f t="shared" si="58"/>
        <v>12.0% - 16.3%</v>
      </c>
      <c r="AG103" s="144">
        <v>1274</v>
      </c>
      <c r="AH103" s="98">
        <f t="shared" si="59"/>
        <v>1.2429268292682927</v>
      </c>
      <c r="AI103" s="145">
        <v>1117</v>
      </c>
      <c r="AJ103" s="98">
        <f t="shared" si="60"/>
        <v>1.0897560975609757</v>
      </c>
      <c r="AK103" s="95" t="e">
        <f t="shared" si="61"/>
        <v>#NUM!</v>
      </c>
      <c r="AL103" s="145">
        <v>157</v>
      </c>
      <c r="AM103" s="98">
        <f t="shared" si="62"/>
        <v>0.15317073170731707</v>
      </c>
      <c r="AN103" s="96" t="str">
        <f t="shared" si="63"/>
        <v>13.2% - 17.7%</v>
      </c>
      <c r="AO103" s="106">
        <v>0</v>
      </c>
      <c r="AP103" s="106">
        <v>0</v>
      </c>
      <c r="AQ103" s="106">
        <v>0</v>
      </c>
      <c r="AR103" s="106">
        <v>0</v>
      </c>
    </row>
    <row r="104" spans="1:44" x14ac:dyDescent="0.2">
      <c r="A104" s="91" t="s">
        <v>872</v>
      </c>
      <c r="B104" s="91" t="s">
        <v>873</v>
      </c>
      <c r="C104" s="91" t="s">
        <v>874</v>
      </c>
      <c r="D104" s="91" t="s">
        <v>875</v>
      </c>
      <c r="E104" s="120">
        <v>1478</v>
      </c>
      <c r="F104" s="121">
        <v>1423</v>
      </c>
      <c r="G104" s="121">
        <v>1468</v>
      </c>
      <c r="H104" s="121">
        <v>1553</v>
      </c>
      <c r="I104" s="144">
        <v>1638</v>
      </c>
      <c r="J104" s="98">
        <f t="shared" si="44"/>
        <v>1.108254397834912</v>
      </c>
      <c r="K104" s="145">
        <v>1431</v>
      </c>
      <c r="L104" s="98">
        <f t="shared" si="45"/>
        <v>0.96820027063599456</v>
      </c>
      <c r="M104" s="95" t="str">
        <f t="shared" si="46"/>
        <v>95.8% - 97.6%</v>
      </c>
      <c r="N104" s="145">
        <v>207</v>
      </c>
      <c r="O104" s="98">
        <f t="shared" si="47"/>
        <v>0.14005412719891747</v>
      </c>
      <c r="P104" s="96" t="str">
        <f t="shared" si="48"/>
        <v>12.3% - 15.9%</v>
      </c>
      <c r="Q104" s="144">
        <v>1659</v>
      </c>
      <c r="R104" s="98">
        <f t="shared" si="49"/>
        <v>1.1658468025298665</v>
      </c>
      <c r="S104" s="145">
        <v>1450</v>
      </c>
      <c r="T104" s="98">
        <f t="shared" si="50"/>
        <v>1.0189739985945185</v>
      </c>
      <c r="U104" s="95" t="e">
        <f t="shared" si="51"/>
        <v>#NUM!</v>
      </c>
      <c r="V104" s="145">
        <v>209</v>
      </c>
      <c r="W104" s="98">
        <f t="shared" si="52"/>
        <v>0.14687280393534785</v>
      </c>
      <c r="X104" s="96" t="str">
        <f t="shared" si="53"/>
        <v>12.9% - 16.6%</v>
      </c>
      <c r="Y104" s="144">
        <v>1617</v>
      </c>
      <c r="Z104" s="98">
        <f t="shared" si="54"/>
        <v>1.1014986376021798</v>
      </c>
      <c r="AA104" s="145">
        <v>1453</v>
      </c>
      <c r="AB104" s="98">
        <f t="shared" si="55"/>
        <v>0.98978201634877383</v>
      </c>
      <c r="AC104" s="95" t="str">
        <f t="shared" si="56"/>
        <v>98.3% - 99.4%</v>
      </c>
      <c r="AD104" s="145">
        <v>164</v>
      </c>
      <c r="AE104" s="98">
        <f t="shared" si="57"/>
        <v>0.11171662125340599</v>
      </c>
      <c r="AF104" s="96" t="str">
        <f t="shared" si="58"/>
        <v>9.7% - 12.9%</v>
      </c>
      <c r="AG104" s="144">
        <v>1746</v>
      </c>
      <c r="AH104" s="98">
        <f t="shared" si="59"/>
        <v>1.1242755956213779</v>
      </c>
      <c r="AI104" s="145">
        <v>1543</v>
      </c>
      <c r="AJ104" s="98">
        <f t="shared" si="60"/>
        <v>0.99356084996780425</v>
      </c>
      <c r="AK104" s="95" t="str">
        <f t="shared" si="61"/>
        <v>98.8% - 99.6%</v>
      </c>
      <c r="AL104" s="145">
        <v>203</v>
      </c>
      <c r="AM104" s="98">
        <f t="shared" si="62"/>
        <v>0.13071474565357372</v>
      </c>
      <c r="AN104" s="96" t="str">
        <f t="shared" si="63"/>
        <v>11.5% - 14.8%</v>
      </c>
      <c r="AO104" s="106">
        <v>0</v>
      </c>
      <c r="AP104" s="106">
        <v>0</v>
      </c>
      <c r="AQ104" s="106">
        <v>0</v>
      </c>
      <c r="AR104" s="106">
        <v>0</v>
      </c>
    </row>
    <row r="105" spans="1:44" x14ac:dyDescent="0.2">
      <c r="A105" s="91" t="s">
        <v>876</v>
      </c>
      <c r="B105" s="91" t="s">
        <v>877</v>
      </c>
      <c r="C105" s="91" t="s">
        <v>874</v>
      </c>
      <c r="D105" s="91" t="s">
        <v>875</v>
      </c>
      <c r="E105" s="120">
        <v>455</v>
      </c>
      <c r="F105" s="121">
        <v>409</v>
      </c>
      <c r="G105" s="121">
        <v>397</v>
      </c>
      <c r="H105" s="121">
        <v>453</v>
      </c>
      <c r="I105" s="144">
        <v>492</v>
      </c>
      <c r="J105" s="98">
        <f t="shared" si="44"/>
        <v>1.0813186813186813</v>
      </c>
      <c r="K105" s="145">
        <v>453</v>
      </c>
      <c r="L105" s="98">
        <f t="shared" si="45"/>
        <v>0.99560439560439562</v>
      </c>
      <c r="M105" s="95" t="str">
        <f t="shared" si="46"/>
        <v>98.4% - 99.9%</v>
      </c>
      <c r="N105" s="145">
        <v>39</v>
      </c>
      <c r="O105" s="98">
        <f t="shared" si="47"/>
        <v>8.5714285714285715E-2</v>
      </c>
      <c r="P105" s="96" t="str">
        <f t="shared" si="48"/>
        <v>6.3% - 11.5%</v>
      </c>
      <c r="Q105" s="144">
        <v>448</v>
      </c>
      <c r="R105" s="98">
        <f t="shared" si="49"/>
        <v>1.0953545232273838</v>
      </c>
      <c r="S105" s="145">
        <v>425</v>
      </c>
      <c r="T105" s="98">
        <f t="shared" si="50"/>
        <v>1.039119804400978</v>
      </c>
      <c r="U105" s="95" t="e">
        <f t="shared" si="51"/>
        <v>#NUM!</v>
      </c>
      <c r="V105" s="145">
        <v>23</v>
      </c>
      <c r="W105" s="98">
        <f t="shared" si="52"/>
        <v>5.623471882640587E-2</v>
      </c>
      <c r="X105" s="96" t="str">
        <f t="shared" si="53"/>
        <v>3.8% - 8.3%</v>
      </c>
      <c r="Y105" s="144">
        <v>443</v>
      </c>
      <c r="Z105" s="98">
        <f t="shared" si="54"/>
        <v>1.1158690176322419</v>
      </c>
      <c r="AA105" s="145">
        <v>420</v>
      </c>
      <c r="AB105" s="98">
        <f t="shared" si="55"/>
        <v>1.0579345088161209</v>
      </c>
      <c r="AC105" s="95" t="e">
        <f t="shared" si="56"/>
        <v>#NUM!</v>
      </c>
      <c r="AD105" s="145">
        <v>23</v>
      </c>
      <c r="AE105" s="98">
        <f t="shared" si="57"/>
        <v>5.793450881612091E-2</v>
      </c>
      <c r="AF105" s="96" t="str">
        <f t="shared" si="58"/>
        <v>3.9% - 8.5%</v>
      </c>
      <c r="AG105" s="144">
        <v>462</v>
      </c>
      <c r="AH105" s="98">
        <f t="shared" si="59"/>
        <v>1.0198675496688743</v>
      </c>
      <c r="AI105" s="145">
        <v>431</v>
      </c>
      <c r="AJ105" s="98">
        <f t="shared" si="60"/>
        <v>0.95143487858719644</v>
      </c>
      <c r="AK105" s="95" t="str">
        <f t="shared" si="61"/>
        <v>92.8% - 96.8%</v>
      </c>
      <c r="AL105" s="145">
        <v>31</v>
      </c>
      <c r="AM105" s="98">
        <f t="shared" si="62"/>
        <v>6.8432671081677707E-2</v>
      </c>
      <c r="AN105" s="96" t="str">
        <f t="shared" si="63"/>
        <v>4.9% - 9.5%</v>
      </c>
      <c r="AO105" s="106">
        <v>0</v>
      </c>
      <c r="AP105" s="106">
        <v>0</v>
      </c>
      <c r="AQ105" s="106">
        <v>0</v>
      </c>
      <c r="AR105" s="106">
        <v>0</v>
      </c>
    </row>
    <row r="106" spans="1:44" x14ac:dyDescent="0.2">
      <c r="A106" s="91" t="s">
        <v>878</v>
      </c>
      <c r="B106" s="91" t="s">
        <v>879</v>
      </c>
      <c r="C106" s="91" t="s">
        <v>874</v>
      </c>
      <c r="D106" s="91" t="s">
        <v>875</v>
      </c>
      <c r="E106" s="120">
        <v>472</v>
      </c>
      <c r="F106" s="121">
        <v>458</v>
      </c>
      <c r="G106" s="121">
        <v>496</v>
      </c>
      <c r="H106" s="121">
        <v>461</v>
      </c>
      <c r="I106" s="144">
        <v>538</v>
      </c>
      <c r="J106" s="98">
        <f t="shared" si="44"/>
        <v>1.1398305084745763</v>
      </c>
      <c r="K106" s="145">
        <v>466</v>
      </c>
      <c r="L106" s="98">
        <f t="shared" si="45"/>
        <v>0.98728813559322037</v>
      </c>
      <c r="M106" s="95" t="str">
        <f t="shared" si="46"/>
        <v>97.3% - 99.4%</v>
      </c>
      <c r="N106" s="145">
        <v>72</v>
      </c>
      <c r="O106" s="98">
        <f t="shared" si="47"/>
        <v>0.15254237288135594</v>
      </c>
      <c r="P106" s="96" t="str">
        <f t="shared" si="48"/>
        <v>12.3% - 18.8%</v>
      </c>
      <c r="Q106" s="144">
        <v>483</v>
      </c>
      <c r="R106" s="98">
        <f t="shared" si="49"/>
        <v>1.054585152838428</v>
      </c>
      <c r="S106" s="145">
        <v>436</v>
      </c>
      <c r="T106" s="98">
        <f t="shared" si="50"/>
        <v>0.95196506550218341</v>
      </c>
      <c r="U106" s="95" t="str">
        <f t="shared" si="51"/>
        <v>92.8% - 96.8%</v>
      </c>
      <c r="V106" s="145">
        <v>47</v>
      </c>
      <c r="W106" s="98">
        <f t="shared" si="52"/>
        <v>0.10262008733624454</v>
      </c>
      <c r="X106" s="96" t="str">
        <f t="shared" si="53"/>
        <v>7.8% - 13.4%</v>
      </c>
      <c r="Y106" s="144">
        <v>564</v>
      </c>
      <c r="Z106" s="98">
        <f t="shared" si="54"/>
        <v>1.1370967741935485</v>
      </c>
      <c r="AA106" s="145">
        <v>502</v>
      </c>
      <c r="AB106" s="98">
        <f t="shared" si="55"/>
        <v>1.0120967741935485</v>
      </c>
      <c r="AC106" s="95" t="e">
        <f t="shared" si="56"/>
        <v>#NUM!</v>
      </c>
      <c r="AD106" s="145">
        <v>62</v>
      </c>
      <c r="AE106" s="98">
        <f t="shared" si="57"/>
        <v>0.125</v>
      </c>
      <c r="AF106" s="96" t="str">
        <f t="shared" si="58"/>
        <v>9.9% - 15.7%</v>
      </c>
      <c r="AG106" s="144">
        <v>541</v>
      </c>
      <c r="AH106" s="98">
        <f t="shared" si="59"/>
        <v>1.1735357917570499</v>
      </c>
      <c r="AI106" s="145">
        <v>476</v>
      </c>
      <c r="AJ106" s="98">
        <f t="shared" si="60"/>
        <v>1.0325379609544469</v>
      </c>
      <c r="AK106" s="95" t="e">
        <f t="shared" si="61"/>
        <v>#NUM!</v>
      </c>
      <c r="AL106" s="145">
        <v>65</v>
      </c>
      <c r="AM106" s="98">
        <f t="shared" si="62"/>
        <v>0.14099783080260303</v>
      </c>
      <c r="AN106" s="96" t="str">
        <f t="shared" si="63"/>
        <v>11.2% - 17.6%</v>
      </c>
      <c r="AO106" s="106">
        <v>0</v>
      </c>
      <c r="AP106" s="106">
        <v>0</v>
      </c>
      <c r="AQ106" s="106">
        <v>0</v>
      </c>
      <c r="AR106" s="106">
        <v>0</v>
      </c>
    </row>
    <row r="107" spans="1:44" x14ac:dyDescent="0.2">
      <c r="A107" s="91" t="s">
        <v>880</v>
      </c>
      <c r="B107" s="91" t="s">
        <v>881</v>
      </c>
      <c r="C107" s="91" t="s">
        <v>874</v>
      </c>
      <c r="D107" s="91" t="s">
        <v>875</v>
      </c>
      <c r="E107" s="120">
        <v>660</v>
      </c>
      <c r="F107" s="121">
        <v>583</v>
      </c>
      <c r="G107" s="121">
        <v>615</v>
      </c>
      <c r="H107" s="121">
        <v>660</v>
      </c>
      <c r="I107" s="144">
        <v>677</v>
      </c>
      <c r="J107" s="98">
        <f t="shared" si="44"/>
        <v>1.0257575757575759</v>
      </c>
      <c r="K107" s="145">
        <v>619</v>
      </c>
      <c r="L107" s="98">
        <f t="shared" si="45"/>
        <v>0.93787878787878787</v>
      </c>
      <c r="M107" s="95" t="str">
        <f t="shared" si="46"/>
        <v>91.7% - 95.4%</v>
      </c>
      <c r="N107" s="145">
        <v>58</v>
      </c>
      <c r="O107" s="98">
        <f t="shared" si="47"/>
        <v>8.7878787878787876E-2</v>
      </c>
      <c r="P107" s="96" t="str">
        <f t="shared" si="48"/>
        <v>6.9% - 11.2%</v>
      </c>
      <c r="Q107" s="144">
        <v>681</v>
      </c>
      <c r="R107" s="98">
        <f t="shared" si="49"/>
        <v>1.1680960548885078</v>
      </c>
      <c r="S107" s="145">
        <v>600</v>
      </c>
      <c r="T107" s="98">
        <f t="shared" si="50"/>
        <v>1.0291595197255574</v>
      </c>
      <c r="U107" s="95" t="e">
        <f t="shared" si="51"/>
        <v>#NUM!</v>
      </c>
      <c r="V107" s="145">
        <v>81</v>
      </c>
      <c r="W107" s="98">
        <f t="shared" si="52"/>
        <v>0.13893653516295026</v>
      </c>
      <c r="X107" s="96" t="str">
        <f t="shared" si="53"/>
        <v>11.3% - 16.9%</v>
      </c>
      <c r="Y107" s="144">
        <v>695</v>
      </c>
      <c r="Z107" s="98">
        <f t="shared" si="54"/>
        <v>1.1300813008130082</v>
      </c>
      <c r="AA107" s="145">
        <v>631</v>
      </c>
      <c r="AB107" s="98">
        <f t="shared" si="55"/>
        <v>1.0260162601626017</v>
      </c>
      <c r="AC107" s="95" t="e">
        <f t="shared" si="56"/>
        <v>#NUM!</v>
      </c>
      <c r="AD107" s="145">
        <v>64</v>
      </c>
      <c r="AE107" s="98">
        <f t="shared" si="57"/>
        <v>0.1040650406504065</v>
      </c>
      <c r="AF107" s="96" t="str">
        <f t="shared" si="58"/>
        <v>8.2% - 13.1%</v>
      </c>
      <c r="AG107" s="144">
        <v>728</v>
      </c>
      <c r="AH107" s="98">
        <f t="shared" si="59"/>
        <v>1.103030303030303</v>
      </c>
      <c r="AI107" s="145">
        <v>663</v>
      </c>
      <c r="AJ107" s="98">
        <f t="shared" si="60"/>
        <v>1.0045454545454546</v>
      </c>
      <c r="AK107" s="95" t="e">
        <f t="shared" si="61"/>
        <v>#NUM!</v>
      </c>
      <c r="AL107" s="145">
        <v>65</v>
      </c>
      <c r="AM107" s="98">
        <f t="shared" si="62"/>
        <v>9.8484848484848481E-2</v>
      </c>
      <c r="AN107" s="96" t="str">
        <f t="shared" si="63"/>
        <v>7.8% - 12.4%</v>
      </c>
      <c r="AO107" s="106">
        <v>0</v>
      </c>
      <c r="AP107" s="106">
        <v>0</v>
      </c>
      <c r="AQ107" s="106">
        <v>0</v>
      </c>
      <c r="AR107" s="106">
        <v>0</v>
      </c>
    </row>
    <row r="108" spans="1:44" x14ac:dyDescent="0.2">
      <c r="A108" s="91" t="s">
        <v>882</v>
      </c>
      <c r="B108" s="91" t="s">
        <v>883</v>
      </c>
      <c r="C108" s="91" t="s">
        <v>874</v>
      </c>
      <c r="D108" s="91" t="s">
        <v>875</v>
      </c>
      <c r="E108" s="120">
        <v>740</v>
      </c>
      <c r="F108" s="121">
        <v>660</v>
      </c>
      <c r="G108" s="121">
        <v>657</v>
      </c>
      <c r="H108" s="121">
        <v>730</v>
      </c>
      <c r="I108" s="144">
        <v>750</v>
      </c>
      <c r="J108" s="98">
        <f t="shared" si="44"/>
        <v>1.0135135135135136</v>
      </c>
      <c r="K108" s="145">
        <v>698</v>
      </c>
      <c r="L108" s="98">
        <f t="shared" si="45"/>
        <v>0.94324324324324327</v>
      </c>
      <c r="M108" s="95" t="str">
        <f t="shared" si="46"/>
        <v>92.4% - 95.8%</v>
      </c>
      <c r="N108" s="145">
        <v>52</v>
      </c>
      <c r="O108" s="98">
        <f t="shared" si="47"/>
        <v>7.0270270270270274E-2</v>
      </c>
      <c r="P108" s="96" t="str">
        <f t="shared" si="48"/>
        <v>5.4% - 9.1%</v>
      </c>
      <c r="Q108" s="144">
        <v>669</v>
      </c>
      <c r="R108" s="98">
        <f t="shared" si="49"/>
        <v>1.0136363636363637</v>
      </c>
      <c r="S108" s="145">
        <v>619</v>
      </c>
      <c r="T108" s="98">
        <f t="shared" si="50"/>
        <v>0.93787878787878787</v>
      </c>
      <c r="U108" s="95" t="str">
        <f t="shared" si="51"/>
        <v>91.7% - 95.4%</v>
      </c>
      <c r="V108" s="145">
        <v>50</v>
      </c>
      <c r="W108" s="98">
        <f t="shared" si="52"/>
        <v>7.575757575757576E-2</v>
      </c>
      <c r="X108" s="96" t="str">
        <f t="shared" si="53"/>
        <v>5.8% - 9.8%</v>
      </c>
      <c r="Y108" s="144">
        <v>689</v>
      </c>
      <c r="Z108" s="98">
        <f t="shared" si="54"/>
        <v>1.0487062404870624</v>
      </c>
      <c r="AA108" s="145">
        <v>629</v>
      </c>
      <c r="AB108" s="98">
        <f t="shared" si="55"/>
        <v>0.9573820395738204</v>
      </c>
      <c r="AC108" s="95" t="str">
        <f t="shared" si="56"/>
        <v>93.9% - 97.0%</v>
      </c>
      <c r="AD108" s="145">
        <v>60</v>
      </c>
      <c r="AE108" s="98">
        <f t="shared" si="57"/>
        <v>9.1324200913242004E-2</v>
      </c>
      <c r="AF108" s="96" t="str">
        <f t="shared" si="58"/>
        <v>7.2% - 11.6%</v>
      </c>
      <c r="AG108" s="144">
        <v>730</v>
      </c>
      <c r="AH108" s="98">
        <f t="shared" si="59"/>
        <v>1</v>
      </c>
      <c r="AI108" s="145">
        <v>647</v>
      </c>
      <c r="AJ108" s="98">
        <f t="shared" si="60"/>
        <v>0.88630136986301367</v>
      </c>
      <c r="AK108" s="95" t="str">
        <f t="shared" si="61"/>
        <v>86.1% - 90.7%</v>
      </c>
      <c r="AL108" s="145">
        <v>83</v>
      </c>
      <c r="AM108" s="98">
        <f t="shared" si="62"/>
        <v>0.11369863013698631</v>
      </c>
      <c r="AN108" s="96" t="str">
        <f t="shared" si="63"/>
        <v>9.3% - 13.9%</v>
      </c>
      <c r="AO108" s="106">
        <v>0</v>
      </c>
      <c r="AP108" s="106">
        <v>0</v>
      </c>
      <c r="AQ108" s="106">
        <v>0</v>
      </c>
      <c r="AR108" s="106">
        <v>0</v>
      </c>
    </row>
    <row r="109" spans="1:44" x14ac:dyDescent="0.2">
      <c r="A109" s="91" t="s">
        <v>884</v>
      </c>
      <c r="B109" s="91" t="s">
        <v>885</v>
      </c>
      <c r="C109" s="91" t="s">
        <v>874</v>
      </c>
      <c r="D109" s="91" t="s">
        <v>875</v>
      </c>
      <c r="E109" s="120">
        <v>548</v>
      </c>
      <c r="F109" s="121">
        <v>433</v>
      </c>
      <c r="G109" s="121">
        <v>412</v>
      </c>
      <c r="H109" s="121">
        <v>476</v>
      </c>
      <c r="I109" s="144">
        <v>499</v>
      </c>
      <c r="J109" s="98">
        <f t="shared" si="44"/>
        <v>0.91058394160583944</v>
      </c>
      <c r="K109" s="145">
        <v>456</v>
      </c>
      <c r="L109" s="98">
        <f t="shared" si="45"/>
        <v>0.83211678832116787</v>
      </c>
      <c r="M109" s="95" t="str">
        <f t="shared" si="46"/>
        <v>79.9% - 86.1%</v>
      </c>
      <c r="N109" s="145">
        <v>43</v>
      </c>
      <c r="O109" s="98">
        <f t="shared" si="47"/>
        <v>7.8467153284671534E-2</v>
      </c>
      <c r="P109" s="96" t="str">
        <f t="shared" si="48"/>
        <v>5.9% - 10.4%</v>
      </c>
      <c r="Q109" s="144">
        <v>533</v>
      </c>
      <c r="R109" s="98"/>
      <c r="S109" s="145">
        <v>491</v>
      </c>
      <c r="T109" s="98"/>
      <c r="U109" s="95" t="str">
        <f t="shared" si="51"/>
        <v/>
      </c>
      <c r="V109" s="145">
        <v>42</v>
      </c>
      <c r="W109" s="98"/>
      <c r="X109" s="96" t="str">
        <f t="shared" si="53"/>
        <v/>
      </c>
      <c r="Y109" s="144">
        <v>562</v>
      </c>
      <c r="Z109" s="98"/>
      <c r="AA109" s="145">
        <v>509</v>
      </c>
      <c r="AB109" s="98"/>
      <c r="AC109" s="95" t="str">
        <f t="shared" si="56"/>
        <v/>
      </c>
      <c r="AD109" s="145">
        <v>53</v>
      </c>
      <c r="AE109" s="98"/>
      <c r="AF109" s="96" t="str">
        <f t="shared" si="58"/>
        <v/>
      </c>
      <c r="AG109" s="144">
        <v>663</v>
      </c>
      <c r="AH109" s="98"/>
      <c r="AI109" s="145">
        <v>600</v>
      </c>
      <c r="AJ109" s="98"/>
      <c r="AK109" s="95" t="str">
        <f t="shared" si="61"/>
        <v/>
      </c>
      <c r="AL109" s="145">
        <v>63</v>
      </c>
      <c r="AM109" s="98"/>
      <c r="AN109" s="96" t="str">
        <f t="shared" si="63"/>
        <v/>
      </c>
      <c r="AO109" s="106">
        <v>0</v>
      </c>
      <c r="AP109" s="106">
        <v>1</v>
      </c>
      <c r="AQ109" s="106">
        <v>1</v>
      </c>
      <c r="AR109" s="106">
        <v>1</v>
      </c>
    </row>
    <row r="110" spans="1:44" x14ac:dyDescent="0.2">
      <c r="A110" s="91" t="s">
        <v>886</v>
      </c>
      <c r="B110" s="91" t="s">
        <v>887</v>
      </c>
      <c r="C110" s="91" t="s">
        <v>874</v>
      </c>
      <c r="D110" s="91" t="s">
        <v>875</v>
      </c>
      <c r="E110" s="120">
        <v>286</v>
      </c>
      <c r="F110" s="121">
        <v>278</v>
      </c>
      <c r="G110" s="121">
        <v>270</v>
      </c>
      <c r="H110" s="121">
        <v>277</v>
      </c>
      <c r="I110" s="144">
        <v>314</v>
      </c>
      <c r="J110" s="98">
        <f t="shared" si="44"/>
        <v>1.0979020979020979</v>
      </c>
      <c r="K110" s="145">
        <v>299</v>
      </c>
      <c r="L110" s="98">
        <f t="shared" si="45"/>
        <v>1.0454545454545454</v>
      </c>
      <c r="M110" s="95" t="e">
        <f t="shared" si="46"/>
        <v>#NUM!</v>
      </c>
      <c r="N110" s="145">
        <v>15</v>
      </c>
      <c r="O110" s="98">
        <f t="shared" si="47"/>
        <v>5.2447552447552448E-2</v>
      </c>
      <c r="P110" s="96" t="str">
        <f t="shared" si="48"/>
        <v>3.2% - 8.5%</v>
      </c>
      <c r="Q110" s="144">
        <v>307</v>
      </c>
      <c r="R110" s="98">
        <f t="shared" si="49"/>
        <v>1.1043165467625899</v>
      </c>
      <c r="S110" s="145">
        <v>285</v>
      </c>
      <c r="T110" s="98">
        <f t="shared" si="50"/>
        <v>1.025179856115108</v>
      </c>
      <c r="U110" s="95" t="e">
        <f t="shared" si="51"/>
        <v>#NUM!</v>
      </c>
      <c r="V110" s="145">
        <v>22</v>
      </c>
      <c r="W110" s="98">
        <f t="shared" si="52"/>
        <v>7.9136690647482008E-2</v>
      </c>
      <c r="X110" s="96" t="str">
        <f t="shared" si="53"/>
        <v>5.3% - 11.7%</v>
      </c>
      <c r="Y110" s="144">
        <v>296</v>
      </c>
      <c r="Z110" s="98">
        <f t="shared" si="54"/>
        <v>1.0962962962962963</v>
      </c>
      <c r="AA110" s="145">
        <v>274</v>
      </c>
      <c r="AB110" s="98">
        <f t="shared" si="55"/>
        <v>1.0148148148148148</v>
      </c>
      <c r="AC110" s="95" t="e">
        <f t="shared" si="56"/>
        <v>#NUM!</v>
      </c>
      <c r="AD110" s="145">
        <v>22</v>
      </c>
      <c r="AE110" s="98">
        <f t="shared" si="57"/>
        <v>8.1481481481481488E-2</v>
      </c>
      <c r="AF110" s="96" t="str">
        <f t="shared" si="58"/>
        <v>5.4% - 12.0%</v>
      </c>
      <c r="AG110" s="144">
        <v>296</v>
      </c>
      <c r="AH110" s="98">
        <f t="shared" si="59"/>
        <v>1.0685920577617329</v>
      </c>
      <c r="AI110" s="145">
        <v>273</v>
      </c>
      <c r="AJ110" s="98">
        <f t="shared" si="60"/>
        <v>0.98555956678700363</v>
      </c>
      <c r="AK110" s="95" t="str">
        <f t="shared" si="61"/>
        <v>96.3% - 99.4%</v>
      </c>
      <c r="AL110" s="145">
        <v>23</v>
      </c>
      <c r="AM110" s="98">
        <f t="shared" si="62"/>
        <v>8.3032490974729242E-2</v>
      </c>
      <c r="AN110" s="96" t="str">
        <f t="shared" si="63"/>
        <v>5.6% - 12.2%</v>
      </c>
      <c r="AO110" s="106">
        <v>0</v>
      </c>
      <c r="AP110" s="106">
        <v>0</v>
      </c>
      <c r="AQ110" s="106">
        <v>0</v>
      </c>
      <c r="AR110" s="106">
        <v>0</v>
      </c>
    </row>
    <row r="111" spans="1:44" x14ac:dyDescent="0.2">
      <c r="A111" s="91" t="s">
        <v>888</v>
      </c>
      <c r="B111" s="91" t="s">
        <v>889</v>
      </c>
      <c r="C111" s="91" t="s">
        <v>890</v>
      </c>
      <c r="D111" s="91" t="s">
        <v>891</v>
      </c>
      <c r="E111" s="120">
        <v>2399</v>
      </c>
      <c r="F111" s="121">
        <v>2267</v>
      </c>
      <c r="G111" s="121">
        <v>2535</v>
      </c>
      <c r="H111" s="121">
        <v>2619</v>
      </c>
      <c r="I111" s="144">
        <v>2696</v>
      </c>
      <c r="J111" s="98"/>
      <c r="K111" s="145">
        <v>2313</v>
      </c>
      <c r="L111" s="98"/>
      <c r="M111" s="95" t="str">
        <f t="shared" si="46"/>
        <v/>
      </c>
      <c r="N111" s="145">
        <v>383</v>
      </c>
      <c r="O111" s="98"/>
      <c r="P111" s="96" t="str">
        <f t="shared" si="48"/>
        <v/>
      </c>
      <c r="Q111" s="144">
        <v>2581</v>
      </c>
      <c r="R111" s="98"/>
      <c r="S111" s="145">
        <v>2252</v>
      </c>
      <c r="T111" s="98"/>
      <c r="U111" s="95" t="str">
        <f t="shared" si="51"/>
        <v/>
      </c>
      <c r="V111" s="145">
        <v>329</v>
      </c>
      <c r="W111" s="98"/>
      <c r="X111" s="96" t="str">
        <f t="shared" si="53"/>
        <v/>
      </c>
      <c r="Y111" s="144">
        <v>2617</v>
      </c>
      <c r="Z111" s="98">
        <f t="shared" si="54"/>
        <v>1.0323471400394477</v>
      </c>
      <c r="AA111" s="145">
        <v>2285</v>
      </c>
      <c r="AB111" s="98">
        <f t="shared" si="55"/>
        <v>0.90138067061143989</v>
      </c>
      <c r="AC111" s="95" t="str">
        <f t="shared" si="56"/>
        <v>88.9% - 91.2%</v>
      </c>
      <c r="AD111" s="145">
        <v>332</v>
      </c>
      <c r="AE111" s="98">
        <f t="shared" si="57"/>
        <v>0.13096646942800788</v>
      </c>
      <c r="AF111" s="96" t="str">
        <f t="shared" si="58"/>
        <v>11.8% - 14.5%</v>
      </c>
      <c r="AG111" s="144">
        <v>2692</v>
      </c>
      <c r="AH111" s="98">
        <f t="shared" si="59"/>
        <v>1.027873234058801</v>
      </c>
      <c r="AI111" s="145">
        <v>2321</v>
      </c>
      <c r="AJ111" s="98">
        <f t="shared" si="60"/>
        <v>0.88621611302023673</v>
      </c>
      <c r="AK111" s="95" t="str">
        <f t="shared" si="61"/>
        <v>87.3% - 89.8%</v>
      </c>
      <c r="AL111" s="145">
        <v>371</v>
      </c>
      <c r="AM111" s="98">
        <f t="shared" si="62"/>
        <v>0.14165712103856434</v>
      </c>
      <c r="AN111" s="96" t="str">
        <f t="shared" si="63"/>
        <v>12.9% - 15.6%</v>
      </c>
      <c r="AO111" s="106">
        <v>1</v>
      </c>
      <c r="AP111" s="106">
        <v>1</v>
      </c>
      <c r="AQ111" s="106">
        <v>0</v>
      </c>
      <c r="AR111" s="106">
        <v>0</v>
      </c>
    </row>
    <row r="112" spans="1:44" x14ac:dyDescent="0.2">
      <c r="A112" s="91" t="s">
        <v>892</v>
      </c>
      <c r="B112" s="91" t="s">
        <v>893</v>
      </c>
      <c r="C112" s="91" t="s">
        <v>890</v>
      </c>
      <c r="D112" s="91" t="s">
        <v>891</v>
      </c>
      <c r="E112" s="120">
        <v>848</v>
      </c>
      <c r="F112" s="121">
        <v>826</v>
      </c>
      <c r="G112" s="121">
        <v>926</v>
      </c>
      <c r="H112" s="121">
        <v>954</v>
      </c>
      <c r="I112" s="144">
        <v>934</v>
      </c>
      <c r="J112" s="98">
        <f t="shared" si="44"/>
        <v>1.1014150943396226</v>
      </c>
      <c r="K112" s="145">
        <v>822</v>
      </c>
      <c r="L112" s="98">
        <f t="shared" si="45"/>
        <v>0.96933962264150941</v>
      </c>
      <c r="M112" s="95" t="str">
        <f t="shared" si="46"/>
        <v>95.5% - 97.9%</v>
      </c>
      <c r="N112" s="145">
        <v>112</v>
      </c>
      <c r="O112" s="98">
        <f t="shared" si="47"/>
        <v>0.13207547169811321</v>
      </c>
      <c r="P112" s="96" t="str">
        <f t="shared" si="48"/>
        <v>11.1% - 15.7%</v>
      </c>
      <c r="Q112" s="144">
        <v>912</v>
      </c>
      <c r="R112" s="98">
        <f t="shared" si="49"/>
        <v>1.1041162227602905</v>
      </c>
      <c r="S112" s="145">
        <v>803</v>
      </c>
      <c r="T112" s="98">
        <f t="shared" si="50"/>
        <v>0.97215496368038745</v>
      </c>
      <c r="U112" s="95" t="str">
        <f t="shared" si="51"/>
        <v>95.9% - 98.1%</v>
      </c>
      <c r="V112" s="145">
        <v>109</v>
      </c>
      <c r="W112" s="98">
        <f t="shared" si="52"/>
        <v>0.13196125907990314</v>
      </c>
      <c r="X112" s="96" t="str">
        <f t="shared" si="53"/>
        <v>11.1% - 15.7%</v>
      </c>
      <c r="Y112" s="144">
        <v>985</v>
      </c>
      <c r="Z112" s="98">
        <f t="shared" si="54"/>
        <v>1.0637149028077755</v>
      </c>
      <c r="AA112" s="145">
        <v>870</v>
      </c>
      <c r="AB112" s="98">
        <f t="shared" si="55"/>
        <v>0.93952483801295894</v>
      </c>
      <c r="AC112" s="95" t="str">
        <f t="shared" si="56"/>
        <v>92.2% - 95.3%</v>
      </c>
      <c r="AD112" s="145">
        <v>115</v>
      </c>
      <c r="AE112" s="98">
        <f t="shared" si="57"/>
        <v>0.12419006479481641</v>
      </c>
      <c r="AF112" s="96" t="str">
        <f t="shared" si="58"/>
        <v>10.4% - 14.7%</v>
      </c>
      <c r="AG112" s="144">
        <v>1005</v>
      </c>
      <c r="AH112" s="98">
        <f t="shared" si="59"/>
        <v>1.0534591194968554</v>
      </c>
      <c r="AI112" s="145">
        <v>875</v>
      </c>
      <c r="AJ112" s="98">
        <f t="shared" si="60"/>
        <v>0.91719077568134177</v>
      </c>
      <c r="AK112" s="95" t="str">
        <f t="shared" si="61"/>
        <v>89.8% - 93.3%</v>
      </c>
      <c r="AL112" s="145">
        <v>130</v>
      </c>
      <c r="AM112" s="98">
        <f t="shared" si="62"/>
        <v>0.13626834381551362</v>
      </c>
      <c r="AN112" s="96" t="str">
        <f t="shared" si="63"/>
        <v>11.6% - 16.0%</v>
      </c>
      <c r="AO112" s="106">
        <v>0</v>
      </c>
      <c r="AP112" s="106">
        <v>0</v>
      </c>
      <c r="AQ112" s="106">
        <v>0</v>
      </c>
      <c r="AR112" s="106">
        <v>0</v>
      </c>
    </row>
    <row r="113" spans="1:44" x14ac:dyDescent="0.2">
      <c r="A113" s="91" t="s">
        <v>894</v>
      </c>
      <c r="B113" s="91" t="s">
        <v>895</v>
      </c>
      <c r="C113" s="91" t="s">
        <v>890</v>
      </c>
      <c r="D113" s="91" t="s">
        <v>891</v>
      </c>
      <c r="E113" s="120">
        <v>911</v>
      </c>
      <c r="F113" s="121">
        <v>859</v>
      </c>
      <c r="G113" s="121">
        <v>910</v>
      </c>
      <c r="H113" s="121">
        <v>898</v>
      </c>
      <c r="I113" s="144">
        <v>907</v>
      </c>
      <c r="J113" s="98">
        <f t="shared" si="44"/>
        <v>0.99560922063666302</v>
      </c>
      <c r="K113" s="145">
        <v>794</v>
      </c>
      <c r="L113" s="98">
        <f t="shared" si="45"/>
        <v>0.87156970362239294</v>
      </c>
      <c r="M113" s="95" t="str">
        <f t="shared" si="46"/>
        <v>84.8% - 89.2%</v>
      </c>
      <c r="N113" s="145">
        <v>113</v>
      </c>
      <c r="O113" s="98">
        <f t="shared" si="47"/>
        <v>0.12403951701427003</v>
      </c>
      <c r="P113" s="96" t="str">
        <f t="shared" si="48"/>
        <v>10.4% - 14.7%</v>
      </c>
      <c r="Q113" s="144">
        <v>950</v>
      </c>
      <c r="R113" s="98">
        <f t="shared" si="49"/>
        <v>1.1059371362048893</v>
      </c>
      <c r="S113" s="145">
        <v>827</v>
      </c>
      <c r="T113" s="98">
        <f t="shared" si="50"/>
        <v>0.96274738067520371</v>
      </c>
      <c r="U113" s="95" t="str">
        <f t="shared" si="51"/>
        <v>94.8% - 97.3%</v>
      </c>
      <c r="V113" s="145">
        <v>123</v>
      </c>
      <c r="W113" s="98">
        <f t="shared" si="52"/>
        <v>0.14318975552968569</v>
      </c>
      <c r="X113" s="96" t="str">
        <f t="shared" si="53"/>
        <v>12.1% - 16.8%</v>
      </c>
      <c r="Y113" s="144">
        <v>910</v>
      </c>
      <c r="Z113" s="98">
        <f t="shared" si="54"/>
        <v>1</v>
      </c>
      <c r="AA113" s="145">
        <v>806</v>
      </c>
      <c r="AB113" s="98">
        <f t="shared" si="55"/>
        <v>0.88571428571428568</v>
      </c>
      <c r="AC113" s="95" t="str">
        <f t="shared" si="56"/>
        <v>86.3% - 90.5%</v>
      </c>
      <c r="AD113" s="145">
        <v>104</v>
      </c>
      <c r="AE113" s="98">
        <f t="shared" si="57"/>
        <v>0.11428571428571428</v>
      </c>
      <c r="AF113" s="96" t="str">
        <f t="shared" si="58"/>
        <v>9.5% - 13.7%</v>
      </c>
      <c r="AG113" s="144">
        <v>1006</v>
      </c>
      <c r="AH113" s="98">
        <f t="shared" si="59"/>
        <v>1.1202672605790647</v>
      </c>
      <c r="AI113" s="145">
        <v>886</v>
      </c>
      <c r="AJ113" s="98">
        <f t="shared" si="60"/>
        <v>0.98663697104677062</v>
      </c>
      <c r="AK113" s="95" t="str">
        <f t="shared" si="61"/>
        <v>97.7% - 99.2%</v>
      </c>
      <c r="AL113" s="145">
        <v>120</v>
      </c>
      <c r="AM113" s="98">
        <f t="shared" si="62"/>
        <v>0.133630289532294</v>
      </c>
      <c r="AN113" s="96" t="str">
        <f t="shared" si="63"/>
        <v>11.3% - 15.7%</v>
      </c>
      <c r="AO113" s="106">
        <v>0</v>
      </c>
      <c r="AP113" s="106">
        <v>0</v>
      </c>
      <c r="AQ113" s="106">
        <v>0</v>
      </c>
      <c r="AR113" s="106">
        <v>0</v>
      </c>
    </row>
    <row r="114" spans="1:44" x14ac:dyDescent="0.2">
      <c r="A114" s="91" t="s">
        <v>896</v>
      </c>
      <c r="B114" s="91" t="s">
        <v>897</v>
      </c>
      <c r="C114" s="91" t="s">
        <v>890</v>
      </c>
      <c r="D114" s="91" t="s">
        <v>891</v>
      </c>
      <c r="E114" s="120">
        <v>847</v>
      </c>
      <c r="F114" s="121">
        <v>825</v>
      </c>
      <c r="G114" s="121">
        <v>1960</v>
      </c>
      <c r="H114" s="121">
        <v>2061</v>
      </c>
      <c r="I114" s="144">
        <v>808</v>
      </c>
      <c r="J114" s="98"/>
      <c r="K114" s="145">
        <v>622</v>
      </c>
      <c r="L114" s="98"/>
      <c r="M114" s="95" t="str">
        <f t="shared" si="46"/>
        <v/>
      </c>
      <c r="N114" s="145">
        <v>186</v>
      </c>
      <c r="O114" s="98"/>
      <c r="P114" s="96" t="str">
        <f t="shared" si="48"/>
        <v/>
      </c>
      <c r="Q114" s="144">
        <v>814</v>
      </c>
      <c r="R114" s="98"/>
      <c r="S114" s="145">
        <v>614</v>
      </c>
      <c r="T114" s="98"/>
      <c r="U114" s="95" t="str">
        <f t="shared" si="51"/>
        <v/>
      </c>
      <c r="V114" s="145">
        <v>200</v>
      </c>
      <c r="W114" s="98"/>
      <c r="X114" s="96" t="str">
        <f t="shared" si="53"/>
        <v/>
      </c>
      <c r="Y114" s="144">
        <v>781</v>
      </c>
      <c r="Z114" s="98">
        <f t="shared" si="54"/>
        <v>0.39846938775510204</v>
      </c>
      <c r="AA114" s="145">
        <v>652</v>
      </c>
      <c r="AB114" s="98">
        <f t="shared" si="55"/>
        <v>0.33265306122448979</v>
      </c>
      <c r="AC114" s="95" t="str">
        <f t="shared" si="56"/>
        <v>31.2% - 35.4%</v>
      </c>
      <c r="AD114" s="145">
        <v>129</v>
      </c>
      <c r="AE114" s="98">
        <f t="shared" si="57"/>
        <v>6.5816326530612243E-2</v>
      </c>
      <c r="AF114" s="96" t="str">
        <f t="shared" si="58"/>
        <v>5.6% - 7.8%</v>
      </c>
      <c r="AG114" s="144">
        <v>792</v>
      </c>
      <c r="AH114" s="98">
        <f t="shared" si="59"/>
        <v>0.38427947598253276</v>
      </c>
      <c r="AI114" s="145">
        <v>642</v>
      </c>
      <c r="AJ114" s="98">
        <f t="shared" si="60"/>
        <v>0.31149927219796214</v>
      </c>
      <c r="AK114" s="95" t="str">
        <f t="shared" si="61"/>
        <v>29.2% - 33.2%</v>
      </c>
      <c r="AL114" s="145">
        <v>150</v>
      </c>
      <c r="AM114" s="98">
        <f t="shared" si="62"/>
        <v>7.2780203784570591E-2</v>
      </c>
      <c r="AN114" s="96" t="str">
        <f t="shared" si="63"/>
        <v>6.2% - 8.5%</v>
      </c>
      <c r="AO114" s="106">
        <v>1</v>
      </c>
      <c r="AP114" s="106">
        <v>1</v>
      </c>
      <c r="AQ114" s="106">
        <v>0</v>
      </c>
      <c r="AR114" s="106">
        <v>0</v>
      </c>
    </row>
    <row r="115" spans="1:44" x14ac:dyDescent="0.2">
      <c r="A115" s="91" t="s">
        <v>898</v>
      </c>
      <c r="B115" s="91" t="s">
        <v>899</v>
      </c>
      <c r="C115" s="91" t="s">
        <v>890</v>
      </c>
      <c r="D115" s="91" t="s">
        <v>891</v>
      </c>
      <c r="E115" s="120">
        <v>664</v>
      </c>
      <c r="F115" s="121">
        <v>662</v>
      </c>
      <c r="G115" s="121">
        <v>601</v>
      </c>
      <c r="H115" s="121">
        <v>629</v>
      </c>
      <c r="I115" s="144">
        <v>729</v>
      </c>
      <c r="J115" s="98">
        <f t="shared" si="44"/>
        <v>1.0978915662650603</v>
      </c>
      <c r="K115" s="145">
        <v>647</v>
      </c>
      <c r="L115" s="98">
        <f t="shared" si="45"/>
        <v>0.9743975903614458</v>
      </c>
      <c r="M115" s="95" t="str">
        <f t="shared" si="46"/>
        <v>95.9% - 98.4%</v>
      </c>
      <c r="N115" s="145">
        <v>82</v>
      </c>
      <c r="O115" s="98">
        <f t="shared" si="47"/>
        <v>0.12349397590361445</v>
      </c>
      <c r="P115" s="96" t="str">
        <f t="shared" si="48"/>
        <v>10.1% - 15.1%</v>
      </c>
      <c r="Q115" s="144">
        <v>721</v>
      </c>
      <c r="R115" s="98">
        <f t="shared" si="49"/>
        <v>1.0891238670694865</v>
      </c>
      <c r="S115" s="145">
        <v>657</v>
      </c>
      <c r="T115" s="98">
        <f t="shared" si="50"/>
        <v>0.99244712990936557</v>
      </c>
      <c r="U115" s="95" t="str">
        <f t="shared" si="51"/>
        <v>98.2% - 99.7%</v>
      </c>
      <c r="V115" s="145">
        <v>64</v>
      </c>
      <c r="W115" s="98">
        <f t="shared" si="52"/>
        <v>9.6676737160120846E-2</v>
      </c>
      <c r="X115" s="96" t="str">
        <f t="shared" si="53"/>
        <v>7.6% - 12.2%</v>
      </c>
      <c r="Y115" s="144">
        <v>643</v>
      </c>
      <c r="Z115" s="98">
        <f t="shared" si="54"/>
        <v>1.0698835274542429</v>
      </c>
      <c r="AA115" s="145">
        <v>578</v>
      </c>
      <c r="AB115" s="98">
        <f t="shared" si="55"/>
        <v>0.96173044925124795</v>
      </c>
      <c r="AC115" s="95" t="str">
        <f t="shared" si="56"/>
        <v>94.3% - 97.4%</v>
      </c>
      <c r="AD115" s="145">
        <v>65</v>
      </c>
      <c r="AE115" s="98">
        <f t="shared" si="57"/>
        <v>0.10815307820299501</v>
      </c>
      <c r="AF115" s="96" t="str">
        <f t="shared" si="58"/>
        <v>8.6% - 13.6%</v>
      </c>
      <c r="AG115" s="144">
        <v>736</v>
      </c>
      <c r="AH115" s="98">
        <f t="shared" si="59"/>
        <v>1.1701112877583466</v>
      </c>
      <c r="AI115" s="145">
        <v>682</v>
      </c>
      <c r="AJ115" s="98">
        <f t="shared" si="60"/>
        <v>1.0842607313195549</v>
      </c>
      <c r="AK115" s="95" t="e">
        <f t="shared" si="61"/>
        <v>#NUM!</v>
      </c>
      <c r="AL115" s="145">
        <v>54</v>
      </c>
      <c r="AM115" s="98">
        <f t="shared" si="62"/>
        <v>8.5850556438791734E-2</v>
      </c>
      <c r="AN115" s="96" t="str">
        <f t="shared" si="63"/>
        <v>6.6% - 11.0%</v>
      </c>
      <c r="AO115" s="106">
        <v>0</v>
      </c>
      <c r="AP115" s="106">
        <v>0</v>
      </c>
      <c r="AQ115" s="106">
        <v>0</v>
      </c>
      <c r="AR115" s="106">
        <v>0</v>
      </c>
    </row>
    <row r="116" spans="1:44" x14ac:dyDescent="0.2">
      <c r="A116" s="91" t="s">
        <v>900</v>
      </c>
      <c r="B116" s="91" t="s">
        <v>901</v>
      </c>
      <c r="C116" s="91" t="s">
        <v>890</v>
      </c>
      <c r="D116" s="91" t="s">
        <v>891</v>
      </c>
      <c r="E116" s="120">
        <v>871</v>
      </c>
      <c r="F116" s="121">
        <v>892</v>
      </c>
      <c r="G116" s="121">
        <v>839</v>
      </c>
      <c r="H116" s="121">
        <v>1002</v>
      </c>
      <c r="I116" s="144">
        <v>1152</v>
      </c>
      <c r="J116" s="98">
        <f t="shared" si="44"/>
        <v>1.3226176808266361</v>
      </c>
      <c r="K116" s="145">
        <v>1020</v>
      </c>
      <c r="L116" s="98">
        <f t="shared" si="45"/>
        <v>1.1710677382319172</v>
      </c>
      <c r="M116" s="95" t="e">
        <f t="shared" si="46"/>
        <v>#NUM!</v>
      </c>
      <c r="N116" s="145">
        <v>132</v>
      </c>
      <c r="O116" s="98">
        <f t="shared" si="47"/>
        <v>0.15154994259471871</v>
      </c>
      <c r="P116" s="96" t="str">
        <f t="shared" si="48"/>
        <v>12.9% - 17.7%</v>
      </c>
      <c r="Q116" s="144">
        <v>1149</v>
      </c>
      <c r="R116" s="98">
        <f t="shared" si="49"/>
        <v>1.2881165919282511</v>
      </c>
      <c r="S116" s="145">
        <v>1020</v>
      </c>
      <c r="T116" s="98">
        <f t="shared" si="50"/>
        <v>1.1434977578475336</v>
      </c>
      <c r="U116" s="95" t="e">
        <f t="shared" si="51"/>
        <v>#NUM!</v>
      </c>
      <c r="V116" s="145">
        <v>129</v>
      </c>
      <c r="W116" s="98">
        <f t="shared" si="52"/>
        <v>0.14461883408071749</v>
      </c>
      <c r="X116" s="96" t="str">
        <f t="shared" si="53"/>
        <v>12.3% - 16.9%</v>
      </c>
      <c r="Y116" s="144">
        <v>1127</v>
      </c>
      <c r="Z116" s="98">
        <f t="shared" si="54"/>
        <v>1.3432657926102503</v>
      </c>
      <c r="AA116" s="145">
        <v>1026</v>
      </c>
      <c r="AB116" s="98">
        <f t="shared" si="55"/>
        <v>1.2228843861740166</v>
      </c>
      <c r="AC116" s="95" t="e">
        <f t="shared" si="56"/>
        <v>#NUM!</v>
      </c>
      <c r="AD116" s="145">
        <v>101</v>
      </c>
      <c r="AE116" s="98">
        <f t="shared" si="57"/>
        <v>0.12038140643623362</v>
      </c>
      <c r="AF116" s="96" t="str">
        <f t="shared" si="58"/>
        <v>10.0% - 14.4%</v>
      </c>
      <c r="AG116" s="144">
        <v>1255</v>
      </c>
      <c r="AH116" s="98">
        <f t="shared" si="59"/>
        <v>1.2524950099800398</v>
      </c>
      <c r="AI116" s="145">
        <v>1111</v>
      </c>
      <c r="AJ116" s="98">
        <f t="shared" si="60"/>
        <v>1.1087824351297406</v>
      </c>
      <c r="AK116" s="95" t="e">
        <f t="shared" si="61"/>
        <v>#NUM!</v>
      </c>
      <c r="AL116" s="145">
        <v>144</v>
      </c>
      <c r="AM116" s="98">
        <f t="shared" si="62"/>
        <v>0.1437125748502994</v>
      </c>
      <c r="AN116" s="96" t="str">
        <f t="shared" si="63"/>
        <v>12.3% - 16.7%</v>
      </c>
      <c r="AO116" s="106">
        <v>0</v>
      </c>
      <c r="AP116" s="106">
        <v>0</v>
      </c>
      <c r="AQ116" s="106">
        <v>0</v>
      </c>
      <c r="AR116" s="106">
        <v>0</v>
      </c>
    </row>
    <row r="117" spans="1:44" x14ac:dyDescent="0.2">
      <c r="A117" s="91" t="s">
        <v>902</v>
      </c>
      <c r="B117" s="91" t="s">
        <v>903</v>
      </c>
      <c r="C117" s="91" t="s">
        <v>890</v>
      </c>
      <c r="D117" s="91" t="s">
        <v>891</v>
      </c>
      <c r="E117" s="120">
        <v>855</v>
      </c>
      <c r="F117" s="121">
        <v>846</v>
      </c>
      <c r="G117" s="121">
        <v>842</v>
      </c>
      <c r="H117" s="121">
        <v>921</v>
      </c>
      <c r="I117" s="144">
        <v>832</v>
      </c>
      <c r="J117" s="98">
        <f t="shared" si="44"/>
        <v>0.97309941520467835</v>
      </c>
      <c r="K117" s="145">
        <v>706</v>
      </c>
      <c r="L117" s="98">
        <f t="shared" si="45"/>
        <v>0.82573099415204676</v>
      </c>
      <c r="M117" s="95" t="str">
        <f t="shared" si="46"/>
        <v>79.9% - 85.0%</v>
      </c>
      <c r="N117" s="145">
        <v>126</v>
      </c>
      <c r="O117" s="98">
        <f t="shared" si="47"/>
        <v>0.14736842105263157</v>
      </c>
      <c r="P117" s="96" t="str">
        <f t="shared" si="48"/>
        <v>12.5% - 17.3%</v>
      </c>
      <c r="Q117" s="144">
        <v>900</v>
      </c>
      <c r="R117" s="98">
        <f t="shared" si="49"/>
        <v>1.0638297872340425</v>
      </c>
      <c r="S117" s="145">
        <v>787</v>
      </c>
      <c r="T117" s="98">
        <f t="shared" si="50"/>
        <v>0.93026004728132383</v>
      </c>
      <c r="U117" s="95" t="str">
        <f t="shared" si="51"/>
        <v>91.1% - 94.6%</v>
      </c>
      <c r="V117" s="145">
        <v>113</v>
      </c>
      <c r="W117" s="98">
        <f t="shared" si="52"/>
        <v>0.13356973995271867</v>
      </c>
      <c r="X117" s="96" t="str">
        <f t="shared" si="53"/>
        <v>11.2% - 15.8%</v>
      </c>
      <c r="Y117" s="144">
        <v>849</v>
      </c>
      <c r="Z117" s="98">
        <f t="shared" si="54"/>
        <v>1.008313539192399</v>
      </c>
      <c r="AA117" s="145">
        <v>696</v>
      </c>
      <c r="AB117" s="98">
        <f t="shared" si="55"/>
        <v>0.82660332541567694</v>
      </c>
      <c r="AC117" s="95" t="str">
        <f t="shared" si="56"/>
        <v>80.0% - 85.1%</v>
      </c>
      <c r="AD117" s="145">
        <v>153</v>
      </c>
      <c r="AE117" s="98">
        <f t="shared" si="57"/>
        <v>0.18171021377672208</v>
      </c>
      <c r="AF117" s="96" t="str">
        <f t="shared" si="58"/>
        <v>15.7% - 20.9%</v>
      </c>
      <c r="AG117" s="144">
        <v>819</v>
      </c>
      <c r="AH117" s="98">
        <f t="shared" si="59"/>
        <v>0.88925081433224751</v>
      </c>
      <c r="AI117" s="145">
        <v>676</v>
      </c>
      <c r="AJ117" s="98">
        <f t="shared" si="60"/>
        <v>0.73398479913137893</v>
      </c>
      <c r="AK117" s="95" t="str">
        <f t="shared" si="61"/>
        <v>70.5% - 76.2%</v>
      </c>
      <c r="AL117" s="145">
        <v>143</v>
      </c>
      <c r="AM117" s="98">
        <f t="shared" si="62"/>
        <v>0.15526601520086863</v>
      </c>
      <c r="AN117" s="96" t="str">
        <f t="shared" si="63"/>
        <v>13.3% - 18.0%</v>
      </c>
      <c r="AO117" s="106">
        <v>0</v>
      </c>
      <c r="AP117" s="106">
        <v>0</v>
      </c>
      <c r="AQ117" s="106">
        <v>0</v>
      </c>
      <c r="AR117" s="106">
        <v>0</v>
      </c>
    </row>
    <row r="118" spans="1:44" x14ac:dyDescent="0.2">
      <c r="A118" s="91" t="s">
        <v>904</v>
      </c>
      <c r="B118" s="91" t="s">
        <v>905</v>
      </c>
      <c r="C118" s="91" t="s">
        <v>906</v>
      </c>
      <c r="D118" s="91" t="s">
        <v>907</v>
      </c>
      <c r="E118" s="120">
        <v>295</v>
      </c>
      <c r="F118" s="121">
        <v>247</v>
      </c>
      <c r="G118" s="121">
        <v>273</v>
      </c>
      <c r="H118" s="121">
        <v>261</v>
      </c>
      <c r="I118" s="144">
        <v>307</v>
      </c>
      <c r="J118" s="98">
        <f t="shared" si="44"/>
        <v>1.0406779661016949</v>
      </c>
      <c r="K118" s="145">
        <v>272</v>
      </c>
      <c r="L118" s="98">
        <f t="shared" si="45"/>
        <v>0.92203389830508475</v>
      </c>
      <c r="M118" s="95" t="str">
        <f t="shared" si="46"/>
        <v>88.6% - 94.7%</v>
      </c>
      <c r="N118" s="145">
        <v>35</v>
      </c>
      <c r="O118" s="98">
        <f t="shared" si="47"/>
        <v>0.11864406779661017</v>
      </c>
      <c r="P118" s="96" t="str">
        <f t="shared" si="48"/>
        <v>8.7% - 16.1%</v>
      </c>
      <c r="Q118" s="144">
        <v>277</v>
      </c>
      <c r="R118" s="98">
        <f t="shared" si="49"/>
        <v>1.1214574898785425</v>
      </c>
      <c r="S118" s="145">
        <v>243</v>
      </c>
      <c r="T118" s="98">
        <f t="shared" si="50"/>
        <v>0.98380566801619429</v>
      </c>
      <c r="U118" s="95" t="str">
        <f t="shared" si="51"/>
        <v>95.9% - 99.4%</v>
      </c>
      <c r="V118" s="145">
        <v>34</v>
      </c>
      <c r="W118" s="98">
        <f t="shared" si="52"/>
        <v>0.13765182186234817</v>
      </c>
      <c r="X118" s="96" t="str">
        <f t="shared" si="53"/>
        <v>10.0% - 18.6%</v>
      </c>
      <c r="Y118" s="144">
        <v>315</v>
      </c>
      <c r="Z118" s="98">
        <f t="shared" si="54"/>
        <v>1.1538461538461537</v>
      </c>
      <c r="AA118" s="145">
        <v>299</v>
      </c>
      <c r="AB118" s="98">
        <f t="shared" si="55"/>
        <v>1.0952380952380953</v>
      </c>
      <c r="AC118" s="95" t="e">
        <f t="shared" si="56"/>
        <v>#NUM!</v>
      </c>
      <c r="AD118" s="145">
        <v>16</v>
      </c>
      <c r="AE118" s="98">
        <f t="shared" si="57"/>
        <v>5.8608058608058608E-2</v>
      </c>
      <c r="AF118" s="96" t="str">
        <f t="shared" si="58"/>
        <v>3.6% - 9.3%</v>
      </c>
      <c r="AG118" s="144">
        <v>300</v>
      </c>
      <c r="AH118" s="98">
        <f t="shared" si="59"/>
        <v>1.1494252873563218</v>
      </c>
      <c r="AI118" s="145">
        <v>249</v>
      </c>
      <c r="AJ118" s="98">
        <f t="shared" si="60"/>
        <v>0.95402298850574707</v>
      </c>
      <c r="AK118" s="95" t="str">
        <f t="shared" si="61"/>
        <v>92.1% - 97.4%</v>
      </c>
      <c r="AL118" s="145">
        <v>51</v>
      </c>
      <c r="AM118" s="98">
        <f t="shared" si="62"/>
        <v>0.19540229885057472</v>
      </c>
      <c r="AN118" s="96" t="str">
        <f t="shared" si="63"/>
        <v>15.2% - 24.8%</v>
      </c>
      <c r="AO118" s="106">
        <v>0</v>
      </c>
      <c r="AP118" s="106">
        <v>0</v>
      </c>
      <c r="AQ118" s="106">
        <v>0</v>
      </c>
      <c r="AR118" s="106">
        <v>0</v>
      </c>
    </row>
    <row r="119" spans="1:44" x14ac:dyDescent="0.2">
      <c r="A119" s="91" t="s">
        <v>908</v>
      </c>
      <c r="B119" s="91" t="s">
        <v>909</v>
      </c>
      <c r="C119" s="91" t="s">
        <v>906</v>
      </c>
      <c r="D119" s="91" t="s">
        <v>907</v>
      </c>
      <c r="E119" s="120">
        <v>243</v>
      </c>
      <c r="F119" s="121">
        <v>246</v>
      </c>
      <c r="G119" s="121">
        <v>236</v>
      </c>
      <c r="H119" s="121">
        <v>287</v>
      </c>
      <c r="I119" s="144">
        <v>354</v>
      </c>
      <c r="J119" s="98"/>
      <c r="K119" s="145">
        <v>322</v>
      </c>
      <c r="L119" s="98"/>
      <c r="M119" s="95" t="str">
        <f t="shared" si="46"/>
        <v/>
      </c>
      <c r="N119" s="145">
        <v>32</v>
      </c>
      <c r="O119" s="98"/>
      <c r="P119" s="96" t="str">
        <f t="shared" si="48"/>
        <v/>
      </c>
      <c r="Q119" s="144">
        <v>322</v>
      </c>
      <c r="R119" s="98"/>
      <c r="S119" s="145">
        <v>305</v>
      </c>
      <c r="T119" s="98"/>
      <c r="U119" s="95" t="str">
        <f t="shared" si="51"/>
        <v/>
      </c>
      <c r="V119" s="145">
        <v>17</v>
      </c>
      <c r="W119" s="98"/>
      <c r="X119" s="96" t="str">
        <f t="shared" si="53"/>
        <v/>
      </c>
      <c r="Y119" s="144">
        <v>322</v>
      </c>
      <c r="Z119" s="98"/>
      <c r="AA119" s="145">
        <v>300</v>
      </c>
      <c r="AB119" s="98"/>
      <c r="AC119" s="95" t="str">
        <f t="shared" si="56"/>
        <v/>
      </c>
      <c r="AD119" s="145">
        <v>22</v>
      </c>
      <c r="AE119" s="98"/>
      <c r="AF119" s="96" t="str">
        <f t="shared" si="58"/>
        <v/>
      </c>
      <c r="AG119" s="144">
        <v>368</v>
      </c>
      <c r="AH119" s="98">
        <f t="shared" si="59"/>
        <v>1.2822299651567943</v>
      </c>
      <c r="AI119" s="145">
        <v>336</v>
      </c>
      <c r="AJ119" s="98">
        <f t="shared" si="60"/>
        <v>1.1707317073170731</v>
      </c>
      <c r="AK119" s="95" t="e">
        <f t="shared" si="61"/>
        <v>#NUM!</v>
      </c>
      <c r="AL119" s="145">
        <v>32</v>
      </c>
      <c r="AM119" s="98">
        <f t="shared" si="62"/>
        <v>0.11149825783972125</v>
      </c>
      <c r="AN119" s="96" t="str">
        <f t="shared" si="63"/>
        <v>8.0% - 15.3%</v>
      </c>
      <c r="AO119" s="106">
        <v>1</v>
      </c>
      <c r="AP119" s="106">
        <v>1</v>
      </c>
      <c r="AQ119" s="106">
        <v>1</v>
      </c>
      <c r="AR119" s="106">
        <v>0</v>
      </c>
    </row>
    <row r="120" spans="1:44" x14ac:dyDescent="0.2">
      <c r="A120" s="91" t="s">
        <v>910</v>
      </c>
      <c r="B120" s="91" t="s">
        <v>911</v>
      </c>
      <c r="C120" s="91" t="s">
        <v>906</v>
      </c>
      <c r="D120" s="91" t="s">
        <v>907</v>
      </c>
      <c r="E120" s="120">
        <v>561</v>
      </c>
      <c r="F120" s="121">
        <v>548</v>
      </c>
      <c r="G120" s="121">
        <v>516</v>
      </c>
      <c r="H120" s="121">
        <v>600</v>
      </c>
      <c r="I120" s="144">
        <v>653</v>
      </c>
      <c r="J120" s="98">
        <f t="shared" si="44"/>
        <v>1.1639928698752229</v>
      </c>
      <c r="K120" s="145">
        <v>567</v>
      </c>
      <c r="L120" s="98">
        <f t="shared" si="45"/>
        <v>1.0106951871657754</v>
      </c>
      <c r="M120" s="95" t="e">
        <f t="shared" si="46"/>
        <v>#NUM!</v>
      </c>
      <c r="N120" s="145">
        <v>86</v>
      </c>
      <c r="O120" s="98">
        <f t="shared" si="47"/>
        <v>0.15329768270944741</v>
      </c>
      <c r="P120" s="96" t="str">
        <f t="shared" si="48"/>
        <v>12.6% - 18.5%</v>
      </c>
      <c r="Q120" s="144">
        <v>655</v>
      </c>
      <c r="R120" s="98">
        <f t="shared" si="49"/>
        <v>1.1952554744525548</v>
      </c>
      <c r="S120" s="145">
        <v>562</v>
      </c>
      <c r="T120" s="98">
        <f t="shared" si="50"/>
        <v>1.0255474452554745</v>
      </c>
      <c r="U120" s="95" t="e">
        <f t="shared" si="51"/>
        <v>#NUM!</v>
      </c>
      <c r="V120" s="145">
        <v>93</v>
      </c>
      <c r="W120" s="98">
        <f t="shared" si="52"/>
        <v>0.16970802919708028</v>
      </c>
      <c r="X120" s="96" t="str">
        <f t="shared" si="53"/>
        <v>14.1% - 20.3%</v>
      </c>
      <c r="Y120" s="144">
        <v>622</v>
      </c>
      <c r="Z120" s="98">
        <f t="shared" si="54"/>
        <v>1.2054263565891472</v>
      </c>
      <c r="AA120" s="145">
        <v>540</v>
      </c>
      <c r="AB120" s="98">
        <f t="shared" si="55"/>
        <v>1.0465116279069768</v>
      </c>
      <c r="AC120" s="95" t="e">
        <f t="shared" si="56"/>
        <v>#NUM!</v>
      </c>
      <c r="AD120" s="145">
        <v>82</v>
      </c>
      <c r="AE120" s="98">
        <f t="shared" si="57"/>
        <v>0.15891472868217055</v>
      </c>
      <c r="AF120" s="96" t="str">
        <f t="shared" si="58"/>
        <v>13.0% - 19.3%</v>
      </c>
      <c r="AG120" s="144">
        <v>671</v>
      </c>
      <c r="AH120" s="98">
        <f t="shared" si="59"/>
        <v>1.1183333333333334</v>
      </c>
      <c r="AI120" s="145">
        <v>601</v>
      </c>
      <c r="AJ120" s="98">
        <f t="shared" si="60"/>
        <v>1.0016666666666667</v>
      </c>
      <c r="AK120" s="95" t="e">
        <f t="shared" si="61"/>
        <v>#NUM!</v>
      </c>
      <c r="AL120" s="145">
        <v>70</v>
      </c>
      <c r="AM120" s="98">
        <f t="shared" si="62"/>
        <v>0.11666666666666667</v>
      </c>
      <c r="AN120" s="96" t="str">
        <f t="shared" si="63"/>
        <v>9.3% - 14.5%</v>
      </c>
      <c r="AO120" s="106">
        <v>0</v>
      </c>
      <c r="AP120" s="106">
        <v>0</v>
      </c>
      <c r="AQ120" s="106">
        <v>0</v>
      </c>
      <c r="AR120" s="106">
        <v>0</v>
      </c>
    </row>
    <row r="121" spans="1:44" x14ac:dyDescent="0.2">
      <c r="A121" s="91" t="s">
        <v>912</v>
      </c>
      <c r="B121" s="91" t="s">
        <v>913</v>
      </c>
      <c r="C121" s="91" t="s">
        <v>906</v>
      </c>
      <c r="D121" s="91" t="s">
        <v>907</v>
      </c>
      <c r="E121" s="120">
        <v>295</v>
      </c>
      <c r="F121" s="121">
        <v>315</v>
      </c>
      <c r="G121" s="121">
        <v>324</v>
      </c>
      <c r="H121" s="121">
        <v>303</v>
      </c>
      <c r="I121" s="144">
        <v>404</v>
      </c>
      <c r="J121" s="98">
        <f t="shared" si="44"/>
        <v>1.3694915254237288</v>
      </c>
      <c r="K121" s="145">
        <v>363</v>
      </c>
      <c r="L121" s="98">
        <f t="shared" si="45"/>
        <v>1.2305084745762711</v>
      </c>
      <c r="M121" s="95" t="e">
        <f t="shared" si="46"/>
        <v>#NUM!</v>
      </c>
      <c r="N121" s="145">
        <v>41</v>
      </c>
      <c r="O121" s="98">
        <f t="shared" si="47"/>
        <v>0.13898305084745763</v>
      </c>
      <c r="P121" s="96" t="str">
        <f t="shared" si="48"/>
        <v>10.4% - 18.3%</v>
      </c>
      <c r="Q121" s="144">
        <v>422</v>
      </c>
      <c r="R121" s="98">
        <f t="shared" si="49"/>
        <v>1.3396825396825396</v>
      </c>
      <c r="S121" s="145">
        <v>377</v>
      </c>
      <c r="T121" s="98">
        <f t="shared" si="50"/>
        <v>1.1968253968253968</v>
      </c>
      <c r="U121" s="95" t="e">
        <f t="shared" si="51"/>
        <v>#NUM!</v>
      </c>
      <c r="V121" s="145">
        <v>45</v>
      </c>
      <c r="W121" s="98">
        <f t="shared" si="52"/>
        <v>0.14285714285714285</v>
      </c>
      <c r="X121" s="96" t="str">
        <f t="shared" si="53"/>
        <v>10.9% - 18.6%</v>
      </c>
      <c r="Y121" s="144">
        <v>420</v>
      </c>
      <c r="Z121" s="98">
        <f t="shared" si="54"/>
        <v>1.2962962962962963</v>
      </c>
      <c r="AA121" s="145">
        <v>379</v>
      </c>
      <c r="AB121" s="98">
        <f t="shared" si="55"/>
        <v>1.1697530864197532</v>
      </c>
      <c r="AC121" s="95" t="e">
        <f t="shared" si="56"/>
        <v>#NUM!</v>
      </c>
      <c r="AD121" s="145">
        <v>41</v>
      </c>
      <c r="AE121" s="98">
        <f t="shared" si="57"/>
        <v>0.12654320987654322</v>
      </c>
      <c r="AF121" s="96" t="str">
        <f t="shared" si="58"/>
        <v>9.5% - 16.7%</v>
      </c>
      <c r="AG121" s="144">
        <v>394</v>
      </c>
      <c r="AH121" s="98">
        <f t="shared" si="59"/>
        <v>1.3003300330033003</v>
      </c>
      <c r="AI121" s="145">
        <v>353</v>
      </c>
      <c r="AJ121" s="98">
        <f t="shared" si="60"/>
        <v>1.165016501650165</v>
      </c>
      <c r="AK121" s="95" t="e">
        <f t="shared" si="61"/>
        <v>#NUM!</v>
      </c>
      <c r="AL121" s="145">
        <v>41</v>
      </c>
      <c r="AM121" s="98">
        <f t="shared" si="62"/>
        <v>0.13531353135313531</v>
      </c>
      <c r="AN121" s="96" t="str">
        <f t="shared" si="63"/>
        <v>10.1% - 17.8%</v>
      </c>
      <c r="AO121" s="106">
        <v>0</v>
      </c>
      <c r="AP121" s="106">
        <v>0</v>
      </c>
      <c r="AQ121" s="106">
        <v>0</v>
      </c>
      <c r="AR121" s="106">
        <v>0</v>
      </c>
    </row>
    <row r="122" spans="1:44" x14ac:dyDescent="0.2">
      <c r="A122" s="91" t="s">
        <v>914</v>
      </c>
      <c r="B122" s="91" t="s">
        <v>915</v>
      </c>
      <c r="C122" s="91" t="s">
        <v>906</v>
      </c>
      <c r="D122" s="91" t="s">
        <v>907</v>
      </c>
      <c r="E122" s="120">
        <v>657</v>
      </c>
      <c r="F122" s="121">
        <v>653</v>
      </c>
      <c r="G122" s="121">
        <v>688</v>
      </c>
      <c r="H122" s="121">
        <v>696</v>
      </c>
      <c r="I122" s="144">
        <v>711</v>
      </c>
      <c r="J122" s="98">
        <f t="shared" si="44"/>
        <v>1.0821917808219179</v>
      </c>
      <c r="K122" s="145">
        <v>681</v>
      </c>
      <c r="L122" s="98">
        <f t="shared" si="45"/>
        <v>1.0365296803652968</v>
      </c>
      <c r="M122" s="95" t="e">
        <f t="shared" si="46"/>
        <v>#NUM!</v>
      </c>
      <c r="N122" s="145">
        <v>30</v>
      </c>
      <c r="O122" s="98">
        <f t="shared" si="47"/>
        <v>4.5662100456621002E-2</v>
      </c>
      <c r="P122" s="96" t="str">
        <f t="shared" si="48"/>
        <v>3.2% - 6.4%</v>
      </c>
      <c r="Q122" s="144">
        <v>720</v>
      </c>
      <c r="R122" s="98">
        <f t="shared" si="49"/>
        <v>1.1026033690658499</v>
      </c>
      <c r="S122" s="145">
        <v>697</v>
      </c>
      <c r="T122" s="98">
        <f t="shared" si="50"/>
        <v>1.0673813169984685</v>
      </c>
      <c r="U122" s="95" t="e">
        <f t="shared" si="51"/>
        <v>#NUM!</v>
      </c>
      <c r="V122" s="145">
        <v>23</v>
      </c>
      <c r="W122" s="98">
        <f t="shared" si="52"/>
        <v>3.5222052067381319E-2</v>
      </c>
      <c r="X122" s="96" t="str">
        <f t="shared" si="53"/>
        <v>2.4% - 5.2%</v>
      </c>
      <c r="Y122" s="144">
        <v>717</v>
      </c>
      <c r="Z122" s="98">
        <f t="shared" si="54"/>
        <v>1.0421511627906976</v>
      </c>
      <c r="AA122" s="145">
        <v>690</v>
      </c>
      <c r="AB122" s="98">
        <f t="shared" si="55"/>
        <v>1.0029069767441861</v>
      </c>
      <c r="AC122" s="95" t="e">
        <f t="shared" si="56"/>
        <v>#NUM!</v>
      </c>
      <c r="AD122" s="145">
        <v>27</v>
      </c>
      <c r="AE122" s="98">
        <f t="shared" si="57"/>
        <v>3.9244186046511628E-2</v>
      </c>
      <c r="AF122" s="96" t="str">
        <f t="shared" si="58"/>
        <v>2.7% - 5.6%</v>
      </c>
      <c r="AG122" s="144">
        <v>796</v>
      </c>
      <c r="AH122" s="98">
        <f t="shared" si="59"/>
        <v>1.1436781609195403</v>
      </c>
      <c r="AI122" s="145">
        <v>750</v>
      </c>
      <c r="AJ122" s="98">
        <f t="shared" si="60"/>
        <v>1.0775862068965518</v>
      </c>
      <c r="AK122" s="95" t="e">
        <f t="shared" si="61"/>
        <v>#NUM!</v>
      </c>
      <c r="AL122" s="145">
        <v>46</v>
      </c>
      <c r="AM122" s="98">
        <f t="shared" si="62"/>
        <v>6.6091954022988508E-2</v>
      </c>
      <c r="AN122" s="96" t="str">
        <f t="shared" si="63"/>
        <v>5.0% - 8.7%</v>
      </c>
      <c r="AO122" s="106">
        <v>0</v>
      </c>
      <c r="AP122" s="106">
        <v>0</v>
      </c>
      <c r="AQ122" s="106">
        <v>0</v>
      </c>
      <c r="AR122" s="106">
        <v>0</v>
      </c>
    </row>
    <row r="123" spans="1:44" x14ac:dyDescent="0.2">
      <c r="A123" s="91" t="s">
        <v>916</v>
      </c>
      <c r="B123" s="91" t="s">
        <v>917</v>
      </c>
      <c r="C123" s="91" t="s">
        <v>906</v>
      </c>
      <c r="D123" s="91" t="s">
        <v>907</v>
      </c>
      <c r="E123" s="120">
        <v>1139</v>
      </c>
      <c r="F123" s="121">
        <v>1090</v>
      </c>
      <c r="G123" s="121">
        <v>1029</v>
      </c>
      <c r="H123" s="121">
        <v>1124</v>
      </c>
      <c r="I123" s="144">
        <v>1029</v>
      </c>
      <c r="J123" s="98">
        <f t="shared" si="44"/>
        <v>0.90342405618964006</v>
      </c>
      <c r="K123" s="145">
        <v>993</v>
      </c>
      <c r="L123" s="98">
        <f t="shared" si="45"/>
        <v>0.87181738366988581</v>
      </c>
      <c r="M123" s="95" t="str">
        <f t="shared" si="46"/>
        <v>85.1% - 89.0%</v>
      </c>
      <c r="N123" s="145">
        <v>36</v>
      </c>
      <c r="O123" s="98">
        <f t="shared" si="47"/>
        <v>3.1606672519754173E-2</v>
      </c>
      <c r="P123" s="96" t="str">
        <f t="shared" si="48"/>
        <v>2.3% - 4.3%</v>
      </c>
      <c r="Q123" s="144">
        <v>1125</v>
      </c>
      <c r="R123" s="98">
        <f t="shared" si="49"/>
        <v>1.0321100917431192</v>
      </c>
      <c r="S123" s="145">
        <v>1098</v>
      </c>
      <c r="T123" s="98">
        <f t="shared" si="50"/>
        <v>1.0073394495412844</v>
      </c>
      <c r="U123" s="95" t="e">
        <f t="shared" si="51"/>
        <v>#NUM!</v>
      </c>
      <c r="V123" s="145">
        <v>27</v>
      </c>
      <c r="W123" s="98">
        <f t="shared" si="52"/>
        <v>2.4770642201834864E-2</v>
      </c>
      <c r="X123" s="96" t="str">
        <f t="shared" si="53"/>
        <v>1.7% - 3.6%</v>
      </c>
      <c r="Y123" s="144">
        <v>1076</v>
      </c>
      <c r="Z123" s="98">
        <f t="shared" si="54"/>
        <v>1.0456754130223518</v>
      </c>
      <c r="AA123" s="145">
        <v>1073</v>
      </c>
      <c r="AB123" s="98">
        <f t="shared" si="55"/>
        <v>1.0427599611273082</v>
      </c>
      <c r="AC123" s="95" t="e">
        <f t="shared" si="56"/>
        <v>#NUM!</v>
      </c>
      <c r="AD123" s="145">
        <v>3</v>
      </c>
      <c r="AE123" s="98">
        <f t="shared" si="57"/>
        <v>2.9154518950437317E-3</v>
      </c>
      <c r="AF123" s="96" t="str">
        <f t="shared" si="58"/>
        <v>0.1% - 0.9%</v>
      </c>
      <c r="AG123" s="144">
        <v>1223</v>
      </c>
      <c r="AH123" s="98">
        <f t="shared" si="59"/>
        <v>1.0880782918149465</v>
      </c>
      <c r="AI123" s="145">
        <v>1223</v>
      </c>
      <c r="AJ123" s="98">
        <f t="shared" si="60"/>
        <v>1.0880782918149465</v>
      </c>
      <c r="AK123" s="95" t="e">
        <f t="shared" si="61"/>
        <v>#NUM!</v>
      </c>
      <c r="AL123" s="145">
        <v>0</v>
      </c>
      <c r="AM123" s="98">
        <f t="shared" si="62"/>
        <v>0</v>
      </c>
      <c r="AN123" s="96" t="str">
        <f t="shared" si="63"/>
        <v>0.0% - 0.3%</v>
      </c>
      <c r="AO123" s="106">
        <v>0</v>
      </c>
      <c r="AP123" s="106">
        <v>0</v>
      </c>
      <c r="AQ123" s="106">
        <v>0</v>
      </c>
      <c r="AR123" s="106">
        <v>0</v>
      </c>
    </row>
    <row r="124" spans="1:44" x14ac:dyDescent="0.2">
      <c r="A124" s="91" t="s">
        <v>918</v>
      </c>
      <c r="B124" s="91" t="s">
        <v>919</v>
      </c>
      <c r="C124" s="91" t="s">
        <v>906</v>
      </c>
      <c r="D124" s="91" t="s">
        <v>907</v>
      </c>
      <c r="E124" s="120">
        <v>394</v>
      </c>
      <c r="F124" s="121">
        <v>362</v>
      </c>
      <c r="G124" s="121">
        <v>378</v>
      </c>
      <c r="H124" s="121">
        <v>429</v>
      </c>
      <c r="I124" s="144">
        <v>412</v>
      </c>
      <c r="J124" s="98">
        <f t="shared" si="44"/>
        <v>1.0456852791878173</v>
      </c>
      <c r="K124" s="145">
        <v>403</v>
      </c>
      <c r="L124" s="98">
        <f t="shared" si="45"/>
        <v>1.0228426395939085</v>
      </c>
      <c r="M124" s="95" t="e">
        <f t="shared" si="46"/>
        <v>#NUM!</v>
      </c>
      <c r="N124" s="145">
        <v>9</v>
      </c>
      <c r="O124" s="98">
        <f t="shared" si="47"/>
        <v>2.2842639593908629E-2</v>
      </c>
      <c r="P124" s="96" t="str">
        <f t="shared" si="48"/>
        <v>1.2% - 4.3%</v>
      </c>
      <c r="Q124" s="144">
        <v>393</v>
      </c>
      <c r="R124" s="98">
        <f t="shared" si="49"/>
        <v>1.0856353591160222</v>
      </c>
      <c r="S124" s="145">
        <v>389</v>
      </c>
      <c r="T124" s="98">
        <f t="shared" si="50"/>
        <v>1.0745856353591161</v>
      </c>
      <c r="U124" s="95" t="e">
        <f t="shared" si="51"/>
        <v>#NUM!</v>
      </c>
      <c r="V124" s="145">
        <v>4</v>
      </c>
      <c r="W124" s="98">
        <f t="shared" si="52"/>
        <v>1.1049723756906077E-2</v>
      </c>
      <c r="X124" s="96" t="str">
        <f t="shared" si="53"/>
        <v>0.4% - 2.8%</v>
      </c>
      <c r="Y124" s="144">
        <v>366</v>
      </c>
      <c r="Z124" s="98">
        <f t="shared" si="54"/>
        <v>0.96825396825396826</v>
      </c>
      <c r="AA124" s="145">
        <v>365</v>
      </c>
      <c r="AB124" s="98">
        <f t="shared" si="55"/>
        <v>0.96560846560846558</v>
      </c>
      <c r="AC124" s="95" t="str">
        <f t="shared" si="56"/>
        <v>94.2% - 98.0%</v>
      </c>
      <c r="AD124" s="145">
        <v>1</v>
      </c>
      <c r="AE124" s="98">
        <f t="shared" si="57"/>
        <v>2.6455026455026454E-3</v>
      </c>
      <c r="AF124" s="96" t="str">
        <f t="shared" si="58"/>
        <v>0.0% - 1.5%</v>
      </c>
      <c r="AG124" s="144">
        <v>447</v>
      </c>
      <c r="AH124" s="98">
        <f t="shared" si="59"/>
        <v>1.0419580419580419</v>
      </c>
      <c r="AI124" s="145">
        <v>447</v>
      </c>
      <c r="AJ124" s="98">
        <f t="shared" si="60"/>
        <v>1.0419580419580419</v>
      </c>
      <c r="AK124" s="95" t="e">
        <f t="shared" si="61"/>
        <v>#NUM!</v>
      </c>
      <c r="AL124" s="145">
        <v>0</v>
      </c>
      <c r="AM124" s="98">
        <f t="shared" si="62"/>
        <v>0</v>
      </c>
      <c r="AN124" s="96" t="str">
        <f t="shared" si="63"/>
        <v>0.0% - 0.9%</v>
      </c>
      <c r="AO124" s="106">
        <v>0</v>
      </c>
      <c r="AP124" s="106">
        <v>0</v>
      </c>
      <c r="AQ124" s="106">
        <v>0</v>
      </c>
      <c r="AR124" s="106">
        <v>0</v>
      </c>
    </row>
    <row r="125" spans="1:44" x14ac:dyDescent="0.2">
      <c r="A125" s="91" t="s">
        <v>920</v>
      </c>
      <c r="B125" s="91" t="s">
        <v>921</v>
      </c>
      <c r="C125" s="91" t="s">
        <v>906</v>
      </c>
      <c r="D125" s="91" t="s">
        <v>907</v>
      </c>
      <c r="E125" s="120">
        <v>238</v>
      </c>
      <c r="F125" s="121">
        <v>236</v>
      </c>
      <c r="G125" s="121">
        <v>256</v>
      </c>
      <c r="H125" s="121">
        <v>245</v>
      </c>
      <c r="I125" s="144">
        <v>236</v>
      </c>
      <c r="J125" s="98"/>
      <c r="K125" s="145">
        <v>235</v>
      </c>
      <c r="L125" s="98"/>
      <c r="M125" s="95" t="str">
        <f t="shared" si="46"/>
        <v/>
      </c>
      <c r="N125" s="145">
        <v>1</v>
      </c>
      <c r="O125" s="98"/>
      <c r="P125" s="96" t="str">
        <f t="shared" si="48"/>
        <v/>
      </c>
      <c r="Q125" s="144">
        <v>262</v>
      </c>
      <c r="R125" s="98"/>
      <c r="S125" s="145">
        <v>261</v>
      </c>
      <c r="T125" s="98"/>
      <c r="U125" s="95" t="str">
        <f t="shared" si="51"/>
        <v/>
      </c>
      <c r="V125" s="145">
        <v>1</v>
      </c>
      <c r="W125" s="98"/>
      <c r="X125" s="96" t="str">
        <f t="shared" si="53"/>
        <v/>
      </c>
      <c r="Y125" s="144">
        <v>274</v>
      </c>
      <c r="Z125" s="98"/>
      <c r="AA125" s="145">
        <v>272</v>
      </c>
      <c r="AB125" s="98"/>
      <c r="AC125" s="95" t="str">
        <f t="shared" si="56"/>
        <v/>
      </c>
      <c r="AD125" s="145">
        <v>2</v>
      </c>
      <c r="AE125" s="98"/>
      <c r="AF125" s="96" t="str">
        <f t="shared" si="58"/>
        <v/>
      </c>
      <c r="AG125" s="144">
        <v>264</v>
      </c>
      <c r="AH125" s="98"/>
      <c r="AI125" s="145">
        <v>263</v>
      </c>
      <c r="AJ125" s="98"/>
      <c r="AK125" s="95" t="str">
        <f t="shared" si="61"/>
        <v/>
      </c>
      <c r="AL125" s="145">
        <v>1</v>
      </c>
      <c r="AM125" s="98"/>
      <c r="AN125" s="96" t="str">
        <f t="shared" si="63"/>
        <v/>
      </c>
      <c r="AO125" s="106">
        <v>1</v>
      </c>
      <c r="AP125" s="106">
        <v>1</v>
      </c>
      <c r="AQ125" s="106">
        <v>1</v>
      </c>
      <c r="AR125" s="106">
        <v>1</v>
      </c>
    </row>
    <row r="126" spans="1:44" x14ac:dyDescent="0.2">
      <c r="A126" s="91" t="s">
        <v>922</v>
      </c>
      <c r="B126" s="91" t="s">
        <v>923</v>
      </c>
      <c r="C126" s="91" t="s">
        <v>906</v>
      </c>
      <c r="D126" s="91" t="s">
        <v>907</v>
      </c>
      <c r="E126" s="120">
        <v>303</v>
      </c>
      <c r="F126" s="121">
        <v>274</v>
      </c>
      <c r="G126" s="121">
        <v>264</v>
      </c>
      <c r="H126" s="121">
        <v>290</v>
      </c>
      <c r="I126" s="144">
        <v>277</v>
      </c>
      <c r="J126" s="98">
        <f t="shared" si="44"/>
        <v>0.91419141914191415</v>
      </c>
      <c r="K126" s="145">
        <v>273</v>
      </c>
      <c r="L126" s="98">
        <f t="shared" si="45"/>
        <v>0.90099009900990101</v>
      </c>
      <c r="M126" s="95" t="str">
        <f t="shared" si="46"/>
        <v>86.2% - 93.0%</v>
      </c>
      <c r="N126" s="145">
        <v>4</v>
      </c>
      <c r="O126" s="98">
        <f t="shared" si="47"/>
        <v>1.3201320132013201E-2</v>
      </c>
      <c r="P126" s="96" t="str">
        <f t="shared" si="48"/>
        <v>0.5% - 3.3%</v>
      </c>
      <c r="Q126" s="144">
        <v>271</v>
      </c>
      <c r="R126" s="98">
        <f t="shared" si="49"/>
        <v>0.98905109489051091</v>
      </c>
      <c r="S126" s="145">
        <v>267</v>
      </c>
      <c r="T126" s="98">
        <f t="shared" si="50"/>
        <v>0.97445255474452552</v>
      </c>
      <c r="U126" s="95" t="str">
        <f t="shared" si="51"/>
        <v>94.8% - 98.8%</v>
      </c>
      <c r="V126" s="145">
        <v>4</v>
      </c>
      <c r="W126" s="98">
        <f t="shared" si="52"/>
        <v>1.4598540145985401E-2</v>
      </c>
      <c r="X126" s="96" t="str">
        <f t="shared" si="53"/>
        <v>0.6% - 3.7%</v>
      </c>
      <c r="Y126" s="144">
        <v>288</v>
      </c>
      <c r="Z126" s="98">
        <f t="shared" si="54"/>
        <v>1.0909090909090908</v>
      </c>
      <c r="AA126" s="145">
        <v>285</v>
      </c>
      <c r="AB126" s="98">
        <f t="shared" si="55"/>
        <v>1.0795454545454546</v>
      </c>
      <c r="AC126" s="95" t="e">
        <f t="shared" si="56"/>
        <v>#NUM!</v>
      </c>
      <c r="AD126" s="145">
        <v>3</v>
      </c>
      <c r="AE126" s="98">
        <f t="shared" si="57"/>
        <v>1.1363636363636364E-2</v>
      </c>
      <c r="AF126" s="96" t="str">
        <f t="shared" si="58"/>
        <v>0.4% - 3.3%</v>
      </c>
      <c r="AG126" s="144">
        <v>293</v>
      </c>
      <c r="AH126" s="98">
        <f t="shared" si="59"/>
        <v>1.0103448275862068</v>
      </c>
      <c r="AI126" s="145">
        <v>292</v>
      </c>
      <c r="AJ126" s="98">
        <f t="shared" si="60"/>
        <v>1.0068965517241379</v>
      </c>
      <c r="AK126" s="95" t="e">
        <f t="shared" si="61"/>
        <v>#NUM!</v>
      </c>
      <c r="AL126" s="145">
        <v>1</v>
      </c>
      <c r="AM126" s="98">
        <f t="shared" si="62"/>
        <v>3.4482758620689655E-3</v>
      </c>
      <c r="AN126" s="96" t="str">
        <f t="shared" si="63"/>
        <v>0.1% - 1.9%</v>
      </c>
      <c r="AO126" s="106">
        <v>0</v>
      </c>
      <c r="AP126" s="106">
        <v>0</v>
      </c>
      <c r="AQ126" s="106">
        <v>0</v>
      </c>
      <c r="AR126" s="106">
        <v>0</v>
      </c>
    </row>
    <row r="127" spans="1:44" x14ac:dyDescent="0.2">
      <c r="A127" s="91" t="s">
        <v>924</v>
      </c>
      <c r="B127" s="91" t="s">
        <v>925</v>
      </c>
      <c r="C127" s="91" t="s">
        <v>906</v>
      </c>
      <c r="D127" s="91" t="s">
        <v>907</v>
      </c>
      <c r="E127" s="120">
        <v>1464</v>
      </c>
      <c r="F127" s="121">
        <v>1405</v>
      </c>
      <c r="G127" s="121">
        <v>1522</v>
      </c>
      <c r="H127" s="121">
        <v>1477</v>
      </c>
      <c r="I127" s="144">
        <v>1711</v>
      </c>
      <c r="J127" s="98">
        <f t="shared" si="44"/>
        <v>1.1687158469945356</v>
      </c>
      <c r="K127" s="145">
        <v>1585</v>
      </c>
      <c r="L127" s="98">
        <f t="shared" si="45"/>
        <v>1.0826502732240437</v>
      </c>
      <c r="M127" s="95" t="e">
        <f t="shared" si="46"/>
        <v>#NUM!</v>
      </c>
      <c r="N127" s="145">
        <v>126</v>
      </c>
      <c r="O127" s="98">
        <f t="shared" si="47"/>
        <v>8.6065573770491802E-2</v>
      </c>
      <c r="P127" s="96" t="str">
        <f t="shared" si="48"/>
        <v>7.3% - 10.2%</v>
      </c>
      <c r="Q127" s="144">
        <v>1829</v>
      </c>
      <c r="R127" s="98">
        <f t="shared" si="49"/>
        <v>1.3017793594306051</v>
      </c>
      <c r="S127" s="145">
        <v>1675</v>
      </c>
      <c r="T127" s="98">
        <f t="shared" si="50"/>
        <v>1.1921708185053381</v>
      </c>
      <c r="U127" s="95" t="e">
        <f t="shared" si="51"/>
        <v>#NUM!</v>
      </c>
      <c r="V127" s="145">
        <v>154</v>
      </c>
      <c r="W127" s="98">
        <f t="shared" si="52"/>
        <v>0.10960854092526691</v>
      </c>
      <c r="X127" s="96" t="str">
        <f t="shared" si="53"/>
        <v>9.4% - 12.7%</v>
      </c>
      <c r="Y127" s="144">
        <v>1755</v>
      </c>
      <c r="Z127" s="98">
        <f t="shared" si="54"/>
        <v>1.1530880420499343</v>
      </c>
      <c r="AA127" s="145">
        <v>1625</v>
      </c>
      <c r="AB127" s="98">
        <f t="shared" si="55"/>
        <v>1.0676741130091985</v>
      </c>
      <c r="AC127" s="95" t="e">
        <f t="shared" si="56"/>
        <v>#NUM!</v>
      </c>
      <c r="AD127" s="145">
        <v>130</v>
      </c>
      <c r="AE127" s="98">
        <f t="shared" si="57"/>
        <v>8.5413929040735873E-2</v>
      </c>
      <c r="AF127" s="96" t="str">
        <f t="shared" si="58"/>
        <v>7.2% - 10.1%</v>
      </c>
      <c r="AG127" s="144">
        <v>1809</v>
      </c>
      <c r="AH127" s="98">
        <f t="shared" si="59"/>
        <v>1.2247799593771158</v>
      </c>
      <c r="AI127" s="145">
        <v>1666</v>
      </c>
      <c r="AJ127" s="98">
        <f t="shared" si="60"/>
        <v>1.127962085308057</v>
      </c>
      <c r="AK127" s="95" t="e">
        <f t="shared" si="61"/>
        <v>#NUM!</v>
      </c>
      <c r="AL127" s="145">
        <v>143</v>
      </c>
      <c r="AM127" s="98">
        <f t="shared" si="62"/>
        <v>9.681787406905891E-2</v>
      </c>
      <c r="AN127" s="96" t="str">
        <f t="shared" si="63"/>
        <v>8.3% - 11.3%</v>
      </c>
      <c r="AO127" s="106">
        <v>0</v>
      </c>
      <c r="AP127" s="106">
        <v>0</v>
      </c>
      <c r="AQ127" s="106">
        <v>0</v>
      </c>
      <c r="AR127" s="106">
        <v>0</v>
      </c>
    </row>
    <row r="128" spans="1:44" x14ac:dyDescent="0.2">
      <c r="A128" s="91" t="s">
        <v>926</v>
      </c>
      <c r="B128" s="91" t="s">
        <v>927</v>
      </c>
      <c r="C128" s="91" t="s">
        <v>928</v>
      </c>
      <c r="D128" s="91" t="s">
        <v>929</v>
      </c>
      <c r="E128" s="120">
        <v>2602</v>
      </c>
      <c r="F128" s="121">
        <v>2549</v>
      </c>
      <c r="G128" s="121">
        <v>2553</v>
      </c>
      <c r="H128" s="121">
        <v>2681</v>
      </c>
      <c r="I128" s="144">
        <v>2975</v>
      </c>
      <c r="J128" s="98">
        <f t="shared" si="44"/>
        <v>1.1433512682551883</v>
      </c>
      <c r="K128" s="145">
        <v>2679</v>
      </c>
      <c r="L128" s="98">
        <f t="shared" si="45"/>
        <v>1.0295926210607225</v>
      </c>
      <c r="M128" s="95" t="e">
        <f t="shared" si="46"/>
        <v>#NUM!</v>
      </c>
      <c r="N128" s="145">
        <v>296</v>
      </c>
      <c r="O128" s="98">
        <f t="shared" si="47"/>
        <v>0.1137586471944658</v>
      </c>
      <c r="P128" s="96" t="str">
        <f t="shared" si="48"/>
        <v>10.2% - 12.7%</v>
      </c>
      <c r="Q128" s="144">
        <v>3100</v>
      </c>
      <c r="R128" s="98">
        <f t="shared" si="49"/>
        <v>1.2161632012553942</v>
      </c>
      <c r="S128" s="145">
        <v>2768</v>
      </c>
      <c r="T128" s="98">
        <f t="shared" si="50"/>
        <v>1.0859160455080423</v>
      </c>
      <c r="U128" s="95" t="e">
        <f t="shared" si="51"/>
        <v>#NUM!</v>
      </c>
      <c r="V128" s="145">
        <v>332</v>
      </c>
      <c r="W128" s="98">
        <f t="shared" si="52"/>
        <v>0.13024715574735191</v>
      </c>
      <c r="X128" s="96" t="str">
        <f t="shared" si="53"/>
        <v>11.8% - 14.4%</v>
      </c>
      <c r="Y128" s="144">
        <v>2977</v>
      </c>
      <c r="Z128" s="98">
        <f t="shared" si="54"/>
        <v>1.1660791226008618</v>
      </c>
      <c r="AA128" s="145">
        <v>2754</v>
      </c>
      <c r="AB128" s="98">
        <f t="shared" si="55"/>
        <v>1.0787309048178613</v>
      </c>
      <c r="AC128" s="95" t="e">
        <f t="shared" si="56"/>
        <v>#NUM!</v>
      </c>
      <c r="AD128" s="145">
        <v>223</v>
      </c>
      <c r="AE128" s="98">
        <f t="shared" si="57"/>
        <v>8.7348217783000393E-2</v>
      </c>
      <c r="AF128" s="96" t="str">
        <f t="shared" si="58"/>
        <v>7.7% - 9.9%</v>
      </c>
      <c r="AG128" s="144">
        <v>3177</v>
      </c>
      <c r="AH128" s="98">
        <f t="shared" si="59"/>
        <v>1.185005594927266</v>
      </c>
      <c r="AI128" s="145">
        <v>2885</v>
      </c>
      <c r="AJ128" s="98">
        <f t="shared" si="60"/>
        <v>1.0760910108168593</v>
      </c>
      <c r="AK128" s="95" t="e">
        <f t="shared" si="61"/>
        <v>#NUM!</v>
      </c>
      <c r="AL128" s="145">
        <v>292</v>
      </c>
      <c r="AM128" s="98">
        <f t="shared" si="62"/>
        <v>0.10891458411040657</v>
      </c>
      <c r="AN128" s="96" t="str">
        <f t="shared" si="63"/>
        <v>9.8% - 12.1%</v>
      </c>
      <c r="AO128" s="106">
        <v>0</v>
      </c>
      <c r="AP128" s="106">
        <v>0</v>
      </c>
      <c r="AQ128" s="106">
        <v>0</v>
      </c>
      <c r="AR128" s="106">
        <v>0</v>
      </c>
    </row>
    <row r="129" spans="1:44" x14ac:dyDescent="0.2">
      <c r="A129" s="91" t="s">
        <v>930</v>
      </c>
      <c r="B129" s="91" t="s">
        <v>931</v>
      </c>
      <c r="C129" s="91" t="s">
        <v>928</v>
      </c>
      <c r="D129" s="91" t="s">
        <v>929</v>
      </c>
      <c r="E129" s="120">
        <v>577</v>
      </c>
      <c r="F129" s="121">
        <v>536</v>
      </c>
      <c r="G129" s="121">
        <v>595</v>
      </c>
      <c r="H129" s="121">
        <v>584</v>
      </c>
      <c r="I129" s="144">
        <v>680</v>
      </c>
      <c r="J129" s="98">
        <f t="shared" si="44"/>
        <v>1.1785095320623917</v>
      </c>
      <c r="K129" s="145">
        <v>609</v>
      </c>
      <c r="L129" s="98">
        <f t="shared" si="45"/>
        <v>1.0554592720970537</v>
      </c>
      <c r="M129" s="95" t="e">
        <f t="shared" si="46"/>
        <v>#NUM!</v>
      </c>
      <c r="N129" s="145">
        <v>71</v>
      </c>
      <c r="O129" s="98">
        <f t="shared" si="47"/>
        <v>0.12305025996533796</v>
      </c>
      <c r="P129" s="96" t="str">
        <f t="shared" si="48"/>
        <v>9.9% - 15.2%</v>
      </c>
      <c r="Q129" s="144">
        <v>661</v>
      </c>
      <c r="R129" s="98">
        <f t="shared" si="49"/>
        <v>1.2332089552238805</v>
      </c>
      <c r="S129" s="145">
        <v>587</v>
      </c>
      <c r="T129" s="98">
        <f t="shared" si="50"/>
        <v>1.0951492537313432</v>
      </c>
      <c r="U129" s="95" t="e">
        <f t="shared" si="51"/>
        <v>#NUM!</v>
      </c>
      <c r="V129" s="145">
        <v>74</v>
      </c>
      <c r="W129" s="98">
        <f t="shared" si="52"/>
        <v>0.13805970149253732</v>
      </c>
      <c r="X129" s="96" t="str">
        <f t="shared" si="53"/>
        <v>11.1% - 17.0%</v>
      </c>
      <c r="Y129" s="144">
        <v>696</v>
      </c>
      <c r="Z129" s="98">
        <f t="shared" si="54"/>
        <v>1.1697478991596639</v>
      </c>
      <c r="AA129" s="145">
        <v>616</v>
      </c>
      <c r="AB129" s="98">
        <f t="shared" si="55"/>
        <v>1.0352941176470589</v>
      </c>
      <c r="AC129" s="95" t="e">
        <f t="shared" si="56"/>
        <v>#NUM!</v>
      </c>
      <c r="AD129" s="145">
        <v>80</v>
      </c>
      <c r="AE129" s="98">
        <f t="shared" si="57"/>
        <v>0.13445378151260504</v>
      </c>
      <c r="AF129" s="96" t="str">
        <f t="shared" si="58"/>
        <v>10.9% - 16.4%</v>
      </c>
      <c r="AG129" s="144">
        <v>735</v>
      </c>
      <c r="AH129" s="98">
        <f t="shared" si="59"/>
        <v>1.2585616438356164</v>
      </c>
      <c r="AI129" s="145">
        <v>643</v>
      </c>
      <c r="AJ129" s="98">
        <f t="shared" si="60"/>
        <v>1.101027397260274</v>
      </c>
      <c r="AK129" s="95" t="e">
        <f t="shared" si="61"/>
        <v>#NUM!</v>
      </c>
      <c r="AL129" s="145">
        <v>92</v>
      </c>
      <c r="AM129" s="98">
        <f t="shared" si="62"/>
        <v>0.15753424657534246</v>
      </c>
      <c r="AN129" s="96" t="str">
        <f t="shared" si="63"/>
        <v>13.0% - 18.9%</v>
      </c>
      <c r="AO129" s="106">
        <v>0</v>
      </c>
      <c r="AP129" s="106">
        <v>0</v>
      </c>
      <c r="AQ129" s="106">
        <v>0</v>
      </c>
      <c r="AR129" s="106">
        <v>0</v>
      </c>
    </row>
    <row r="130" spans="1:44" x14ac:dyDescent="0.2">
      <c r="A130" s="91" t="s">
        <v>932</v>
      </c>
      <c r="B130" s="91" t="s">
        <v>933</v>
      </c>
      <c r="C130" s="91" t="s">
        <v>928</v>
      </c>
      <c r="D130" s="91" t="s">
        <v>929</v>
      </c>
      <c r="E130" s="120">
        <v>1011</v>
      </c>
      <c r="F130" s="121">
        <v>992</v>
      </c>
      <c r="G130" s="121">
        <v>1031</v>
      </c>
      <c r="H130" s="121">
        <v>1032</v>
      </c>
      <c r="I130" s="144">
        <v>1082</v>
      </c>
      <c r="J130" s="98">
        <f t="shared" si="44"/>
        <v>1.0702274975272008</v>
      </c>
      <c r="K130" s="145">
        <v>1049</v>
      </c>
      <c r="L130" s="98">
        <f t="shared" si="45"/>
        <v>1.0375865479723045</v>
      </c>
      <c r="M130" s="95" t="e">
        <f t="shared" si="46"/>
        <v>#NUM!</v>
      </c>
      <c r="N130" s="145">
        <v>33</v>
      </c>
      <c r="O130" s="98">
        <f t="shared" si="47"/>
        <v>3.2640949554896145E-2</v>
      </c>
      <c r="P130" s="96" t="str">
        <f t="shared" si="48"/>
        <v>2.3% - 4.5%</v>
      </c>
      <c r="Q130" s="144">
        <v>1163</v>
      </c>
      <c r="R130" s="98">
        <f t="shared" si="49"/>
        <v>1.1723790322580645</v>
      </c>
      <c r="S130" s="145">
        <v>1141</v>
      </c>
      <c r="T130" s="98">
        <f t="shared" si="50"/>
        <v>1.1502016129032258</v>
      </c>
      <c r="U130" s="95" t="e">
        <f t="shared" si="51"/>
        <v>#NUM!</v>
      </c>
      <c r="V130" s="145">
        <v>22</v>
      </c>
      <c r="W130" s="98">
        <f t="shared" si="52"/>
        <v>2.2177419354838711E-2</v>
      </c>
      <c r="X130" s="96" t="str">
        <f t="shared" si="53"/>
        <v>1.5% - 3.3%</v>
      </c>
      <c r="Y130" s="144">
        <v>1203</v>
      </c>
      <c r="Z130" s="98">
        <f t="shared" si="54"/>
        <v>1.1668283220174587</v>
      </c>
      <c r="AA130" s="145">
        <v>1175</v>
      </c>
      <c r="AB130" s="98">
        <f t="shared" si="55"/>
        <v>1.139670223084384</v>
      </c>
      <c r="AC130" s="95" t="e">
        <f t="shared" si="56"/>
        <v>#NUM!</v>
      </c>
      <c r="AD130" s="145">
        <v>28</v>
      </c>
      <c r="AE130" s="98">
        <f t="shared" si="57"/>
        <v>2.7158098933074686E-2</v>
      </c>
      <c r="AF130" s="96" t="str">
        <f t="shared" si="58"/>
        <v>1.9% - 3.9%</v>
      </c>
      <c r="AG130" s="144">
        <v>1122</v>
      </c>
      <c r="AH130" s="98">
        <f t="shared" si="59"/>
        <v>1.0872093023255813</v>
      </c>
      <c r="AI130" s="145">
        <v>1102</v>
      </c>
      <c r="AJ130" s="98">
        <f t="shared" si="60"/>
        <v>1.067829457364341</v>
      </c>
      <c r="AK130" s="95" t="e">
        <f t="shared" si="61"/>
        <v>#NUM!</v>
      </c>
      <c r="AL130" s="145">
        <v>20</v>
      </c>
      <c r="AM130" s="98">
        <f t="shared" si="62"/>
        <v>1.937984496124031E-2</v>
      </c>
      <c r="AN130" s="96" t="str">
        <f t="shared" si="63"/>
        <v>1.3% - 3.0%</v>
      </c>
      <c r="AO130" s="106">
        <v>0</v>
      </c>
      <c r="AP130" s="106">
        <v>0</v>
      </c>
      <c r="AQ130" s="106">
        <v>0</v>
      </c>
      <c r="AR130" s="106">
        <v>0</v>
      </c>
    </row>
    <row r="131" spans="1:44" x14ac:dyDescent="0.2">
      <c r="A131" s="91" t="s">
        <v>934</v>
      </c>
      <c r="B131" s="91" t="s">
        <v>935</v>
      </c>
      <c r="C131" s="91" t="s">
        <v>928</v>
      </c>
      <c r="D131" s="91" t="s">
        <v>929</v>
      </c>
      <c r="E131" s="120">
        <v>359</v>
      </c>
      <c r="F131" s="121">
        <v>287</v>
      </c>
      <c r="G131" s="121">
        <v>320</v>
      </c>
      <c r="H131" s="121">
        <v>365</v>
      </c>
      <c r="I131" s="144">
        <v>358</v>
      </c>
      <c r="J131" s="98">
        <f t="shared" si="44"/>
        <v>0.99721448467966578</v>
      </c>
      <c r="K131" s="145">
        <v>332</v>
      </c>
      <c r="L131" s="98">
        <f t="shared" si="45"/>
        <v>0.92479108635097496</v>
      </c>
      <c r="M131" s="95" t="str">
        <f t="shared" si="46"/>
        <v>89.3% - 94.8%</v>
      </c>
      <c r="N131" s="145">
        <v>26</v>
      </c>
      <c r="O131" s="98">
        <f t="shared" si="47"/>
        <v>7.2423398328690811E-2</v>
      </c>
      <c r="P131" s="96" t="str">
        <f t="shared" si="48"/>
        <v>5.0% - 10.4%</v>
      </c>
      <c r="Q131" s="144">
        <v>341</v>
      </c>
      <c r="R131" s="98"/>
      <c r="S131" s="145">
        <v>316</v>
      </c>
      <c r="T131" s="98"/>
      <c r="U131" s="95" t="str">
        <f t="shared" si="51"/>
        <v/>
      </c>
      <c r="V131" s="145">
        <v>25</v>
      </c>
      <c r="W131" s="98"/>
      <c r="X131" s="96" t="str">
        <f t="shared" si="53"/>
        <v/>
      </c>
      <c r="Y131" s="144">
        <v>373</v>
      </c>
      <c r="Z131" s="98">
        <f t="shared" si="54"/>
        <v>1.1656249999999999</v>
      </c>
      <c r="AA131" s="145">
        <v>347</v>
      </c>
      <c r="AB131" s="98">
        <f t="shared" si="55"/>
        <v>1.0843750000000001</v>
      </c>
      <c r="AC131" s="95" t="e">
        <f t="shared" si="56"/>
        <v>#NUM!</v>
      </c>
      <c r="AD131" s="145">
        <v>26</v>
      </c>
      <c r="AE131" s="98">
        <f t="shared" si="57"/>
        <v>8.1250000000000003E-2</v>
      </c>
      <c r="AF131" s="96" t="str">
        <f t="shared" si="58"/>
        <v>5.6% - 11.6%</v>
      </c>
      <c r="AG131" s="144">
        <v>413</v>
      </c>
      <c r="AH131" s="98">
        <f t="shared" si="59"/>
        <v>1.1315068493150684</v>
      </c>
      <c r="AI131" s="145">
        <v>385</v>
      </c>
      <c r="AJ131" s="98">
        <f t="shared" si="60"/>
        <v>1.0547945205479452</v>
      </c>
      <c r="AK131" s="95" t="e">
        <f t="shared" si="61"/>
        <v>#NUM!</v>
      </c>
      <c r="AL131" s="145">
        <v>28</v>
      </c>
      <c r="AM131" s="98">
        <f t="shared" si="62"/>
        <v>7.6712328767123292E-2</v>
      </c>
      <c r="AN131" s="96" t="str">
        <f t="shared" si="63"/>
        <v>5.4% - 10.9%</v>
      </c>
      <c r="AO131" s="106">
        <v>0</v>
      </c>
      <c r="AP131" s="106">
        <v>1</v>
      </c>
      <c r="AQ131" s="106">
        <v>0</v>
      </c>
      <c r="AR131" s="106">
        <v>0</v>
      </c>
    </row>
    <row r="132" spans="1:44" x14ac:dyDescent="0.2">
      <c r="A132" s="91" t="s">
        <v>936</v>
      </c>
      <c r="B132" s="91" t="s">
        <v>937</v>
      </c>
      <c r="C132" s="91" t="s">
        <v>928</v>
      </c>
      <c r="D132" s="91" t="s">
        <v>929</v>
      </c>
      <c r="E132" s="120">
        <v>570</v>
      </c>
      <c r="F132" s="121">
        <v>519</v>
      </c>
      <c r="G132" s="121">
        <v>606</v>
      </c>
      <c r="H132" s="121">
        <v>563</v>
      </c>
      <c r="I132" s="144">
        <v>680</v>
      </c>
      <c r="J132" s="98">
        <f t="shared" si="44"/>
        <v>1.1929824561403508</v>
      </c>
      <c r="K132" s="145">
        <v>610</v>
      </c>
      <c r="L132" s="98">
        <f t="shared" si="45"/>
        <v>1.0701754385964912</v>
      </c>
      <c r="M132" s="95" t="e">
        <f t="shared" si="46"/>
        <v>#NUM!</v>
      </c>
      <c r="N132" s="145">
        <v>70</v>
      </c>
      <c r="O132" s="98">
        <f t="shared" si="47"/>
        <v>0.12280701754385964</v>
      </c>
      <c r="P132" s="96" t="str">
        <f t="shared" si="48"/>
        <v>9.8% - 15.2%</v>
      </c>
      <c r="Q132" s="144">
        <v>667</v>
      </c>
      <c r="R132" s="98">
        <f t="shared" si="49"/>
        <v>1.2851637764932562</v>
      </c>
      <c r="S132" s="145">
        <v>603</v>
      </c>
      <c r="T132" s="98">
        <f t="shared" si="50"/>
        <v>1.1618497109826589</v>
      </c>
      <c r="U132" s="95" t="e">
        <f t="shared" si="51"/>
        <v>#NUM!</v>
      </c>
      <c r="V132" s="145">
        <v>64</v>
      </c>
      <c r="W132" s="98">
        <f t="shared" si="52"/>
        <v>0.1233140655105973</v>
      </c>
      <c r="X132" s="96" t="str">
        <f t="shared" si="53"/>
        <v>9.8% - 15.4%</v>
      </c>
      <c r="Y132" s="144">
        <v>708</v>
      </c>
      <c r="Z132" s="98">
        <f t="shared" si="54"/>
        <v>1.1683168316831682</v>
      </c>
      <c r="AA132" s="145">
        <v>660</v>
      </c>
      <c r="AB132" s="98">
        <f t="shared" si="55"/>
        <v>1.0891089108910892</v>
      </c>
      <c r="AC132" s="95" t="e">
        <f t="shared" si="56"/>
        <v>#NUM!</v>
      </c>
      <c r="AD132" s="145">
        <v>48</v>
      </c>
      <c r="AE132" s="98">
        <f t="shared" si="57"/>
        <v>7.9207920792079209E-2</v>
      </c>
      <c r="AF132" s="96" t="str">
        <f t="shared" si="58"/>
        <v>6.0% - 10.3%</v>
      </c>
      <c r="AG132" s="144">
        <v>674</v>
      </c>
      <c r="AH132" s="98">
        <f t="shared" si="59"/>
        <v>1.197158081705151</v>
      </c>
      <c r="AI132" s="145">
        <v>611</v>
      </c>
      <c r="AJ132" s="98">
        <f t="shared" si="60"/>
        <v>1.0852575488454708</v>
      </c>
      <c r="AK132" s="95" t="e">
        <f t="shared" si="61"/>
        <v>#NUM!</v>
      </c>
      <c r="AL132" s="145">
        <v>63</v>
      </c>
      <c r="AM132" s="98">
        <f t="shared" si="62"/>
        <v>0.11190053285968028</v>
      </c>
      <c r="AN132" s="96" t="str">
        <f t="shared" si="63"/>
        <v>8.8% - 14.1%</v>
      </c>
      <c r="AO132" s="106">
        <v>0</v>
      </c>
      <c r="AP132" s="106">
        <v>0</v>
      </c>
      <c r="AQ132" s="106">
        <v>0</v>
      </c>
      <c r="AR132" s="106">
        <v>0</v>
      </c>
    </row>
    <row r="133" spans="1:44" x14ac:dyDescent="0.2">
      <c r="A133" s="91" t="s">
        <v>938</v>
      </c>
      <c r="B133" s="91" t="s">
        <v>939</v>
      </c>
      <c r="C133" s="91" t="s">
        <v>928</v>
      </c>
      <c r="D133" s="91" t="s">
        <v>929</v>
      </c>
      <c r="E133" s="120">
        <v>559</v>
      </c>
      <c r="F133" s="121">
        <v>602</v>
      </c>
      <c r="G133" s="121">
        <v>565</v>
      </c>
      <c r="H133" s="121">
        <v>630</v>
      </c>
      <c r="I133" s="144">
        <v>651</v>
      </c>
      <c r="J133" s="98">
        <f t="shared" si="44"/>
        <v>1.1645796064400715</v>
      </c>
      <c r="K133" s="145">
        <v>601</v>
      </c>
      <c r="L133" s="98">
        <f t="shared" si="45"/>
        <v>1.075134168157424</v>
      </c>
      <c r="M133" s="95" t="e">
        <f t="shared" si="46"/>
        <v>#NUM!</v>
      </c>
      <c r="N133" s="145">
        <v>50</v>
      </c>
      <c r="O133" s="98">
        <f t="shared" si="47"/>
        <v>8.9445438282647588E-2</v>
      </c>
      <c r="P133" s="96" t="str">
        <f t="shared" si="48"/>
        <v>6.9% - 11.6%</v>
      </c>
      <c r="Q133" s="144">
        <v>687</v>
      </c>
      <c r="R133" s="98">
        <f t="shared" si="49"/>
        <v>1.1411960132890366</v>
      </c>
      <c r="S133" s="145">
        <v>637</v>
      </c>
      <c r="T133" s="98">
        <f t="shared" si="50"/>
        <v>1.058139534883721</v>
      </c>
      <c r="U133" s="95" t="e">
        <f t="shared" si="51"/>
        <v>#NUM!</v>
      </c>
      <c r="V133" s="145">
        <v>50</v>
      </c>
      <c r="W133" s="98">
        <f t="shared" si="52"/>
        <v>8.3056478405315617E-2</v>
      </c>
      <c r="X133" s="96" t="str">
        <f t="shared" si="53"/>
        <v>6.4% - 10.8%</v>
      </c>
      <c r="Y133" s="144">
        <v>638</v>
      </c>
      <c r="Z133" s="98">
        <f t="shared" si="54"/>
        <v>1.1292035398230089</v>
      </c>
      <c r="AA133" s="145">
        <v>591</v>
      </c>
      <c r="AB133" s="98">
        <f t="shared" si="55"/>
        <v>1.0460176991150443</v>
      </c>
      <c r="AC133" s="95" t="e">
        <f t="shared" si="56"/>
        <v>#NUM!</v>
      </c>
      <c r="AD133" s="145">
        <v>47</v>
      </c>
      <c r="AE133" s="98">
        <f t="shared" si="57"/>
        <v>8.3185840707964601E-2</v>
      </c>
      <c r="AF133" s="96" t="str">
        <f t="shared" si="58"/>
        <v>6.3% - 10.9%</v>
      </c>
      <c r="AG133" s="144">
        <v>719</v>
      </c>
      <c r="AH133" s="98">
        <f t="shared" si="59"/>
        <v>1.1412698412698412</v>
      </c>
      <c r="AI133" s="145">
        <v>655</v>
      </c>
      <c r="AJ133" s="98">
        <f t="shared" si="60"/>
        <v>1.0396825396825398</v>
      </c>
      <c r="AK133" s="95" t="e">
        <f t="shared" si="61"/>
        <v>#NUM!</v>
      </c>
      <c r="AL133" s="145">
        <v>64</v>
      </c>
      <c r="AM133" s="98">
        <f t="shared" si="62"/>
        <v>0.10158730158730159</v>
      </c>
      <c r="AN133" s="96" t="str">
        <f t="shared" si="63"/>
        <v>8.0% - 12.8%</v>
      </c>
      <c r="AO133" s="106">
        <v>0</v>
      </c>
      <c r="AP133" s="106">
        <v>0</v>
      </c>
      <c r="AQ133" s="106">
        <v>0</v>
      </c>
      <c r="AR133" s="106">
        <v>0</v>
      </c>
    </row>
    <row r="134" spans="1:44" x14ac:dyDescent="0.2">
      <c r="A134" s="91" t="s">
        <v>940</v>
      </c>
      <c r="B134" s="91" t="s">
        <v>941</v>
      </c>
      <c r="C134" s="91" t="s">
        <v>928</v>
      </c>
      <c r="D134" s="91" t="s">
        <v>929</v>
      </c>
      <c r="E134" s="120">
        <v>367</v>
      </c>
      <c r="F134" s="121">
        <v>392</v>
      </c>
      <c r="G134" s="121">
        <v>413</v>
      </c>
      <c r="H134" s="121">
        <v>420</v>
      </c>
      <c r="I134" s="144">
        <v>469</v>
      </c>
      <c r="J134" s="98">
        <f t="shared" si="44"/>
        <v>1.2779291553133516</v>
      </c>
      <c r="K134" s="145">
        <v>408</v>
      </c>
      <c r="L134" s="98">
        <f t="shared" si="45"/>
        <v>1.111716621253406</v>
      </c>
      <c r="M134" s="95" t="e">
        <f t="shared" si="46"/>
        <v>#NUM!</v>
      </c>
      <c r="N134" s="145">
        <v>61</v>
      </c>
      <c r="O134" s="98">
        <f t="shared" si="47"/>
        <v>0.16621253405994552</v>
      </c>
      <c r="P134" s="96" t="str">
        <f t="shared" si="48"/>
        <v>13.2% - 20.8%</v>
      </c>
      <c r="Q134" s="144">
        <v>507</v>
      </c>
      <c r="R134" s="98">
        <f t="shared" si="49"/>
        <v>1.2933673469387754</v>
      </c>
      <c r="S134" s="145">
        <v>447</v>
      </c>
      <c r="T134" s="98">
        <f t="shared" si="50"/>
        <v>1.1403061224489797</v>
      </c>
      <c r="U134" s="95" t="e">
        <f t="shared" si="51"/>
        <v>#NUM!</v>
      </c>
      <c r="V134" s="145">
        <v>60</v>
      </c>
      <c r="W134" s="98">
        <f t="shared" si="52"/>
        <v>0.15306122448979592</v>
      </c>
      <c r="X134" s="96" t="str">
        <f t="shared" si="53"/>
        <v>12.1% - 19.2%</v>
      </c>
      <c r="Y134" s="144">
        <v>503</v>
      </c>
      <c r="Z134" s="98">
        <f t="shared" si="54"/>
        <v>1.2179176755447942</v>
      </c>
      <c r="AA134" s="145">
        <v>462</v>
      </c>
      <c r="AB134" s="98">
        <f t="shared" si="55"/>
        <v>1.1186440677966101</v>
      </c>
      <c r="AC134" s="95" t="e">
        <f t="shared" si="56"/>
        <v>#NUM!</v>
      </c>
      <c r="AD134" s="145">
        <v>41</v>
      </c>
      <c r="AE134" s="98">
        <f t="shared" si="57"/>
        <v>9.9273607748184015E-2</v>
      </c>
      <c r="AF134" s="96" t="str">
        <f t="shared" si="58"/>
        <v>7.4% - 13.2%</v>
      </c>
      <c r="AG134" s="144">
        <v>503</v>
      </c>
      <c r="AH134" s="98">
        <f t="shared" si="59"/>
        <v>1.1976190476190476</v>
      </c>
      <c r="AI134" s="145">
        <v>442</v>
      </c>
      <c r="AJ134" s="98">
        <f t="shared" si="60"/>
        <v>1.0523809523809524</v>
      </c>
      <c r="AK134" s="95" t="e">
        <f t="shared" si="61"/>
        <v>#NUM!</v>
      </c>
      <c r="AL134" s="145">
        <v>61</v>
      </c>
      <c r="AM134" s="98">
        <f t="shared" si="62"/>
        <v>0.14523809523809525</v>
      </c>
      <c r="AN134" s="96" t="str">
        <f t="shared" si="63"/>
        <v>11.5% - 18.2%</v>
      </c>
      <c r="AO134" s="106">
        <v>0</v>
      </c>
      <c r="AP134" s="106">
        <v>0</v>
      </c>
      <c r="AQ134" s="106">
        <v>0</v>
      </c>
      <c r="AR134" s="106">
        <v>0</v>
      </c>
    </row>
    <row r="135" spans="1:44" x14ac:dyDescent="0.2">
      <c r="A135" s="91" t="s">
        <v>942</v>
      </c>
      <c r="B135" s="91" t="s">
        <v>943</v>
      </c>
      <c r="C135" s="91" t="s">
        <v>928</v>
      </c>
      <c r="D135" s="91" t="s">
        <v>929</v>
      </c>
      <c r="E135" s="120">
        <v>553</v>
      </c>
      <c r="F135" s="121">
        <v>595</v>
      </c>
      <c r="G135" s="121">
        <v>588</v>
      </c>
      <c r="H135" s="121">
        <v>628</v>
      </c>
      <c r="I135" s="144">
        <v>572</v>
      </c>
      <c r="J135" s="98">
        <f t="shared" si="44"/>
        <v>1.0343580470162748</v>
      </c>
      <c r="K135" s="145">
        <v>541</v>
      </c>
      <c r="L135" s="98">
        <f t="shared" si="45"/>
        <v>0.97830018083182635</v>
      </c>
      <c r="M135" s="95" t="str">
        <f t="shared" si="46"/>
        <v>96.2% - 98.8%</v>
      </c>
      <c r="N135" s="145">
        <v>31</v>
      </c>
      <c r="O135" s="98">
        <f t="shared" si="47"/>
        <v>5.6057866184448461E-2</v>
      </c>
      <c r="P135" s="96" t="str">
        <f t="shared" si="48"/>
        <v>4.0% - 7.8%</v>
      </c>
      <c r="Q135" s="144">
        <v>619</v>
      </c>
      <c r="R135" s="98">
        <f t="shared" si="49"/>
        <v>1.0403361344537816</v>
      </c>
      <c r="S135" s="145">
        <v>600</v>
      </c>
      <c r="T135" s="98">
        <f t="shared" si="50"/>
        <v>1.0084033613445378</v>
      </c>
      <c r="U135" s="95" t="e">
        <f t="shared" si="51"/>
        <v>#NUM!</v>
      </c>
      <c r="V135" s="145">
        <v>19</v>
      </c>
      <c r="W135" s="98">
        <f t="shared" si="52"/>
        <v>3.1932773109243695E-2</v>
      </c>
      <c r="X135" s="96" t="str">
        <f t="shared" si="53"/>
        <v>2.1% - 4.9%</v>
      </c>
      <c r="Y135" s="144">
        <v>597</v>
      </c>
      <c r="Z135" s="98">
        <f t="shared" si="54"/>
        <v>1.0153061224489797</v>
      </c>
      <c r="AA135" s="145">
        <v>580</v>
      </c>
      <c r="AB135" s="98">
        <f t="shared" si="55"/>
        <v>0.98639455782312924</v>
      </c>
      <c r="AC135" s="95" t="str">
        <f t="shared" si="56"/>
        <v>97.3% - 99.3%</v>
      </c>
      <c r="AD135" s="145">
        <v>17</v>
      </c>
      <c r="AE135" s="98">
        <f t="shared" si="57"/>
        <v>2.8911564625850341E-2</v>
      </c>
      <c r="AF135" s="96" t="str">
        <f t="shared" si="58"/>
        <v>1.8% - 4.6%</v>
      </c>
      <c r="AG135" s="144">
        <v>618</v>
      </c>
      <c r="AH135" s="98">
        <f t="shared" si="59"/>
        <v>0.98407643312101911</v>
      </c>
      <c r="AI135" s="145">
        <v>595</v>
      </c>
      <c r="AJ135" s="98">
        <f t="shared" si="60"/>
        <v>0.94745222929936301</v>
      </c>
      <c r="AK135" s="95" t="str">
        <f t="shared" si="61"/>
        <v>92.7% - 96.2%</v>
      </c>
      <c r="AL135" s="145">
        <v>23</v>
      </c>
      <c r="AM135" s="98">
        <f t="shared" si="62"/>
        <v>3.662420382165605E-2</v>
      </c>
      <c r="AN135" s="96" t="str">
        <f t="shared" si="63"/>
        <v>2.5% - 5.4%</v>
      </c>
      <c r="AO135" s="106">
        <v>0</v>
      </c>
      <c r="AP135" s="106">
        <v>0</v>
      </c>
      <c r="AQ135" s="106">
        <v>0</v>
      </c>
      <c r="AR135" s="106">
        <v>0</v>
      </c>
    </row>
    <row r="136" spans="1:44" x14ac:dyDescent="0.2">
      <c r="A136" s="91" t="s">
        <v>944</v>
      </c>
      <c r="B136" s="91" t="s">
        <v>945</v>
      </c>
      <c r="C136" s="91" t="s">
        <v>946</v>
      </c>
      <c r="D136" s="91" t="s">
        <v>947</v>
      </c>
      <c r="E136" s="120">
        <v>750</v>
      </c>
      <c r="F136" s="121">
        <v>863</v>
      </c>
      <c r="G136" s="121">
        <v>769</v>
      </c>
      <c r="H136" s="121">
        <v>846</v>
      </c>
      <c r="I136" s="144">
        <v>752</v>
      </c>
      <c r="J136" s="98">
        <f t="shared" si="44"/>
        <v>1.0026666666666666</v>
      </c>
      <c r="K136" s="145">
        <v>602</v>
      </c>
      <c r="L136" s="98">
        <f t="shared" si="45"/>
        <v>0.80266666666666664</v>
      </c>
      <c r="M136" s="95" t="str">
        <f t="shared" si="46"/>
        <v>77.3% - 83.0%</v>
      </c>
      <c r="N136" s="145">
        <v>150</v>
      </c>
      <c r="O136" s="98">
        <f t="shared" si="47"/>
        <v>0.2</v>
      </c>
      <c r="P136" s="96" t="str">
        <f t="shared" si="48"/>
        <v>17.3% - 23.0%</v>
      </c>
      <c r="Q136" s="144">
        <v>810</v>
      </c>
      <c r="R136" s="98">
        <f t="shared" si="49"/>
        <v>0.93858632676709153</v>
      </c>
      <c r="S136" s="145">
        <v>663</v>
      </c>
      <c r="T136" s="98">
        <f t="shared" si="50"/>
        <v>0.76825028968713793</v>
      </c>
      <c r="U136" s="95" t="str">
        <f t="shared" si="51"/>
        <v>73.9% - 79.5%</v>
      </c>
      <c r="V136" s="145">
        <v>147</v>
      </c>
      <c r="W136" s="98">
        <f t="shared" si="52"/>
        <v>0.17033603707995365</v>
      </c>
      <c r="X136" s="96" t="str">
        <f t="shared" si="53"/>
        <v>14.7% - 19.7%</v>
      </c>
      <c r="Y136" s="144">
        <v>812</v>
      </c>
      <c r="Z136" s="98">
        <f t="shared" si="54"/>
        <v>1.0559167750325098</v>
      </c>
      <c r="AA136" s="145">
        <v>682</v>
      </c>
      <c r="AB136" s="98">
        <f t="shared" si="55"/>
        <v>0.88686605981794542</v>
      </c>
      <c r="AC136" s="95" t="str">
        <f t="shared" si="56"/>
        <v>86.3% - 90.7%</v>
      </c>
      <c r="AD136" s="145">
        <v>130</v>
      </c>
      <c r="AE136" s="98">
        <f t="shared" si="57"/>
        <v>0.16905071521456436</v>
      </c>
      <c r="AF136" s="96" t="str">
        <f t="shared" si="58"/>
        <v>14.4% - 19.7%</v>
      </c>
      <c r="AG136" s="144">
        <v>939</v>
      </c>
      <c r="AH136" s="98">
        <f t="shared" si="59"/>
        <v>1.1099290780141844</v>
      </c>
      <c r="AI136" s="145">
        <v>760</v>
      </c>
      <c r="AJ136" s="98">
        <f t="shared" si="60"/>
        <v>0.89834515366430256</v>
      </c>
      <c r="AK136" s="95" t="str">
        <f t="shared" si="61"/>
        <v>87.6% - 91.7%</v>
      </c>
      <c r="AL136" s="145">
        <v>179</v>
      </c>
      <c r="AM136" s="98">
        <f t="shared" si="62"/>
        <v>0.2115839243498818</v>
      </c>
      <c r="AN136" s="96" t="str">
        <f t="shared" si="63"/>
        <v>18.5% - 24.0%</v>
      </c>
      <c r="AO136" s="106">
        <v>0</v>
      </c>
      <c r="AP136" s="106">
        <v>0</v>
      </c>
      <c r="AQ136" s="106">
        <v>0</v>
      </c>
      <c r="AR136" s="106">
        <v>0</v>
      </c>
    </row>
    <row r="137" spans="1:44" x14ac:dyDescent="0.2">
      <c r="A137" s="91" t="s">
        <v>948</v>
      </c>
      <c r="B137" s="91" t="s">
        <v>949</v>
      </c>
      <c r="C137" s="91" t="s">
        <v>946</v>
      </c>
      <c r="D137" s="91" t="s">
        <v>947</v>
      </c>
      <c r="E137" s="120">
        <v>39</v>
      </c>
      <c r="F137" s="121">
        <v>378</v>
      </c>
      <c r="G137" s="121">
        <v>401</v>
      </c>
      <c r="H137" s="121">
        <v>421</v>
      </c>
      <c r="I137" s="144">
        <v>17</v>
      </c>
      <c r="J137" s="98"/>
      <c r="K137" s="145">
        <v>11</v>
      </c>
      <c r="L137" s="98"/>
      <c r="M137" s="95" t="str">
        <f t="shared" si="46"/>
        <v/>
      </c>
      <c r="N137" s="145">
        <v>6</v>
      </c>
      <c r="O137" s="98"/>
      <c r="P137" s="96" t="str">
        <f t="shared" si="48"/>
        <v/>
      </c>
      <c r="Q137" s="144">
        <v>23</v>
      </c>
      <c r="R137" s="98">
        <f t="shared" si="49"/>
        <v>6.0846560846560843E-2</v>
      </c>
      <c r="S137" s="145">
        <v>11</v>
      </c>
      <c r="T137" s="98">
        <f t="shared" si="50"/>
        <v>2.9100529100529099E-2</v>
      </c>
      <c r="U137" s="95" t="str">
        <f t="shared" si="51"/>
        <v>1.6% - 5.1%</v>
      </c>
      <c r="V137" s="145">
        <v>12</v>
      </c>
      <c r="W137" s="98">
        <f t="shared" si="52"/>
        <v>3.1746031746031744E-2</v>
      </c>
      <c r="X137" s="96" t="str">
        <f t="shared" si="53"/>
        <v>1.8% - 5.5%</v>
      </c>
      <c r="Y137" s="144">
        <v>18</v>
      </c>
      <c r="Z137" s="98">
        <f t="shared" si="54"/>
        <v>4.488778054862843E-2</v>
      </c>
      <c r="AA137" s="145">
        <v>12</v>
      </c>
      <c r="AB137" s="98">
        <f t="shared" si="55"/>
        <v>2.9925187032418952E-2</v>
      </c>
      <c r="AC137" s="95" t="str">
        <f t="shared" si="56"/>
        <v>1.7% - 5.2%</v>
      </c>
      <c r="AD137" s="145">
        <v>6</v>
      </c>
      <c r="AE137" s="98">
        <f t="shared" si="57"/>
        <v>1.4962593516209476E-2</v>
      </c>
      <c r="AF137" s="96" t="str">
        <f t="shared" si="58"/>
        <v>0.7% - 3.2%</v>
      </c>
      <c r="AG137" s="144">
        <v>292</v>
      </c>
      <c r="AH137" s="98">
        <f t="shared" si="59"/>
        <v>0.69358669833729214</v>
      </c>
      <c r="AI137" s="145">
        <v>250</v>
      </c>
      <c r="AJ137" s="98">
        <f t="shared" si="60"/>
        <v>0.59382422802850354</v>
      </c>
      <c r="AK137" s="95" t="str">
        <f t="shared" si="61"/>
        <v>54.6% - 64.0%</v>
      </c>
      <c r="AL137" s="145">
        <v>42</v>
      </c>
      <c r="AM137" s="98">
        <f t="shared" si="62"/>
        <v>9.9762470308788598E-2</v>
      </c>
      <c r="AN137" s="96" t="str">
        <f t="shared" si="63"/>
        <v>7.5% - 13.2%</v>
      </c>
      <c r="AO137" s="106">
        <v>1</v>
      </c>
      <c r="AP137" s="106">
        <v>0</v>
      </c>
      <c r="AQ137" s="106">
        <v>0</v>
      </c>
      <c r="AR137" s="106">
        <v>0</v>
      </c>
    </row>
    <row r="138" spans="1:44" x14ac:dyDescent="0.2">
      <c r="A138" s="91" t="s">
        <v>950</v>
      </c>
      <c r="B138" s="91" t="s">
        <v>951</v>
      </c>
      <c r="C138" s="91" t="s">
        <v>946</v>
      </c>
      <c r="D138" s="91" t="s">
        <v>947</v>
      </c>
      <c r="E138" s="120">
        <v>1009</v>
      </c>
      <c r="F138" s="121">
        <v>973</v>
      </c>
      <c r="G138" s="121">
        <v>1027</v>
      </c>
      <c r="H138" s="121">
        <v>1023</v>
      </c>
      <c r="I138" s="144">
        <v>883</v>
      </c>
      <c r="J138" s="98">
        <f t="shared" si="44"/>
        <v>0.87512388503468785</v>
      </c>
      <c r="K138" s="145">
        <v>798</v>
      </c>
      <c r="L138" s="98">
        <f t="shared" si="45"/>
        <v>0.79088206144697726</v>
      </c>
      <c r="M138" s="95" t="str">
        <f t="shared" si="46"/>
        <v>76.5% - 81.5%</v>
      </c>
      <c r="N138" s="145">
        <v>85</v>
      </c>
      <c r="O138" s="98">
        <f t="shared" si="47"/>
        <v>8.424182358771061E-2</v>
      </c>
      <c r="P138" s="96" t="str">
        <f t="shared" si="48"/>
        <v>6.9% - 10.3%</v>
      </c>
      <c r="Q138" s="144">
        <v>935</v>
      </c>
      <c r="R138" s="98">
        <f t="shared" si="49"/>
        <v>0.96094552929085308</v>
      </c>
      <c r="S138" s="145">
        <v>803</v>
      </c>
      <c r="T138" s="98">
        <f t="shared" si="50"/>
        <v>0.82528263103802668</v>
      </c>
      <c r="U138" s="95" t="str">
        <f t="shared" si="51"/>
        <v>80.0% - 84.8%</v>
      </c>
      <c r="V138" s="145">
        <v>132</v>
      </c>
      <c r="W138" s="98">
        <f t="shared" si="52"/>
        <v>0.13566289825282632</v>
      </c>
      <c r="X138" s="96" t="str">
        <f t="shared" si="53"/>
        <v>11.6% - 15.9%</v>
      </c>
      <c r="Y138" s="144">
        <v>990</v>
      </c>
      <c r="Z138" s="98">
        <f t="shared" si="54"/>
        <v>0.96397273612463485</v>
      </c>
      <c r="AA138" s="145">
        <v>866</v>
      </c>
      <c r="AB138" s="98">
        <f t="shared" si="55"/>
        <v>0.8432327166504382</v>
      </c>
      <c r="AC138" s="95" t="str">
        <f t="shared" si="56"/>
        <v>82.0% - 86.4%</v>
      </c>
      <c r="AD138" s="145">
        <v>124</v>
      </c>
      <c r="AE138" s="98">
        <f t="shared" si="57"/>
        <v>0.12074001947419669</v>
      </c>
      <c r="AF138" s="96" t="str">
        <f t="shared" si="58"/>
        <v>10.2% - 14.2%</v>
      </c>
      <c r="AG138" s="144">
        <v>949</v>
      </c>
      <c r="AH138" s="98">
        <f t="shared" si="59"/>
        <v>0.92766373411534697</v>
      </c>
      <c r="AI138" s="145">
        <v>847</v>
      </c>
      <c r="AJ138" s="98">
        <f t="shared" si="60"/>
        <v>0.82795698924731187</v>
      </c>
      <c r="AK138" s="95" t="str">
        <f t="shared" si="61"/>
        <v>80.4% - 85.0%</v>
      </c>
      <c r="AL138" s="145">
        <v>102</v>
      </c>
      <c r="AM138" s="98">
        <f t="shared" si="62"/>
        <v>9.9706744868035185E-2</v>
      </c>
      <c r="AN138" s="96" t="str">
        <f t="shared" si="63"/>
        <v>8.3% - 12.0%</v>
      </c>
      <c r="AO138" s="106">
        <v>0</v>
      </c>
      <c r="AP138" s="106">
        <v>0</v>
      </c>
      <c r="AQ138" s="106">
        <v>0</v>
      </c>
      <c r="AR138" s="106">
        <v>0</v>
      </c>
    </row>
    <row r="139" spans="1:44" x14ac:dyDescent="0.2">
      <c r="A139" s="91" t="s">
        <v>952</v>
      </c>
      <c r="B139" s="91" t="s">
        <v>953</v>
      </c>
      <c r="C139" s="91" t="s">
        <v>946</v>
      </c>
      <c r="D139" s="91" t="s">
        <v>947</v>
      </c>
      <c r="E139" s="120">
        <v>872</v>
      </c>
      <c r="F139" s="121">
        <v>874</v>
      </c>
      <c r="G139" s="121">
        <v>898</v>
      </c>
      <c r="H139" s="121">
        <v>895</v>
      </c>
      <c r="I139" s="144">
        <v>947</v>
      </c>
      <c r="J139" s="98">
        <f t="shared" si="44"/>
        <v>1.0860091743119267</v>
      </c>
      <c r="K139" s="145">
        <v>884</v>
      </c>
      <c r="L139" s="98">
        <f t="shared" si="45"/>
        <v>1.0137614678899083</v>
      </c>
      <c r="M139" s="95" t="e">
        <f t="shared" si="46"/>
        <v>#NUM!</v>
      </c>
      <c r="N139" s="145">
        <v>63</v>
      </c>
      <c r="O139" s="98">
        <f t="shared" si="47"/>
        <v>7.2247706422018346E-2</v>
      </c>
      <c r="P139" s="96" t="str">
        <f t="shared" si="48"/>
        <v>5.7% - 9.1%</v>
      </c>
      <c r="Q139" s="144">
        <v>986</v>
      </c>
      <c r="R139" s="98">
        <f t="shared" si="49"/>
        <v>1.1281464530892449</v>
      </c>
      <c r="S139" s="145">
        <v>924</v>
      </c>
      <c r="T139" s="98">
        <f t="shared" si="50"/>
        <v>1.0572082379862699</v>
      </c>
      <c r="U139" s="95" t="e">
        <f t="shared" si="51"/>
        <v>#NUM!</v>
      </c>
      <c r="V139" s="145">
        <v>62</v>
      </c>
      <c r="W139" s="98">
        <f t="shared" si="52"/>
        <v>7.0938215102974822E-2</v>
      </c>
      <c r="X139" s="96" t="str">
        <f t="shared" si="53"/>
        <v>5.6% - 9.0%</v>
      </c>
      <c r="Y139" s="144">
        <v>924</v>
      </c>
      <c r="Z139" s="98">
        <f t="shared" si="54"/>
        <v>1.0289532293986636</v>
      </c>
      <c r="AA139" s="145">
        <v>844</v>
      </c>
      <c r="AB139" s="98">
        <f t="shared" si="55"/>
        <v>0.93986636971046766</v>
      </c>
      <c r="AC139" s="95" t="str">
        <f t="shared" si="56"/>
        <v>92.2% - 95.4%</v>
      </c>
      <c r="AD139" s="145">
        <v>80</v>
      </c>
      <c r="AE139" s="98">
        <f t="shared" si="57"/>
        <v>8.9086859688195991E-2</v>
      </c>
      <c r="AF139" s="96" t="str">
        <f t="shared" si="58"/>
        <v>7.2% - 11.0%</v>
      </c>
      <c r="AG139" s="144">
        <v>929</v>
      </c>
      <c r="AH139" s="98">
        <f t="shared" si="59"/>
        <v>1.0379888268156425</v>
      </c>
      <c r="AI139" s="145">
        <v>844</v>
      </c>
      <c r="AJ139" s="98">
        <f t="shared" si="60"/>
        <v>0.94301675977653632</v>
      </c>
      <c r="AK139" s="95" t="str">
        <f t="shared" si="61"/>
        <v>92.6% - 95.6%</v>
      </c>
      <c r="AL139" s="145">
        <v>85</v>
      </c>
      <c r="AM139" s="98">
        <f t="shared" si="62"/>
        <v>9.4972067039106142E-2</v>
      </c>
      <c r="AN139" s="96" t="str">
        <f t="shared" si="63"/>
        <v>7.7% - 11.6%</v>
      </c>
      <c r="AO139" s="106">
        <v>0</v>
      </c>
      <c r="AP139" s="106">
        <v>0</v>
      </c>
      <c r="AQ139" s="106">
        <v>0</v>
      </c>
      <c r="AR139" s="106">
        <v>0</v>
      </c>
    </row>
    <row r="140" spans="1:44" x14ac:dyDescent="0.2">
      <c r="A140" s="91" t="s">
        <v>954</v>
      </c>
      <c r="B140" s="91" t="s">
        <v>955</v>
      </c>
      <c r="C140" s="91" t="s">
        <v>946</v>
      </c>
      <c r="D140" s="91" t="s">
        <v>947</v>
      </c>
      <c r="E140" s="120">
        <v>23</v>
      </c>
      <c r="F140" s="121">
        <v>506</v>
      </c>
      <c r="G140" s="121">
        <v>474</v>
      </c>
      <c r="H140" s="121">
        <v>522</v>
      </c>
      <c r="I140" s="144">
        <v>25</v>
      </c>
      <c r="J140" s="98"/>
      <c r="K140" s="145">
        <v>16</v>
      </c>
      <c r="L140" s="98"/>
      <c r="M140" s="95" t="str">
        <f t="shared" si="46"/>
        <v/>
      </c>
      <c r="N140" s="145">
        <v>9</v>
      </c>
      <c r="O140" s="98"/>
      <c r="P140" s="96" t="str">
        <f t="shared" si="48"/>
        <v/>
      </c>
      <c r="Q140" s="144">
        <v>13</v>
      </c>
      <c r="R140" s="98">
        <f t="shared" si="49"/>
        <v>2.5691699604743084E-2</v>
      </c>
      <c r="S140" s="145">
        <v>10</v>
      </c>
      <c r="T140" s="98">
        <f t="shared" si="50"/>
        <v>1.9762845849802372E-2</v>
      </c>
      <c r="U140" s="95" t="str">
        <f t="shared" si="51"/>
        <v>1.1% - 3.6%</v>
      </c>
      <c r="V140" s="145">
        <v>3</v>
      </c>
      <c r="W140" s="98">
        <f t="shared" si="52"/>
        <v>5.9288537549407111E-3</v>
      </c>
      <c r="X140" s="96" t="str">
        <f t="shared" si="53"/>
        <v>0.2% - 1.7%</v>
      </c>
      <c r="Y140" s="144">
        <v>27</v>
      </c>
      <c r="Z140" s="98">
        <f t="shared" si="54"/>
        <v>5.6962025316455694E-2</v>
      </c>
      <c r="AA140" s="145">
        <v>15</v>
      </c>
      <c r="AB140" s="98">
        <f t="shared" si="55"/>
        <v>3.1645569620253167E-2</v>
      </c>
      <c r="AC140" s="95" t="str">
        <f t="shared" si="56"/>
        <v>1.9% - 5.2%</v>
      </c>
      <c r="AD140" s="145">
        <v>12</v>
      </c>
      <c r="AE140" s="98">
        <f t="shared" si="57"/>
        <v>2.5316455696202531E-2</v>
      </c>
      <c r="AF140" s="96" t="str">
        <f t="shared" si="58"/>
        <v>1.5% - 4.4%</v>
      </c>
      <c r="AG140" s="144">
        <v>374</v>
      </c>
      <c r="AH140" s="98">
        <f t="shared" si="59"/>
        <v>0.71647509578544066</v>
      </c>
      <c r="AI140" s="145">
        <v>331</v>
      </c>
      <c r="AJ140" s="98">
        <f t="shared" si="60"/>
        <v>0.63409961685823757</v>
      </c>
      <c r="AK140" s="95" t="str">
        <f t="shared" si="61"/>
        <v>59.2% - 67.4%</v>
      </c>
      <c r="AL140" s="145">
        <v>43</v>
      </c>
      <c r="AM140" s="98">
        <f t="shared" si="62"/>
        <v>8.2375478927203066E-2</v>
      </c>
      <c r="AN140" s="96" t="str">
        <f t="shared" si="63"/>
        <v>6.2% - 10.9%</v>
      </c>
      <c r="AO140" s="106">
        <v>1</v>
      </c>
      <c r="AP140" s="106">
        <v>0</v>
      </c>
      <c r="AQ140" s="106">
        <v>0</v>
      </c>
      <c r="AR140" s="106">
        <v>0</v>
      </c>
    </row>
    <row r="141" spans="1:44" x14ac:dyDescent="0.2">
      <c r="A141" s="91" t="s">
        <v>956</v>
      </c>
      <c r="B141" s="91" t="s">
        <v>957</v>
      </c>
      <c r="C141" s="91" t="s">
        <v>946</v>
      </c>
      <c r="D141" s="91" t="s">
        <v>947</v>
      </c>
      <c r="E141" s="120">
        <v>487</v>
      </c>
      <c r="F141" s="121">
        <v>510</v>
      </c>
      <c r="G141" s="121">
        <v>506</v>
      </c>
      <c r="H141" s="121">
        <v>572</v>
      </c>
      <c r="I141" s="144">
        <v>552</v>
      </c>
      <c r="J141" s="98">
        <f t="shared" si="44"/>
        <v>1.1334702258726899</v>
      </c>
      <c r="K141" s="145">
        <v>451</v>
      </c>
      <c r="L141" s="98">
        <f t="shared" si="45"/>
        <v>0.92607802874743328</v>
      </c>
      <c r="M141" s="95" t="str">
        <f t="shared" si="46"/>
        <v>89.9% - 94.6%</v>
      </c>
      <c r="N141" s="145">
        <v>101</v>
      </c>
      <c r="O141" s="98">
        <f t="shared" si="47"/>
        <v>0.20739219712525667</v>
      </c>
      <c r="P141" s="96" t="str">
        <f t="shared" si="48"/>
        <v>17.4% - 24.6%</v>
      </c>
      <c r="Q141" s="144">
        <v>579</v>
      </c>
      <c r="R141" s="98">
        <f t="shared" si="49"/>
        <v>1.1352941176470588</v>
      </c>
      <c r="S141" s="145">
        <v>464</v>
      </c>
      <c r="T141" s="98">
        <f t="shared" si="50"/>
        <v>0.90980392156862744</v>
      </c>
      <c r="U141" s="95" t="str">
        <f t="shared" si="51"/>
        <v>88.2% - 93.2%</v>
      </c>
      <c r="V141" s="145">
        <v>115</v>
      </c>
      <c r="W141" s="98">
        <f t="shared" si="52"/>
        <v>0.22549019607843138</v>
      </c>
      <c r="X141" s="96" t="str">
        <f t="shared" si="53"/>
        <v>19.1% - 26.4%</v>
      </c>
      <c r="Y141" s="144">
        <v>498</v>
      </c>
      <c r="Z141" s="98">
        <f t="shared" si="54"/>
        <v>0.98418972332015808</v>
      </c>
      <c r="AA141" s="145">
        <v>407</v>
      </c>
      <c r="AB141" s="98">
        <f t="shared" si="55"/>
        <v>0.80434782608695654</v>
      </c>
      <c r="AC141" s="95" t="str">
        <f t="shared" si="56"/>
        <v>76.8% - 83.7%</v>
      </c>
      <c r="AD141" s="145">
        <v>91</v>
      </c>
      <c r="AE141" s="98">
        <f t="shared" si="57"/>
        <v>0.17984189723320157</v>
      </c>
      <c r="AF141" s="96" t="str">
        <f t="shared" si="58"/>
        <v>14.9% - 21.6%</v>
      </c>
      <c r="AG141" s="144">
        <v>616</v>
      </c>
      <c r="AH141" s="98">
        <f t="shared" si="59"/>
        <v>1.0769230769230769</v>
      </c>
      <c r="AI141" s="145">
        <v>448</v>
      </c>
      <c r="AJ141" s="98">
        <f t="shared" si="60"/>
        <v>0.78321678321678323</v>
      </c>
      <c r="AK141" s="95" t="str">
        <f t="shared" si="61"/>
        <v>74.8% - 81.5%</v>
      </c>
      <c r="AL141" s="145">
        <v>168</v>
      </c>
      <c r="AM141" s="98">
        <f t="shared" si="62"/>
        <v>0.2937062937062937</v>
      </c>
      <c r="AN141" s="96" t="str">
        <f t="shared" si="63"/>
        <v>25.8% - 33.2%</v>
      </c>
      <c r="AO141" s="106">
        <v>0</v>
      </c>
      <c r="AP141" s="106">
        <v>0</v>
      </c>
      <c r="AQ141" s="106">
        <v>0</v>
      </c>
      <c r="AR141" s="106">
        <v>0</v>
      </c>
    </row>
    <row r="142" spans="1:44" x14ac:dyDescent="0.2">
      <c r="A142" s="91" t="s">
        <v>958</v>
      </c>
      <c r="B142" s="91" t="s">
        <v>959</v>
      </c>
      <c r="C142" s="91" t="s">
        <v>946</v>
      </c>
      <c r="D142" s="91" t="s">
        <v>947</v>
      </c>
      <c r="E142" s="120">
        <v>767</v>
      </c>
      <c r="F142" s="121">
        <v>813</v>
      </c>
      <c r="G142" s="121">
        <v>895</v>
      </c>
      <c r="H142" s="121">
        <v>871</v>
      </c>
      <c r="I142" s="144">
        <v>672</v>
      </c>
      <c r="J142" s="98">
        <f t="shared" si="44"/>
        <v>0.87614080834419816</v>
      </c>
      <c r="K142" s="145">
        <v>603</v>
      </c>
      <c r="L142" s="98">
        <f t="shared" si="45"/>
        <v>0.78617992177314211</v>
      </c>
      <c r="M142" s="95" t="str">
        <f t="shared" si="46"/>
        <v>75.6% - 81.4%</v>
      </c>
      <c r="N142" s="145">
        <v>69</v>
      </c>
      <c r="O142" s="98">
        <f t="shared" si="47"/>
        <v>8.9960886571056067E-2</v>
      </c>
      <c r="P142" s="96" t="str">
        <f t="shared" si="48"/>
        <v>7.2% - 11.2%</v>
      </c>
      <c r="Q142" s="144">
        <v>758</v>
      </c>
      <c r="R142" s="98">
        <f t="shared" si="49"/>
        <v>0.93234932349323496</v>
      </c>
      <c r="S142" s="145">
        <v>648</v>
      </c>
      <c r="T142" s="98">
        <f t="shared" si="50"/>
        <v>0.79704797047970477</v>
      </c>
      <c r="U142" s="95" t="str">
        <f t="shared" si="51"/>
        <v>76.8% - 82.3%</v>
      </c>
      <c r="V142" s="145">
        <v>110</v>
      </c>
      <c r="W142" s="98">
        <f t="shared" si="52"/>
        <v>0.13530135301353013</v>
      </c>
      <c r="X142" s="96" t="str">
        <f t="shared" si="53"/>
        <v>11.3% - 16.1%</v>
      </c>
      <c r="Y142" s="144">
        <v>787</v>
      </c>
      <c r="Z142" s="98">
        <f t="shared" si="54"/>
        <v>0.8793296089385475</v>
      </c>
      <c r="AA142" s="145">
        <v>690</v>
      </c>
      <c r="AB142" s="98">
        <f t="shared" si="55"/>
        <v>0.77094972067039103</v>
      </c>
      <c r="AC142" s="95" t="str">
        <f t="shared" si="56"/>
        <v>74.2% - 79.7%</v>
      </c>
      <c r="AD142" s="145">
        <v>97</v>
      </c>
      <c r="AE142" s="98">
        <f t="shared" si="57"/>
        <v>0.10837988826815642</v>
      </c>
      <c r="AF142" s="96" t="str">
        <f t="shared" si="58"/>
        <v>9.0% - 13.0%</v>
      </c>
      <c r="AG142" s="144">
        <v>836</v>
      </c>
      <c r="AH142" s="98">
        <f t="shared" si="59"/>
        <v>0.95981630309988519</v>
      </c>
      <c r="AI142" s="145">
        <v>745</v>
      </c>
      <c r="AJ142" s="98">
        <f t="shared" si="60"/>
        <v>0.85533869115958672</v>
      </c>
      <c r="AK142" s="95" t="str">
        <f t="shared" si="61"/>
        <v>83.0% - 87.7%</v>
      </c>
      <c r="AL142" s="145">
        <v>91</v>
      </c>
      <c r="AM142" s="98">
        <f t="shared" si="62"/>
        <v>0.1044776119402985</v>
      </c>
      <c r="AN142" s="96" t="str">
        <f t="shared" si="63"/>
        <v>8.6% - 12.7%</v>
      </c>
      <c r="AO142" s="106">
        <v>0</v>
      </c>
      <c r="AP142" s="106">
        <v>0</v>
      </c>
      <c r="AQ142" s="106">
        <v>0</v>
      </c>
      <c r="AR142" s="106">
        <v>0</v>
      </c>
    </row>
    <row r="143" spans="1:44" x14ac:dyDescent="0.2">
      <c r="A143" s="91" t="s">
        <v>960</v>
      </c>
      <c r="B143" s="91" t="s">
        <v>961</v>
      </c>
      <c r="C143" s="91" t="s">
        <v>962</v>
      </c>
      <c r="D143" s="91" t="s">
        <v>963</v>
      </c>
      <c r="E143" s="120">
        <v>1251</v>
      </c>
      <c r="F143" s="121">
        <v>1321</v>
      </c>
      <c r="G143" s="121">
        <v>1393</v>
      </c>
      <c r="H143" s="121">
        <v>1428</v>
      </c>
      <c r="I143" s="144">
        <v>1328</v>
      </c>
      <c r="J143" s="98">
        <f t="shared" si="44"/>
        <v>1.061550759392486</v>
      </c>
      <c r="K143" s="145">
        <v>1157</v>
      </c>
      <c r="L143" s="98">
        <f t="shared" si="45"/>
        <v>0.92486011191047157</v>
      </c>
      <c r="M143" s="95" t="str">
        <f t="shared" si="46"/>
        <v>90.9% - 93.8%</v>
      </c>
      <c r="N143" s="145">
        <v>171</v>
      </c>
      <c r="O143" s="98">
        <f t="shared" si="47"/>
        <v>0.1366906474820144</v>
      </c>
      <c r="P143" s="96" t="str">
        <f t="shared" si="48"/>
        <v>11.9% - 15.7%</v>
      </c>
      <c r="Q143" s="144">
        <v>1370</v>
      </c>
      <c r="R143" s="98">
        <f t="shared" si="49"/>
        <v>1.0370931112793338</v>
      </c>
      <c r="S143" s="145">
        <v>1237</v>
      </c>
      <c r="T143" s="98">
        <f t="shared" si="50"/>
        <v>0.93641180923542766</v>
      </c>
      <c r="U143" s="95" t="str">
        <f t="shared" si="51"/>
        <v>92.2% - 94.8%</v>
      </c>
      <c r="V143" s="145">
        <v>133</v>
      </c>
      <c r="W143" s="98">
        <f t="shared" si="52"/>
        <v>0.10068130204390613</v>
      </c>
      <c r="X143" s="96" t="str">
        <f t="shared" si="53"/>
        <v>8.6% - 11.8%</v>
      </c>
      <c r="Y143" s="144">
        <v>1416</v>
      </c>
      <c r="Z143" s="98">
        <f t="shared" si="54"/>
        <v>1.0165111270638909</v>
      </c>
      <c r="AA143" s="145">
        <v>1263</v>
      </c>
      <c r="AB143" s="98">
        <f t="shared" si="55"/>
        <v>0.90667623833452982</v>
      </c>
      <c r="AC143" s="95" t="str">
        <f t="shared" si="56"/>
        <v>89.0% - 92.1%</v>
      </c>
      <c r="AD143" s="145">
        <v>153</v>
      </c>
      <c r="AE143" s="98">
        <f t="shared" si="57"/>
        <v>0.10983488872936109</v>
      </c>
      <c r="AF143" s="96" t="str">
        <f t="shared" si="58"/>
        <v>9.4% - 12.7%</v>
      </c>
      <c r="AG143" s="144">
        <v>1411</v>
      </c>
      <c r="AH143" s="98">
        <f t="shared" si="59"/>
        <v>0.98809523809523814</v>
      </c>
      <c r="AI143" s="145">
        <v>1229</v>
      </c>
      <c r="AJ143" s="98">
        <f t="shared" si="60"/>
        <v>0.86064425770308128</v>
      </c>
      <c r="AK143" s="95" t="str">
        <f t="shared" si="61"/>
        <v>84.2% - 87.8%</v>
      </c>
      <c r="AL143" s="145">
        <v>182</v>
      </c>
      <c r="AM143" s="98">
        <f t="shared" si="62"/>
        <v>0.12745098039215685</v>
      </c>
      <c r="AN143" s="96" t="str">
        <f t="shared" si="63"/>
        <v>11.1% - 14.6%</v>
      </c>
      <c r="AO143" s="106">
        <v>0</v>
      </c>
      <c r="AP143" s="106">
        <v>0</v>
      </c>
      <c r="AQ143" s="106">
        <v>0</v>
      </c>
      <c r="AR143" s="106">
        <v>0</v>
      </c>
    </row>
    <row r="144" spans="1:44" x14ac:dyDescent="0.2">
      <c r="A144" s="91" t="s">
        <v>964</v>
      </c>
      <c r="B144" s="91" t="s">
        <v>965</v>
      </c>
      <c r="C144" s="91" t="s">
        <v>962</v>
      </c>
      <c r="D144" s="91" t="s">
        <v>963</v>
      </c>
      <c r="E144" s="120">
        <v>226</v>
      </c>
      <c r="F144" s="121">
        <v>224</v>
      </c>
      <c r="G144" s="121">
        <v>234</v>
      </c>
      <c r="H144" s="121">
        <v>230</v>
      </c>
      <c r="I144" s="144">
        <v>4</v>
      </c>
      <c r="J144" s="98">
        <f t="shared" si="44"/>
        <v>1.7699115044247787E-2</v>
      </c>
      <c r="K144" s="145">
        <v>1</v>
      </c>
      <c r="L144" s="98">
        <f t="shared" si="45"/>
        <v>4.4247787610619468E-3</v>
      </c>
      <c r="M144" s="95" t="str">
        <f t="shared" si="46"/>
        <v>0.1% - 2.5%</v>
      </c>
      <c r="N144" s="145">
        <v>3</v>
      </c>
      <c r="O144" s="98">
        <f t="shared" si="47"/>
        <v>1.3274336283185841E-2</v>
      </c>
      <c r="P144" s="96" t="str">
        <f t="shared" si="48"/>
        <v>0.5% - 3.8%</v>
      </c>
      <c r="Q144" s="144">
        <v>7</v>
      </c>
      <c r="R144" s="98">
        <f t="shared" si="49"/>
        <v>3.125E-2</v>
      </c>
      <c r="S144" s="145">
        <v>4</v>
      </c>
      <c r="T144" s="98">
        <f t="shared" si="50"/>
        <v>1.7857142857142856E-2</v>
      </c>
      <c r="U144" s="95" t="str">
        <f t="shared" si="51"/>
        <v>0.7% - 4.5%</v>
      </c>
      <c r="V144" s="145">
        <v>3</v>
      </c>
      <c r="W144" s="98">
        <f t="shared" si="52"/>
        <v>1.3392857142857142E-2</v>
      </c>
      <c r="X144" s="96" t="str">
        <f t="shared" si="53"/>
        <v>0.5% - 3.9%</v>
      </c>
      <c r="Y144" s="144">
        <v>3</v>
      </c>
      <c r="Z144" s="98">
        <f t="shared" si="54"/>
        <v>1.282051282051282E-2</v>
      </c>
      <c r="AA144" s="145">
        <v>1</v>
      </c>
      <c r="AB144" s="98">
        <f t="shared" si="55"/>
        <v>4.2735042735042739E-3</v>
      </c>
      <c r="AC144" s="95" t="str">
        <f t="shared" si="56"/>
        <v>0.1% - 2.4%</v>
      </c>
      <c r="AD144" s="145">
        <v>2</v>
      </c>
      <c r="AE144" s="98">
        <f t="shared" si="57"/>
        <v>8.5470085470085479E-3</v>
      </c>
      <c r="AF144" s="96" t="str">
        <f t="shared" si="58"/>
        <v>0.2% - 3.1%</v>
      </c>
      <c r="AG144" s="144">
        <v>7</v>
      </c>
      <c r="AH144" s="98">
        <f t="shared" si="59"/>
        <v>3.0434782608695653E-2</v>
      </c>
      <c r="AI144" s="145">
        <v>4</v>
      </c>
      <c r="AJ144" s="98">
        <f t="shared" si="60"/>
        <v>1.7391304347826087E-2</v>
      </c>
      <c r="AK144" s="95" t="str">
        <f t="shared" si="61"/>
        <v>0.7% - 4.4%</v>
      </c>
      <c r="AL144" s="145">
        <v>3</v>
      </c>
      <c r="AM144" s="98">
        <f t="shared" si="62"/>
        <v>1.3043478260869565E-2</v>
      </c>
      <c r="AN144" s="96" t="str">
        <f t="shared" si="63"/>
        <v>0.4% - 3.8%</v>
      </c>
      <c r="AO144" s="106">
        <v>0</v>
      </c>
      <c r="AP144" s="106">
        <v>0</v>
      </c>
      <c r="AQ144" s="106">
        <v>0</v>
      </c>
      <c r="AR144" s="106">
        <v>0</v>
      </c>
    </row>
    <row r="145" spans="1:44" x14ac:dyDescent="0.2">
      <c r="A145" s="91" t="s">
        <v>966</v>
      </c>
      <c r="B145" s="91" t="s">
        <v>967</v>
      </c>
      <c r="C145" s="91" t="s">
        <v>962</v>
      </c>
      <c r="D145" s="91" t="s">
        <v>963</v>
      </c>
      <c r="E145" s="120">
        <v>1683</v>
      </c>
      <c r="F145" s="121">
        <v>1582</v>
      </c>
      <c r="G145" s="121">
        <v>1694</v>
      </c>
      <c r="H145" s="121">
        <v>1738</v>
      </c>
      <c r="I145" s="144">
        <v>1743</v>
      </c>
      <c r="J145" s="98">
        <f t="shared" si="44"/>
        <v>1.035650623885918</v>
      </c>
      <c r="K145" s="145">
        <v>1466</v>
      </c>
      <c r="L145" s="98">
        <f t="shared" si="45"/>
        <v>0.87106357694592984</v>
      </c>
      <c r="M145" s="95" t="str">
        <f t="shared" si="46"/>
        <v>85.4% - 88.6%</v>
      </c>
      <c r="N145" s="145">
        <v>277</v>
      </c>
      <c r="O145" s="98">
        <f t="shared" si="47"/>
        <v>0.16458704693998813</v>
      </c>
      <c r="P145" s="96" t="str">
        <f t="shared" si="48"/>
        <v>14.8% - 18.3%</v>
      </c>
      <c r="Q145" s="144">
        <v>1752</v>
      </c>
      <c r="R145" s="98">
        <f t="shared" si="49"/>
        <v>1.1074589127686474</v>
      </c>
      <c r="S145" s="145">
        <v>1438</v>
      </c>
      <c r="T145" s="98">
        <f t="shared" si="50"/>
        <v>0.90897597977243993</v>
      </c>
      <c r="U145" s="95" t="str">
        <f t="shared" si="51"/>
        <v>89.4% - 92.2%</v>
      </c>
      <c r="V145" s="145">
        <v>314</v>
      </c>
      <c r="W145" s="98">
        <f t="shared" si="52"/>
        <v>0.19848293299620734</v>
      </c>
      <c r="X145" s="96" t="str">
        <f t="shared" si="53"/>
        <v>18.0% - 21.9%</v>
      </c>
      <c r="Y145" s="144">
        <v>1730</v>
      </c>
      <c r="Z145" s="98">
        <f t="shared" si="54"/>
        <v>1.0212514757969304</v>
      </c>
      <c r="AA145" s="145">
        <v>1457</v>
      </c>
      <c r="AB145" s="98">
        <f t="shared" si="55"/>
        <v>0.86009445100354187</v>
      </c>
      <c r="AC145" s="95" t="str">
        <f t="shared" si="56"/>
        <v>84.3% - 87.6%</v>
      </c>
      <c r="AD145" s="145">
        <v>273</v>
      </c>
      <c r="AE145" s="98">
        <f t="shared" si="57"/>
        <v>0.16115702479338842</v>
      </c>
      <c r="AF145" s="96" t="str">
        <f t="shared" si="58"/>
        <v>14.4% - 17.9%</v>
      </c>
      <c r="AG145" s="144">
        <v>1709</v>
      </c>
      <c r="AH145" s="98">
        <f t="shared" si="59"/>
        <v>0.98331415420023016</v>
      </c>
      <c r="AI145" s="145">
        <v>1420</v>
      </c>
      <c r="AJ145" s="98">
        <f t="shared" si="60"/>
        <v>0.81703107019562715</v>
      </c>
      <c r="AK145" s="95" t="str">
        <f t="shared" si="61"/>
        <v>79.8% - 83.5%</v>
      </c>
      <c r="AL145" s="145">
        <v>289</v>
      </c>
      <c r="AM145" s="98">
        <f t="shared" si="62"/>
        <v>0.16628308400460298</v>
      </c>
      <c r="AN145" s="96" t="str">
        <f t="shared" si="63"/>
        <v>15.0% - 18.5%</v>
      </c>
      <c r="AO145" s="106">
        <v>0</v>
      </c>
      <c r="AP145" s="106">
        <v>0</v>
      </c>
      <c r="AQ145" s="106">
        <v>0</v>
      </c>
      <c r="AR145" s="106">
        <v>0</v>
      </c>
    </row>
    <row r="146" spans="1:44" x14ac:dyDescent="0.2">
      <c r="A146" s="91" t="s">
        <v>968</v>
      </c>
      <c r="B146" s="91" t="s">
        <v>969</v>
      </c>
      <c r="C146" s="91" t="s">
        <v>962</v>
      </c>
      <c r="D146" s="91" t="s">
        <v>963</v>
      </c>
      <c r="E146" s="120">
        <v>1949</v>
      </c>
      <c r="F146" s="121">
        <v>1820</v>
      </c>
      <c r="G146" s="121">
        <v>1851</v>
      </c>
      <c r="H146" s="121">
        <v>1873</v>
      </c>
      <c r="I146" s="144">
        <v>2207</v>
      </c>
      <c r="J146" s="98">
        <f t="shared" si="44"/>
        <v>1.1323755772190867</v>
      </c>
      <c r="K146" s="145">
        <v>1848</v>
      </c>
      <c r="L146" s="98">
        <f t="shared" si="45"/>
        <v>0.948178553104156</v>
      </c>
      <c r="M146" s="95" t="str">
        <f t="shared" si="46"/>
        <v>93.7% - 95.7%</v>
      </c>
      <c r="N146" s="145">
        <v>359</v>
      </c>
      <c r="O146" s="98">
        <f t="shared" si="47"/>
        <v>0.18419702411493075</v>
      </c>
      <c r="P146" s="96" t="str">
        <f t="shared" si="48"/>
        <v>16.8% - 20.2%</v>
      </c>
      <c r="Q146" s="144">
        <v>2225</v>
      </c>
      <c r="R146" s="98">
        <f t="shared" si="49"/>
        <v>1.2225274725274726</v>
      </c>
      <c r="S146" s="145">
        <v>1857</v>
      </c>
      <c r="T146" s="98">
        <f t="shared" si="50"/>
        <v>1.0203296703296703</v>
      </c>
      <c r="U146" s="95" t="e">
        <f t="shared" si="51"/>
        <v>#NUM!</v>
      </c>
      <c r="V146" s="145">
        <v>368</v>
      </c>
      <c r="W146" s="98">
        <f t="shared" si="52"/>
        <v>0.2021978021978022</v>
      </c>
      <c r="X146" s="96" t="str">
        <f t="shared" si="53"/>
        <v>18.4% - 22.1%</v>
      </c>
      <c r="Y146" s="144">
        <v>2110</v>
      </c>
      <c r="Z146" s="98">
        <f t="shared" si="54"/>
        <v>1.1399243652079958</v>
      </c>
      <c r="AA146" s="145">
        <v>1809</v>
      </c>
      <c r="AB146" s="98">
        <f t="shared" si="55"/>
        <v>0.97730956239870337</v>
      </c>
      <c r="AC146" s="95" t="str">
        <f t="shared" si="56"/>
        <v>96.9% - 98.3%</v>
      </c>
      <c r="AD146" s="145">
        <v>301</v>
      </c>
      <c r="AE146" s="98">
        <f t="shared" si="57"/>
        <v>0.16261480280929227</v>
      </c>
      <c r="AF146" s="96" t="str">
        <f t="shared" si="58"/>
        <v>14.7% - 18.0%</v>
      </c>
      <c r="AG146" s="144">
        <v>2218</v>
      </c>
      <c r="AH146" s="98">
        <f t="shared" si="59"/>
        <v>1.1841964762413242</v>
      </c>
      <c r="AI146" s="145">
        <v>1879</v>
      </c>
      <c r="AJ146" s="98">
        <f t="shared" si="60"/>
        <v>1.0032034169781099</v>
      </c>
      <c r="AK146" s="95" t="e">
        <f t="shared" si="61"/>
        <v>#NUM!</v>
      </c>
      <c r="AL146" s="145">
        <v>339</v>
      </c>
      <c r="AM146" s="98">
        <f t="shared" si="62"/>
        <v>0.1809930592632141</v>
      </c>
      <c r="AN146" s="96" t="str">
        <f t="shared" si="63"/>
        <v>16.4% - 19.9%</v>
      </c>
      <c r="AO146" s="106">
        <v>0</v>
      </c>
      <c r="AP146" s="106">
        <v>0</v>
      </c>
      <c r="AQ146" s="106">
        <v>0</v>
      </c>
      <c r="AR146" s="106">
        <v>0</v>
      </c>
    </row>
    <row r="147" spans="1:44" x14ac:dyDescent="0.2">
      <c r="A147" s="91" t="s">
        <v>970</v>
      </c>
      <c r="B147" s="91" t="s">
        <v>971</v>
      </c>
      <c r="C147" s="91" t="s">
        <v>962</v>
      </c>
      <c r="D147" s="91" t="s">
        <v>963</v>
      </c>
      <c r="E147" s="120">
        <v>882</v>
      </c>
      <c r="F147" s="121">
        <v>853</v>
      </c>
      <c r="G147" s="121">
        <v>832</v>
      </c>
      <c r="H147" s="121">
        <v>898</v>
      </c>
      <c r="I147" s="144">
        <v>1006</v>
      </c>
      <c r="J147" s="98">
        <f t="shared" si="44"/>
        <v>1.1405895691609977</v>
      </c>
      <c r="K147" s="145">
        <v>834</v>
      </c>
      <c r="L147" s="98">
        <f t="shared" si="45"/>
        <v>0.94557823129251706</v>
      </c>
      <c r="M147" s="95" t="str">
        <f t="shared" si="46"/>
        <v>92.9% - 95.9%</v>
      </c>
      <c r="N147" s="145">
        <v>172</v>
      </c>
      <c r="O147" s="98">
        <f t="shared" si="47"/>
        <v>0.19501133786848074</v>
      </c>
      <c r="P147" s="96" t="str">
        <f t="shared" si="48"/>
        <v>17.0% - 22.2%</v>
      </c>
      <c r="Q147" s="144">
        <v>998</v>
      </c>
      <c r="R147" s="98">
        <f t="shared" si="49"/>
        <v>1.1699882766705745</v>
      </c>
      <c r="S147" s="145">
        <v>831</v>
      </c>
      <c r="T147" s="98">
        <f t="shared" si="50"/>
        <v>0.97420867526377486</v>
      </c>
      <c r="U147" s="95" t="str">
        <f t="shared" si="51"/>
        <v>96.1% - 98.3%</v>
      </c>
      <c r="V147" s="145">
        <v>167</v>
      </c>
      <c r="W147" s="98">
        <f t="shared" si="52"/>
        <v>0.19577960140679954</v>
      </c>
      <c r="X147" s="96" t="str">
        <f t="shared" si="53"/>
        <v>17.1% - 22.4%</v>
      </c>
      <c r="Y147" s="144">
        <v>948</v>
      </c>
      <c r="Z147" s="98">
        <f t="shared" si="54"/>
        <v>1.1394230769230769</v>
      </c>
      <c r="AA147" s="145">
        <v>783</v>
      </c>
      <c r="AB147" s="98">
        <f t="shared" si="55"/>
        <v>0.94110576923076927</v>
      </c>
      <c r="AC147" s="95" t="str">
        <f t="shared" si="56"/>
        <v>92.3% - 95.5%</v>
      </c>
      <c r="AD147" s="145">
        <v>165</v>
      </c>
      <c r="AE147" s="98">
        <f t="shared" si="57"/>
        <v>0.19831730769230768</v>
      </c>
      <c r="AF147" s="96" t="str">
        <f t="shared" si="58"/>
        <v>17.3% - 22.7%</v>
      </c>
      <c r="AG147" s="144">
        <v>1032</v>
      </c>
      <c r="AH147" s="98">
        <f t="shared" si="59"/>
        <v>1.1492204899777283</v>
      </c>
      <c r="AI147" s="145">
        <v>853</v>
      </c>
      <c r="AJ147" s="98">
        <f t="shared" si="60"/>
        <v>0.94988864142538976</v>
      </c>
      <c r="AK147" s="95" t="str">
        <f t="shared" si="61"/>
        <v>93.4% - 96.2%</v>
      </c>
      <c r="AL147" s="145">
        <v>179</v>
      </c>
      <c r="AM147" s="98">
        <f t="shared" si="62"/>
        <v>0.19933184855233854</v>
      </c>
      <c r="AN147" s="96" t="str">
        <f t="shared" si="63"/>
        <v>17.5% - 22.7%</v>
      </c>
      <c r="AO147" s="106">
        <v>0</v>
      </c>
      <c r="AP147" s="106">
        <v>0</v>
      </c>
      <c r="AQ147" s="106">
        <v>0</v>
      </c>
      <c r="AR147" s="106">
        <v>0</v>
      </c>
    </row>
    <row r="148" spans="1:44" x14ac:dyDescent="0.2">
      <c r="A148" s="91" t="s">
        <v>972</v>
      </c>
      <c r="B148" s="91" t="s">
        <v>973</v>
      </c>
      <c r="C148" s="91" t="s">
        <v>962</v>
      </c>
      <c r="D148" s="91" t="s">
        <v>963</v>
      </c>
      <c r="E148" s="120">
        <v>889</v>
      </c>
      <c r="F148" s="121">
        <v>838</v>
      </c>
      <c r="G148" s="121">
        <v>850</v>
      </c>
      <c r="H148" s="121">
        <v>895</v>
      </c>
      <c r="I148" s="144">
        <v>919</v>
      </c>
      <c r="J148" s="98">
        <f t="shared" si="44"/>
        <v>1.0337457817772779</v>
      </c>
      <c r="K148" s="145">
        <v>764</v>
      </c>
      <c r="L148" s="98">
        <f t="shared" si="45"/>
        <v>0.85939257592800899</v>
      </c>
      <c r="M148" s="95" t="str">
        <f t="shared" si="46"/>
        <v>83.5% - 88.1%</v>
      </c>
      <c r="N148" s="145">
        <v>155</v>
      </c>
      <c r="O148" s="98">
        <f t="shared" si="47"/>
        <v>0.17435320584926883</v>
      </c>
      <c r="P148" s="96" t="str">
        <f t="shared" si="48"/>
        <v>15.1% - 20.1%</v>
      </c>
      <c r="Q148" s="144">
        <v>878</v>
      </c>
      <c r="R148" s="98">
        <f t="shared" si="49"/>
        <v>1.0477326968973748</v>
      </c>
      <c r="S148" s="145">
        <v>730</v>
      </c>
      <c r="T148" s="98">
        <f t="shared" si="50"/>
        <v>0.87112171837708829</v>
      </c>
      <c r="U148" s="95" t="str">
        <f t="shared" si="51"/>
        <v>84.7% - 89.2%</v>
      </c>
      <c r="V148" s="145">
        <v>148</v>
      </c>
      <c r="W148" s="98">
        <f t="shared" si="52"/>
        <v>0.1766109785202864</v>
      </c>
      <c r="X148" s="96" t="str">
        <f t="shared" si="53"/>
        <v>15.2% - 20.4%</v>
      </c>
      <c r="Y148" s="144">
        <v>909</v>
      </c>
      <c r="Z148" s="98">
        <f t="shared" si="54"/>
        <v>1.0694117647058823</v>
      </c>
      <c r="AA148" s="145">
        <v>779</v>
      </c>
      <c r="AB148" s="98">
        <f t="shared" si="55"/>
        <v>0.91647058823529415</v>
      </c>
      <c r="AC148" s="95" t="str">
        <f t="shared" si="56"/>
        <v>89.6% - 93.3%</v>
      </c>
      <c r="AD148" s="145">
        <v>130</v>
      </c>
      <c r="AE148" s="98">
        <f t="shared" si="57"/>
        <v>0.15294117647058825</v>
      </c>
      <c r="AF148" s="96" t="str">
        <f t="shared" si="58"/>
        <v>13.0% - 17.9%</v>
      </c>
      <c r="AG148" s="144">
        <v>816</v>
      </c>
      <c r="AH148" s="98">
        <f t="shared" si="59"/>
        <v>0.91173184357541903</v>
      </c>
      <c r="AI148" s="145">
        <v>685</v>
      </c>
      <c r="AJ148" s="98">
        <f t="shared" si="60"/>
        <v>0.76536312849162014</v>
      </c>
      <c r="AK148" s="95" t="str">
        <f t="shared" si="61"/>
        <v>73.7% - 79.2%</v>
      </c>
      <c r="AL148" s="145">
        <v>131</v>
      </c>
      <c r="AM148" s="98">
        <f t="shared" si="62"/>
        <v>0.14636871508379889</v>
      </c>
      <c r="AN148" s="96" t="str">
        <f t="shared" si="63"/>
        <v>12.5% - 17.1%</v>
      </c>
      <c r="AO148" s="106">
        <v>0</v>
      </c>
      <c r="AP148" s="106">
        <v>0</v>
      </c>
      <c r="AQ148" s="106">
        <v>0</v>
      </c>
      <c r="AR148" s="106">
        <v>0</v>
      </c>
    </row>
    <row r="149" spans="1:44" x14ac:dyDescent="0.2">
      <c r="A149" s="91" t="s">
        <v>974</v>
      </c>
      <c r="B149" s="91" t="s">
        <v>975</v>
      </c>
      <c r="C149" s="91" t="s">
        <v>962</v>
      </c>
      <c r="D149" s="91" t="s">
        <v>963</v>
      </c>
      <c r="E149" s="120">
        <v>1926</v>
      </c>
      <c r="F149" s="121">
        <v>1747</v>
      </c>
      <c r="G149" s="121">
        <v>1853</v>
      </c>
      <c r="H149" s="121">
        <v>1965</v>
      </c>
      <c r="I149" s="144">
        <v>2417</v>
      </c>
      <c r="J149" s="98">
        <f t="shared" si="44"/>
        <v>1.254932502596054</v>
      </c>
      <c r="K149" s="145">
        <v>2100</v>
      </c>
      <c r="L149" s="98">
        <f t="shared" si="45"/>
        <v>1.0903426791277258</v>
      </c>
      <c r="M149" s="95" t="e">
        <f t="shared" si="46"/>
        <v>#NUM!</v>
      </c>
      <c r="N149" s="145">
        <v>317</v>
      </c>
      <c r="O149" s="98">
        <f t="shared" si="47"/>
        <v>0.16458982346832815</v>
      </c>
      <c r="P149" s="96" t="str">
        <f t="shared" si="48"/>
        <v>14.9% - 18.2%</v>
      </c>
      <c r="Q149" s="144">
        <v>2417</v>
      </c>
      <c r="R149" s="98">
        <f t="shared" si="49"/>
        <v>1.3835145964510589</v>
      </c>
      <c r="S149" s="145">
        <v>2057</v>
      </c>
      <c r="T149" s="98">
        <f t="shared" si="50"/>
        <v>1.1774470520892959</v>
      </c>
      <c r="U149" s="95" t="e">
        <f t="shared" si="51"/>
        <v>#NUM!</v>
      </c>
      <c r="V149" s="145">
        <v>360</v>
      </c>
      <c r="W149" s="98">
        <f t="shared" si="52"/>
        <v>0.20606754436176303</v>
      </c>
      <c r="X149" s="96" t="str">
        <f t="shared" si="53"/>
        <v>18.8% - 22.6%</v>
      </c>
      <c r="Y149" s="144">
        <v>2285</v>
      </c>
      <c r="Z149" s="98">
        <f t="shared" si="54"/>
        <v>1.2331354560172694</v>
      </c>
      <c r="AA149" s="145">
        <v>2029</v>
      </c>
      <c r="AB149" s="98">
        <f t="shared" si="55"/>
        <v>1.0949811117107393</v>
      </c>
      <c r="AC149" s="95" t="e">
        <f t="shared" si="56"/>
        <v>#NUM!</v>
      </c>
      <c r="AD149" s="145">
        <v>256</v>
      </c>
      <c r="AE149" s="98">
        <f t="shared" si="57"/>
        <v>0.13815434430652995</v>
      </c>
      <c r="AF149" s="96" t="str">
        <f t="shared" si="58"/>
        <v>12.3% - 15.5%</v>
      </c>
      <c r="AG149" s="144">
        <v>2411</v>
      </c>
      <c r="AH149" s="98">
        <f t="shared" si="59"/>
        <v>1.226972010178117</v>
      </c>
      <c r="AI149" s="145">
        <v>2138</v>
      </c>
      <c r="AJ149" s="98">
        <f t="shared" si="60"/>
        <v>1.0880407124681934</v>
      </c>
      <c r="AK149" s="95" t="e">
        <f t="shared" si="61"/>
        <v>#NUM!</v>
      </c>
      <c r="AL149" s="145">
        <v>273</v>
      </c>
      <c r="AM149" s="98">
        <f t="shared" si="62"/>
        <v>0.13893129770992366</v>
      </c>
      <c r="AN149" s="96" t="str">
        <f t="shared" si="63"/>
        <v>12.4% - 15.5%</v>
      </c>
      <c r="AO149" s="106">
        <v>0</v>
      </c>
      <c r="AP149" s="106">
        <v>0</v>
      </c>
      <c r="AQ149" s="106">
        <v>0</v>
      </c>
      <c r="AR149" s="106">
        <v>0</v>
      </c>
    </row>
    <row r="150" spans="1:44" x14ac:dyDescent="0.2">
      <c r="A150" s="91" t="s">
        <v>976</v>
      </c>
      <c r="B150" s="91" t="s">
        <v>977</v>
      </c>
      <c r="C150" s="91" t="s">
        <v>978</v>
      </c>
      <c r="D150" s="91" t="s">
        <v>979</v>
      </c>
      <c r="E150" s="120">
        <v>701</v>
      </c>
      <c r="F150" s="121">
        <v>719</v>
      </c>
      <c r="G150" s="121">
        <v>741</v>
      </c>
      <c r="H150" s="121">
        <v>783</v>
      </c>
      <c r="I150" s="144">
        <v>716</v>
      </c>
      <c r="J150" s="98">
        <f t="shared" si="44"/>
        <v>1.0213980028530671</v>
      </c>
      <c r="K150" s="145">
        <v>589</v>
      </c>
      <c r="L150" s="98">
        <f t="shared" si="45"/>
        <v>0.84022824536376606</v>
      </c>
      <c r="M150" s="95" t="str">
        <f t="shared" si="46"/>
        <v>81.1% - 86.5%</v>
      </c>
      <c r="N150" s="145">
        <v>127</v>
      </c>
      <c r="O150" s="98">
        <f t="shared" si="47"/>
        <v>0.181169757489301</v>
      </c>
      <c r="P150" s="96" t="str">
        <f t="shared" si="48"/>
        <v>15.4% - 21.1%</v>
      </c>
      <c r="Q150" s="144">
        <v>786</v>
      </c>
      <c r="R150" s="98">
        <f t="shared" si="49"/>
        <v>1.0931849791376913</v>
      </c>
      <c r="S150" s="145">
        <v>688</v>
      </c>
      <c r="T150" s="98">
        <f t="shared" si="50"/>
        <v>0.95688456189151594</v>
      </c>
      <c r="U150" s="95" t="str">
        <f t="shared" si="51"/>
        <v>93.9% - 96.9%</v>
      </c>
      <c r="V150" s="145">
        <v>98</v>
      </c>
      <c r="W150" s="98">
        <f t="shared" si="52"/>
        <v>0.13630041724617525</v>
      </c>
      <c r="X150" s="96" t="str">
        <f t="shared" si="53"/>
        <v>11.3% - 16.3%</v>
      </c>
      <c r="Y150" s="144">
        <v>776</v>
      </c>
      <c r="Z150" s="98">
        <f t="shared" si="54"/>
        <v>1.0472334682860998</v>
      </c>
      <c r="AA150" s="145">
        <v>607</v>
      </c>
      <c r="AB150" s="98">
        <f t="shared" si="55"/>
        <v>0.81916329284750333</v>
      </c>
      <c r="AC150" s="95" t="str">
        <f t="shared" si="56"/>
        <v>79.0% - 84.5%</v>
      </c>
      <c r="AD150" s="145">
        <v>169</v>
      </c>
      <c r="AE150" s="98">
        <f t="shared" si="57"/>
        <v>0.22807017543859648</v>
      </c>
      <c r="AF150" s="96" t="str">
        <f t="shared" si="58"/>
        <v>19.9% - 26.0%</v>
      </c>
      <c r="AG150" s="144">
        <v>798</v>
      </c>
      <c r="AH150" s="98">
        <f t="shared" si="59"/>
        <v>1.0191570881226053</v>
      </c>
      <c r="AI150" s="145">
        <v>595</v>
      </c>
      <c r="AJ150" s="98">
        <f t="shared" si="60"/>
        <v>0.75989782886334611</v>
      </c>
      <c r="AK150" s="95" t="str">
        <f t="shared" si="61"/>
        <v>72.9% - 78.9%</v>
      </c>
      <c r="AL150" s="145">
        <v>203</v>
      </c>
      <c r="AM150" s="98">
        <f t="shared" si="62"/>
        <v>0.25925925925925924</v>
      </c>
      <c r="AN150" s="96" t="str">
        <f t="shared" si="63"/>
        <v>23.0% - 29.1%</v>
      </c>
      <c r="AO150" s="106">
        <v>0</v>
      </c>
      <c r="AP150" s="106">
        <v>0</v>
      </c>
      <c r="AQ150" s="106">
        <v>0</v>
      </c>
      <c r="AR150" s="106">
        <v>0</v>
      </c>
    </row>
    <row r="151" spans="1:44" x14ac:dyDescent="0.2">
      <c r="A151" s="91" t="s">
        <v>980</v>
      </c>
      <c r="B151" s="91" t="s">
        <v>981</v>
      </c>
      <c r="C151" s="91" t="s">
        <v>978</v>
      </c>
      <c r="D151" s="91" t="s">
        <v>979</v>
      </c>
      <c r="E151" s="120">
        <v>1294</v>
      </c>
      <c r="F151" s="121">
        <v>1275</v>
      </c>
      <c r="G151" s="121">
        <v>1351</v>
      </c>
      <c r="H151" s="121">
        <v>1435</v>
      </c>
      <c r="I151" s="144">
        <v>1432</v>
      </c>
      <c r="J151" s="98">
        <f t="shared" si="44"/>
        <v>1.1066460587326121</v>
      </c>
      <c r="K151" s="145">
        <v>1142</v>
      </c>
      <c r="L151" s="98">
        <f t="shared" si="45"/>
        <v>0.8825347758887172</v>
      </c>
      <c r="M151" s="95" t="str">
        <f t="shared" si="46"/>
        <v>86.4% - 89.9%</v>
      </c>
      <c r="N151" s="145">
        <v>290</v>
      </c>
      <c r="O151" s="98">
        <f t="shared" si="47"/>
        <v>0.22411128284389489</v>
      </c>
      <c r="P151" s="96" t="str">
        <f t="shared" si="48"/>
        <v>20.2% - 24.8%</v>
      </c>
      <c r="Q151" s="144">
        <v>1457</v>
      </c>
      <c r="R151" s="98">
        <f t="shared" si="49"/>
        <v>1.1427450980392158</v>
      </c>
      <c r="S151" s="145">
        <v>1188</v>
      </c>
      <c r="T151" s="98">
        <f t="shared" si="50"/>
        <v>0.93176470588235294</v>
      </c>
      <c r="U151" s="95" t="str">
        <f t="shared" si="51"/>
        <v>91.7% - 94.4%</v>
      </c>
      <c r="V151" s="145">
        <v>269</v>
      </c>
      <c r="W151" s="98">
        <f t="shared" si="52"/>
        <v>0.21098039215686273</v>
      </c>
      <c r="X151" s="96" t="str">
        <f t="shared" si="53"/>
        <v>18.9% - 23.4%</v>
      </c>
      <c r="Y151" s="144">
        <v>1506</v>
      </c>
      <c r="Z151" s="98">
        <f t="shared" si="54"/>
        <v>1.1147298297557364</v>
      </c>
      <c r="AA151" s="145">
        <v>1120</v>
      </c>
      <c r="AB151" s="98">
        <f t="shared" si="55"/>
        <v>0.82901554404145072</v>
      </c>
      <c r="AC151" s="95" t="str">
        <f t="shared" si="56"/>
        <v>80.8% - 84.8%</v>
      </c>
      <c r="AD151" s="145">
        <v>386</v>
      </c>
      <c r="AE151" s="98">
        <f t="shared" si="57"/>
        <v>0.2857142857142857</v>
      </c>
      <c r="AF151" s="96" t="str">
        <f t="shared" si="58"/>
        <v>26.2% - 31.0%</v>
      </c>
      <c r="AG151" s="144">
        <v>1509</v>
      </c>
      <c r="AH151" s="98">
        <f t="shared" si="59"/>
        <v>1.0515679442508712</v>
      </c>
      <c r="AI151" s="145">
        <v>1035</v>
      </c>
      <c r="AJ151" s="98">
        <f t="shared" si="60"/>
        <v>0.72125435540069682</v>
      </c>
      <c r="AK151" s="95" t="str">
        <f t="shared" si="61"/>
        <v>69.7% - 74.4%</v>
      </c>
      <c r="AL151" s="145">
        <v>474</v>
      </c>
      <c r="AM151" s="98">
        <f t="shared" si="62"/>
        <v>0.3303135888501742</v>
      </c>
      <c r="AN151" s="96" t="str">
        <f t="shared" si="63"/>
        <v>30.6% - 35.5%</v>
      </c>
      <c r="AO151" s="106">
        <v>0</v>
      </c>
      <c r="AP151" s="106">
        <v>0</v>
      </c>
      <c r="AQ151" s="106">
        <v>0</v>
      </c>
      <c r="AR151" s="106">
        <v>0</v>
      </c>
    </row>
    <row r="152" spans="1:44" x14ac:dyDescent="0.2">
      <c r="A152" s="91" t="s">
        <v>982</v>
      </c>
      <c r="B152" s="91" t="s">
        <v>983</v>
      </c>
      <c r="C152" s="91" t="s">
        <v>978</v>
      </c>
      <c r="D152" s="91" t="s">
        <v>979</v>
      </c>
      <c r="E152" s="120">
        <v>580</v>
      </c>
      <c r="F152" s="121">
        <v>536</v>
      </c>
      <c r="G152" s="121">
        <v>573</v>
      </c>
      <c r="H152" s="121">
        <v>599</v>
      </c>
      <c r="I152" s="144">
        <v>512</v>
      </c>
      <c r="J152" s="98">
        <f t="shared" si="44"/>
        <v>0.88275862068965516</v>
      </c>
      <c r="K152" s="145">
        <v>449</v>
      </c>
      <c r="L152" s="98">
        <f t="shared" si="45"/>
        <v>0.77413793103448281</v>
      </c>
      <c r="M152" s="95" t="str">
        <f t="shared" si="46"/>
        <v>73.8% - 80.6%</v>
      </c>
      <c r="N152" s="145">
        <v>63</v>
      </c>
      <c r="O152" s="98">
        <f t="shared" si="47"/>
        <v>0.10862068965517241</v>
      </c>
      <c r="P152" s="96" t="str">
        <f t="shared" si="48"/>
        <v>8.6% - 13.7%</v>
      </c>
      <c r="Q152" s="144">
        <v>490</v>
      </c>
      <c r="R152" s="98">
        <f t="shared" si="49"/>
        <v>0.91417910447761197</v>
      </c>
      <c r="S152" s="145">
        <v>442</v>
      </c>
      <c r="T152" s="98">
        <f t="shared" si="50"/>
        <v>0.82462686567164178</v>
      </c>
      <c r="U152" s="95" t="str">
        <f t="shared" si="51"/>
        <v>79.0% - 85.4%</v>
      </c>
      <c r="V152" s="145">
        <v>48</v>
      </c>
      <c r="W152" s="98">
        <f t="shared" si="52"/>
        <v>8.9552238805970144E-2</v>
      </c>
      <c r="X152" s="96" t="str">
        <f t="shared" si="53"/>
        <v>6.8% - 11.7%</v>
      </c>
      <c r="Y152" s="144">
        <v>503</v>
      </c>
      <c r="Z152" s="98">
        <f t="shared" si="54"/>
        <v>0.8778359511343804</v>
      </c>
      <c r="AA152" s="145">
        <v>425</v>
      </c>
      <c r="AB152" s="98">
        <f t="shared" si="55"/>
        <v>0.7417102966841187</v>
      </c>
      <c r="AC152" s="95" t="str">
        <f t="shared" si="56"/>
        <v>70.4% - 77.6%</v>
      </c>
      <c r="AD152" s="145">
        <v>78</v>
      </c>
      <c r="AE152" s="98">
        <f t="shared" si="57"/>
        <v>0.13612565445026178</v>
      </c>
      <c r="AF152" s="96" t="str">
        <f t="shared" si="58"/>
        <v>11.0% - 16.7%</v>
      </c>
      <c r="AG152" s="144">
        <v>566</v>
      </c>
      <c r="AH152" s="98">
        <f t="shared" si="59"/>
        <v>0.94490818030050083</v>
      </c>
      <c r="AI152" s="145">
        <v>488</v>
      </c>
      <c r="AJ152" s="98">
        <f t="shared" si="60"/>
        <v>0.81469115191986641</v>
      </c>
      <c r="AK152" s="95" t="str">
        <f t="shared" si="61"/>
        <v>78.2% - 84.4%</v>
      </c>
      <c r="AL152" s="145">
        <v>78</v>
      </c>
      <c r="AM152" s="98">
        <f t="shared" si="62"/>
        <v>0.1302170283806344</v>
      </c>
      <c r="AN152" s="96" t="str">
        <f t="shared" si="63"/>
        <v>10.6% - 16.0%</v>
      </c>
      <c r="AO152" s="106">
        <v>0</v>
      </c>
      <c r="AP152" s="106">
        <v>0</v>
      </c>
      <c r="AQ152" s="106">
        <v>0</v>
      </c>
      <c r="AR152" s="106">
        <v>0</v>
      </c>
    </row>
    <row r="153" spans="1:44" x14ac:dyDescent="0.2">
      <c r="A153" s="91" t="s">
        <v>984</v>
      </c>
      <c r="B153" s="91" t="s">
        <v>985</v>
      </c>
      <c r="C153" s="91" t="s">
        <v>978</v>
      </c>
      <c r="D153" s="91" t="s">
        <v>979</v>
      </c>
      <c r="E153" s="120">
        <v>616</v>
      </c>
      <c r="F153" s="121">
        <v>612</v>
      </c>
      <c r="G153" s="121">
        <v>596</v>
      </c>
      <c r="H153" s="121">
        <v>668</v>
      </c>
      <c r="I153" s="144">
        <v>658</v>
      </c>
      <c r="J153" s="98">
        <f t="shared" si="44"/>
        <v>1.0681818181818181</v>
      </c>
      <c r="K153" s="145">
        <v>608</v>
      </c>
      <c r="L153" s="98">
        <f t="shared" si="45"/>
        <v>0.98701298701298701</v>
      </c>
      <c r="M153" s="95" t="str">
        <f t="shared" si="46"/>
        <v>97.5% - 99.3%</v>
      </c>
      <c r="N153" s="145">
        <v>50</v>
      </c>
      <c r="O153" s="98">
        <f t="shared" si="47"/>
        <v>8.1168831168831168E-2</v>
      </c>
      <c r="P153" s="96" t="str">
        <f t="shared" si="48"/>
        <v>6.2% - 10.5%</v>
      </c>
      <c r="Q153" s="144">
        <v>689</v>
      </c>
      <c r="R153" s="98">
        <f t="shared" si="49"/>
        <v>1.1258169934640523</v>
      </c>
      <c r="S153" s="145">
        <v>644</v>
      </c>
      <c r="T153" s="98">
        <f t="shared" si="50"/>
        <v>1.0522875816993464</v>
      </c>
      <c r="U153" s="95" t="e">
        <f t="shared" si="51"/>
        <v>#NUM!</v>
      </c>
      <c r="V153" s="145">
        <v>45</v>
      </c>
      <c r="W153" s="98">
        <f t="shared" si="52"/>
        <v>7.3529411764705885E-2</v>
      </c>
      <c r="X153" s="96" t="str">
        <f t="shared" si="53"/>
        <v>5.5% - 9.7%</v>
      </c>
      <c r="Y153" s="144">
        <v>685</v>
      </c>
      <c r="Z153" s="98">
        <f t="shared" si="54"/>
        <v>1.1493288590604027</v>
      </c>
      <c r="AA153" s="145">
        <v>633</v>
      </c>
      <c r="AB153" s="98">
        <f t="shared" si="55"/>
        <v>1.0620805369127517</v>
      </c>
      <c r="AC153" s="95" t="e">
        <f t="shared" si="56"/>
        <v>#NUM!</v>
      </c>
      <c r="AD153" s="145">
        <v>52</v>
      </c>
      <c r="AE153" s="98">
        <f t="shared" si="57"/>
        <v>8.7248322147651006E-2</v>
      </c>
      <c r="AF153" s="96" t="str">
        <f t="shared" si="58"/>
        <v>6.7% - 11.3%</v>
      </c>
      <c r="AG153" s="144">
        <v>725</v>
      </c>
      <c r="AH153" s="98">
        <f t="shared" si="59"/>
        <v>1.0853293413173652</v>
      </c>
      <c r="AI153" s="145">
        <v>700</v>
      </c>
      <c r="AJ153" s="98">
        <f t="shared" si="60"/>
        <v>1.0479041916167664</v>
      </c>
      <c r="AK153" s="95" t="e">
        <f t="shared" si="61"/>
        <v>#NUM!</v>
      </c>
      <c r="AL153" s="145">
        <v>25</v>
      </c>
      <c r="AM153" s="98">
        <f t="shared" si="62"/>
        <v>3.7425149700598799E-2</v>
      </c>
      <c r="AN153" s="96" t="str">
        <f t="shared" si="63"/>
        <v>2.5% - 5.5%</v>
      </c>
      <c r="AO153" s="106">
        <v>0</v>
      </c>
      <c r="AP153" s="106">
        <v>0</v>
      </c>
      <c r="AQ153" s="106">
        <v>0</v>
      </c>
      <c r="AR153" s="106">
        <v>0</v>
      </c>
    </row>
    <row r="154" spans="1:44" x14ac:dyDescent="0.2">
      <c r="A154" s="91" t="s">
        <v>986</v>
      </c>
      <c r="B154" s="91" t="s">
        <v>987</v>
      </c>
      <c r="C154" s="91" t="s">
        <v>978</v>
      </c>
      <c r="D154" s="91" t="s">
        <v>979</v>
      </c>
      <c r="E154" s="120">
        <v>408</v>
      </c>
      <c r="F154" s="121">
        <v>423</v>
      </c>
      <c r="G154" s="121">
        <v>394</v>
      </c>
      <c r="H154" s="121">
        <v>387</v>
      </c>
      <c r="I154" s="144">
        <v>413</v>
      </c>
      <c r="J154" s="98">
        <f t="shared" si="44"/>
        <v>1.0122549019607843</v>
      </c>
      <c r="K154" s="145">
        <v>361</v>
      </c>
      <c r="L154" s="98">
        <f t="shared" si="45"/>
        <v>0.88480392156862742</v>
      </c>
      <c r="M154" s="95" t="str">
        <f t="shared" si="46"/>
        <v>85.0% - 91.2%</v>
      </c>
      <c r="N154" s="145">
        <v>52</v>
      </c>
      <c r="O154" s="98">
        <f t="shared" si="47"/>
        <v>0.12745098039215685</v>
      </c>
      <c r="P154" s="96" t="str">
        <f t="shared" si="48"/>
        <v>9.9% - 16.3%</v>
      </c>
      <c r="Q154" s="144">
        <v>458</v>
      </c>
      <c r="R154" s="98">
        <f t="shared" si="49"/>
        <v>1.08274231678487</v>
      </c>
      <c r="S154" s="145">
        <v>410</v>
      </c>
      <c r="T154" s="98">
        <f t="shared" si="50"/>
        <v>0.96926713947990539</v>
      </c>
      <c r="U154" s="95" t="str">
        <f t="shared" si="51"/>
        <v>94.8% - 98.2%</v>
      </c>
      <c r="V154" s="145">
        <v>48</v>
      </c>
      <c r="W154" s="98">
        <f t="shared" si="52"/>
        <v>0.11347517730496454</v>
      </c>
      <c r="X154" s="96" t="str">
        <f t="shared" si="53"/>
        <v>8.7% - 14.7%</v>
      </c>
      <c r="Y154" s="144">
        <v>445</v>
      </c>
      <c r="Z154" s="98">
        <f t="shared" si="54"/>
        <v>1.1294416243654823</v>
      </c>
      <c r="AA154" s="145">
        <v>390</v>
      </c>
      <c r="AB154" s="98">
        <f t="shared" si="55"/>
        <v>0.98984771573604058</v>
      </c>
      <c r="AC154" s="95" t="str">
        <f t="shared" si="56"/>
        <v>97.4% - 99.6%</v>
      </c>
      <c r="AD154" s="145">
        <v>55</v>
      </c>
      <c r="AE154" s="98">
        <f t="shared" si="57"/>
        <v>0.13959390862944163</v>
      </c>
      <c r="AF154" s="96" t="str">
        <f t="shared" si="58"/>
        <v>10.9% - 17.7%</v>
      </c>
      <c r="AG154" s="144">
        <v>454</v>
      </c>
      <c r="AH154" s="98">
        <f t="shared" si="59"/>
        <v>1.17312661498708</v>
      </c>
      <c r="AI154" s="145">
        <v>409</v>
      </c>
      <c r="AJ154" s="98">
        <f t="shared" si="60"/>
        <v>1.0568475452196382</v>
      </c>
      <c r="AK154" s="95" t="e">
        <f t="shared" si="61"/>
        <v>#NUM!</v>
      </c>
      <c r="AL154" s="145">
        <v>45</v>
      </c>
      <c r="AM154" s="98">
        <f t="shared" si="62"/>
        <v>0.11627906976744186</v>
      </c>
      <c r="AN154" s="96" t="str">
        <f t="shared" si="63"/>
        <v>8.8% - 15.2%</v>
      </c>
      <c r="AO154" s="106">
        <v>0</v>
      </c>
      <c r="AP154" s="106">
        <v>0</v>
      </c>
      <c r="AQ154" s="106">
        <v>0</v>
      </c>
      <c r="AR154" s="106">
        <v>0</v>
      </c>
    </row>
    <row r="155" spans="1:44" x14ac:dyDescent="0.2">
      <c r="A155" s="91" t="s">
        <v>988</v>
      </c>
      <c r="B155" s="91" t="s">
        <v>989</v>
      </c>
      <c r="C155" s="91" t="s">
        <v>978</v>
      </c>
      <c r="D155" s="91" t="s">
        <v>979</v>
      </c>
      <c r="E155" s="120">
        <v>313</v>
      </c>
      <c r="F155" s="121">
        <v>276</v>
      </c>
      <c r="G155" s="121">
        <v>285</v>
      </c>
      <c r="H155" s="121">
        <v>336</v>
      </c>
      <c r="I155" s="144">
        <v>275</v>
      </c>
      <c r="J155" s="98">
        <f t="shared" si="44"/>
        <v>0.87859424920127793</v>
      </c>
      <c r="K155" s="145">
        <v>246</v>
      </c>
      <c r="L155" s="98">
        <f t="shared" si="45"/>
        <v>0.78594249201277955</v>
      </c>
      <c r="M155" s="95" t="str">
        <f t="shared" si="46"/>
        <v>73.7% - 82.8%</v>
      </c>
      <c r="N155" s="145">
        <v>29</v>
      </c>
      <c r="O155" s="98">
        <f t="shared" si="47"/>
        <v>9.2651757188498399E-2</v>
      </c>
      <c r="P155" s="96" t="str">
        <f t="shared" si="48"/>
        <v>6.5% - 13.0%</v>
      </c>
      <c r="Q155" s="144">
        <v>274</v>
      </c>
      <c r="R155" s="98">
        <f t="shared" si="49"/>
        <v>0.99275362318840576</v>
      </c>
      <c r="S155" s="145">
        <v>253</v>
      </c>
      <c r="T155" s="98">
        <f t="shared" si="50"/>
        <v>0.91666666666666663</v>
      </c>
      <c r="U155" s="95" t="str">
        <f t="shared" si="51"/>
        <v>87.8% - 94.4%</v>
      </c>
      <c r="V155" s="145">
        <v>21</v>
      </c>
      <c r="W155" s="98">
        <f t="shared" si="52"/>
        <v>7.6086956521739135E-2</v>
      </c>
      <c r="X155" s="96" t="str">
        <f t="shared" si="53"/>
        <v>5.0% - 11.4%</v>
      </c>
      <c r="Y155" s="144">
        <v>253</v>
      </c>
      <c r="Z155" s="98">
        <f t="shared" si="54"/>
        <v>0.88771929824561402</v>
      </c>
      <c r="AA155" s="145">
        <v>222</v>
      </c>
      <c r="AB155" s="98">
        <f t="shared" si="55"/>
        <v>0.77894736842105261</v>
      </c>
      <c r="AC155" s="95" t="str">
        <f t="shared" si="56"/>
        <v>72.7% - 82.3%</v>
      </c>
      <c r="AD155" s="145">
        <v>31</v>
      </c>
      <c r="AE155" s="98">
        <f t="shared" si="57"/>
        <v>0.10877192982456141</v>
      </c>
      <c r="AF155" s="96" t="str">
        <f t="shared" si="58"/>
        <v>7.8% - 15.0%</v>
      </c>
      <c r="AG155" s="144">
        <v>295</v>
      </c>
      <c r="AH155" s="98">
        <f t="shared" si="59"/>
        <v>0.87797619047619047</v>
      </c>
      <c r="AI155" s="145">
        <v>283</v>
      </c>
      <c r="AJ155" s="98">
        <f t="shared" si="60"/>
        <v>0.84226190476190477</v>
      </c>
      <c r="AK155" s="95" t="str">
        <f t="shared" si="61"/>
        <v>79.9% - 87.7%</v>
      </c>
      <c r="AL155" s="145">
        <v>12</v>
      </c>
      <c r="AM155" s="98">
        <f t="shared" si="62"/>
        <v>3.5714285714285712E-2</v>
      </c>
      <c r="AN155" s="96" t="str">
        <f t="shared" si="63"/>
        <v>2.1% - 6.1%</v>
      </c>
      <c r="AO155" s="106">
        <v>0</v>
      </c>
      <c r="AP155" s="106">
        <v>0</v>
      </c>
      <c r="AQ155" s="106">
        <v>0</v>
      </c>
      <c r="AR155" s="106">
        <v>0</v>
      </c>
    </row>
    <row r="156" spans="1:44" x14ac:dyDescent="0.2">
      <c r="A156" s="91" t="s">
        <v>990</v>
      </c>
      <c r="B156" s="91" t="s">
        <v>991</v>
      </c>
      <c r="C156" s="91" t="s">
        <v>978</v>
      </c>
      <c r="D156" s="91" t="s">
        <v>979</v>
      </c>
      <c r="E156" s="120">
        <v>915</v>
      </c>
      <c r="F156" s="121">
        <v>887</v>
      </c>
      <c r="G156" s="121">
        <v>875</v>
      </c>
      <c r="H156" s="121">
        <v>891</v>
      </c>
      <c r="I156" s="144">
        <v>870</v>
      </c>
      <c r="J156" s="98">
        <f t="shared" si="44"/>
        <v>0.95081967213114749</v>
      </c>
      <c r="K156" s="145">
        <v>751</v>
      </c>
      <c r="L156" s="98">
        <f t="shared" si="45"/>
        <v>0.82076502732240442</v>
      </c>
      <c r="M156" s="95" t="str">
        <f t="shared" si="46"/>
        <v>79.5% - 84.4%</v>
      </c>
      <c r="N156" s="145">
        <v>119</v>
      </c>
      <c r="O156" s="98">
        <f t="shared" si="47"/>
        <v>0.13005464480874318</v>
      </c>
      <c r="P156" s="96" t="str">
        <f t="shared" si="48"/>
        <v>11.0% - 15.3%</v>
      </c>
      <c r="Q156" s="144">
        <v>869</v>
      </c>
      <c r="R156" s="98">
        <f t="shared" si="49"/>
        <v>0.97970687711386695</v>
      </c>
      <c r="S156" s="145">
        <v>746</v>
      </c>
      <c r="T156" s="98">
        <f t="shared" si="50"/>
        <v>0.84103720405862459</v>
      </c>
      <c r="U156" s="95" t="str">
        <f t="shared" si="51"/>
        <v>81.6% - 86.4%</v>
      </c>
      <c r="V156" s="145">
        <v>123</v>
      </c>
      <c r="W156" s="98">
        <f t="shared" si="52"/>
        <v>0.13866967305524239</v>
      </c>
      <c r="X156" s="96" t="str">
        <f t="shared" si="53"/>
        <v>11.7% - 16.3%</v>
      </c>
      <c r="Y156" s="144">
        <v>759</v>
      </c>
      <c r="Z156" s="98">
        <f t="shared" si="54"/>
        <v>0.86742857142857144</v>
      </c>
      <c r="AA156" s="145">
        <v>603</v>
      </c>
      <c r="AB156" s="98">
        <f t="shared" si="55"/>
        <v>0.68914285714285717</v>
      </c>
      <c r="AC156" s="95" t="str">
        <f t="shared" si="56"/>
        <v>65.8% - 71.9%</v>
      </c>
      <c r="AD156" s="145">
        <v>156</v>
      </c>
      <c r="AE156" s="98">
        <f t="shared" si="57"/>
        <v>0.1782857142857143</v>
      </c>
      <c r="AF156" s="96" t="str">
        <f t="shared" si="58"/>
        <v>15.4% - 20.5%</v>
      </c>
      <c r="AG156" s="144">
        <v>896</v>
      </c>
      <c r="AH156" s="98">
        <f t="shared" si="59"/>
        <v>1.005611672278339</v>
      </c>
      <c r="AI156" s="145">
        <v>671</v>
      </c>
      <c r="AJ156" s="98">
        <f t="shared" si="60"/>
        <v>0.75308641975308643</v>
      </c>
      <c r="AK156" s="95" t="str">
        <f t="shared" si="61"/>
        <v>72.4% - 78.0%</v>
      </c>
      <c r="AL156" s="145">
        <v>225</v>
      </c>
      <c r="AM156" s="98">
        <f t="shared" si="62"/>
        <v>0.25252525252525254</v>
      </c>
      <c r="AN156" s="96" t="str">
        <f t="shared" si="63"/>
        <v>22.5% - 28.2%</v>
      </c>
      <c r="AO156" s="106">
        <v>0</v>
      </c>
      <c r="AP156" s="106">
        <v>0</v>
      </c>
      <c r="AQ156" s="106">
        <v>0</v>
      </c>
      <c r="AR156" s="106">
        <v>0</v>
      </c>
    </row>
    <row r="157" spans="1:44" x14ac:dyDescent="0.2">
      <c r="A157" s="91" t="s">
        <v>992</v>
      </c>
      <c r="B157" s="91" t="s">
        <v>993</v>
      </c>
      <c r="C157" s="91" t="s">
        <v>994</v>
      </c>
      <c r="D157" s="91" t="s">
        <v>995</v>
      </c>
      <c r="E157" s="120">
        <v>196</v>
      </c>
      <c r="F157" s="121">
        <v>176</v>
      </c>
      <c r="G157" s="121">
        <v>181</v>
      </c>
      <c r="H157" s="121">
        <v>202</v>
      </c>
      <c r="I157" s="144">
        <v>167</v>
      </c>
      <c r="J157" s="98"/>
      <c r="K157" s="145">
        <v>115</v>
      </c>
      <c r="L157" s="98"/>
      <c r="M157" s="95" t="str">
        <f t="shared" si="46"/>
        <v/>
      </c>
      <c r="N157" s="145">
        <v>52</v>
      </c>
      <c r="O157" s="98"/>
      <c r="P157" s="96" t="str">
        <f t="shared" si="48"/>
        <v/>
      </c>
      <c r="Q157" s="144">
        <v>129</v>
      </c>
      <c r="R157" s="98"/>
      <c r="S157" s="145">
        <v>89</v>
      </c>
      <c r="T157" s="98"/>
      <c r="U157" s="95" t="str">
        <f t="shared" si="51"/>
        <v/>
      </c>
      <c r="V157" s="145">
        <v>40</v>
      </c>
      <c r="W157" s="98"/>
      <c r="X157" s="96" t="str">
        <f t="shared" si="53"/>
        <v/>
      </c>
      <c r="Y157" s="144">
        <v>162</v>
      </c>
      <c r="Z157" s="98"/>
      <c r="AA157" s="145">
        <v>123</v>
      </c>
      <c r="AB157" s="98"/>
      <c r="AC157" s="95" t="str">
        <f t="shared" si="56"/>
        <v/>
      </c>
      <c r="AD157" s="145">
        <v>39</v>
      </c>
      <c r="AE157" s="98"/>
      <c r="AF157" s="96" t="str">
        <f t="shared" si="58"/>
        <v/>
      </c>
      <c r="AG157" s="144">
        <v>133</v>
      </c>
      <c r="AH157" s="98"/>
      <c r="AI157" s="145">
        <v>104</v>
      </c>
      <c r="AJ157" s="98"/>
      <c r="AK157" s="95" t="str">
        <f t="shared" si="61"/>
        <v/>
      </c>
      <c r="AL157" s="145">
        <v>29</v>
      </c>
      <c r="AM157" s="98"/>
      <c r="AN157" s="96" t="str">
        <f t="shared" si="63"/>
        <v/>
      </c>
      <c r="AO157" s="106">
        <v>1</v>
      </c>
      <c r="AP157" s="106">
        <v>1</v>
      </c>
      <c r="AQ157" s="106">
        <v>1</v>
      </c>
      <c r="AR157" s="106">
        <v>1</v>
      </c>
    </row>
    <row r="158" spans="1:44" x14ac:dyDescent="0.2">
      <c r="A158" s="91" t="s">
        <v>996</v>
      </c>
      <c r="B158" s="91" t="s">
        <v>997</v>
      </c>
      <c r="C158" s="91" t="s">
        <v>994</v>
      </c>
      <c r="D158" s="91" t="s">
        <v>995</v>
      </c>
      <c r="E158" s="120">
        <v>397</v>
      </c>
      <c r="F158" s="121">
        <v>380</v>
      </c>
      <c r="G158" s="121">
        <v>370</v>
      </c>
      <c r="H158" s="121">
        <v>388</v>
      </c>
      <c r="I158" s="144">
        <v>367</v>
      </c>
      <c r="J158" s="98">
        <f t="shared" si="44"/>
        <v>0.92443324937027704</v>
      </c>
      <c r="K158" s="145">
        <v>335</v>
      </c>
      <c r="L158" s="98">
        <f t="shared" si="45"/>
        <v>0.84382871536523929</v>
      </c>
      <c r="M158" s="95" t="str">
        <f t="shared" si="46"/>
        <v>80.5% - 87.6%</v>
      </c>
      <c r="N158" s="145">
        <v>32</v>
      </c>
      <c r="O158" s="98">
        <f t="shared" si="47"/>
        <v>8.0604534005037781E-2</v>
      </c>
      <c r="P158" s="96" t="str">
        <f t="shared" si="48"/>
        <v>5.8% - 11.2%</v>
      </c>
      <c r="Q158" s="144">
        <v>364</v>
      </c>
      <c r="R158" s="98">
        <f t="shared" si="49"/>
        <v>0.95789473684210524</v>
      </c>
      <c r="S158" s="145">
        <v>334</v>
      </c>
      <c r="T158" s="98">
        <f t="shared" si="50"/>
        <v>0.87894736842105259</v>
      </c>
      <c r="U158" s="95" t="str">
        <f t="shared" si="51"/>
        <v>84.2% - 90.8%</v>
      </c>
      <c r="V158" s="145">
        <v>30</v>
      </c>
      <c r="W158" s="98">
        <f t="shared" si="52"/>
        <v>7.8947368421052627E-2</v>
      </c>
      <c r="X158" s="96" t="str">
        <f t="shared" si="53"/>
        <v>5.6% - 11.0%</v>
      </c>
      <c r="Y158" s="144">
        <v>355</v>
      </c>
      <c r="Z158" s="98">
        <f t="shared" si="54"/>
        <v>0.95945945945945943</v>
      </c>
      <c r="AA158" s="145">
        <v>312</v>
      </c>
      <c r="AB158" s="98">
        <f t="shared" si="55"/>
        <v>0.84324324324324329</v>
      </c>
      <c r="AC158" s="95" t="str">
        <f t="shared" si="56"/>
        <v>80.3% - 87.7%</v>
      </c>
      <c r="AD158" s="145">
        <v>43</v>
      </c>
      <c r="AE158" s="98">
        <f t="shared" si="57"/>
        <v>0.11621621621621622</v>
      </c>
      <c r="AF158" s="96" t="str">
        <f t="shared" si="58"/>
        <v>8.7% - 15.3%</v>
      </c>
      <c r="AG158" s="144">
        <v>346</v>
      </c>
      <c r="AH158" s="98">
        <f t="shared" si="59"/>
        <v>0.89175257731958768</v>
      </c>
      <c r="AI158" s="145">
        <v>319</v>
      </c>
      <c r="AJ158" s="98">
        <f t="shared" si="60"/>
        <v>0.82216494845360821</v>
      </c>
      <c r="AK158" s="95" t="str">
        <f t="shared" si="61"/>
        <v>78.1% - 85.7%</v>
      </c>
      <c r="AL158" s="145">
        <v>27</v>
      </c>
      <c r="AM158" s="98">
        <f t="shared" si="62"/>
        <v>6.9587628865979384E-2</v>
      </c>
      <c r="AN158" s="96" t="str">
        <f t="shared" si="63"/>
        <v>4.8% - 9.9%</v>
      </c>
      <c r="AO158" s="106">
        <v>0</v>
      </c>
      <c r="AP158" s="106">
        <v>0</v>
      </c>
      <c r="AQ158" s="106">
        <v>0</v>
      </c>
      <c r="AR158" s="106">
        <v>0</v>
      </c>
    </row>
    <row r="159" spans="1:44" x14ac:dyDescent="0.2">
      <c r="A159" s="91" t="s">
        <v>998</v>
      </c>
      <c r="B159" s="91" t="s">
        <v>999</v>
      </c>
      <c r="C159" s="91" t="s">
        <v>994</v>
      </c>
      <c r="D159" s="91" t="s">
        <v>995</v>
      </c>
      <c r="E159" s="120">
        <v>487</v>
      </c>
      <c r="F159" s="121">
        <v>503</v>
      </c>
      <c r="G159" s="121">
        <v>510</v>
      </c>
      <c r="H159" s="121">
        <v>542</v>
      </c>
      <c r="I159" s="144">
        <v>1743</v>
      </c>
      <c r="J159" s="98">
        <f t="shared" si="44"/>
        <v>3.5790554414784395</v>
      </c>
      <c r="K159" s="145">
        <v>577</v>
      </c>
      <c r="L159" s="98">
        <f t="shared" si="45"/>
        <v>1.1848049281314168</v>
      </c>
      <c r="M159" s="95" t="e">
        <f t="shared" si="46"/>
        <v>#NUM!</v>
      </c>
      <c r="N159" s="145">
        <v>1166</v>
      </c>
      <c r="O159" s="98">
        <f t="shared" si="47"/>
        <v>2.3942505133470227</v>
      </c>
      <c r="P159" s="96" t="e">
        <f t="shared" si="48"/>
        <v>#NUM!</v>
      </c>
      <c r="Q159" s="144">
        <v>1768</v>
      </c>
      <c r="R159" s="98">
        <f t="shared" si="49"/>
        <v>3.5149105367793241</v>
      </c>
      <c r="S159" s="145">
        <v>586</v>
      </c>
      <c r="T159" s="98">
        <f t="shared" si="50"/>
        <v>1.1650099403578529</v>
      </c>
      <c r="U159" s="95" t="e">
        <f t="shared" si="51"/>
        <v>#NUM!</v>
      </c>
      <c r="V159" s="145">
        <v>1182</v>
      </c>
      <c r="W159" s="98">
        <f t="shared" si="52"/>
        <v>2.3499005964214712</v>
      </c>
      <c r="X159" s="96" t="e">
        <f t="shared" si="53"/>
        <v>#NUM!</v>
      </c>
      <c r="Y159" s="144">
        <v>1773</v>
      </c>
      <c r="Z159" s="98">
        <f t="shared" si="54"/>
        <v>3.4764705882352942</v>
      </c>
      <c r="AA159" s="145">
        <v>555</v>
      </c>
      <c r="AB159" s="98">
        <f t="shared" si="55"/>
        <v>1.088235294117647</v>
      </c>
      <c r="AC159" s="95" t="e">
        <f t="shared" si="56"/>
        <v>#NUM!</v>
      </c>
      <c r="AD159" s="145">
        <v>1218</v>
      </c>
      <c r="AE159" s="98">
        <f t="shared" si="57"/>
        <v>2.388235294117647</v>
      </c>
      <c r="AF159" s="96" t="e">
        <f t="shared" si="58"/>
        <v>#NUM!</v>
      </c>
      <c r="AG159" s="144">
        <v>645</v>
      </c>
      <c r="AH159" s="98">
        <f t="shared" si="59"/>
        <v>1.1900369003690037</v>
      </c>
      <c r="AI159" s="145">
        <v>631</v>
      </c>
      <c r="AJ159" s="98">
        <f t="shared" si="60"/>
        <v>1.1642066420664208</v>
      </c>
      <c r="AK159" s="95" t="e">
        <f t="shared" si="61"/>
        <v>#NUM!</v>
      </c>
      <c r="AL159" s="145">
        <v>14</v>
      </c>
      <c r="AM159" s="98">
        <f t="shared" si="62"/>
        <v>2.5830258302583026E-2</v>
      </c>
      <c r="AN159" s="96" t="str">
        <f t="shared" si="63"/>
        <v>1.5% - 4.3%</v>
      </c>
      <c r="AO159" s="106">
        <v>0</v>
      </c>
      <c r="AP159" s="106">
        <v>0</v>
      </c>
      <c r="AQ159" s="106">
        <v>0</v>
      </c>
      <c r="AR159" s="106">
        <v>0</v>
      </c>
    </row>
    <row r="160" spans="1:44" x14ac:dyDescent="0.2">
      <c r="A160" s="91" t="s">
        <v>1000</v>
      </c>
      <c r="B160" s="91" t="s">
        <v>1001</v>
      </c>
      <c r="C160" s="91" t="s">
        <v>994</v>
      </c>
      <c r="D160" s="91" t="s">
        <v>995</v>
      </c>
      <c r="E160" s="120">
        <v>637</v>
      </c>
      <c r="F160" s="121">
        <v>642</v>
      </c>
      <c r="G160" s="121">
        <v>653</v>
      </c>
      <c r="H160" s="121">
        <v>640</v>
      </c>
      <c r="I160" s="144">
        <v>756</v>
      </c>
      <c r="J160" s="98">
        <f t="shared" si="44"/>
        <v>1.1868131868131868</v>
      </c>
      <c r="K160" s="145">
        <v>681</v>
      </c>
      <c r="L160" s="98">
        <f t="shared" si="45"/>
        <v>1.0690737833594977</v>
      </c>
      <c r="M160" s="95" t="e">
        <f t="shared" si="46"/>
        <v>#NUM!</v>
      </c>
      <c r="N160" s="145">
        <v>75</v>
      </c>
      <c r="O160" s="98">
        <f t="shared" si="47"/>
        <v>0.11773940345368916</v>
      </c>
      <c r="P160" s="96" t="str">
        <f t="shared" si="48"/>
        <v>9.5% - 14.5%</v>
      </c>
      <c r="Q160" s="144">
        <v>801</v>
      </c>
      <c r="R160" s="98">
        <f t="shared" si="49"/>
        <v>1.2476635514018692</v>
      </c>
      <c r="S160" s="145">
        <v>720</v>
      </c>
      <c r="T160" s="98">
        <f t="shared" si="50"/>
        <v>1.1214953271028036</v>
      </c>
      <c r="U160" s="95" t="e">
        <f t="shared" si="51"/>
        <v>#NUM!</v>
      </c>
      <c r="V160" s="145">
        <v>81</v>
      </c>
      <c r="W160" s="98">
        <f t="shared" si="52"/>
        <v>0.12616822429906541</v>
      </c>
      <c r="X160" s="96" t="str">
        <f t="shared" si="53"/>
        <v>10.3% - 15.4%</v>
      </c>
      <c r="Y160" s="144">
        <v>813</v>
      </c>
      <c r="Z160" s="98">
        <f t="shared" si="54"/>
        <v>1.2450229709035221</v>
      </c>
      <c r="AA160" s="145">
        <v>757</v>
      </c>
      <c r="AB160" s="98">
        <f t="shared" si="55"/>
        <v>1.1592649310872893</v>
      </c>
      <c r="AC160" s="95" t="e">
        <f t="shared" si="56"/>
        <v>#NUM!</v>
      </c>
      <c r="AD160" s="145">
        <v>56</v>
      </c>
      <c r="AE160" s="98">
        <f t="shared" si="57"/>
        <v>8.575803981623277E-2</v>
      </c>
      <c r="AF160" s="96" t="str">
        <f t="shared" si="58"/>
        <v>6.7% - 11.0%</v>
      </c>
      <c r="AG160" s="144">
        <v>794</v>
      </c>
      <c r="AH160" s="98">
        <f t="shared" si="59"/>
        <v>1.2406250000000001</v>
      </c>
      <c r="AI160" s="145">
        <v>731</v>
      </c>
      <c r="AJ160" s="98">
        <f t="shared" si="60"/>
        <v>1.1421874999999999</v>
      </c>
      <c r="AK160" s="95" t="e">
        <f t="shared" si="61"/>
        <v>#NUM!</v>
      </c>
      <c r="AL160" s="145">
        <v>63</v>
      </c>
      <c r="AM160" s="98">
        <f t="shared" si="62"/>
        <v>9.8437499999999997E-2</v>
      </c>
      <c r="AN160" s="96" t="str">
        <f t="shared" si="63"/>
        <v>7.8% - 12.4%</v>
      </c>
      <c r="AO160" s="106">
        <v>0</v>
      </c>
      <c r="AP160" s="106">
        <v>0</v>
      </c>
      <c r="AQ160" s="106">
        <v>0</v>
      </c>
      <c r="AR160" s="106">
        <v>0</v>
      </c>
    </row>
    <row r="161" spans="1:44" x14ac:dyDescent="0.2">
      <c r="A161" s="91" t="s">
        <v>1002</v>
      </c>
      <c r="B161" s="91" t="s">
        <v>1003</v>
      </c>
      <c r="C161" s="91" t="s">
        <v>994</v>
      </c>
      <c r="D161" s="91" t="s">
        <v>995</v>
      </c>
      <c r="E161" s="120">
        <v>546</v>
      </c>
      <c r="F161" s="121">
        <v>503</v>
      </c>
      <c r="G161" s="121">
        <v>526</v>
      </c>
      <c r="H161" s="121">
        <v>563</v>
      </c>
      <c r="I161" s="144">
        <v>555</v>
      </c>
      <c r="J161" s="98">
        <f t="shared" si="44"/>
        <v>1.0164835164835164</v>
      </c>
      <c r="K161" s="145">
        <v>502</v>
      </c>
      <c r="L161" s="98">
        <f t="shared" si="45"/>
        <v>0.91941391941391937</v>
      </c>
      <c r="M161" s="95" t="str">
        <f t="shared" si="46"/>
        <v>89.4% - 93.9%</v>
      </c>
      <c r="N161" s="145">
        <v>53</v>
      </c>
      <c r="O161" s="98">
        <f t="shared" si="47"/>
        <v>9.7069597069597072E-2</v>
      </c>
      <c r="P161" s="96" t="str">
        <f t="shared" si="48"/>
        <v>7.5% - 12.5%</v>
      </c>
      <c r="Q161" s="144">
        <v>570</v>
      </c>
      <c r="R161" s="98">
        <f t="shared" si="49"/>
        <v>1.1332007952286283</v>
      </c>
      <c r="S161" s="145">
        <v>518</v>
      </c>
      <c r="T161" s="98">
        <f t="shared" si="50"/>
        <v>1.0298210735586482</v>
      </c>
      <c r="U161" s="95" t="e">
        <f t="shared" si="51"/>
        <v>#NUM!</v>
      </c>
      <c r="V161" s="145">
        <v>52</v>
      </c>
      <c r="W161" s="98">
        <f t="shared" si="52"/>
        <v>0.10337972166998012</v>
      </c>
      <c r="X161" s="96" t="str">
        <f t="shared" si="53"/>
        <v>8.0% - 13.3%</v>
      </c>
      <c r="Y161" s="144">
        <v>498</v>
      </c>
      <c r="Z161" s="98">
        <f t="shared" si="54"/>
        <v>0.94676806083650189</v>
      </c>
      <c r="AA161" s="145">
        <v>461</v>
      </c>
      <c r="AB161" s="98">
        <f t="shared" si="55"/>
        <v>0.87642585551330798</v>
      </c>
      <c r="AC161" s="95" t="str">
        <f t="shared" si="56"/>
        <v>84.6% - 90.2%</v>
      </c>
      <c r="AD161" s="145">
        <v>37</v>
      </c>
      <c r="AE161" s="98">
        <f t="shared" si="57"/>
        <v>7.0342205323193921E-2</v>
      </c>
      <c r="AF161" s="96" t="str">
        <f t="shared" si="58"/>
        <v>5.1% - 9.5%</v>
      </c>
      <c r="AG161" s="144">
        <v>498</v>
      </c>
      <c r="AH161" s="98">
        <f t="shared" si="59"/>
        <v>0.88454706927175841</v>
      </c>
      <c r="AI161" s="145">
        <v>455</v>
      </c>
      <c r="AJ161" s="98">
        <f t="shared" si="60"/>
        <v>0.80817051509769089</v>
      </c>
      <c r="AK161" s="95" t="str">
        <f t="shared" si="61"/>
        <v>77.4% - 83.9%</v>
      </c>
      <c r="AL161" s="145">
        <v>43</v>
      </c>
      <c r="AM161" s="98">
        <f t="shared" si="62"/>
        <v>7.6376554174067496E-2</v>
      </c>
      <c r="AN161" s="96" t="str">
        <f t="shared" si="63"/>
        <v>5.7% - 10.1%</v>
      </c>
      <c r="AO161" s="106">
        <v>0</v>
      </c>
      <c r="AP161" s="106">
        <v>0</v>
      </c>
      <c r="AQ161" s="106">
        <v>0</v>
      </c>
      <c r="AR161" s="106">
        <v>0</v>
      </c>
    </row>
    <row r="162" spans="1:44" x14ac:dyDescent="0.2">
      <c r="A162" s="91" t="s">
        <v>1004</v>
      </c>
      <c r="B162" s="91" t="s">
        <v>1005</v>
      </c>
      <c r="C162" s="91" t="s">
        <v>994</v>
      </c>
      <c r="D162" s="91" t="s">
        <v>995</v>
      </c>
      <c r="E162" s="120">
        <v>484</v>
      </c>
      <c r="F162" s="121">
        <v>513</v>
      </c>
      <c r="G162" s="121">
        <v>479</v>
      </c>
      <c r="H162" s="121">
        <v>482</v>
      </c>
      <c r="I162" s="144">
        <v>1008</v>
      </c>
      <c r="J162" s="98"/>
      <c r="K162" s="145">
        <v>876</v>
      </c>
      <c r="L162" s="98"/>
      <c r="M162" s="95" t="str">
        <f t="shared" si="46"/>
        <v/>
      </c>
      <c r="N162" s="145">
        <v>132</v>
      </c>
      <c r="O162" s="98"/>
      <c r="P162" s="96" t="str">
        <f t="shared" si="48"/>
        <v/>
      </c>
      <c r="Q162" s="144">
        <v>1013</v>
      </c>
      <c r="R162" s="98"/>
      <c r="S162" s="145">
        <v>893</v>
      </c>
      <c r="T162" s="98"/>
      <c r="U162" s="95" t="str">
        <f t="shared" si="51"/>
        <v/>
      </c>
      <c r="V162" s="145">
        <v>120</v>
      </c>
      <c r="W162" s="98"/>
      <c r="X162" s="96" t="str">
        <f t="shared" si="53"/>
        <v/>
      </c>
      <c r="Y162" s="144">
        <v>1030</v>
      </c>
      <c r="Z162" s="98"/>
      <c r="AA162" s="145">
        <v>892</v>
      </c>
      <c r="AB162" s="98"/>
      <c r="AC162" s="95" t="str">
        <f t="shared" si="56"/>
        <v/>
      </c>
      <c r="AD162" s="145">
        <v>138</v>
      </c>
      <c r="AE162" s="98"/>
      <c r="AF162" s="96" t="str">
        <f t="shared" si="58"/>
        <v/>
      </c>
      <c r="AG162" s="144">
        <v>879</v>
      </c>
      <c r="AH162" s="98"/>
      <c r="AI162" s="145">
        <v>842</v>
      </c>
      <c r="AJ162" s="98"/>
      <c r="AK162" s="95" t="str">
        <f t="shared" si="61"/>
        <v/>
      </c>
      <c r="AL162" s="145">
        <v>37</v>
      </c>
      <c r="AM162" s="98"/>
      <c r="AN162" s="96" t="str">
        <f t="shared" si="63"/>
        <v/>
      </c>
      <c r="AO162" s="106">
        <v>1</v>
      </c>
      <c r="AP162" s="106">
        <v>1</v>
      </c>
      <c r="AQ162" s="106">
        <v>1</v>
      </c>
      <c r="AR162" s="106">
        <v>1</v>
      </c>
    </row>
    <row r="163" spans="1:44" x14ac:dyDescent="0.2">
      <c r="A163" s="91" t="s">
        <v>1006</v>
      </c>
      <c r="B163" s="91" t="s">
        <v>1007</v>
      </c>
      <c r="C163" s="91" t="s">
        <v>994</v>
      </c>
      <c r="D163" s="91" t="s">
        <v>995</v>
      </c>
      <c r="E163" s="120">
        <v>902</v>
      </c>
      <c r="F163" s="121">
        <v>920</v>
      </c>
      <c r="G163" s="121">
        <v>949</v>
      </c>
      <c r="H163" s="121">
        <v>925</v>
      </c>
      <c r="I163" s="144">
        <v>3244</v>
      </c>
      <c r="J163" s="98">
        <f t="shared" si="44"/>
        <v>3.5964523281596454</v>
      </c>
      <c r="K163" s="145">
        <v>1041</v>
      </c>
      <c r="L163" s="98">
        <f t="shared" si="45"/>
        <v>1.1541019955654102</v>
      </c>
      <c r="M163" s="95" t="e">
        <f t="shared" si="46"/>
        <v>#NUM!</v>
      </c>
      <c r="N163" s="145">
        <v>2203</v>
      </c>
      <c r="O163" s="98">
        <f t="shared" si="47"/>
        <v>2.4423503325942351</v>
      </c>
      <c r="P163" s="96" t="e">
        <f t="shared" si="48"/>
        <v>#NUM!</v>
      </c>
      <c r="Q163" s="144">
        <v>3310</v>
      </c>
      <c r="R163" s="98">
        <f t="shared" si="49"/>
        <v>3.597826086956522</v>
      </c>
      <c r="S163" s="145">
        <v>1066</v>
      </c>
      <c r="T163" s="98">
        <f t="shared" si="50"/>
        <v>1.1586956521739131</v>
      </c>
      <c r="U163" s="95" t="e">
        <f t="shared" si="51"/>
        <v>#NUM!</v>
      </c>
      <c r="V163" s="145">
        <v>2244</v>
      </c>
      <c r="W163" s="98">
        <f t="shared" si="52"/>
        <v>2.4391304347826086</v>
      </c>
      <c r="X163" s="96" t="e">
        <f t="shared" si="53"/>
        <v>#NUM!</v>
      </c>
      <c r="Y163" s="144">
        <v>3260</v>
      </c>
      <c r="Z163" s="98">
        <f t="shared" si="54"/>
        <v>3.4351949420442569</v>
      </c>
      <c r="AA163" s="145">
        <v>963</v>
      </c>
      <c r="AB163" s="98">
        <f t="shared" si="55"/>
        <v>1.0147523709167545</v>
      </c>
      <c r="AC163" s="95" t="e">
        <f t="shared" si="56"/>
        <v>#NUM!</v>
      </c>
      <c r="AD163" s="145">
        <v>2297</v>
      </c>
      <c r="AE163" s="98">
        <f t="shared" si="57"/>
        <v>2.4204425711275026</v>
      </c>
      <c r="AF163" s="96" t="e">
        <f t="shared" si="58"/>
        <v>#NUM!</v>
      </c>
      <c r="AG163" s="144">
        <v>994</v>
      </c>
      <c r="AH163" s="98">
        <f t="shared" si="59"/>
        <v>1.0745945945945945</v>
      </c>
      <c r="AI163" s="145">
        <v>924</v>
      </c>
      <c r="AJ163" s="98">
        <f t="shared" si="60"/>
        <v>0.99891891891891893</v>
      </c>
      <c r="AK163" s="95" t="str">
        <f t="shared" si="61"/>
        <v>99.4% - 100.0%</v>
      </c>
      <c r="AL163" s="145">
        <v>70</v>
      </c>
      <c r="AM163" s="98">
        <f t="shared" si="62"/>
        <v>7.567567567567568E-2</v>
      </c>
      <c r="AN163" s="96" t="str">
        <f t="shared" si="63"/>
        <v>6.0% - 9.5%</v>
      </c>
      <c r="AO163" s="106">
        <v>0</v>
      </c>
      <c r="AP163" s="106">
        <v>0</v>
      </c>
      <c r="AQ163" s="106">
        <v>0</v>
      </c>
      <c r="AR163" s="106">
        <v>0</v>
      </c>
    </row>
    <row r="164" spans="1:44" x14ac:dyDescent="0.2">
      <c r="A164" s="91" t="s">
        <v>1008</v>
      </c>
      <c r="B164" s="91" t="s">
        <v>1009</v>
      </c>
      <c r="C164" s="91" t="s">
        <v>994</v>
      </c>
      <c r="D164" s="91" t="s">
        <v>995</v>
      </c>
      <c r="E164" s="120">
        <v>546</v>
      </c>
      <c r="F164" s="121">
        <v>501</v>
      </c>
      <c r="G164" s="121">
        <v>503</v>
      </c>
      <c r="H164" s="121">
        <v>516</v>
      </c>
      <c r="I164" s="144">
        <v>590</v>
      </c>
      <c r="J164" s="98">
        <f t="shared" si="44"/>
        <v>1.0805860805860805</v>
      </c>
      <c r="K164" s="145">
        <v>537</v>
      </c>
      <c r="L164" s="98">
        <f t="shared" si="45"/>
        <v>0.98351648351648346</v>
      </c>
      <c r="M164" s="95" t="str">
        <f t="shared" si="46"/>
        <v>96.9% - 99.1%</v>
      </c>
      <c r="N164" s="145">
        <v>53</v>
      </c>
      <c r="O164" s="98">
        <f t="shared" si="47"/>
        <v>9.7069597069597072E-2</v>
      </c>
      <c r="P164" s="96" t="str">
        <f t="shared" si="48"/>
        <v>7.5% - 12.5%</v>
      </c>
      <c r="Q164" s="144">
        <v>577</v>
      </c>
      <c r="R164" s="98">
        <f t="shared" si="49"/>
        <v>1.1516966067864272</v>
      </c>
      <c r="S164" s="145">
        <v>527</v>
      </c>
      <c r="T164" s="98">
        <f t="shared" si="50"/>
        <v>1.0518962075848304</v>
      </c>
      <c r="U164" s="95" t="e">
        <f t="shared" si="51"/>
        <v>#NUM!</v>
      </c>
      <c r="V164" s="145">
        <v>50</v>
      </c>
      <c r="W164" s="98">
        <f t="shared" si="52"/>
        <v>9.9800399201596807E-2</v>
      </c>
      <c r="X164" s="96" t="str">
        <f t="shared" si="53"/>
        <v>7.7% - 12.9%</v>
      </c>
      <c r="Y164" s="144">
        <v>570</v>
      </c>
      <c r="Z164" s="98">
        <f t="shared" si="54"/>
        <v>1.1332007952286283</v>
      </c>
      <c r="AA164" s="145">
        <v>511</v>
      </c>
      <c r="AB164" s="98">
        <f t="shared" si="55"/>
        <v>1.0159045725646123</v>
      </c>
      <c r="AC164" s="95" t="e">
        <f t="shared" si="56"/>
        <v>#NUM!</v>
      </c>
      <c r="AD164" s="145">
        <v>59</v>
      </c>
      <c r="AE164" s="98">
        <f t="shared" si="57"/>
        <v>0.1172962226640159</v>
      </c>
      <c r="AF164" s="96" t="str">
        <f t="shared" si="58"/>
        <v>9.2% - 14.8%</v>
      </c>
      <c r="AG164" s="144">
        <v>579</v>
      </c>
      <c r="AH164" s="98">
        <f t="shared" si="59"/>
        <v>1.1220930232558139</v>
      </c>
      <c r="AI164" s="145">
        <v>512</v>
      </c>
      <c r="AJ164" s="98">
        <f t="shared" si="60"/>
        <v>0.99224806201550386</v>
      </c>
      <c r="AK164" s="95" t="str">
        <f t="shared" si="61"/>
        <v>98.0% - 99.7%</v>
      </c>
      <c r="AL164" s="145">
        <v>67</v>
      </c>
      <c r="AM164" s="98">
        <f t="shared" si="62"/>
        <v>0.12984496124031009</v>
      </c>
      <c r="AN164" s="96" t="str">
        <f t="shared" si="63"/>
        <v>10.4% - 16.2%</v>
      </c>
      <c r="AO164" s="106">
        <v>0</v>
      </c>
      <c r="AP164" s="106">
        <v>0</v>
      </c>
      <c r="AQ164" s="106">
        <v>0</v>
      </c>
      <c r="AR164" s="106">
        <v>0</v>
      </c>
    </row>
    <row r="165" spans="1:44" x14ac:dyDescent="0.2">
      <c r="A165" s="91" t="s">
        <v>1010</v>
      </c>
      <c r="B165" s="91" t="s">
        <v>1011</v>
      </c>
      <c r="C165" s="91" t="s">
        <v>1012</v>
      </c>
      <c r="D165" s="91" t="s">
        <v>1013</v>
      </c>
      <c r="E165" s="120">
        <v>485</v>
      </c>
      <c r="F165" s="121">
        <v>421</v>
      </c>
      <c r="G165" s="121">
        <v>448</v>
      </c>
      <c r="H165" s="121">
        <v>501</v>
      </c>
      <c r="I165" s="144">
        <v>539</v>
      </c>
      <c r="J165" s="98">
        <f t="shared" ref="J165:J228" si="64">I165/E165</f>
        <v>1.1113402061855671</v>
      </c>
      <c r="K165" s="145">
        <v>479</v>
      </c>
      <c r="L165" s="98">
        <f t="shared" ref="L165:L228" si="65">K165/E165</f>
        <v>0.98762886597938149</v>
      </c>
      <c r="M165" s="95" t="str">
        <f t="shared" ref="M165:M228" si="66">IF(ISNUMBER(L165),TEXT(((2*K165)+(1.96^2)-(1.96*((1.96^2)+(4*K165*(100%-L165)))^0.5))/(2*(E165+(1.96^2))),"0.0%")&amp;" - "&amp;TEXT(((2*K165)+(1.96^2)+(1.96*((1.96^2)+(4*K165*(100%-L165)))^0.5))/(2*(E165+(1.96^2))),"0.0%"),"")</f>
        <v>97.3% - 99.4%</v>
      </c>
      <c r="N165" s="145">
        <v>60</v>
      </c>
      <c r="O165" s="98">
        <f t="shared" ref="O165:O228" si="67">N165/E165</f>
        <v>0.12371134020618557</v>
      </c>
      <c r="P165" s="96" t="str">
        <f t="shared" ref="P165:P228" si="68">IF(ISNUMBER(O165),TEXT(((2*N165)+(1.96^2)-(1.96*((1.96^2)+(4*N165*(100%-O165)))^0.5))/(2*(E165+(1.96^2))),"0.0%")&amp;" - "&amp;TEXT(((2*N165)+(1.96^2)+(1.96*((1.96^2)+(4*N165*(100%-O165)))^0.5))/(2*(E165+(1.96^2))),"0.0%"),"")</f>
        <v>9.7% - 15.6%</v>
      </c>
      <c r="Q165" s="144">
        <v>521</v>
      </c>
      <c r="R165" s="98">
        <f t="shared" ref="R165:R228" si="69">Q165/F165</f>
        <v>1.2375296912114013</v>
      </c>
      <c r="S165" s="145">
        <v>470</v>
      </c>
      <c r="T165" s="98">
        <f t="shared" ref="T165:T228" si="70">S165/F165</f>
        <v>1.1163895486935866</v>
      </c>
      <c r="U165" s="95" t="e">
        <f t="shared" ref="U165:U228" si="71">IF(ISNUMBER(T165),TEXT(((2*S165)+(1.96^2)-(1.96*((1.96^2)+(4*S165*(100%-T165)))^0.5))/(2*(F165+(1.96^2))),"0.0%")&amp;" - "&amp;TEXT(((2*S165)+(1.96^2)+(1.96*((1.96^2)+(4*S165*(100%-T165)))^0.5))/(2*(F165+(1.96^2))),"0.0%"),"")</f>
        <v>#NUM!</v>
      </c>
      <c r="V165" s="145">
        <v>51</v>
      </c>
      <c r="W165" s="98">
        <f t="shared" ref="W165:W228" si="72">V165/F165</f>
        <v>0.12114014251781473</v>
      </c>
      <c r="X165" s="96" t="str">
        <f t="shared" ref="X165:X228" si="73">IF(ISNUMBER(W165),TEXT(((2*V165)+(1.96^2)-(1.96*((1.96^2)+(4*V165*(100%-W165)))^0.5))/(2*(F165+(1.96^2))),"0.0%")&amp;" - "&amp;TEXT(((2*V165)+(1.96^2)+(1.96*((1.96^2)+(4*V165*(100%-W165)))^0.5))/(2*(F165+(1.96^2))),"0.0%"),"")</f>
        <v>9.3% - 15.6%</v>
      </c>
      <c r="Y165" s="144">
        <v>551</v>
      </c>
      <c r="Z165" s="98">
        <f t="shared" ref="Z165:Z228" si="74">Y165/G165</f>
        <v>1.2299107142857142</v>
      </c>
      <c r="AA165" s="145">
        <v>516</v>
      </c>
      <c r="AB165" s="98">
        <f t="shared" ref="AB165:AB228" si="75">AA165/G165</f>
        <v>1.1517857142857142</v>
      </c>
      <c r="AC165" s="95" t="e">
        <f t="shared" ref="AC165:AC228" si="76">IF(ISNUMBER(AB165),TEXT(((2*AA165)+(1.96^2)-(1.96*((1.96^2)+(4*AA165*(100%-AB165)))^0.5))/(2*(G165+(1.96^2))),"0.0%")&amp;" - "&amp;TEXT(((2*AA165)+(1.96^2)+(1.96*((1.96^2)+(4*AA165*(100%-AB165)))^0.5))/(2*(G165+(1.96^2))),"0.0%"),"")</f>
        <v>#NUM!</v>
      </c>
      <c r="AD165" s="145">
        <v>35</v>
      </c>
      <c r="AE165" s="98">
        <f t="shared" ref="AE165:AE228" si="77">AD165/G165</f>
        <v>7.8125E-2</v>
      </c>
      <c r="AF165" s="96" t="str">
        <f t="shared" ref="AF165:AF228" si="78">IF(ISNUMBER(AE165),TEXT(((2*AD165)+(1.96^2)-(1.96*((1.96^2)+(4*AD165*(100%-AE165)))^0.5))/(2*(G165+(1.96^2))),"0.0%")&amp;" - "&amp;TEXT(((2*AD165)+(1.96^2)+(1.96*((1.96^2)+(4*AD165*(100%-AE165)))^0.5))/(2*(G165+(1.96^2))),"0.0%"),"")</f>
        <v>5.7% - 10.7%</v>
      </c>
      <c r="AG165" s="144">
        <v>630</v>
      </c>
      <c r="AH165" s="98">
        <f t="shared" ref="AH165:AH228" si="79">AG165/H165</f>
        <v>1.2574850299401197</v>
      </c>
      <c r="AI165" s="145">
        <v>568</v>
      </c>
      <c r="AJ165" s="98">
        <f t="shared" ref="AJ165:AJ228" si="80">AI165/H165</f>
        <v>1.1337325349301397</v>
      </c>
      <c r="AK165" s="95" t="e">
        <f t="shared" ref="AK165:AK228" si="81">IF(ISNUMBER(AJ165),TEXT(((2*AI165)+(1.96^2)-(1.96*((1.96^2)+(4*AI165*(100%-AJ165)))^0.5))/(2*(H165+(1.96^2))),"0.0%")&amp;" - "&amp;TEXT(((2*AI165)+(1.96^2)+(1.96*((1.96^2)+(4*AI165*(100%-AJ165)))^0.5))/(2*(H165+(1.96^2))),"0.0%"),"")</f>
        <v>#NUM!</v>
      </c>
      <c r="AL165" s="145">
        <v>62</v>
      </c>
      <c r="AM165" s="98">
        <f t="shared" ref="AM165:AM228" si="82">AL165/H165</f>
        <v>0.12375249500998003</v>
      </c>
      <c r="AN165" s="96" t="str">
        <f t="shared" ref="AN165:AN228" si="83">IF(ISNUMBER(AM165),TEXT(((2*AL165)+(1.96^2)-(1.96*((1.96^2)+(4*AL165*(100%-AM165)))^0.5))/(2*(H165+(1.96^2))),"0.0%")&amp;" - "&amp;TEXT(((2*AL165)+(1.96^2)+(1.96*((1.96^2)+(4*AL165*(100%-AM165)))^0.5))/(2*(H165+(1.96^2))),"0.0%"),"")</f>
        <v>9.8% - 15.5%</v>
      </c>
      <c r="AO165" s="106">
        <v>0</v>
      </c>
      <c r="AP165" s="106">
        <v>0</v>
      </c>
      <c r="AQ165" s="106">
        <v>0</v>
      </c>
      <c r="AR165" s="106">
        <v>0</v>
      </c>
    </row>
    <row r="166" spans="1:44" x14ac:dyDescent="0.2">
      <c r="A166" s="91" t="s">
        <v>1014</v>
      </c>
      <c r="B166" s="91" t="s">
        <v>1473</v>
      </c>
      <c r="C166" s="91" t="s">
        <v>1012</v>
      </c>
      <c r="D166" s="91" t="s">
        <v>1013</v>
      </c>
      <c r="E166" s="120">
        <v>1585</v>
      </c>
      <c r="F166" s="121">
        <v>1551</v>
      </c>
      <c r="G166" s="121">
        <v>1628</v>
      </c>
      <c r="H166" s="121">
        <v>1661</v>
      </c>
      <c r="I166" s="144">
        <v>262</v>
      </c>
      <c r="J166" s="98"/>
      <c r="K166" s="145">
        <v>1582</v>
      </c>
      <c r="L166" s="98"/>
      <c r="M166" s="95" t="str">
        <f t="shared" si="66"/>
        <v/>
      </c>
      <c r="N166" s="145">
        <v>-1320</v>
      </c>
      <c r="O166" s="98"/>
      <c r="P166" s="96" t="str">
        <f t="shared" si="68"/>
        <v/>
      </c>
      <c r="Q166" s="144">
        <v>268</v>
      </c>
      <c r="R166" s="98"/>
      <c r="S166" s="145">
        <v>1632</v>
      </c>
      <c r="T166" s="98"/>
      <c r="U166" s="95" t="str">
        <f t="shared" si="71"/>
        <v/>
      </c>
      <c r="V166" s="145">
        <v>-1364</v>
      </c>
      <c r="W166" s="98"/>
      <c r="X166" s="96" t="str">
        <f t="shared" si="73"/>
        <v/>
      </c>
      <c r="Y166" s="144">
        <v>273</v>
      </c>
      <c r="Z166" s="98"/>
      <c r="AA166" s="145">
        <v>1681</v>
      </c>
      <c r="AB166" s="98"/>
      <c r="AC166" s="95" t="str">
        <f t="shared" si="76"/>
        <v/>
      </c>
      <c r="AD166" s="145">
        <v>-1408</v>
      </c>
      <c r="AE166" s="98"/>
      <c r="AF166" s="96" t="str">
        <f t="shared" si="78"/>
        <v/>
      </c>
      <c r="AG166" s="144">
        <v>1936</v>
      </c>
      <c r="AH166" s="98">
        <f t="shared" si="79"/>
        <v>1.1655629139072847</v>
      </c>
      <c r="AI166" s="145">
        <v>1746</v>
      </c>
      <c r="AJ166" s="98">
        <f t="shared" si="80"/>
        <v>1.0511739915713425</v>
      </c>
      <c r="AK166" s="95" t="e">
        <f t="shared" si="81"/>
        <v>#NUM!</v>
      </c>
      <c r="AL166" s="145">
        <v>190</v>
      </c>
      <c r="AM166" s="98">
        <f t="shared" si="82"/>
        <v>0.11438892233594221</v>
      </c>
      <c r="AN166" s="96" t="str">
        <f t="shared" si="83"/>
        <v>10.0% - 13.1%</v>
      </c>
      <c r="AO166" s="106">
        <v>0</v>
      </c>
      <c r="AP166" s="106">
        <v>0</v>
      </c>
      <c r="AQ166" s="106">
        <v>0</v>
      </c>
      <c r="AR166" s="106">
        <v>0</v>
      </c>
    </row>
    <row r="167" spans="1:44" x14ac:dyDescent="0.2">
      <c r="A167" s="91" t="s">
        <v>1015</v>
      </c>
      <c r="B167" s="91" t="s">
        <v>1016</v>
      </c>
      <c r="C167" s="91" t="s">
        <v>1012</v>
      </c>
      <c r="D167" s="91" t="s">
        <v>1013</v>
      </c>
      <c r="E167" s="120">
        <v>717</v>
      </c>
      <c r="F167" s="121">
        <v>715</v>
      </c>
      <c r="G167" s="121">
        <v>750</v>
      </c>
      <c r="H167" s="121">
        <v>744</v>
      </c>
      <c r="I167" s="144">
        <v>693</v>
      </c>
      <c r="J167" s="98">
        <f t="shared" si="64"/>
        <v>0.96652719665271969</v>
      </c>
      <c r="K167" s="145">
        <v>619</v>
      </c>
      <c r="L167" s="98">
        <f t="shared" si="65"/>
        <v>0.86331938633193861</v>
      </c>
      <c r="M167" s="95" t="str">
        <f t="shared" si="66"/>
        <v>83.6% - 88.7%</v>
      </c>
      <c r="N167" s="145">
        <v>74</v>
      </c>
      <c r="O167" s="98">
        <f t="shared" si="67"/>
        <v>0.10320781032078104</v>
      </c>
      <c r="P167" s="96" t="str">
        <f t="shared" si="68"/>
        <v>8.3% - 12.8%</v>
      </c>
      <c r="Q167" s="144">
        <v>690</v>
      </c>
      <c r="R167" s="98">
        <f t="shared" si="69"/>
        <v>0.965034965034965</v>
      </c>
      <c r="S167" s="145">
        <v>604</v>
      </c>
      <c r="T167" s="98">
        <f t="shared" si="70"/>
        <v>0.84475524475524477</v>
      </c>
      <c r="U167" s="95" t="str">
        <f t="shared" si="71"/>
        <v>81.6% - 86.9%</v>
      </c>
      <c r="V167" s="145">
        <v>86</v>
      </c>
      <c r="W167" s="98">
        <f t="shared" si="72"/>
        <v>0.12027972027972028</v>
      </c>
      <c r="X167" s="96" t="str">
        <f t="shared" si="73"/>
        <v>9.8% - 14.6%</v>
      </c>
      <c r="Y167" s="144">
        <v>706</v>
      </c>
      <c r="Z167" s="98">
        <f t="shared" si="74"/>
        <v>0.94133333333333336</v>
      </c>
      <c r="AA167" s="145">
        <v>627</v>
      </c>
      <c r="AB167" s="98">
        <f t="shared" si="75"/>
        <v>0.83599999999999997</v>
      </c>
      <c r="AC167" s="95" t="str">
        <f t="shared" si="76"/>
        <v>80.8% - 86.1%</v>
      </c>
      <c r="AD167" s="145">
        <v>79</v>
      </c>
      <c r="AE167" s="98">
        <f t="shared" si="77"/>
        <v>0.10533333333333333</v>
      </c>
      <c r="AF167" s="96" t="str">
        <f t="shared" si="78"/>
        <v>8.5% - 12.9%</v>
      </c>
      <c r="AG167" s="144">
        <v>745</v>
      </c>
      <c r="AH167" s="98">
        <f t="shared" si="79"/>
        <v>1.0013440860215055</v>
      </c>
      <c r="AI167" s="145">
        <v>666</v>
      </c>
      <c r="AJ167" s="98">
        <f t="shared" si="80"/>
        <v>0.89516129032258063</v>
      </c>
      <c r="AK167" s="95" t="str">
        <f t="shared" si="81"/>
        <v>87.1% - 91.5%</v>
      </c>
      <c r="AL167" s="145">
        <v>79</v>
      </c>
      <c r="AM167" s="98">
        <f t="shared" si="82"/>
        <v>0.10618279569892473</v>
      </c>
      <c r="AN167" s="96" t="str">
        <f t="shared" si="83"/>
        <v>8.6% - 13.0%</v>
      </c>
      <c r="AO167" s="106">
        <v>0</v>
      </c>
      <c r="AP167" s="106">
        <v>0</v>
      </c>
      <c r="AQ167" s="106">
        <v>0</v>
      </c>
      <c r="AR167" s="106">
        <v>0</v>
      </c>
    </row>
    <row r="168" spans="1:44" x14ac:dyDescent="0.2">
      <c r="A168" s="91" t="s">
        <v>1017</v>
      </c>
      <c r="B168" s="91" t="s">
        <v>1018</v>
      </c>
      <c r="C168" s="91" t="s">
        <v>1012</v>
      </c>
      <c r="D168" s="91" t="s">
        <v>1013</v>
      </c>
      <c r="E168" s="120">
        <v>1177</v>
      </c>
      <c r="F168" s="121">
        <v>1151</v>
      </c>
      <c r="G168" s="121">
        <v>1179</v>
      </c>
      <c r="H168" s="121">
        <v>1254</v>
      </c>
      <c r="I168" s="144">
        <v>1473</v>
      </c>
      <c r="J168" s="98">
        <f t="shared" si="64"/>
        <v>1.2514868309260834</v>
      </c>
      <c r="K168" s="145">
        <v>1354</v>
      </c>
      <c r="L168" s="98">
        <f t="shared" si="65"/>
        <v>1.1503823279524215</v>
      </c>
      <c r="M168" s="95" t="e">
        <f t="shared" si="66"/>
        <v>#NUM!</v>
      </c>
      <c r="N168" s="145">
        <v>119</v>
      </c>
      <c r="O168" s="98">
        <f t="shared" si="67"/>
        <v>0.10110450297366186</v>
      </c>
      <c r="P168" s="96" t="str">
        <f t="shared" si="68"/>
        <v>8.5% - 12.0%</v>
      </c>
      <c r="Q168" s="144">
        <v>1572</v>
      </c>
      <c r="R168" s="98">
        <f t="shared" si="69"/>
        <v>1.3657688966116421</v>
      </c>
      <c r="S168" s="145">
        <v>1415</v>
      </c>
      <c r="T168" s="98">
        <f t="shared" si="70"/>
        <v>1.2293657688966115</v>
      </c>
      <c r="U168" s="95" t="e">
        <f t="shared" si="71"/>
        <v>#NUM!</v>
      </c>
      <c r="V168" s="145">
        <v>157</v>
      </c>
      <c r="W168" s="98">
        <f t="shared" si="72"/>
        <v>0.13640312771503041</v>
      </c>
      <c r="X168" s="96" t="str">
        <f t="shared" si="73"/>
        <v>11.8% - 15.7%</v>
      </c>
      <c r="Y168" s="144">
        <v>1491</v>
      </c>
      <c r="Z168" s="98">
        <f t="shared" si="74"/>
        <v>1.2646310432569974</v>
      </c>
      <c r="AA168" s="145">
        <v>1366</v>
      </c>
      <c r="AB168" s="98">
        <f t="shared" si="75"/>
        <v>1.1586089906700594</v>
      </c>
      <c r="AC168" s="95" t="e">
        <f t="shared" si="76"/>
        <v>#NUM!</v>
      </c>
      <c r="AD168" s="145">
        <v>125</v>
      </c>
      <c r="AE168" s="98">
        <f t="shared" si="77"/>
        <v>0.10602205258693809</v>
      </c>
      <c r="AF168" s="96" t="str">
        <f t="shared" si="78"/>
        <v>9.0% - 12.5%</v>
      </c>
      <c r="AG168" s="144">
        <v>1646</v>
      </c>
      <c r="AH168" s="98">
        <f t="shared" si="79"/>
        <v>1.3125996810207337</v>
      </c>
      <c r="AI168" s="145">
        <v>1546</v>
      </c>
      <c r="AJ168" s="98">
        <f t="shared" si="80"/>
        <v>1.2328548644338118</v>
      </c>
      <c r="AK168" s="95" t="e">
        <f t="shared" si="81"/>
        <v>#NUM!</v>
      </c>
      <c r="AL168" s="145">
        <v>100</v>
      </c>
      <c r="AM168" s="98">
        <f t="shared" si="82"/>
        <v>7.9744816586921854E-2</v>
      </c>
      <c r="AN168" s="96" t="str">
        <f t="shared" si="83"/>
        <v>6.6% - 9.6%</v>
      </c>
      <c r="AO168" s="106">
        <v>0</v>
      </c>
      <c r="AP168" s="106">
        <v>0</v>
      </c>
      <c r="AQ168" s="106">
        <v>0</v>
      </c>
      <c r="AR168" s="106">
        <v>0</v>
      </c>
    </row>
    <row r="169" spans="1:44" x14ac:dyDescent="0.2">
      <c r="A169" s="91" t="s">
        <v>1019</v>
      </c>
      <c r="B169" s="91" t="s">
        <v>1020</v>
      </c>
      <c r="C169" s="91" t="s">
        <v>1021</v>
      </c>
      <c r="D169" s="91" t="s">
        <v>1022</v>
      </c>
      <c r="E169" s="120">
        <v>1578</v>
      </c>
      <c r="F169" s="121">
        <v>1598</v>
      </c>
      <c r="G169" s="121">
        <v>1629</v>
      </c>
      <c r="H169" s="121">
        <v>1763</v>
      </c>
      <c r="I169" s="144">
        <v>1804</v>
      </c>
      <c r="J169" s="98">
        <f t="shared" si="64"/>
        <v>1.1432192648922688</v>
      </c>
      <c r="K169" s="145">
        <v>1617</v>
      </c>
      <c r="L169" s="98">
        <f t="shared" si="65"/>
        <v>1.0247148288973384</v>
      </c>
      <c r="M169" s="95" t="e">
        <f t="shared" si="66"/>
        <v>#NUM!</v>
      </c>
      <c r="N169" s="145">
        <v>187</v>
      </c>
      <c r="O169" s="98">
        <f t="shared" si="67"/>
        <v>0.1185044359949303</v>
      </c>
      <c r="P169" s="96" t="str">
        <f t="shared" si="68"/>
        <v>10.3% - 13.5%</v>
      </c>
      <c r="Q169" s="144">
        <v>1854</v>
      </c>
      <c r="R169" s="98">
        <f t="shared" si="69"/>
        <v>1.1602002503128912</v>
      </c>
      <c r="S169" s="145">
        <v>1645</v>
      </c>
      <c r="T169" s="98">
        <f t="shared" si="70"/>
        <v>1.0294117647058822</v>
      </c>
      <c r="U169" s="95" t="e">
        <f t="shared" si="71"/>
        <v>#NUM!</v>
      </c>
      <c r="V169" s="145">
        <v>209</v>
      </c>
      <c r="W169" s="98">
        <f t="shared" si="72"/>
        <v>0.13078848560700876</v>
      </c>
      <c r="X169" s="96" t="str">
        <f t="shared" si="73"/>
        <v>11.5% - 14.8%</v>
      </c>
      <c r="Y169" s="144">
        <v>1849</v>
      </c>
      <c r="Z169" s="98">
        <f t="shared" si="74"/>
        <v>1.1350521792510744</v>
      </c>
      <c r="AA169" s="145">
        <v>1674</v>
      </c>
      <c r="AB169" s="98">
        <f t="shared" si="75"/>
        <v>1.0276243093922652</v>
      </c>
      <c r="AC169" s="95" t="e">
        <f t="shared" si="76"/>
        <v>#NUM!</v>
      </c>
      <c r="AD169" s="145">
        <v>175</v>
      </c>
      <c r="AE169" s="98">
        <f t="shared" si="77"/>
        <v>0.10742786985880909</v>
      </c>
      <c r="AF169" s="96" t="str">
        <f t="shared" si="78"/>
        <v>9.3% - 12.3%</v>
      </c>
      <c r="AG169" s="144">
        <v>2004</v>
      </c>
      <c r="AH169" s="98">
        <f t="shared" si="79"/>
        <v>1.1366988088485537</v>
      </c>
      <c r="AI169" s="145">
        <v>1808</v>
      </c>
      <c r="AJ169" s="98">
        <f t="shared" si="80"/>
        <v>1.0255246738513897</v>
      </c>
      <c r="AK169" s="95" t="e">
        <f t="shared" si="81"/>
        <v>#NUM!</v>
      </c>
      <c r="AL169" s="145">
        <v>196</v>
      </c>
      <c r="AM169" s="98">
        <f t="shared" si="82"/>
        <v>0.11117413499716393</v>
      </c>
      <c r="AN169" s="96" t="str">
        <f t="shared" si="83"/>
        <v>9.7% - 12.7%</v>
      </c>
      <c r="AO169" s="106">
        <v>0</v>
      </c>
      <c r="AP169" s="106">
        <v>0</v>
      </c>
      <c r="AQ169" s="106">
        <v>0</v>
      </c>
      <c r="AR169" s="106">
        <v>0</v>
      </c>
    </row>
    <row r="170" spans="1:44" x14ac:dyDescent="0.2">
      <c r="A170" s="91" t="s">
        <v>1023</v>
      </c>
      <c r="B170" s="91" t="s">
        <v>1024</v>
      </c>
      <c r="C170" s="91" t="s">
        <v>1021</v>
      </c>
      <c r="D170" s="91" t="s">
        <v>1022</v>
      </c>
      <c r="E170" s="120">
        <v>546</v>
      </c>
      <c r="F170" s="121">
        <v>557</v>
      </c>
      <c r="G170" s="121">
        <v>583</v>
      </c>
      <c r="H170" s="121">
        <v>537</v>
      </c>
      <c r="I170" s="144">
        <v>629</v>
      </c>
      <c r="J170" s="98">
        <f t="shared" si="64"/>
        <v>1.1520146520146519</v>
      </c>
      <c r="K170" s="145">
        <v>547</v>
      </c>
      <c r="L170" s="98">
        <f t="shared" si="65"/>
        <v>1.0018315018315018</v>
      </c>
      <c r="M170" s="95" t="e">
        <f t="shared" si="66"/>
        <v>#NUM!</v>
      </c>
      <c r="N170" s="145">
        <v>82</v>
      </c>
      <c r="O170" s="98">
        <f t="shared" si="67"/>
        <v>0.15018315018315018</v>
      </c>
      <c r="P170" s="96" t="str">
        <f t="shared" si="68"/>
        <v>12.3% - 18.3%</v>
      </c>
      <c r="Q170" s="144">
        <v>652</v>
      </c>
      <c r="R170" s="98">
        <f t="shared" si="69"/>
        <v>1.1705565529622981</v>
      </c>
      <c r="S170" s="145">
        <v>552</v>
      </c>
      <c r="T170" s="98">
        <f t="shared" si="70"/>
        <v>0.99102333931777375</v>
      </c>
      <c r="U170" s="95" t="str">
        <f t="shared" si="71"/>
        <v>97.9% - 99.6%</v>
      </c>
      <c r="V170" s="145">
        <v>100</v>
      </c>
      <c r="W170" s="98">
        <f t="shared" si="72"/>
        <v>0.17953321364452424</v>
      </c>
      <c r="X170" s="96" t="str">
        <f t="shared" si="73"/>
        <v>15.0% - 21.4%</v>
      </c>
      <c r="Y170" s="144">
        <v>709</v>
      </c>
      <c r="Z170" s="98">
        <f t="shared" si="74"/>
        <v>1.2161234991423671</v>
      </c>
      <c r="AA170" s="145">
        <v>615</v>
      </c>
      <c r="AB170" s="98">
        <f t="shared" si="75"/>
        <v>1.0548885077186965</v>
      </c>
      <c r="AC170" s="95" t="e">
        <f t="shared" si="76"/>
        <v>#NUM!</v>
      </c>
      <c r="AD170" s="145">
        <v>94</v>
      </c>
      <c r="AE170" s="98">
        <f t="shared" si="77"/>
        <v>0.16123499142367068</v>
      </c>
      <c r="AF170" s="96" t="str">
        <f t="shared" si="78"/>
        <v>13.4% - 19.3%</v>
      </c>
      <c r="AG170" s="144">
        <v>613</v>
      </c>
      <c r="AH170" s="98">
        <f t="shared" si="79"/>
        <v>1.1415270018621975</v>
      </c>
      <c r="AI170" s="145">
        <v>524</v>
      </c>
      <c r="AJ170" s="98">
        <f t="shared" si="80"/>
        <v>0.97579143389199252</v>
      </c>
      <c r="AK170" s="95" t="str">
        <f t="shared" si="81"/>
        <v>95.9% - 98.6%</v>
      </c>
      <c r="AL170" s="145">
        <v>89</v>
      </c>
      <c r="AM170" s="98">
        <f t="shared" si="82"/>
        <v>0.16573556797020483</v>
      </c>
      <c r="AN170" s="96" t="str">
        <f t="shared" si="83"/>
        <v>13.7% - 20.0%</v>
      </c>
      <c r="AO170" s="106">
        <v>0</v>
      </c>
      <c r="AP170" s="106">
        <v>0</v>
      </c>
      <c r="AQ170" s="106">
        <v>0</v>
      </c>
      <c r="AR170" s="106">
        <v>0</v>
      </c>
    </row>
    <row r="171" spans="1:44" x14ac:dyDescent="0.2">
      <c r="A171" s="91" t="s">
        <v>1025</v>
      </c>
      <c r="B171" s="91" t="s">
        <v>1026</v>
      </c>
      <c r="C171" s="91" t="s">
        <v>1021</v>
      </c>
      <c r="D171" s="91" t="s">
        <v>1022</v>
      </c>
      <c r="E171" s="120">
        <v>1341</v>
      </c>
      <c r="F171" s="121">
        <v>1304</v>
      </c>
      <c r="G171" s="121">
        <v>1420</v>
      </c>
      <c r="H171" s="121">
        <v>1396</v>
      </c>
      <c r="I171" s="144">
        <v>1525</v>
      </c>
      <c r="J171" s="98">
        <f t="shared" si="64"/>
        <v>1.1372110365398955</v>
      </c>
      <c r="K171" s="145">
        <v>1338</v>
      </c>
      <c r="L171" s="98">
        <f t="shared" si="65"/>
        <v>0.99776286353467558</v>
      </c>
      <c r="M171" s="95" t="str">
        <f t="shared" si="66"/>
        <v>99.3% - 99.9%</v>
      </c>
      <c r="N171" s="145">
        <v>187</v>
      </c>
      <c r="O171" s="98">
        <f t="shared" si="67"/>
        <v>0.13944817300521997</v>
      </c>
      <c r="P171" s="96" t="str">
        <f t="shared" si="68"/>
        <v>12.2% - 15.9%</v>
      </c>
      <c r="Q171" s="144">
        <v>1649</v>
      </c>
      <c r="R171" s="98">
        <f t="shared" si="69"/>
        <v>1.2645705521472392</v>
      </c>
      <c r="S171" s="145">
        <v>1421</v>
      </c>
      <c r="T171" s="98">
        <f t="shared" si="70"/>
        <v>1.0897239263803682</v>
      </c>
      <c r="U171" s="95" t="e">
        <f t="shared" si="71"/>
        <v>#NUM!</v>
      </c>
      <c r="V171" s="145">
        <v>228</v>
      </c>
      <c r="W171" s="98">
        <f t="shared" si="72"/>
        <v>0.17484662576687116</v>
      </c>
      <c r="X171" s="96" t="str">
        <f t="shared" si="73"/>
        <v>15.5% - 19.6%</v>
      </c>
      <c r="Y171" s="144">
        <v>1628</v>
      </c>
      <c r="Z171" s="98">
        <f t="shared" si="74"/>
        <v>1.1464788732394366</v>
      </c>
      <c r="AA171" s="145">
        <v>1418</v>
      </c>
      <c r="AB171" s="98">
        <f t="shared" si="75"/>
        <v>0.99859154929577465</v>
      </c>
      <c r="AC171" s="95" t="str">
        <f t="shared" si="76"/>
        <v>99.5% - 100.0%</v>
      </c>
      <c r="AD171" s="145">
        <v>210</v>
      </c>
      <c r="AE171" s="98">
        <f t="shared" si="77"/>
        <v>0.14788732394366197</v>
      </c>
      <c r="AF171" s="96" t="str">
        <f t="shared" si="78"/>
        <v>13.0% - 16.7%</v>
      </c>
      <c r="AG171" s="144">
        <v>1637</v>
      </c>
      <c r="AH171" s="98">
        <f t="shared" si="79"/>
        <v>1.1726361031518624</v>
      </c>
      <c r="AI171" s="145">
        <v>1475</v>
      </c>
      <c r="AJ171" s="98">
        <f t="shared" si="80"/>
        <v>1.0565902578796562</v>
      </c>
      <c r="AK171" s="95" t="e">
        <f t="shared" si="81"/>
        <v>#NUM!</v>
      </c>
      <c r="AL171" s="145">
        <v>162</v>
      </c>
      <c r="AM171" s="98">
        <f t="shared" si="82"/>
        <v>0.11604584527220631</v>
      </c>
      <c r="AN171" s="96" t="str">
        <f t="shared" si="83"/>
        <v>10.0% - 13.4%</v>
      </c>
      <c r="AO171" s="106">
        <v>0</v>
      </c>
      <c r="AP171" s="106">
        <v>0</v>
      </c>
      <c r="AQ171" s="106">
        <v>0</v>
      </c>
      <c r="AR171" s="106">
        <v>0</v>
      </c>
    </row>
    <row r="172" spans="1:44" x14ac:dyDescent="0.2">
      <c r="A172" s="91" t="s">
        <v>1027</v>
      </c>
      <c r="B172" s="91" t="s">
        <v>1028</v>
      </c>
      <c r="C172" s="91" t="s">
        <v>1021</v>
      </c>
      <c r="D172" s="91" t="s">
        <v>1022</v>
      </c>
      <c r="E172" s="120">
        <v>695</v>
      </c>
      <c r="F172" s="121">
        <v>654</v>
      </c>
      <c r="G172" s="121">
        <v>679</v>
      </c>
      <c r="H172" s="121">
        <v>711</v>
      </c>
      <c r="I172" s="144">
        <v>736</v>
      </c>
      <c r="J172" s="98">
        <f t="shared" si="64"/>
        <v>1.0589928057553957</v>
      </c>
      <c r="K172" s="145">
        <v>665</v>
      </c>
      <c r="L172" s="98">
        <f t="shared" si="65"/>
        <v>0.95683453237410077</v>
      </c>
      <c r="M172" s="95" t="str">
        <f t="shared" si="66"/>
        <v>93.9% - 97.0%</v>
      </c>
      <c r="N172" s="145">
        <v>71</v>
      </c>
      <c r="O172" s="98">
        <f t="shared" si="67"/>
        <v>0.10215827338129496</v>
      </c>
      <c r="P172" s="96" t="str">
        <f t="shared" si="68"/>
        <v>8.2% - 12.7%</v>
      </c>
      <c r="Q172" s="144">
        <v>674</v>
      </c>
      <c r="R172" s="98">
        <f t="shared" si="69"/>
        <v>1.0305810397553516</v>
      </c>
      <c r="S172" s="145">
        <v>602</v>
      </c>
      <c r="T172" s="98">
        <f t="shared" si="70"/>
        <v>0.92048929663608559</v>
      </c>
      <c r="U172" s="95" t="str">
        <f t="shared" si="71"/>
        <v>89.7% - 93.9%</v>
      </c>
      <c r="V172" s="145">
        <v>72</v>
      </c>
      <c r="W172" s="98">
        <f t="shared" si="72"/>
        <v>0.11009174311926606</v>
      </c>
      <c r="X172" s="96" t="str">
        <f t="shared" si="73"/>
        <v>8.8% - 13.6%</v>
      </c>
      <c r="Y172" s="144">
        <v>686</v>
      </c>
      <c r="Z172" s="98">
        <f t="shared" si="74"/>
        <v>1.0103092783505154</v>
      </c>
      <c r="AA172" s="145">
        <v>629</v>
      </c>
      <c r="AB172" s="98">
        <f t="shared" si="75"/>
        <v>0.92636229749631815</v>
      </c>
      <c r="AC172" s="95" t="str">
        <f t="shared" si="76"/>
        <v>90.4% - 94.4%</v>
      </c>
      <c r="AD172" s="145">
        <v>57</v>
      </c>
      <c r="AE172" s="98">
        <f t="shared" si="77"/>
        <v>8.3946980854197342E-2</v>
      </c>
      <c r="AF172" s="96" t="str">
        <f t="shared" si="78"/>
        <v>6.5% - 10.7%</v>
      </c>
      <c r="AG172" s="144">
        <v>729</v>
      </c>
      <c r="AH172" s="98">
        <f t="shared" si="79"/>
        <v>1.0253164556962024</v>
      </c>
      <c r="AI172" s="145">
        <v>671</v>
      </c>
      <c r="AJ172" s="98">
        <f t="shared" si="80"/>
        <v>0.94374120956399432</v>
      </c>
      <c r="AK172" s="95" t="str">
        <f t="shared" si="81"/>
        <v>92.4% - 95.8%</v>
      </c>
      <c r="AL172" s="145">
        <v>58</v>
      </c>
      <c r="AM172" s="98">
        <f t="shared" si="82"/>
        <v>8.1575246132208151E-2</v>
      </c>
      <c r="AN172" s="96" t="str">
        <f t="shared" si="83"/>
        <v>6.4% - 10.4%</v>
      </c>
      <c r="AO172" s="106">
        <v>0</v>
      </c>
      <c r="AP172" s="106">
        <v>0</v>
      </c>
      <c r="AQ172" s="106">
        <v>0</v>
      </c>
      <c r="AR172" s="106">
        <v>0</v>
      </c>
    </row>
    <row r="173" spans="1:44" x14ac:dyDescent="0.2">
      <c r="A173" s="91" t="s">
        <v>1029</v>
      </c>
      <c r="B173" s="91" t="s">
        <v>1474</v>
      </c>
      <c r="C173" s="91" t="s">
        <v>1030</v>
      </c>
      <c r="D173" s="91" t="s">
        <v>1031</v>
      </c>
      <c r="E173" s="120">
        <v>1297</v>
      </c>
      <c r="F173" s="121">
        <v>1359</v>
      </c>
      <c r="G173" s="121">
        <v>1273</v>
      </c>
      <c r="H173" s="121">
        <v>1424</v>
      </c>
      <c r="I173" s="144">
        <v>1198</v>
      </c>
      <c r="J173" s="98"/>
      <c r="K173" s="145">
        <v>1263</v>
      </c>
      <c r="L173" s="98"/>
      <c r="M173" s="95" t="str">
        <f t="shared" si="66"/>
        <v/>
      </c>
      <c r="N173" s="145">
        <v>-65</v>
      </c>
      <c r="O173" s="98"/>
      <c r="P173" s="96" t="str">
        <f t="shared" si="68"/>
        <v/>
      </c>
      <c r="Q173" s="144">
        <v>1210</v>
      </c>
      <c r="R173" s="98"/>
      <c r="S173" s="145">
        <v>1300</v>
      </c>
      <c r="T173" s="98"/>
      <c r="U173" s="95" t="str">
        <f t="shared" si="71"/>
        <v/>
      </c>
      <c r="V173" s="145">
        <v>-90</v>
      </c>
      <c r="W173" s="98"/>
      <c r="X173" s="96" t="str">
        <f t="shared" si="73"/>
        <v/>
      </c>
      <c r="Y173" s="144">
        <v>1111</v>
      </c>
      <c r="Z173" s="98"/>
      <c r="AA173" s="145">
        <v>1205</v>
      </c>
      <c r="AB173" s="98"/>
      <c r="AC173" s="95" t="str">
        <f t="shared" si="76"/>
        <v/>
      </c>
      <c r="AD173" s="145">
        <v>-94</v>
      </c>
      <c r="AE173" s="98"/>
      <c r="AF173" s="96" t="str">
        <f t="shared" si="78"/>
        <v/>
      </c>
      <c r="AG173" s="144">
        <v>1375</v>
      </c>
      <c r="AH173" s="98">
        <f t="shared" si="79"/>
        <v>0.9655898876404494</v>
      </c>
      <c r="AI173" s="145">
        <v>1229</v>
      </c>
      <c r="AJ173" s="98">
        <f t="shared" si="80"/>
        <v>0.863061797752809</v>
      </c>
      <c r="AK173" s="95" t="str">
        <f t="shared" si="81"/>
        <v>84.4% - 88.0%</v>
      </c>
      <c r="AL173" s="145">
        <v>146</v>
      </c>
      <c r="AM173" s="98">
        <f t="shared" si="82"/>
        <v>0.10252808988764045</v>
      </c>
      <c r="AN173" s="96" t="str">
        <f t="shared" si="83"/>
        <v>8.8% - 11.9%</v>
      </c>
      <c r="AO173" s="106">
        <v>0</v>
      </c>
      <c r="AP173" s="106">
        <v>0</v>
      </c>
      <c r="AQ173" s="106">
        <v>0</v>
      </c>
      <c r="AR173" s="106">
        <v>0</v>
      </c>
    </row>
    <row r="174" spans="1:44" x14ac:dyDescent="0.2">
      <c r="A174" s="91" t="s">
        <v>1032</v>
      </c>
      <c r="B174" s="91" t="s">
        <v>1475</v>
      </c>
      <c r="C174" s="91" t="s">
        <v>1030</v>
      </c>
      <c r="D174" s="91" t="s">
        <v>1031</v>
      </c>
      <c r="E174" s="120">
        <v>2256</v>
      </c>
      <c r="F174" s="121">
        <v>2225</v>
      </c>
      <c r="G174" s="121">
        <v>2133</v>
      </c>
      <c r="H174" s="121">
        <v>2229</v>
      </c>
      <c r="I174" s="144">
        <v>1589</v>
      </c>
      <c r="J174" s="98"/>
      <c r="K174" s="145">
        <v>2278</v>
      </c>
      <c r="L174" s="98"/>
      <c r="M174" s="95" t="str">
        <f t="shared" si="66"/>
        <v/>
      </c>
      <c r="N174" s="145">
        <v>-689</v>
      </c>
      <c r="O174" s="98"/>
      <c r="P174" s="96" t="str">
        <f t="shared" si="68"/>
        <v/>
      </c>
      <c r="Q174" s="144">
        <v>1716</v>
      </c>
      <c r="R174" s="98"/>
      <c r="S174" s="145">
        <v>2349</v>
      </c>
      <c r="T174" s="98"/>
      <c r="U174" s="95" t="str">
        <f t="shared" si="71"/>
        <v/>
      </c>
      <c r="V174" s="145">
        <v>-633</v>
      </c>
      <c r="W174" s="98"/>
      <c r="X174" s="96" t="str">
        <f t="shared" si="73"/>
        <v/>
      </c>
      <c r="Y174" s="144">
        <v>1505</v>
      </c>
      <c r="Z174" s="98"/>
      <c r="AA174" s="145">
        <v>2194</v>
      </c>
      <c r="AB174" s="98"/>
      <c r="AC174" s="95" t="str">
        <f t="shared" si="76"/>
        <v/>
      </c>
      <c r="AD174" s="145">
        <v>-689</v>
      </c>
      <c r="AE174" s="98"/>
      <c r="AF174" s="96" t="str">
        <f t="shared" si="78"/>
        <v/>
      </c>
      <c r="AG174" s="144">
        <v>2668</v>
      </c>
      <c r="AH174" s="98">
        <f t="shared" si="79"/>
        <v>1.1969493046209063</v>
      </c>
      <c r="AI174" s="145">
        <v>2294</v>
      </c>
      <c r="AJ174" s="98">
        <f t="shared" si="80"/>
        <v>1.0291610587707491</v>
      </c>
      <c r="AK174" s="95" t="e">
        <f t="shared" si="81"/>
        <v>#NUM!</v>
      </c>
      <c r="AL174" s="145">
        <v>374</v>
      </c>
      <c r="AM174" s="98">
        <f t="shared" si="82"/>
        <v>0.16778824585015703</v>
      </c>
      <c r="AN174" s="96" t="str">
        <f t="shared" si="83"/>
        <v>15.3% - 18.4%</v>
      </c>
      <c r="AO174" s="106">
        <v>0</v>
      </c>
      <c r="AP174" s="106">
        <v>0</v>
      </c>
      <c r="AQ174" s="106">
        <v>0</v>
      </c>
      <c r="AR174" s="106">
        <v>0</v>
      </c>
    </row>
    <row r="175" spans="1:44" x14ac:dyDescent="0.2">
      <c r="A175" s="91" t="s">
        <v>1033</v>
      </c>
      <c r="B175" s="91" t="s">
        <v>1034</v>
      </c>
      <c r="C175" s="91" t="s">
        <v>1030</v>
      </c>
      <c r="D175" s="91" t="s">
        <v>1031</v>
      </c>
      <c r="E175" s="120">
        <v>693</v>
      </c>
      <c r="F175" s="121">
        <v>648</v>
      </c>
      <c r="G175" s="121">
        <v>598</v>
      </c>
      <c r="H175" s="121">
        <v>732</v>
      </c>
      <c r="I175" s="144">
        <v>2334</v>
      </c>
      <c r="J175" s="98">
        <f t="shared" si="64"/>
        <v>3.3679653679653678</v>
      </c>
      <c r="K175" s="145">
        <v>631</v>
      </c>
      <c r="L175" s="98">
        <f t="shared" si="65"/>
        <v>0.91053391053391053</v>
      </c>
      <c r="M175" s="95" t="str">
        <f t="shared" si="66"/>
        <v>88.7% - 93.0%</v>
      </c>
      <c r="N175" s="145">
        <v>1703</v>
      </c>
      <c r="O175" s="98">
        <f t="shared" si="67"/>
        <v>2.4574314574314573</v>
      </c>
      <c r="P175" s="96" t="e">
        <f t="shared" si="68"/>
        <v>#NUM!</v>
      </c>
      <c r="Q175" s="144">
        <v>2409</v>
      </c>
      <c r="R175" s="98">
        <f t="shared" si="69"/>
        <v>3.7175925925925926</v>
      </c>
      <c r="S175" s="145">
        <v>692</v>
      </c>
      <c r="T175" s="98">
        <f t="shared" si="70"/>
        <v>1.0679012345679013</v>
      </c>
      <c r="U175" s="95" t="e">
        <f t="shared" si="71"/>
        <v>#NUM!</v>
      </c>
      <c r="V175" s="145">
        <v>1717</v>
      </c>
      <c r="W175" s="98">
        <f t="shared" si="72"/>
        <v>2.6496913580246915</v>
      </c>
      <c r="X175" s="96" t="e">
        <f t="shared" si="73"/>
        <v>#NUM!</v>
      </c>
      <c r="Y175" s="144">
        <v>2365</v>
      </c>
      <c r="Z175" s="98">
        <f t="shared" si="74"/>
        <v>3.9548494983277593</v>
      </c>
      <c r="AA175" s="145">
        <v>677</v>
      </c>
      <c r="AB175" s="98">
        <f t="shared" si="75"/>
        <v>1.1321070234113713</v>
      </c>
      <c r="AC175" s="95" t="e">
        <f t="shared" si="76"/>
        <v>#NUM!</v>
      </c>
      <c r="AD175" s="145">
        <v>1688</v>
      </c>
      <c r="AE175" s="98">
        <f t="shared" si="77"/>
        <v>2.8227424749163879</v>
      </c>
      <c r="AF175" s="96" t="e">
        <f t="shared" si="78"/>
        <v>#NUM!</v>
      </c>
      <c r="AG175" s="144">
        <v>2372</v>
      </c>
      <c r="AH175" s="98">
        <f t="shared" si="79"/>
        <v>3.2404371584699452</v>
      </c>
      <c r="AI175" s="145">
        <v>698</v>
      </c>
      <c r="AJ175" s="98">
        <f t="shared" si="80"/>
        <v>0.95355191256830596</v>
      </c>
      <c r="AK175" s="95" t="str">
        <f t="shared" si="81"/>
        <v>93.6% - 96.7%</v>
      </c>
      <c r="AL175" s="145">
        <v>1674</v>
      </c>
      <c r="AM175" s="98">
        <f t="shared" si="82"/>
        <v>2.2868852459016393</v>
      </c>
      <c r="AN175" s="96" t="e">
        <f t="shared" si="83"/>
        <v>#NUM!</v>
      </c>
      <c r="AO175" s="106">
        <v>0</v>
      </c>
      <c r="AP175" s="106">
        <v>0</v>
      </c>
      <c r="AQ175" s="106">
        <v>0</v>
      </c>
      <c r="AR175" s="106">
        <v>0</v>
      </c>
    </row>
    <row r="176" spans="1:44" x14ac:dyDescent="0.2">
      <c r="A176" s="91" t="s">
        <v>1035</v>
      </c>
      <c r="B176" s="91" t="s">
        <v>1036</v>
      </c>
      <c r="C176" s="91" t="s">
        <v>1037</v>
      </c>
      <c r="D176" s="91" t="s">
        <v>1038</v>
      </c>
      <c r="E176" s="120">
        <v>334</v>
      </c>
      <c r="F176" s="121">
        <v>353</v>
      </c>
      <c r="G176" s="121">
        <v>356</v>
      </c>
      <c r="H176" s="121">
        <v>374</v>
      </c>
      <c r="I176" s="144">
        <v>443</v>
      </c>
      <c r="J176" s="98">
        <f t="shared" si="64"/>
        <v>1.3263473053892216</v>
      </c>
      <c r="K176" s="145">
        <v>316</v>
      </c>
      <c r="L176" s="98">
        <f t="shared" si="65"/>
        <v>0.94610778443113774</v>
      </c>
      <c r="M176" s="95" t="str">
        <f t="shared" si="66"/>
        <v>91.6% - 96.6%</v>
      </c>
      <c r="N176" s="145">
        <v>127</v>
      </c>
      <c r="O176" s="98">
        <f t="shared" si="67"/>
        <v>0.38023952095808383</v>
      </c>
      <c r="P176" s="96" t="str">
        <f t="shared" si="68"/>
        <v>33.0% - 43.3%</v>
      </c>
      <c r="Q176" s="144">
        <v>388</v>
      </c>
      <c r="R176" s="98">
        <f t="shared" si="69"/>
        <v>1.0991501416430596</v>
      </c>
      <c r="S176" s="145">
        <v>288</v>
      </c>
      <c r="T176" s="98">
        <f t="shared" si="70"/>
        <v>0.81586402266288949</v>
      </c>
      <c r="U176" s="95" t="str">
        <f t="shared" si="71"/>
        <v>77.2% - 85.3%</v>
      </c>
      <c r="V176" s="145">
        <v>100</v>
      </c>
      <c r="W176" s="98">
        <f t="shared" si="72"/>
        <v>0.28328611898016998</v>
      </c>
      <c r="X176" s="96" t="str">
        <f t="shared" si="73"/>
        <v>23.9% - 33.2%</v>
      </c>
      <c r="Y176" s="144">
        <v>433</v>
      </c>
      <c r="Z176" s="98">
        <f t="shared" si="74"/>
        <v>1.2162921348314606</v>
      </c>
      <c r="AA176" s="145">
        <v>329</v>
      </c>
      <c r="AB176" s="98">
        <f t="shared" si="75"/>
        <v>0.9241573033707865</v>
      </c>
      <c r="AC176" s="95" t="str">
        <f t="shared" si="76"/>
        <v>89.2% - 94.7%</v>
      </c>
      <c r="AD176" s="145">
        <v>104</v>
      </c>
      <c r="AE176" s="98">
        <f t="shared" si="77"/>
        <v>0.29213483146067415</v>
      </c>
      <c r="AF176" s="96" t="str">
        <f t="shared" si="78"/>
        <v>24.7% - 34.1%</v>
      </c>
      <c r="AG176" s="144">
        <v>411</v>
      </c>
      <c r="AH176" s="98">
        <f t="shared" si="79"/>
        <v>1.0989304812834224</v>
      </c>
      <c r="AI176" s="145">
        <v>301</v>
      </c>
      <c r="AJ176" s="98">
        <f t="shared" si="80"/>
        <v>0.80481283422459893</v>
      </c>
      <c r="AK176" s="95" t="str">
        <f t="shared" si="81"/>
        <v>76.2% - 84.2%</v>
      </c>
      <c r="AL176" s="145">
        <v>110</v>
      </c>
      <c r="AM176" s="98">
        <f t="shared" si="82"/>
        <v>0.29411764705882354</v>
      </c>
      <c r="AN176" s="96" t="str">
        <f t="shared" si="83"/>
        <v>25.0% - 34.2%</v>
      </c>
      <c r="AO176" s="106">
        <v>0</v>
      </c>
      <c r="AP176" s="106">
        <v>0</v>
      </c>
      <c r="AQ176" s="106">
        <v>0</v>
      </c>
      <c r="AR176" s="106">
        <v>0</v>
      </c>
    </row>
    <row r="177" spans="1:44" x14ac:dyDescent="0.2">
      <c r="A177" s="91" t="s">
        <v>1039</v>
      </c>
      <c r="B177" s="91" t="s">
        <v>1040</v>
      </c>
      <c r="C177" s="91" t="s">
        <v>1037</v>
      </c>
      <c r="D177" s="91" t="s">
        <v>1038</v>
      </c>
      <c r="E177" s="120">
        <v>455</v>
      </c>
      <c r="F177" s="121">
        <v>446</v>
      </c>
      <c r="G177" s="121">
        <v>461</v>
      </c>
      <c r="H177" s="121">
        <v>439</v>
      </c>
      <c r="I177" s="144">
        <v>585</v>
      </c>
      <c r="J177" s="98">
        <f t="shared" si="64"/>
        <v>1.2857142857142858</v>
      </c>
      <c r="K177" s="145">
        <v>455</v>
      </c>
      <c r="L177" s="98">
        <f t="shared" si="65"/>
        <v>1</v>
      </c>
      <c r="M177" s="95" t="str">
        <f t="shared" si="66"/>
        <v>99.2% - 100.0%</v>
      </c>
      <c r="N177" s="145">
        <v>130</v>
      </c>
      <c r="O177" s="98">
        <f t="shared" si="67"/>
        <v>0.2857142857142857</v>
      </c>
      <c r="P177" s="96" t="str">
        <f t="shared" si="68"/>
        <v>24.6% - 32.9%</v>
      </c>
      <c r="Q177" s="144">
        <v>528</v>
      </c>
      <c r="R177" s="98">
        <f t="shared" si="69"/>
        <v>1.1838565022421526</v>
      </c>
      <c r="S177" s="145">
        <v>389</v>
      </c>
      <c r="T177" s="98">
        <f t="shared" si="70"/>
        <v>0.87219730941704032</v>
      </c>
      <c r="U177" s="95" t="str">
        <f t="shared" si="71"/>
        <v>83.8% - 90.0%</v>
      </c>
      <c r="V177" s="145">
        <v>139</v>
      </c>
      <c r="W177" s="98">
        <f t="shared" si="72"/>
        <v>0.31165919282511212</v>
      </c>
      <c r="X177" s="96" t="str">
        <f t="shared" si="73"/>
        <v>27.0% - 35.6%</v>
      </c>
      <c r="Y177" s="144">
        <v>526</v>
      </c>
      <c r="Z177" s="98">
        <f t="shared" si="74"/>
        <v>1.140997830802603</v>
      </c>
      <c r="AA177" s="145">
        <v>397</v>
      </c>
      <c r="AB177" s="98">
        <f t="shared" si="75"/>
        <v>0.86117136659436011</v>
      </c>
      <c r="AC177" s="95" t="str">
        <f t="shared" si="76"/>
        <v>82.7% - 89.0%</v>
      </c>
      <c r="AD177" s="145">
        <v>129</v>
      </c>
      <c r="AE177" s="98">
        <f t="shared" si="77"/>
        <v>0.27982646420824298</v>
      </c>
      <c r="AF177" s="96" t="str">
        <f t="shared" si="78"/>
        <v>24.1% - 32.2%</v>
      </c>
      <c r="AG177" s="144">
        <v>488</v>
      </c>
      <c r="AH177" s="98">
        <f t="shared" si="79"/>
        <v>1.1116173120728929</v>
      </c>
      <c r="AI177" s="145">
        <v>377</v>
      </c>
      <c r="AJ177" s="98">
        <f t="shared" si="80"/>
        <v>0.85876993166287019</v>
      </c>
      <c r="AK177" s="95" t="str">
        <f t="shared" si="81"/>
        <v>82.3% - 88.8%</v>
      </c>
      <c r="AL177" s="145">
        <v>111</v>
      </c>
      <c r="AM177" s="98">
        <f t="shared" si="82"/>
        <v>0.2528473804100228</v>
      </c>
      <c r="AN177" s="96" t="str">
        <f t="shared" si="83"/>
        <v>21.4% - 29.6%</v>
      </c>
      <c r="AO177" s="106">
        <v>0</v>
      </c>
      <c r="AP177" s="106">
        <v>0</v>
      </c>
      <c r="AQ177" s="106">
        <v>0</v>
      </c>
      <c r="AR177" s="106">
        <v>0</v>
      </c>
    </row>
    <row r="178" spans="1:44" x14ac:dyDescent="0.2">
      <c r="A178" s="91" t="s">
        <v>1041</v>
      </c>
      <c r="B178" s="91" t="s">
        <v>1042</v>
      </c>
      <c r="C178" s="91" t="s">
        <v>1037</v>
      </c>
      <c r="D178" s="91" t="s">
        <v>1038</v>
      </c>
      <c r="E178" s="120">
        <v>758</v>
      </c>
      <c r="F178" s="121">
        <v>800</v>
      </c>
      <c r="G178" s="121">
        <v>830</v>
      </c>
      <c r="H178" s="121">
        <v>815</v>
      </c>
      <c r="I178" s="144">
        <v>969</v>
      </c>
      <c r="J178" s="98">
        <f t="shared" si="64"/>
        <v>1.2783641160949868</v>
      </c>
      <c r="K178" s="145">
        <v>233</v>
      </c>
      <c r="L178" s="98">
        <f t="shared" si="65"/>
        <v>0.30738786279683378</v>
      </c>
      <c r="M178" s="95" t="str">
        <f t="shared" si="66"/>
        <v>27.6% - 34.1%</v>
      </c>
      <c r="N178" s="145">
        <v>736</v>
      </c>
      <c r="O178" s="98">
        <f t="shared" si="67"/>
        <v>0.97097625329815307</v>
      </c>
      <c r="P178" s="96" t="str">
        <f t="shared" si="68"/>
        <v>95.6% - 98.1%</v>
      </c>
      <c r="Q178" s="144">
        <v>1029</v>
      </c>
      <c r="R178" s="98">
        <f t="shared" si="69"/>
        <v>1.2862499999999999</v>
      </c>
      <c r="S178" s="145">
        <v>213</v>
      </c>
      <c r="T178" s="98">
        <f t="shared" si="70"/>
        <v>0.26624999999999999</v>
      </c>
      <c r="U178" s="95" t="str">
        <f t="shared" si="71"/>
        <v>23.7% - 29.8%</v>
      </c>
      <c r="V178" s="145">
        <v>816</v>
      </c>
      <c r="W178" s="98">
        <f t="shared" si="72"/>
        <v>1.02</v>
      </c>
      <c r="X178" s="96" t="e">
        <f t="shared" si="73"/>
        <v>#NUM!</v>
      </c>
      <c r="Y178" s="144">
        <v>980</v>
      </c>
      <c r="Z178" s="98">
        <f t="shared" si="74"/>
        <v>1.1807228915662651</v>
      </c>
      <c r="AA178" s="145">
        <v>176</v>
      </c>
      <c r="AB178" s="98">
        <f t="shared" si="75"/>
        <v>0.21204819277108433</v>
      </c>
      <c r="AC178" s="95" t="str">
        <f t="shared" si="76"/>
        <v>18.6% - 24.1%</v>
      </c>
      <c r="AD178" s="145">
        <v>804</v>
      </c>
      <c r="AE178" s="98">
        <f t="shared" si="77"/>
        <v>0.96867469879518076</v>
      </c>
      <c r="AF178" s="96" t="str">
        <f t="shared" si="78"/>
        <v>95.4% - 97.9%</v>
      </c>
      <c r="AG178" s="144">
        <v>1072</v>
      </c>
      <c r="AH178" s="98">
        <f t="shared" si="79"/>
        <v>1.3153374233128834</v>
      </c>
      <c r="AI178" s="145">
        <v>176</v>
      </c>
      <c r="AJ178" s="98">
        <f t="shared" si="80"/>
        <v>0.21595092024539878</v>
      </c>
      <c r="AK178" s="95" t="str">
        <f t="shared" si="81"/>
        <v>18.9% - 24.5%</v>
      </c>
      <c r="AL178" s="145">
        <v>896</v>
      </c>
      <c r="AM178" s="98">
        <f t="shared" si="82"/>
        <v>1.0993865030674848</v>
      </c>
      <c r="AN178" s="96" t="e">
        <f t="shared" si="83"/>
        <v>#NUM!</v>
      </c>
      <c r="AO178" s="106">
        <v>0</v>
      </c>
      <c r="AP178" s="106">
        <v>0</v>
      </c>
      <c r="AQ178" s="106">
        <v>0</v>
      </c>
      <c r="AR178" s="106">
        <v>0</v>
      </c>
    </row>
    <row r="179" spans="1:44" x14ac:dyDescent="0.2">
      <c r="A179" s="91" t="s">
        <v>1043</v>
      </c>
      <c r="B179" s="91" t="s">
        <v>1044</v>
      </c>
      <c r="C179" s="91" t="s">
        <v>1037</v>
      </c>
      <c r="D179" s="91" t="s">
        <v>1038</v>
      </c>
      <c r="E179" s="120">
        <v>935</v>
      </c>
      <c r="F179" s="121">
        <v>845</v>
      </c>
      <c r="G179" s="121">
        <v>946</v>
      </c>
      <c r="H179" s="121">
        <v>901</v>
      </c>
      <c r="I179" s="144">
        <v>1056</v>
      </c>
      <c r="J179" s="98">
        <f t="shared" si="64"/>
        <v>1.1294117647058823</v>
      </c>
      <c r="K179" s="145">
        <v>935</v>
      </c>
      <c r="L179" s="98">
        <f t="shared" si="65"/>
        <v>1</v>
      </c>
      <c r="M179" s="95" t="str">
        <f t="shared" si="66"/>
        <v>99.6% - 100.0%</v>
      </c>
      <c r="N179" s="145">
        <v>121</v>
      </c>
      <c r="O179" s="98">
        <f t="shared" si="67"/>
        <v>0.12941176470588237</v>
      </c>
      <c r="P179" s="96" t="str">
        <f t="shared" si="68"/>
        <v>10.9% - 15.2%</v>
      </c>
      <c r="Q179" s="144">
        <v>1007</v>
      </c>
      <c r="R179" s="98">
        <f t="shared" si="69"/>
        <v>1.1917159763313609</v>
      </c>
      <c r="S179" s="145">
        <v>867</v>
      </c>
      <c r="T179" s="98">
        <f t="shared" si="70"/>
        <v>1.0260355029585799</v>
      </c>
      <c r="U179" s="95" t="e">
        <f t="shared" si="71"/>
        <v>#NUM!</v>
      </c>
      <c r="V179" s="145">
        <v>140</v>
      </c>
      <c r="W179" s="98">
        <f t="shared" si="72"/>
        <v>0.16568047337278108</v>
      </c>
      <c r="X179" s="96" t="str">
        <f t="shared" si="73"/>
        <v>14.2% - 19.2%</v>
      </c>
      <c r="Y179" s="144">
        <v>919</v>
      </c>
      <c r="Z179" s="98">
        <f t="shared" si="74"/>
        <v>0.97145877378435519</v>
      </c>
      <c r="AA179" s="145">
        <v>815</v>
      </c>
      <c r="AB179" s="98">
        <f t="shared" si="75"/>
        <v>0.86152219873150104</v>
      </c>
      <c r="AC179" s="95" t="str">
        <f t="shared" si="76"/>
        <v>83.8% - 88.2%</v>
      </c>
      <c r="AD179" s="145">
        <v>104</v>
      </c>
      <c r="AE179" s="98">
        <f t="shared" si="77"/>
        <v>0.10993657505285412</v>
      </c>
      <c r="AF179" s="96" t="str">
        <f t="shared" si="78"/>
        <v>9.2% - 13.1%</v>
      </c>
      <c r="AG179" s="144">
        <v>1009</v>
      </c>
      <c r="AH179" s="98">
        <f t="shared" si="79"/>
        <v>1.1198668146503885</v>
      </c>
      <c r="AI179" s="145">
        <v>855</v>
      </c>
      <c r="AJ179" s="98">
        <f t="shared" si="80"/>
        <v>0.94894561598224192</v>
      </c>
      <c r="AK179" s="95" t="str">
        <f t="shared" si="81"/>
        <v>93.3% - 96.2%</v>
      </c>
      <c r="AL179" s="145">
        <v>154</v>
      </c>
      <c r="AM179" s="98">
        <f t="shared" si="82"/>
        <v>0.17092119866814651</v>
      </c>
      <c r="AN179" s="96" t="str">
        <f t="shared" si="83"/>
        <v>14.8% - 19.7%</v>
      </c>
      <c r="AO179" s="106">
        <v>0</v>
      </c>
      <c r="AP179" s="106">
        <v>0</v>
      </c>
      <c r="AQ179" s="106">
        <v>0</v>
      </c>
      <c r="AR179" s="106">
        <v>0</v>
      </c>
    </row>
    <row r="180" spans="1:44" x14ac:dyDescent="0.2">
      <c r="A180" s="91" t="s">
        <v>1045</v>
      </c>
      <c r="B180" s="91" t="s">
        <v>1046</v>
      </c>
      <c r="C180" s="91" t="s">
        <v>1037</v>
      </c>
      <c r="D180" s="91" t="s">
        <v>1038</v>
      </c>
      <c r="E180" s="120">
        <v>507</v>
      </c>
      <c r="F180" s="121">
        <v>468</v>
      </c>
      <c r="G180" s="121">
        <v>542</v>
      </c>
      <c r="H180" s="121">
        <v>537</v>
      </c>
      <c r="I180" s="144">
        <v>652</v>
      </c>
      <c r="J180" s="98">
        <f t="shared" si="64"/>
        <v>1.2859960552268244</v>
      </c>
      <c r="K180" s="145">
        <v>520</v>
      </c>
      <c r="L180" s="98">
        <f t="shared" si="65"/>
        <v>1.0256410256410255</v>
      </c>
      <c r="M180" s="95" t="e">
        <f t="shared" si="66"/>
        <v>#NUM!</v>
      </c>
      <c r="N180" s="145">
        <v>132</v>
      </c>
      <c r="O180" s="98">
        <f t="shared" si="67"/>
        <v>0.26035502958579881</v>
      </c>
      <c r="P180" s="96" t="str">
        <f t="shared" si="68"/>
        <v>22.4% - 30.0%</v>
      </c>
      <c r="Q180" s="144">
        <v>597</v>
      </c>
      <c r="R180" s="98">
        <f t="shared" si="69"/>
        <v>1.2756410256410255</v>
      </c>
      <c r="S180" s="145">
        <v>456</v>
      </c>
      <c r="T180" s="98">
        <f t="shared" si="70"/>
        <v>0.97435897435897434</v>
      </c>
      <c r="U180" s="95" t="str">
        <f t="shared" si="71"/>
        <v>95.6% - 98.5%</v>
      </c>
      <c r="V180" s="145">
        <v>141</v>
      </c>
      <c r="W180" s="98">
        <f t="shared" si="72"/>
        <v>0.30128205128205127</v>
      </c>
      <c r="X180" s="96" t="str">
        <f t="shared" si="73"/>
        <v>26.1% - 34.4%</v>
      </c>
      <c r="Y180" s="144">
        <v>554</v>
      </c>
      <c r="Z180" s="98">
        <f t="shared" si="74"/>
        <v>1.0221402214022139</v>
      </c>
      <c r="AA180" s="145">
        <v>425</v>
      </c>
      <c r="AB180" s="98">
        <f t="shared" si="75"/>
        <v>0.78413284132841332</v>
      </c>
      <c r="AC180" s="95" t="str">
        <f t="shared" si="76"/>
        <v>74.8% - 81.7%</v>
      </c>
      <c r="AD180" s="145">
        <v>129</v>
      </c>
      <c r="AE180" s="98">
        <f t="shared" si="77"/>
        <v>0.23800738007380073</v>
      </c>
      <c r="AF180" s="96" t="str">
        <f t="shared" si="78"/>
        <v>20.4% - 27.6%</v>
      </c>
      <c r="AG180" s="144">
        <v>613</v>
      </c>
      <c r="AH180" s="98">
        <f t="shared" si="79"/>
        <v>1.1415270018621975</v>
      </c>
      <c r="AI180" s="145">
        <v>483</v>
      </c>
      <c r="AJ180" s="98">
        <f t="shared" si="80"/>
        <v>0.8994413407821229</v>
      </c>
      <c r="AK180" s="95" t="str">
        <f t="shared" si="81"/>
        <v>87.1% - 92.2%</v>
      </c>
      <c r="AL180" s="145">
        <v>130</v>
      </c>
      <c r="AM180" s="98">
        <f t="shared" si="82"/>
        <v>0.24208566108007448</v>
      </c>
      <c r="AN180" s="96" t="str">
        <f t="shared" si="83"/>
        <v>20.8% - 28.0%</v>
      </c>
      <c r="AO180" s="106">
        <v>0</v>
      </c>
      <c r="AP180" s="106">
        <v>0</v>
      </c>
      <c r="AQ180" s="106">
        <v>0</v>
      </c>
      <c r="AR180" s="106">
        <v>0</v>
      </c>
    </row>
    <row r="181" spans="1:44" x14ac:dyDescent="0.2">
      <c r="A181" s="91" t="s">
        <v>1047</v>
      </c>
      <c r="B181" s="91" t="s">
        <v>1048</v>
      </c>
      <c r="C181" s="91" t="s">
        <v>1037</v>
      </c>
      <c r="D181" s="91" t="s">
        <v>1038</v>
      </c>
      <c r="E181" s="120">
        <v>338</v>
      </c>
      <c r="F181" s="121">
        <v>339</v>
      </c>
      <c r="G181" s="121">
        <v>338</v>
      </c>
      <c r="H181" s="121">
        <v>334</v>
      </c>
      <c r="I181" s="144">
        <v>372</v>
      </c>
      <c r="J181" s="98">
        <f t="shared" si="64"/>
        <v>1.1005917159763314</v>
      </c>
      <c r="K181" s="145">
        <v>345</v>
      </c>
      <c r="L181" s="98">
        <f t="shared" si="65"/>
        <v>1.0207100591715976</v>
      </c>
      <c r="M181" s="95" t="e">
        <f t="shared" si="66"/>
        <v>#NUM!</v>
      </c>
      <c r="N181" s="145">
        <v>27</v>
      </c>
      <c r="O181" s="98">
        <f t="shared" si="67"/>
        <v>7.9881656804733733E-2</v>
      </c>
      <c r="P181" s="96" t="str">
        <f t="shared" si="68"/>
        <v>5.5% - 11.4%</v>
      </c>
      <c r="Q181" s="144">
        <v>386</v>
      </c>
      <c r="R181" s="98">
        <f t="shared" si="69"/>
        <v>1.1386430678466077</v>
      </c>
      <c r="S181" s="145">
        <v>335</v>
      </c>
      <c r="T181" s="98">
        <f t="shared" si="70"/>
        <v>0.98820058997050142</v>
      </c>
      <c r="U181" s="95" t="str">
        <f t="shared" si="71"/>
        <v>97.0% - 99.5%</v>
      </c>
      <c r="V181" s="145">
        <v>51</v>
      </c>
      <c r="W181" s="98">
        <f t="shared" si="72"/>
        <v>0.15044247787610621</v>
      </c>
      <c r="X181" s="96" t="str">
        <f t="shared" si="73"/>
        <v>11.6% - 19.2%</v>
      </c>
      <c r="Y181" s="144">
        <v>335</v>
      </c>
      <c r="Z181" s="98">
        <f t="shared" si="74"/>
        <v>0.99112426035502954</v>
      </c>
      <c r="AA181" s="145">
        <v>311</v>
      </c>
      <c r="AB181" s="98">
        <f t="shared" si="75"/>
        <v>0.92011834319526631</v>
      </c>
      <c r="AC181" s="95" t="str">
        <f t="shared" si="76"/>
        <v>88.6% - 94.5%</v>
      </c>
      <c r="AD181" s="145">
        <v>24</v>
      </c>
      <c r="AE181" s="98">
        <f t="shared" si="77"/>
        <v>7.1005917159763315E-2</v>
      </c>
      <c r="AF181" s="96" t="str">
        <f t="shared" si="78"/>
        <v>4.8% - 10.3%</v>
      </c>
      <c r="AG181" s="144">
        <v>359</v>
      </c>
      <c r="AH181" s="98">
        <f t="shared" si="79"/>
        <v>1.0748502994011977</v>
      </c>
      <c r="AI181" s="145">
        <v>310</v>
      </c>
      <c r="AJ181" s="98">
        <f t="shared" si="80"/>
        <v>0.92814371257485029</v>
      </c>
      <c r="AK181" s="95" t="str">
        <f t="shared" si="81"/>
        <v>89.5% - 95.1%</v>
      </c>
      <c r="AL181" s="145">
        <v>49</v>
      </c>
      <c r="AM181" s="98">
        <f t="shared" si="82"/>
        <v>0.1467065868263473</v>
      </c>
      <c r="AN181" s="96" t="str">
        <f t="shared" si="83"/>
        <v>11.3% - 18.9%</v>
      </c>
      <c r="AO181" s="106">
        <v>0</v>
      </c>
      <c r="AP181" s="106">
        <v>0</v>
      </c>
      <c r="AQ181" s="106">
        <v>0</v>
      </c>
      <c r="AR181" s="106">
        <v>0</v>
      </c>
    </row>
    <row r="182" spans="1:44" x14ac:dyDescent="0.2">
      <c r="A182" s="91" t="s">
        <v>1049</v>
      </c>
      <c r="B182" s="91" t="s">
        <v>1050</v>
      </c>
      <c r="C182" s="91" t="s">
        <v>1037</v>
      </c>
      <c r="D182" s="91" t="s">
        <v>1038</v>
      </c>
      <c r="E182" s="120">
        <v>407</v>
      </c>
      <c r="F182" s="121">
        <v>383</v>
      </c>
      <c r="G182" s="121">
        <v>402</v>
      </c>
      <c r="H182" s="121">
        <v>387</v>
      </c>
      <c r="I182" s="144">
        <v>466</v>
      </c>
      <c r="J182" s="98">
        <f t="shared" si="64"/>
        <v>1.144963144963145</v>
      </c>
      <c r="K182" s="145">
        <v>379</v>
      </c>
      <c r="L182" s="98">
        <f t="shared" si="65"/>
        <v>0.93120393120393119</v>
      </c>
      <c r="M182" s="95" t="str">
        <f t="shared" si="66"/>
        <v>90.2% - 95.2%</v>
      </c>
      <c r="N182" s="145">
        <v>87</v>
      </c>
      <c r="O182" s="98">
        <f t="shared" si="67"/>
        <v>0.21375921375921375</v>
      </c>
      <c r="P182" s="96" t="str">
        <f t="shared" si="68"/>
        <v>17.7% - 25.6%</v>
      </c>
      <c r="Q182" s="144">
        <v>456</v>
      </c>
      <c r="R182" s="98">
        <f t="shared" si="69"/>
        <v>1.1906005221932114</v>
      </c>
      <c r="S182" s="145">
        <v>381</v>
      </c>
      <c r="T182" s="98">
        <f t="shared" si="70"/>
        <v>0.99477806788511747</v>
      </c>
      <c r="U182" s="95" t="str">
        <f t="shared" si="71"/>
        <v>98.1% - 99.9%</v>
      </c>
      <c r="V182" s="145">
        <v>75</v>
      </c>
      <c r="W182" s="98">
        <f t="shared" si="72"/>
        <v>0.195822454308094</v>
      </c>
      <c r="X182" s="96" t="str">
        <f t="shared" si="73"/>
        <v>15.9% - 23.9%</v>
      </c>
      <c r="Y182" s="144">
        <v>439</v>
      </c>
      <c r="Z182" s="98">
        <f t="shared" si="74"/>
        <v>1.092039800995025</v>
      </c>
      <c r="AA182" s="145">
        <v>368</v>
      </c>
      <c r="AB182" s="98">
        <f t="shared" si="75"/>
        <v>0.91542288557213936</v>
      </c>
      <c r="AC182" s="95" t="str">
        <f t="shared" si="76"/>
        <v>88.4% - 93.9%</v>
      </c>
      <c r="AD182" s="145">
        <v>71</v>
      </c>
      <c r="AE182" s="98">
        <f t="shared" si="77"/>
        <v>0.17661691542288557</v>
      </c>
      <c r="AF182" s="96" t="str">
        <f t="shared" si="78"/>
        <v>14.2% - 21.7%</v>
      </c>
      <c r="AG182" s="144">
        <v>425</v>
      </c>
      <c r="AH182" s="98">
        <f t="shared" si="79"/>
        <v>1.0981912144702843</v>
      </c>
      <c r="AI182" s="145">
        <v>348</v>
      </c>
      <c r="AJ182" s="98">
        <f t="shared" si="80"/>
        <v>0.89922480620155043</v>
      </c>
      <c r="AK182" s="95" t="str">
        <f t="shared" si="81"/>
        <v>86.5% - 92.5%</v>
      </c>
      <c r="AL182" s="145">
        <v>77</v>
      </c>
      <c r="AM182" s="98">
        <f t="shared" si="82"/>
        <v>0.19896640826873385</v>
      </c>
      <c r="AN182" s="96" t="str">
        <f t="shared" si="83"/>
        <v>16.2% - 24.2%</v>
      </c>
      <c r="AO182" s="106">
        <v>0</v>
      </c>
      <c r="AP182" s="106">
        <v>0</v>
      </c>
      <c r="AQ182" s="106">
        <v>0</v>
      </c>
      <c r="AR182" s="106">
        <v>0</v>
      </c>
    </row>
    <row r="183" spans="1:44" x14ac:dyDescent="0.2">
      <c r="A183" s="91" t="s">
        <v>1051</v>
      </c>
      <c r="B183" s="91" t="s">
        <v>1052</v>
      </c>
      <c r="C183" s="91" t="s">
        <v>1037</v>
      </c>
      <c r="D183" s="91" t="s">
        <v>1038</v>
      </c>
      <c r="E183" s="120">
        <v>1238</v>
      </c>
      <c r="F183" s="121">
        <v>1260</v>
      </c>
      <c r="G183" s="121">
        <v>1291</v>
      </c>
      <c r="H183" s="121">
        <v>1352</v>
      </c>
      <c r="I183" s="144">
        <v>1326</v>
      </c>
      <c r="J183" s="98">
        <f t="shared" si="64"/>
        <v>1.0710823909531502</v>
      </c>
      <c r="K183" s="145">
        <v>1149</v>
      </c>
      <c r="L183" s="98">
        <f t="shared" si="65"/>
        <v>0.92810985460420037</v>
      </c>
      <c r="M183" s="95" t="str">
        <f t="shared" si="66"/>
        <v>91.2% - 94.1%</v>
      </c>
      <c r="N183" s="145">
        <v>177</v>
      </c>
      <c r="O183" s="98">
        <f t="shared" si="67"/>
        <v>0.14297253634894991</v>
      </c>
      <c r="P183" s="96" t="str">
        <f t="shared" si="68"/>
        <v>12.5% - 16.4%</v>
      </c>
      <c r="Q183" s="144">
        <v>1396</v>
      </c>
      <c r="R183" s="98">
        <f t="shared" si="69"/>
        <v>1.107936507936508</v>
      </c>
      <c r="S183" s="145">
        <v>1227</v>
      </c>
      <c r="T183" s="98">
        <f t="shared" si="70"/>
        <v>0.97380952380952379</v>
      </c>
      <c r="U183" s="95" t="str">
        <f t="shared" si="71"/>
        <v>96.3% - 98.1%</v>
      </c>
      <c r="V183" s="145">
        <v>169</v>
      </c>
      <c r="W183" s="98">
        <f t="shared" si="72"/>
        <v>0.13412698412698412</v>
      </c>
      <c r="X183" s="96" t="str">
        <f t="shared" si="73"/>
        <v>11.6% - 15.4%</v>
      </c>
      <c r="Y183" s="144">
        <v>1406</v>
      </c>
      <c r="Z183" s="98">
        <f t="shared" si="74"/>
        <v>1.0890782339271883</v>
      </c>
      <c r="AA183" s="145">
        <v>1199</v>
      </c>
      <c r="AB183" s="98">
        <f t="shared" si="75"/>
        <v>0.9287374128582494</v>
      </c>
      <c r="AC183" s="95" t="str">
        <f t="shared" si="76"/>
        <v>91.3% - 94.2%</v>
      </c>
      <c r="AD183" s="145">
        <v>207</v>
      </c>
      <c r="AE183" s="98">
        <f t="shared" si="77"/>
        <v>0.16034082106893879</v>
      </c>
      <c r="AF183" s="96" t="str">
        <f t="shared" si="78"/>
        <v>14.1% - 18.1%</v>
      </c>
      <c r="AG183" s="144">
        <v>1471</v>
      </c>
      <c r="AH183" s="98">
        <f t="shared" si="79"/>
        <v>1.0880177514792899</v>
      </c>
      <c r="AI183" s="145">
        <v>1241</v>
      </c>
      <c r="AJ183" s="98">
        <f t="shared" si="80"/>
        <v>0.91789940828402372</v>
      </c>
      <c r="AK183" s="95" t="str">
        <f t="shared" si="81"/>
        <v>90.2% - 93.1%</v>
      </c>
      <c r="AL183" s="145">
        <v>230</v>
      </c>
      <c r="AM183" s="98">
        <f t="shared" si="82"/>
        <v>0.17011834319526628</v>
      </c>
      <c r="AN183" s="96" t="str">
        <f t="shared" si="83"/>
        <v>15.1% - 19.1%</v>
      </c>
      <c r="AO183" s="106">
        <v>0</v>
      </c>
      <c r="AP183" s="106">
        <v>0</v>
      </c>
      <c r="AQ183" s="106">
        <v>0</v>
      </c>
      <c r="AR183" s="106">
        <v>0</v>
      </c>
    </row>
    <row r="184" spans="1:44" x14ac:dyDescent="0.2">
      <c r="A184" s="91" t="s">
        <v>1053</v>
      </c>
      <c r="B184" s="91" t="s">
        <v>1054</v>
      </c>
      <c r="C184" s="91" t="s">
        <v>1055</v>
      </c>
      <c r="D184" s="91" t="s">
        <v>1056</v>
      </c>
      <c r="E184" s="120">
        <v>776</v>
      </c>
      <c r="F184" s="121">
        <v>703</v>
      </c>
      <c r="G184" s="121">
        <v>760</v>
      </c>
      <c r="H184" s="121">
        <v>798</v>
      </c>
      <c r="I184" s="144">
        <v>947</v>
      </c>
      <c r="J184" s="98">
        <f t="shared" si="64"/>
        <v>1.2203608247422681</v>
      </c>
      <c r="K184" s="145">
        <v>763</v>
      </c>
      <c r="L184" s="98">
        <f t="shared" si="65"/>
        <v>0.98324742268041232</v>
      </c>
      <c r="M184" s="95" t="str">
        <f t="shared" si="66"/>
        <v>97.2% - 99.0%</v>
      </c>
      <c r="N184" s="145">
        <v>184</v>
      </c>
      <c r="O184" s="98">
        <f t="shared" si="67"/>
        <v>0.23711340206185566</v>
      </c>
      <c r="P184" s="96" t="str">
        <f t="shared" si="68"/>
        <v>20.9% - 26.8%</v>
      </c>
      <c r="Q184" s="144">
        <v>856</v>
      </c>
      <c r="R184" s="98">
        <f t="shared" si="69"/>
        <v>1.2176386913229018</v>
      </c>
      <c r="S184" s="145">
        <v>734</v>
      </c>
      <c r="T184" s="98">
        <f t="shared" si="70"/>
        <v>1.0440967283072546</v>
      </c>
      <c r="U184" s="95" t="e">
        <f t="shared" si="71"/>
        <v>#NUM!</v>
      </c>
      <c r="V184" s="145">
        <v>122</v>
      </c>
      <c r="W184" s="98">
        <f t="shared" si="72"/>
        <v>0.17354196301564723</v>
      </c>
      <c r="X184" s="96" t="str">
        <f t="shared" si="73"/>
        <v>14.7% - 20.3%</v>
      </c>
      <c r="Y184" s="144">
        <v>862</v>
      </c>
      <c r="Z184" s="98">
        <f t="shared" si="74"/>
        <v>1.1342105263157896</v>
      </c>
      <c r="AA184" s="145">
        <v>782</v>
      </c>
      <c r="AB184" s="98">
        <f t="shared" si="75"/>
        <v>1.0289473684210526</v>
      </c>
      <c r="AC184" s="95" t="e">
        <f t="shared" si="76"/>
        <v>#NUM!</v>
      </c>
      <c r="AD184" s="145">
        <v>80</v>
      </c>
      <c r="AE184" s="98">
        <f t="shared" si="77"/>
        <v>0.10526315789473684</v>
      </c>
      <c r="AF184" s="96" t="str">
        <f t="shared" si="78"/>
        <v>8.5% - 12.9%</v>
      </c>
      <c r="AG184" s="144">
        <v>710</v>
      </c>
      <c r="AH184" s="98">
        <f t="shared" si="79"/>
        <v>0.88972431077694236</v>
      </c>
      <c r="AI184" s="145">
        <v>652</v>
      </c>
      <c r="AJ184" s="98">
        <f t="shared" si="80"/>
        <v>0.81704260651629068</v>
      </c>
      <c r="AK184" s="95" t="str">
        <f t="shared" si="81"/>
        <v>78.9% - 84.2%</v>
      </c>
      <c r="AL184" s="145">
        <v>58</v>
      </c>
      <c r="AM184" s="98">
        <f t="shared" si="82"/>
        <v>7.2681704260651625E-2</v>
      </c>
      <c r="AN184" s="96" t="str">
        <f t="shared" si="83"/>
        <v>5.7% - 9.3%</v>
      </c>
      <c r="AO184" s="106">
        <v>0</v>
      </c>
      <c r="AP184" s="106">
        <v>0</v>
      </c>
      <c r="AQ184" s="106">
        <v>0</v>
      </c>
      <c r="AR184" s="106">
        <v>0</v>
      </c>
    </row>
    <row r="185" spans="1:44" x14ac:dyDescent="0.2">
      <c r="A185" s="91" t="s">
        <v>1057</v>
      </c>
      <c r="B185" s="91" t="s">
        <v>1058</v>
      </c>
      <c r="C185" s="91" t="s">
        <v>1055</v>
      </c>
      <c r="D185" s="91" t="s">
        <v>1056</v>
      </c>
      <c r="E185" s="120">
        <v>1121</v>
      </c>
      <c r="F185" s="121">
        <v>1046</v>
      </c>
      <c r="G185" s="121">
        <v>1130</v>
      </c>
      <c r="H185" s="121">
        <v>1254</v>
      </c>
      <c r="I185" s="144">
        <v>1188</v>
      </c>
      <c r="J185" s="98">
        <f t="shared" si="64"/>
        <v>1.0597680642283676</v>
      </c>
      <c r="K185" s="145">
        <v>1014</v>
      </c>
      <c r="L185" s="98">
        <f t="shared" si="65"/>
        <v>0.90454950936663692</v>
      </c>
      <c r="M185" s="95" t="str">
        <f t="shared" si="66"/>
        <v>88.6% - 92.0%</v>
      </c>
      <c r="N185" s="145">
        <v>174</v>
      </c>
      <c r="O185" s="98">
        <f t="shared" si="67"/>
        <v>0.15521855486173058</v>
      </c>
      <c r="P185" s="96" t="str">
        <f t="shared" si="68"/>
        <v>13.5% - 17.8%</v>
      </c>
      <c r="Q185" s="144">
        <v>1221</v>
      </c>
      <c r="R185" s="98">
        <f t="shared" si="69"/>
        <v>1.1673040152963672</v>
      </c>
      <c r="S185" s="145">
        <v>1048</v>
      </c>
      <c r="T185" s="98">
        <f t="shared" si="70"/>
        <v>1.0019120458891013</v>
      </c>
      <c r="U185" s="95" t="e">
        <f t="shared" si="71"/>
        <v>#NUM!</v>
      </c>
      <c r="V185" s="145">
        <v>173</v>
      </c>
      <c r="W185" s="98">
        <f t="shared" si="72"/>
        <v>0.16539196940726578</v>
      </c>
      <c r="X185" s="96" t="str">
        <f t="shared" si="73"/>
        <v>14.4% - 18.9%</v>
      </c>
      <c r="Y185" s="144">
        <v>1286</v>
      </c>
      <c r="Z185" s="98">
        <f t="shared" si="74"/>
        <v>1.1380530973451328</v>
      </c>
      <c r="AA185" s="145">
        <v>1158</v>
      </c>
      <c r="AB185" s="98">
        <f t="shared" si="75"/>
        <v>1.024778761061947</v>
      </c>
      <c r="AC185" s="95" t="e">
        <f t="shared" si="76"/>
        <v>#NUM!</v>
      </c>
      <c r="AD185" s="145">
        <v>128</v>
      </c>
      <c r="AE185" s="98">
        <f t="shared" si="77"/>
        <v>0.11327433628318584</v>
      </c>
      <c r="AF185" s="96" t="str">
        <f t="shared" si="78"/>
        <v>9.6% - 13.3%</v>
      </c>
      <c r="AG185" s="144">
        <v>1343</v>
      </c>
      <c r="AH185" s="98">
        <f t="shared" si="79"/>
        <v>1.0709728867623605</v>
      </c>
      <c r="AI185" s="145">
        <v>1191</v>
      </c>
      <c r="AJ185" s="98">
        <f t="shared" si="80"/>
        <v>0.94976076555023925</v>
      </c>
      <c r="AK185" s="95" t="str">
        <f t="shared" si="81"/>
        <v>93.6% - 96.1%</v>
      </c>
      <c r="AL185" s="145">
        <v>152</v>
      </c>
      <c r="AM185" s="98">
        <f t="shared" si="82"/>
        <v>0.12121212121212122</v>
      </c>
      <c r="AN185" s="96" t="str">
        <f t="shared" si="83"/>
        <v>10.4% - 14.0%</v>
      </c>
      <c r="AO185" s="106">
        <v>0</v>
      </c>
      <c r="AP185" s="106">
        <v>0</v>
      </c>
      <c r="AQ185" s="106">
        <v>0</v>
      </c>
      <c r="AR185" s="106">
        <v>0</v>
      </c>
    </row>
    <row r="186" spans="1:44" x14ac:dyDescent="0.2">
      <c r="A186" s="91" t="s">
        <v>1059</v>
      </c>
      <c r="B186" s="91" t="s">
        <v>1060</v>
      </c>
      <c r="C186" s="91" t="s">
        <v>1055</v>
      </c>
      <c r="D186" s="91" t="s">
        <v>1056</v>
      </c>
      <c r="E186" s="120">
        <v>59</v>
      </c>
      <c r="F186" s="121">
        <v>57</v>
      </c>
      <c r="G186" s="121">
        <v>447</v>
      </c>
      <c r="H186" s="121">
        <v>438</v>
      </c>
      <c r="I186" s="144">
        <v>124</v>
      </c>
      <c r="J186" s="98"/>
      <c r="K186" s="145">
        <v>82</v>
      </c>
      <c r="L186" s="98"/>
      <c r="M186" s="95" t="str">
        <f t="shared" si="66"/>
        <v/>
      </c>
      <c r="N186" s="145">
        <v>42</v>
      </c>
      <c r="O186" s="98"/>
      <c r="P186" s="96" t="str">
        <f t="shared" si="68"/>
        <v/>
      </c>
      <c r="Q186" s="144">
        <v>121</v>
      </c>
      <c r="R186" s="98"/>
      <c r="S186" s="145">
        <v>79</v>
      </c>
      <c r="T186" s="98"/>
      <c r="U186" s="95" t="str">
        <f t="shared" si="71"/>
        <v/>
      </c>
      <c r="V186" s="145">
        <v>42</v>
      </c>
      <c r="W186" s="98"/>
      <c r="X186" s="96" t="str">
        <f t="shared" si="73"/>
        <v/>
      </c>
      <c r="Y186" s="144">
        <v>89</v>
      </c>
      <c r="Z186" s="98">
        <f t="shared" si="74"/>
        <v>0.19910514541387025</v>
      </c>
      <c r="AA186" s="145">
        <v>55</v>
      </c>
      <c r="AB186" s="98">
        <f t="shared" si="75"/>
        <v>0.12304250559284116</v>
      </c>
      <c r="AC186" s="95" t="str">
        <f t="shared" si="76"/>
        <v>9.6% - 15.7%</v>
      </c>
      <c r="AD186" s="145">
        <v>34</v>
      </c>
      <c r="AE186" s="98">
        <f t="shared" si="77"/>
        <v>7.6062639821029079E-2</v>
      </c>
      <c r="AF186" s="96" t="str">
        <f t="shared" si="78"/>
        <v>5.5% - 10.4%</v>
      </c>
      <c r="AG186" s="144">
        <v>121</v>
      </c>
      <c r="AH186" s="98">
        <f t="shared" si="79"/>
        <v>0.27625570776255709</v>
      </c>
      <c r="AI186" s="145">
        <v>81</v>
      </c>
      <c r="AJ186" s="98">
        <f t="shared" si="80"/>
        <v>0.18493150684931506</v>
      </c>
      <c r="AK186" s="95" t="str">
        <f t="shared" si="81"/>
        <v>15.1% - 22.4%</v>
      </c>
      <c r="AL186" s="145">
        <v>40</v>
      </c>
      <c r="AM186" s="98">
        <f t="shared" si="82"/>
        <v>9.1324200913242004E-2</v>
      </c>
      <c r="AN186" s="96" t="str">
        <f t="shared" si="83"/>
        <v>6.8% - 12.2%</v>
      </c>
      <c r="AO186" s="106">
        <v>1</v>
      </c>
      <c r="AP186" s="106">
        <v>1</v>
      </c>
      <c r="AQ186" s="106">
        <v>0</v>
      </c>
      <c r="AR186" s="106">
        <v>0</v>
      </c>
    </row>
    <row r="187" spans="1:44" x14ac:dyDescent="0.2">
      <c r="A187" s="91" t="s">
        <v>1061</v>
      </c>
      <c r="B187" s="91" t="s">
        <v>1062</v>
      </c>
      <c r="C187" s="91" t="s">
        <v>1055</v>
      </c>
      <c r="D187" s="91" t="s">
        <v>1056</v>
      </c>
      <c r="E187" s="120">
        <v>36</v>
      </c>
      <c r="F187" s="121">
        <v>37</v>
      </c>
      <c r="G187" s="121">
        <v>503</v>
      </c>
      <c r="H187" s="121">
        <v>512</v>
      </c>
      <c r="I187" s="144">
        <v>103</v>
      </c>
      <c r="J187" s="98"/>
      <c r="K187" s="145">
        <v>35</v>
      </c>
      <c r="L187" s="98"/>
      <c r="M187" s="95" t="str">
        <f t="shared" si="66"/>
        <v/>
      </c>
      <c r="N187" s="145">
        <v>68</v>
      </c>
      <c r="O187" s="98"/>
      <c r="P187" s="96" t="str">
        <f t="shared" si="68"/>
        <v/>
      </c>
      <c r="Q187" s="144">
        <v>91</v>
      </c>
      <c r="R187" s="98"/>
      <c r="S187" s="145">
        <v>32</v>
      </c>
      <c r="T187" s="98"/>
      <c r="U187" s="95" t="str">
        <f t="shared" si="71"/>
        <v/>
      </c>
      <c r="V187" s="145">
        <v>59</v>
      </c>
      <c r="W187" s="98"/>
      <c r="X187" s="96" t="str">
        <f t="shared" si="73"/>
        <v/>
      </c>
      <c r="Y187" s="144">
        <v>89</v>
      </c>
      <c r="Z187" s="98">
        <f t="shared" si="74"/>
        <v>0.17693836978131214</v>
      </c>
      <c r="AA187" s="145">
        <v>36</v>
      </c>
      <c r="AB187" s="98">
        <f t="shared" si="75"/>
        <v>7.1570576540755465E-2</v>
      </c>
      <c r="AC187" s="95" t="str">
        <f t="shared" si="76"/>
        <v>5.2% - 9.7%</v>
      </c>
      <c r="AD187" s="145">
        <v>53</v>
      </c>
      <c r="AE187" s="98">
        <f t="shared" si="77"/>
        <v>0.10536779324055666</v>
      </c>
      <c r="AF187" s="96" t="str">
        <f t="shared" si="78"/>
        <v>8.1% - 13.5%</v>
      </c>
      <c r="AG187" s="144">
        <v>66</v>
      </c>
      <c r="AH187" s="98">
        <f t="shared" si="79"/>
        <v>0.12890625</v>
      </c>
      <c r="AI187" s="145">
        <v>23</v>
      </c>
      <c r="AJ187" s="98">
        <f t="shared" si="80"/>
        <v>4.4921875E-2</v>
      </c>
      <c r="AK187" s="95" t="str">
        <f t="shared" si="81"/>
        <v>3.0% - 6.7%</v>
      </c>
      <c r="AL187" s="145">
        <v>43</v>
      </c>
      <c r="AM187" s="98">
        <f t="shared" si="82"/>
        <v>8.3984375E-2</v>
      </c>
      <c r="AN187" s="96" t="str">
        <f t="shared" si="83"/>
        <v>6.3% - 11.1%</v>
      </c>
      <c r="AO187" s="106">
        <v>1</v>
      </c>
      <c r="AP187" s="106">
        <v>1</v>
      </c>
      <c r="AQ187" s="106">
        <v>0</v>
      </c>
      <c r="AR187" s="106">
        <v>0</v>
      </c>
    </row>
    <row r="188" spans="1:44" x14ac:dyDescent="0.2">
      <c r="A188" s="91" t="s">
        <v>1063</v>
      </c>
      <c r="B188" s="91" t="s">
        <v>1064</v>
      </c>
      <c r="C188" s="91" t="s">
        <v>1055</v>
      </c>
      <c r="D188" s="91" t="s">
        <v>1056</v>
      </c>
      <c r="E188" s="120">
        <v>466</v>
      </c>
      <c r="F188" s="121">
        <v>471</v>
      </c>
      <c r="G188" s="121">
        <v>520</v>
      </c>
      <c r="H188" s="121">
        <v>480</v>
      </c>
      <c r="I188" s="144">
        <v>449</v>
      </c>
      <c r="J188" s="98">
        <f t="shared" si="64"/>
        <v>0.96351931330472107</v>
      </c>
      <c r="K188" s="145">
        <v>392</v>
      </c>
      <c r="L188" s="98">
        <f t="shared" si="65"/>
        <v>0.84120171673819744</v>
      </c>
      <c r="M188" s="95" t="str">
        <f t="shared" si="66"/>
        <v>80.5% - 87.2%</v>
      </c>
      <c r="N188" s="145">
        <v>57</v>
      </c>
      <c r="O188" s="98">
        <f t="shared" si="67"/>
        <v>0.12231759656652361</v>
      </c>
      <c r="P188" s="96" t="str">
        <f t="shared" si="68"/>
        <v>9.6% - 15.5%</v>
      </c>
      <c r="Q188" s="144">
        <v>483</v>
      </c>
      <c r="R188" s="98">
        <f t="shared" si="69"/>
        <v>1.0254777070063694</v>
      </c>
      <c r="S188" s="145">
        <v>432</v>
      </c>
      <c r="T188" s="98">
        <f t="shared" si="70"/>
        <v>0.91719745222929938</v>
      </c>
      <c r="U188" s="95" t="str">
        <f t="shared" si="71"/>
        <v>88.9% - 93.9%</v>
      </c>
      <c r="V188" s="145">
        <v>51</v>
      </c>
      <c r="W188" s="98">
        <f t="shared" si="72"/>
        <v>0.10828025477707007</v>
      </c>
      <c r="X188" s="96" t="str">
        <f t="shared" si="73"/>
        <v>8.3% - 14.0%</v>
      </c>
      <c r="Y188" s="144">
        <v>414</v>
      </c>
      <c r="Z188" s="98">
        <f t="shared" si="74"/>
        <v>0.7961538461538461</v>
      </c>
      <c r="AA188" s="145">
        <v>369</v>
      </c>
      <c r="AB188" s="98">
        <f t="shared" si="75"/>
        <v>0.70961538461538465</v>
      </c>
      <c r="AC188" s="95" t="str">
        <f t="shared" si="76"/>
        <v>66.9% - 74.7%</v>
      </c>
      <c r="AD188" s="145">
        <v>45</v>
      </c>
      <c r="AE188" s="98">
        <f t="shared" si="77"/>
        <v>8.6538461538461536E-2</v>
      </c>
      <c r="AF188" s="96" t="str">
        <f t="shared" si="78"/>
        <v>6.5% - 11.4%</v>
      </c>
      <c r="AG188" s="144">
        <v>478</v>
      </c>
      <c r="AH188" s="98">
        <f t="shared" si="79"/>
        <v>0.99583333333333335</v>
      </c>
      <c r="AI188" s="145">
        <v>437</v>
      </c>
      <c r="AJ188" s="98">
        <f t="shared" si="80"/>
        <v>0.91041666666666665</v>
      </c>
      <c r="AK188" s="95" t="str">
        <f t="shared" si="81"/>
        <v>88.2% - 93.3%</v>
      </c>
      <c r="AL188" s="145">
        <v>41</v>
      </c>
      <c r="AM188" s="98">
        <f t="shared" si="82"/>
        <v>8.5416666666666669E-2</v>
      </c>
      <c r="AN188" s="96" t="str">
        <f t="shared" si="83"/>
        <v>6.4% - 11.4%</v>
      </c>
      <c r="AO188" s="106">
        <v>0</v>
      </c>
      <c r="AP188" s="106">
        <v>0</v>
      </c>
      <c r="AQ188" s="106">
        <v>0</v>
      </c>
      <c r="AR188" s="106">
        <v>0</v>
      </c>
    </row>
    <row r="189" spans="1:44" x14ac:dyDescent="0.2">
      <c r="A189" s="91" t="s">
        <v>1065</v>
      </c>
      <c r="B189" s="91" t="s">
        <v>1066</v>
      </c>
      <c r="C189" s="91" t="s">
        <v>1055</v>
      </c>
      <c r="D189" s="91" t="s">
        <v>1056</v>
      </c>
      <c r="E189" s="120">
        <v>515</v>
      </c>
      <c r="F189" s="121">
        <v>528</v>
      </c>
      <c r="G189" s="121">
        <v>554</v>
      </c>
      <c r="H189" s="121">
        <v>549</v>
      </c>
      <c r="I189" s="144">
        <v>619</v>
      </c>
      <c r="J189" s="98">
        <f t="shared" si="64"/>
        <v>1.2019417475728156</v>
      </c>
      <c r="K189" s="145">
        <v>520</v>
      </c>
      <c r="L189" s="98">
        <f t="shared" si="65"/>
        <v>1.0097087378640777</v>
      </c>
      <c r="M189" s="95" t="e">
        <f t="shared" si="66"/>
        <v>#NUM!</v>
      </c>
      <c r="N189" s="145">
        <v>99</v>
      </c>
      <c r="O189" s="98">
        <f t="shared" si="67"/>
        <v>0.19223300970873786</v>
      </c>
      <c r="P189" s="96" t="str">
        <f t="shared" si="68"/>
        <v>16.1% - 22.8%</v>
      </c>
      <c r="Q189" s="144">
        <v>622</v>
      </c>
      <c r="R189" s="98">
        <f t="shared" si="69"/>
        <v>1.178030303030303</v>
      </c>
      <c r="S189" s="145">
        <v>524</v>
      </c>
      <c r="T189" s="98">
        <f t="shared" si="70"/>
        <v>0.99242424242424243</v>
      </c>
      <c r="U189" s="95" t="str">
        <f t="shared" si="71"/>
        <v>98.1% - 99.7%</v>
      </c>
      <c r="V189" s="145">
        <v>98</v>
      </c>
      <c r="W189" s="98">
        <f t="shared" si="72"/>
        <v>0.18560606060606061</v>
      </c>
      <c r="X189" s="96" t="str">
        <f t="shared" si="73"/>
        <v>15.5% - 22.1%</v>
      </c>
      <c r="Y189" s="144">
        <v>767</v>
      </c>
      <c r="Z189" s="98">
        <f t="shared" si="74"/>
        <v>1.3844765342960288</v>
      </c>
      <c r="AA189" s="145">
        <v>663</v>
      </c>
      <c r="AB189" s="98">
        <f t="shared" si="75"/>
        <v>1.1967509025270757</v>
      </c>
      <c r="AC189" s="95" t="e">
        <f t="shared" si="76"/>
        <v>#NUM!</v>
      </c>
      <c r="AD189" s="145">
        <v>104</v>
      </c>
      <c r="AE189" s="98">
        <f t="shared" si="77"/>
        <v>0.18772563176895307</v>
      </c>
      <c r="AF189" s="96" t="str">
        <f t="shared" si="78"/>
        <v>15.7% - 22.2%</v>
      </c>
      <c r="AG189" s="144">
        <v>579</v>
      </c>
      <c r="AH189" s="98">
        <f t="shared" si="79"/>
        <v>1.0546448087431695</v>
      </c>
      <c r="AI189" s="145">
        <v>499</v>
      </c>
      <c r="AJ189" s="98">
        <f t="shared" si="80"/>
        <v>0.90892531876138438</v>
      </c>
      <c r="AK189" s="95" t="str">
        <f t="shared" si="81"/>
        <v>88.2% - 93.0%</v>
      </c>
      <c r="AL189" s="145">
        <v>80</v>
      </c>
      <c r="AM189" s="98">
        <f t="shared" si="82"/>
        <v>0.14571948998178508</v>
      </c>
      <c r="AN189" s="96" t="str">
        <f t="shared" si="83"/>
        <v>11.9% - 17.8%</v>
      </c>
      <c r="AO189" s="106">
        <v>0</v>
      </c>
      <c r="AP189" s="106">
        <v>0</v>
      </c>
      <c r="AQ189" s="106">
        <v>0</v>
      </c>
      <c r="AR189" s="106">
        <v>0</v>
      </c>
    </row>
    <row r="190" spans="1:44" x14ac:dyDescent="0.2">
      <c r="A190" s="91" t="s">
        <v>1067</v>
      </c>
      <c r="B190" s="91" t="s">
        <v>1068</v>
      </c>
      <c r="C190" s="91" t="s">
        <v>1055</v>
      </c>
      <c r="D190" s="91" t="s">
        <v>1056</v>
      </c>
      <c r="E190" s="120">
        <v>472</v>
      </c>
      <c r="F190" s="121">
        <v>415</v>
      </c>
      <c r="G190" s="121">
        <v>559</v>
      </c>
      <c r="H190" s="121">
        <v>452</v>
      </c>
      <c r="I190" s="144">
        <v>429</v>
      </c>
      <c r="J190" s="98">
        <f t="shared" si="64"/>
        <v>0.90889830508474578</v>
      </c>
      <c r="K190" s="145">
        <v>371</v>
      </c>
      <c r="L190" s="98">
        <f t="shared" si="65"/>
        <v>0.78601694915254239</v>
      </c>
      <c r="M190" s="95" t="str">
        <f t="shared" si="66"/>
        <v>74.7% - 82.1%</v>
      </c>
      <c r="N190" s="145">
        <v>58</v>
      </c>
      <c r="O190" s="98">
        <f t="shared" si="67"/>
        <v>0.1228813559322034</v>
      </c>
      <c r="P190" s="96" t="str">
        <f t="shared" si="68"/>
        <v>9.6% - 15.6%</v>
      </c>
      <c r="Q190" s="144">
        <v>375</v>
      </c>
      <c r="R190" s="98">
        <f t="shared" si="69"/>
        <v>0.90361445783132532</v>
      </c>
      <c r="S190" s="145">
        <v>312</v>
      </c>
      <c r="T190" s="98">
        <f t="shared" si="70"/>
        <v>0.75180722891566265</v>
      </c>
      <c r="U190" s="95" t="str">
        <f t="shared" si="71"/>
        <v>70.8% - 79.1%</v>
      </c>
      <c r="V190" s="145">
        <v>63</v>
      </c>
      <c r="W190" s="98">
        <f t="shared" si="72"/>
        <v>0.15180722891566265</v>
      </c>
      <c r="X190" s="96" t="str">
        <f t="shared" si="73"/>
        <v>12.0% - 19.0%</v>
      </c>
      <c r="Y190" s="144">
        <v>404</v>
      </c>
      <c r="Z190" s="98">
        <f t="shared" si="74"/>
        <v>0.72271914132379245</v>
      </c>
      <c r="AA190" s="145">
        <v>346</v>
      </c>
      <c r="AB190" s="98">
        <f t="shared" si="75"/>
        <v>0.61896243291592123</v>
      </c>
      <c r="AC190" s="95" t="str">
        <f t="shared" si="76"/>
        <v>57.8% - 65.8%</v>
      </c>
      <c r="AD190" s="145">
        <v>58</v>
      </c>
      <c r="AE190" s="98">
        <f t="shared" si="77"/>
        <v>0.1037567084078712</v>
      </c>
      <c r="AF190" s="96" t="str">
        <f t="shared" si="78"/>
        <v>8.1% - 13.2%</v>
      </c>
      <c r="AG190" s="144">
        <v>420</v>
      </c>
      <c r="AH190" s="98">
        <f t="shared" si="79"/>
        <v>0.92920353982300885</v>
      </c>
      <c r="AI190" s="145">
        <v>358</v>
      </c>
      <c r="AJ190" s="98">
        <f t="shared" si="80"/>
        <v>0.79203539823008851</v>
      </c>
      <c r="AK190" s="95" t="str">
        <f t="shared" si="81"/>
        <v>75.2% - 82.7%</v>
      </c>
      <c r="AL190" s="145">
        <v>62</v>
      </c>
      <c r="AM190" s="98">
        <f t="shared" si="82"/>
        <v>0.13716814159292035</v>
      </c>
      <c r="AN190" s="96" t="str">
        <f t="shared" si="83"/>
        <v>10.8% - 17.2%</v>
      </c>
      <c r="AO190" s="106">
        <v>0</v>
      </c>
      <c r="AP190" s="106">
        <v>0</v>
      </c>
      <c r="AQ190" s="106">
        <v>0</v>
      </c>
      <c r="AR190" s="106">
        <v>0</v>
      </c>
    </row>
    <row r="191" spans="1:44" x14ac:dyDescent="0.2">
      <c r="A191" s="91" t="s">
        <v>1069</v>
      </c>
      <c r="B191" s="91" t="s">
        <v>1070</v>
      </c>
      <c r="C191" s="91" t="s">
        <v>1055</v>
      </c>
      <c r="D191" s="91" t="s">
        <v>1056</v>
      </c>
      <c r="E191" s="120">
        <v>341</v>
      </c>
      <c r="F191" s="121">
        <v>319</v>
      </c>
      <c r="G191" s="121">
        <v>362</v>
      </c>
      <c r="H191" s="121">
        <v>370</v>
      </c>
      <c r="I191" s="144">
        <v>427</v>
      </c>
      <c r="J191" s="98">
        <f t="shared" si="64"/>
        <v>1.2521994134897361</v>
      </c>
      <c r="K191" s="145">
        <v>345</v>
      </c>
      <c r="L191" s="98">
        <f t="shared" si="65"/>
        <v>1.0117302052785924</v>
      </c>
      <c r="M191" s="95" t="e">
        <f t="shared" si="66"/>
        <v>#NUM!</v>
      </c>
      <c r="N191" s="145">
        <v>82</v>
      </c>
      <c r="O191" s="98">
        <f t="shared" si="67"/>
        <v>0.2404692082111437</v>
      </c>
      <c r="P191" s="96" t="str">
        <f t="shared" si="68"/>
        <v>19.8% - 28.9%</v>
      </c>
      <c r="Q191" s="144">
        <v>411</v>
      </c>
      <c r="R191" s="98">
        <f t="shared" si="69"/>
        <v>1.2884012539184952</v>
      </c>
      <c r="S191" s="145">
        <v>345</v>
      </c>
      <c r="T191" s="98">
        <f t="shared" si="70"/>
        <v>1.0815047021943573</v>
      </c>
      <c r="U191" s="95" t="e">
        <f t="shared" si="71"/>
        <v>#NUM!</v>
      </c>
      <c r="V191" s="145">
        <v>66</v>
      </c>
      <c r="W191" s="98">
        <f t="shared" si="72"/>
        <v>0.20689655172413793</v>
      </c>
      <c r="X191" s="96" t="str">
        <f t="shared" si="73"/>
        <v>16.6% - 25.5%</v>
      </c>
      <c r="Y191" s="144">
        <v>357</v>
      </c>
      <c r="Z191" s="98">
        <f t="shared" si="74"/>
        <v>0.98618784530386738</v>
      </c>
      <c r="AA191" s="145">
        <v>275</v>
      </c>
      <c r="AB191" s="98">
        <f t="shared" si="75"/>
        <v>0.75966850828729282</v>
      </c>
      <c r="AC191" s="95" t="str">
        <f t="shared" si="76"/>
        <v>71.3% - 80.1%</v>
      </c>
      <c r="AD191" s="145">
        <v>82</v>
      </c>
      <c r="AE191" s="98">
        <f t="shared" si="77"/>
        <v>0.22651933701657459</v>
      </c>
      <c r="AF191" s="96" t="str">
        <f t="shared" si="78"/>
        <v>18.6% - 27.2%</v>
      </c>
      <c r="AG191" s="144">
        <v>388</v>
      </c>
      <c r="AH191" s="98">
        <f t="shared" si="79"/>
        <v>1.0486486486486486</v>
      </c>
      <c r="AI191" s="145">
        <v>321</v>
      </c>
      <c r="AJ191" s="98">
        <f t="shared" si="80"/>
        <v>0.86756756756756759</v>
      </c>
      <c r="AK191" s="95" t="str">
        <f t="shared" si="81"/>
        <v>82.9% - 89.8%</v>
      </c>
      <c r="AL191" s="145">
        <v>67</v>
      </c>
      <c r="AM191" s="98">
        <f t="shared" si="82"/>
        <v>0.18108108108108109</v>
      </c>
      <c r="AN191" s="96" t="str">
        <f t="shared" si="83"/>
        <v>14.5% - 22.4%</v>
      </c>
      <c r="AO191" s="106">
        <v>0</v>
      </c>
      <c r="AP191" s="106">
        <v>0</v>
      </c>
      <c r="AQ191" s="106">
        <v>0</v>
      </c>
      <c r="AR191" s="106">
        <v>0</v>
      </c>
    </row>
    <row r="192" spans="1:44" x14ac:dyDescent="0.2">
      <c r="A192" s="91" t="s">
        <v>1071</v>
      </c>
      <c r="B192" s="91" t="s">
        <v>1072</v>
      </c>
      <c r="C192" s="91" t="s">
        <v>1055</v>
      </c>
      <c r="D192" s="91" t="s">
        <v>1056</v>
      </c>
      <c r="E192" s="120">
        <v>436</v>
      </c>
      <c r="F192" s="121">
        <v>447</v>
      </c>
      <c r="G192" s="121">
        <v>526</v>
      </c>
      <c r="H192" s="121">
        <v>579</v>
      </c>
      <c r="I192" s="144">
        <v>554</v>
      </c>
      <c r="J192" s="98"/>
      <c r="K192" s="145">
        <v>521</v>
      </c>
      <c r="L192" s="98"/>
      <c r="M192" s="95" t="str">
        <f t="shared" si="66"/>
        <v/>
      </c>
      <c r="N192" s="145">
        <v>33</v>
      </c>
      <c r="O192" s="98"/>
      <c r="P192" s="96" t="str">
        <f t="shared" si="68"/>
        <v/>
      </c>
      <c r="Q192" s="144">
        <v>623</v>
      </c>
      <c r="R192" s="98"/>
      <c r="S192" s="145">
        <v>572</v>
      </c>
      <c r="T192" s="98"/>
      <c r="U192" s="95" t="str">
        <f t="shared" si="71"/>
        <v/>
      </c>
      <c r="V192" s="145">
        <v>51</v>
      </c>
      <c r="W192" s="98"/>
      <c r="X192" s="96" t="str">
        <f t="shared" si="73"/>
        <v/>
      </c>
      <c r="Y192" s="144">
        <v>568</v>
      </c>
      <c r="Z192" s="98">
        <f t="shared" si="74"/>
        <v>1.0798479087452471</v>
      </c>
      <c r="AA192" s="145">
        <v>524</v>
      </c>
      <c r="AB192" s="98">
        <f t="shared" si="75"/>
        <v>0.99619771863117867</v>
      </c>
      <c r="AC192" s="95" t="str">
        <f t="shared" si="76"/>
        <v>98.6% - 99.9%</v>
      </c>
      <c r="AD192" s="145">
        <v>44</v>
      </c>
      <c r="AE192" s="98">
        <f t="shared" si="77"/>
        <v>8.3650190114068435E-2</v>
      </c>
      <c r="AF192" s="96" t="str">
        <f t="shared" si="78"/>
        <v>6.3% - 11.0%</v>
      </c>
      <c r="AG192" s="144">
        <v>530</v>
      </c>
      <c r="AH192" s="98">
        <f t="shared" si="79"/>
        <v>0.91537132987910186</v>
      </c>
      <c r="AI192" s="145">
        <v>491</v>
      </c>
      <c r="AJ192" s="98">
        <f t="shared" si="80"/>
        <v>0.84801381692573408</v>
      </c>
      <c r="AK192" s="95" t="str">
        <f t="shared" si="81"/>
        <v>81.6% - 87.5%</v>
      </c>
      <c r="AL192" s="145">
        <v>39</v>
      </c>
      <c r="AM192" s="98">
        <f t="shared" si="82"/>
        <v>6.7357512953367879E-2</v>
      </c>
      <c r="AN192" s="96" t="str">
        <f t="shared" si="83"/>
        <v>5.0% - 9.1%</v>
      </c>
      <c r="AO192" s="106">
        <v>1</v>
      </c>
      <c r="AP192" s="106">
        <v>1</v>
      </c>
      <c r="AQ192" s="106">
        <v>0</v>
      </c>
      <c r="AR192" s="106">
        <v>0</v>
      </c>
    </row>
    <row r="193" spans="1:44" x14ac:dyDescent="0.2">
      <c r="A193" s="91" t="s">
        <v>1073</v>
      </c>
      <c r="B193" s="91" t="s">
        <v>1074</v>
      </c>
      <c r="C193" s="91" t="s">
        <v>1055</v>
      </c>
      <c r="D193" s="91" t="s">
        <v>1056</v>
      </c>
      <c r="E193" s="120">
        <v>1072</v>
      </c>
      <c r="F193" s="121">
        <v>1008</v>
      </c>
      <c r="G193" s="121">
        <v>1086</v>
      </c>
      <c r="H193" s="121">
        <v>1167</v>
      </c>
      <c r="I193" s="144">
        <v>1029</v>
      </c>
      <c r="J193" s="98">
        <f t="shared" si="64"/>
        <v>0.95988805970149249</v>
      </c>
      <c r="K193" s="145">
        <v>777</v>
      </c>
      <c r="L193" s="98">
        <f t="shared" si="65"/>
        <v>0.72481343283582089</v>
      </c>
      <c r="M193" s="95" t="str">
        <f t="shared" si="66"/>
        <v>69.7% - 75.1%</v>
      </c>
      <c r="N193" s="145">
        <v>252</v>
      </c>
      <c r="O193" s="98">
        <f t="shared" si="67"/>
        <v>0.23507462686567165</v>
      </c>
      <c r="P193" s="96" t="str">
        <f t="shared" si="68"/>
        <v>21.1% - 26.1%</v>
      </c>
      <c r="Q193" s="144">
        <v>1074</v>
      </c>
      <c r="R193" s="98">
        <f t="shared" si="69"/>
        <v>1.0654761904761905</v>
      </c>
      <c r="S193" s="145">
        <v>818</v>
      </c>
      <c r="T193" s="98">
        <f t="shared" si="70"/>
        <v>0.81150793650793651</v>
      </c>
      <c r="U193" s="95" t="str">
        <f t="shared" si="71"/>
        <v>78.6% - 83.4%</v>
      </c>
      <c r="V193" s="145">
        <v>256</v>
      </c>
      <c r="W193" s="98">
        <f t="shared" si="72"/>
        <v>0.25396825396825395</v>
      </c>
      <c r="X193" s="96" t="str">
        <f t="shared" si="73"/>
        <v>22.8% - 28.2%</v>
      </c>
      <c r="Y193" s="144">
        <v>807</v>
      </c>
      <c r="Z193" s="98">
        <f t="shared" si="74"/>
        <v>0.74309392265193375</v>
      </c>
      <c r="AA193" s="145">
        <v>607</v>
      </c>
      <c r="AB193" s="98">
        <f t="shared" si="75"/>
        <v>0.55893186003683237</v>
      </c>
      <c r="AC193" s="95" t="str">
        <f t="shared" si="76"/>
        <v>52.9% - 58.8%</v>
      </c>
      <c r="AD193" s="145">
        <v>200</v>
      </c>
      <c r="AE193" s="98">
        <f t="shared" si="77"/>
        <v>0.18416206261510129</v>
      </c>
      <c r="AF193" s="96" t="str">
        <f t="shared" si="78"/>
        <v>16.2% - 20.8%</v>
      </c>
      <c r="AG193" s="144">
        <v>1112</v>
      </c>
      <c r="AH193" s="98">
        <f t="shared" si="79"/>
        <v>0.95287060839760074</v>
      </c>
      <c r="AI193" s="145">
        <v>907</v>
      </c>
      <c r="AJ193" s="98">
        <f t="shared" si="80"/>
        <v>0.77720651242502137</v>
      </c>
      <c r="AK193" s="95" t="str">
        <f t="shared" si="81"/>
        <v>75.2% - 80.0%</v>
      </c>
      <c r="AL193" s="145">
        <v>205</v>
      </c>
      <c r="AM193" s="98">
        <f t="shared" si="82"/>
        <v>0.17566409597257926</v>
      </c>
      <c r="AN193" s="96" t="str">
        <f t="shared" si="83"/>
        <v>15.5% - 19.9%</v>
      </c>
      <c r="AO193" s="106">
        <v>0</v>
      </c>
      <c r="AP193" s="106">
        <v>0</v>
      </c>
      <c r="AQ193" s="106">
        <v>0</v>
      </c>
      <c r="AR193" s="106">
        <v>0</v>
      </c>
    </row>
    <row r="194" spans="1:44" x14ac:dyDescent="0.2">
      <c r="A194" s="91" t="s">
        <v>1075</v>
      </c>
      <c r="B194" s="91" t="s">
        <v>1076</v>
      </c>
      <c r="C194" s="91" t="s">
        <v>1055</v>
      </c>
      <c r="D194" s="91" t="s">
        <v>1056</v>
      </c>
      <c r="E194" s="120">
        <v>705</v>
      </c>
      <c r="F194" s="121">
        <v>662</v>
      </c>
      <c r="G194" s="121">
        <v>733</v>
      </c>
      <c r="H194" s="121">
        <v>764</v>
      </c>
      <c r="I194" s="144">
        <v>745</v>
      </c>
      <c r="J194" s="98">
        <f t="shared" si="64"/>
        <v>1.0567375886524824</v>
      </c>
      <c r="K194" s="145">
        <v>618</v>
      </c>
      <c r="L194" s="98">
        <f t="shared" si="65"/>
        <v>0.87659574468085111</v>
      </c>
      <c r="M194" s="95" t="str">
        <f t="shared" si="66"/>
        <v>85.0% - 89.9%</v>
      </c>
      <c r="N194" s="145">
        <v>127</v>
      </c>
      <c r="O194" s="98">
        <f t="shared" si="67"/>
        <v>0.18014184397163122</v>
      </c>
      <c r="P194" s="96" t="str">
        <f t="shared" si="68"/>
        <v>15.4% - 21.0%</v>
      </c>
      <c r="Q194" s="144">
        <v>716</v>
      </c>
      <c r="R194" s="98">
        <f t="shared" si="69"/>
        <v>1.0815709969788521</v>
      </c>
      <c r="S194" s="145">
        <v>604</v>
      </c>
      <c r="T194" s="98">
        <f t="shared" si="70"/>
        <v>0.91238670694864044</v>
      </c>
      <c r="U194" s="95" t="str">
        <f t="shared" si="71"/>
        <v>88.8% - 93.2%</v>
      </c>
      <c r="V194" s="145">
        <v>112</v>
      </c>
      <c r="W194" s="98">
        <f t="shared" si="72"/>
        <v>0.16918429003021149</v>
      </c>
      <c r="X194" s="96" t="str">
        <f t="shared" si="73"/>
        <v>14.3% - 20.0%</v>
      </c>
      <c r="Y194" s="144">
        <v>777</v>
      </c>
      <c r="Z194" s="98">
        <f t="shared" si="74"/>
        <v>1.0600272851296044</v>
      </c>
      <c r="AA194" s="145">
        <v>678</v>
      </c>
      <c r="AB194" s="98">
        <f t="shared" si="75"/>
        <v>0.92496589358799453</v>
      </c>
      <c r="AC194" s="95" t="str">
        <f t="shared" si="76"/>
        <v>90.4% - 94.2%</v>
      </c>
      <c r="AD194" s="145">
        <v>99</v>
      </c>
      <c r="AE194" s="98">
        <f t="shared" si="77"/>
        <v>0.13506139154160982</v>
      </c>
      <c r="AF194" s="96" t="str">
        <f t="shared" si="78"/>
        <v>11.2% - 16.2%</v>
      </c>
      <c r="AG194" s="144">
        <v>730</v>
      </c>
      <c r="AH194" s="98">
        <f t="shared" si="79"/>
        <v>0.95549738219895286</v>
      </c>
      <c r="AI194" s="145">
        <v>581</v>
      </c>
      <c r="AJ194" s="98">
        <f t="shared" si="80"/>
        <v>0.76047120418848169</v>
      </c>
      <c r="AK194" s="95" t="str">
        <f t="shared" si="81"/>
        <v>72.9% - 78.9%</v>
      </c>
      <c r="AL194" s="145">
        <v>149</v>
      </c>
      <c r="AM194" s="98">
        <f t="shared" si="82"/>
        <v>0.1950261780104712</v>
      </c>
      <c r="AN194" s="96" t="str">
        <f t="shared" si="83"/>
        <v>16.8% - 22.5%</v>
      </c>
      <c r="AO194" s="106">
        <v>0</v>
      </c>
      <c r="AP194" s="106">
        <v>0</v>
      </c>
      <c r="AQ194" s="106">
        <v>0</v>
      </c>
      <c r="AR194" s="106">
        <v>0</v>
      </c>
    </row>
    <row r="195" spans="1:44" x14ac:dyDescent="0.2">
      <c r="A195" s="91" t="s">
        <v>1077</v>
      </c>
      <c r="B195" s="91" t="s">
        <v>1078</v>
      </c>
      <c r="C195" s="91" t="s">
        <v>1055</v>
      </c>
      <c r="D195" s="91" t="s">
        <v>1056</v>
      </c>
      <c r="E195" s="120">
        <v>237</v>
      </c>
      <c r="F195" s="121">
        <v>255</v>
      </c>
      <c r="G195" s="121">
        <v>252</v>
      </c>
      <c r="H195" s="121">
        <v>237</v>
      </c>
      <c r="I195" s="144">
        <v>261</v>
      </c>
      <c r="J195" s="98">
        <f t="shared" si="64"/>
        <v>1.1012658227848102</v>
      </c>
      <c r="K195" s="145">
        <v>252</v>
      </c>
      <c r="L195" s="98">
        <f t="shared" si="65"/>
        <v>1.0632911392405062</v>
      </c>
      <c r="M195" s="95" t="e">
        <f t="shared" si="66"/>
        <v>#NUM!</v>
      </c>
      <c r="N195" s="145">
        <v>9</v>
      </c>
      <c r="O195" s="98">
        <f t="shared" si="67"/>
        <v>3.7974683544303799E-2</v>
      </c>
      <c r="P195" s="96" t="str">
        <f t="shared" si="68"/>
        <v>2.0% - 7.1%</v>
      </c>
      <c r="Q195" s="144">
        <v>255</v>
      </c>
      <c r="R195" s="98">
        <f t="shared" si="69"/>
        <v>1</v>
      </c>
      <c r="S195" s="145">
        <v>243</v>
      </c>
      <c r="T195" s="98">
        <f t="shared" si="70"/>
        <v>0.95294117647058818</v>
      </c>
      <c r="U195" s="95" t="str">
        <f t="shared" si="71"/>
        <v>92.0% - 97.3%</v>
      </c>
      <c r="V195" s="145">
        <v>12</v>
      </c>
      <c r="W195" s="98">
        <f t="shared" si="72"/>
        <v>4.7058823529411764E-2</v>
      </c>
      <c r="X195" s="96" t="str">
        <f t="shared" si="73"/>
        <v>2.7% - 8.0%</v>
      </c>
      <c r="Y195" s="144">
        <v>348</v>
      </c>
      <c r="Z195" s="98">
        <f t="shared" si="74"/>
        <v>1.3809523809523809</v>
      </c>
      <c r="AA195" s="145">
        <v>320</v>
      </c>
      <c r="AB195" s="98">
        <f t="shared" si="75"/>
        <v>1.2698412698412698</v>
      </c>
      <c r="AC195" s="95" t="e">
        <f t="shared" si="76"/>
        <v>#NUM!</v>
      </c>
      <c r="AD195" s="145">
        <v>28</v>
      </c>
      <c r="AE195" s="98">
        <f t="shared" si="77"/>
        <v>0.1111111111111111</v>
      </c>
      <c r="AF195" s="96" t="str">
        <f t="shared" si="78"/>
        <v>7.8% - 15.6%</v>
      </c>
      <c r="AG195" s="144">
        <v>285</v>
      </c>
      <c r="AH195" s="98">
        <f t="shared" si="79"/>
        <v>1.2025316455696202</v>
      </c>
      <c r="AI195" s="145">
        <v>262</v>
      </c>
      <c r="AJ195" s="98">
        <f t="shared" si="80"/>
        <v>1.1054852320675106</v>
      </c>
      <c r="AK195" s="95" t="e">
        <f t="shared" si="81"/>
        <v>#NUM!</v>
      </c>
      <c r="AL195" s="145">
        <v>23</v>
      </c>
      <c r="AM195" s="98">
        <f t="shared" si="82"/>
        <v>9.7046413502109699E-2</v>
      </c>
      <c r="AN195" s="96" t="str">
        <f t="shared" si="83"/>
        <v>6.6% - 14.1%</v>
      </c>
      <c r="AO195" s="106">
        <v>0</v>
      </c>
      <c r="AP195" s="106">
        <v>0</v>
      </c>
      <c r="AQ195" s="106">
        <v>0</v>
      </c>
      <c r="AR195" s="106">
        <v>0</v>
      </c>
    </row>
    <row r="196" spans="1:44" x14ac:dyDescent="0.2">
      <c r="A196" s="91" t="s">
        <v>1079</v>
      </c>
      <c r="B196" s="91" t="s">
        <v>1080</v>
      </c>
      <c r="C196" s="91" t="s">
        <v>1081</v>
      </c>
      <c r="D196" s="91" t="s">
        <v>1082</v>
      </c>
      <c r="E196" s="120">
        <v>570</v>
      </c>
      <c r="F196" s="121">
        <v>517</v>
      </c>
      <c r="G196" s="121">
        <v>554</v>
      </c>
      <c r="H196" s="121">
        <v>599</v>
      </c>
      <c r="I196" s="144">
        <v>574</v>
      </c>
      <c r="J196" s="98">
        <f t="shared" si="64"/>
        <v>1.0070175438596491</v>
      </c>
      <c r="K196" s="145">
        <v>514</v>
      </c>
      <c r="L196" s="98">
        <f t="shared" si="65"/>
        <v>0.90175438596491231</v>
      </c>
      <c r="M196" s="95" t="str">
        <f t="shared" si="66"/>
        <v>87.5% - 92.4%</v>
      </c>
      <c r="N196" s="145">
        <v>60</v>
      </c>
      <c r="O196" s="98">
        <f t="shared" si="67"/>
        <v>0.10526315789473684</v>
      </c>
      <c r="P196" s="96" t="str">
        <f t="shared" si="68"/>
        <v>8.3% - 13.3%</v>
      </c>
      <c r="Q196" s="144">
        <v>607</v>
      </c>
      <c r="R196" s="98">
        <f t="shared" si="69"/>
        <v>1.1740812379110253</v>
      </c>
      <c r="S196" s="145">
        <v>531</v>
      </c>
      <c r="T196" s="98">
        <f t="shared" si="70"/>
        <v>1.0270793036750483</v>
      </c>
      <c r="U196" s="95" t="e">
        <f t="shared" si="71"/>
        <v>#NUM!</v>
      </c>
      <c r="V196" s="145">
        <v>76</v>
      </c>
      <c r="W196" s="98">
        <f t="shared" si="72"/>
        <v>0.14700193423597679</v>
      </c>
      <c r="X196" s="96" t="str">
        <f t="shared" si="73"/>
        <v>11.9% - 18.0%</v>
      </c>
      <c r="Y196" s="144">
        <v>591</v>
      </c>
      <c r="Z196" s="98">
        <f t="shared" si="74"/>
        <v>1.0667870036101084</v>
      </c>
      <c r="AA196" s="145">
        <v>527</v>
      </c>
      <c r="AB196" s="98">
        <f t="shared" si="75"/>
        <v>0.95126353790613716</v>
      </c>
      <c r="AC196" s="95" t="str">
        <f t="shared" si="76"/>
        <v>93.0% - 96.6%</v>
      </c>
      <c r="AD196" s="145">
        <v>64</v>
      </c>
      <c r="AE196" s="98">
        <f t="shared" si="77"/>
        <v>0.11552346570397112</v>
      </c>
      <c r="AF196" s="96" t="str">
        <f t="shared" si="78"/>
        <v>9.2% - 14.5%</v>
      </c>
      <c r="AG196" s="144">
        <v>609</v>
      </c>
      <c r="AH196" s="98">
        <f t="shared" si="79"/>
        <v>1.01669449081803</v>
      </c>
      <c r="AI196" s="145">
        <v>538</v>
      </c>
      <c r="AJ196" s="98">
        <f t="shared" si="80"/>
        <v>0.89816360601001666</v>
      </c>
      <c r="AK196" s="95" t="str">
        <f t="shared" si="81"/>
        <v>87.1% - 92.0%</v>
      </c>
      <c r="AL196" s="145">
        <v>71</v>
      </c>
      <c r="AM196" s="98">
        <f t="shared" si="82"/>
        <v>0.11853088480801335</v>
      </c>
      <c r="AN196" s="96" t="str">
        <f t="shared" si="83"/>
        <v>9.5% - 14.7%</v>
      </c>
      <c r="AO196" s="106">
        <v>0</v>
      </c>
      <c r="AP196" s="106">
        <v>0</v>
      </c>
      <c r="AQ196" s="106">
        <v>0</v>
      </c>
      <c r="AR196" s="106">
        <v>0</v>
      </c>
    </row>
    <row r="197" spans="1:44" x14ac:dyDescent="0.2">
      <c r="A197" s="91" t="s">
        <v>1083</v>
      </c>
      <c r="B197" s="91" t="s">
        <v>1084</v>
      </c>
      <c r="C197" s="91" t="s">
        <v>1081</v>
      </c>
      <c r="D197" s="91" t="s">
        <v>1082</v>
      </c>
      <c r="E197" s="120">
        <v>364</v>
      </c>
      <c r="F197" s="121">
        <v>406</v>
      </c>
      <c r="G197" s="121">
        <v>373</v>
      </c>
      <c r="H197" s="121">
        <v>381</v>
      </c>
      <c r="I197" s="144">
        <v>467</v>
      </c>
      <c r="J197" s="98">
        <f t="shared" si="64"/>
        <v>1.2829670329670331</v>
      </c>
      <c r="K197" s="145">
        <v>450</v>
      </c>
      <c r="L197" s="98">
        <f t="shared" si="65"/>
        <v>1.2362637362637363</v>
      </c>
      <c r="M197" s="95" t="e">
        <f t="shared" si="66"/>
        <v>#NUM!</v>
      </c>
      <c r="N197" s="145">
        <v>17</v>
      </c>
      <c r="O197" s="98">
        <f t="shared" si="67"/>
        <v>4.6703296703296704E-2</v>
      </c>
      <c r="P197" s="96" t="str">
        <f t="shared" si="68"/>
        <v>2.9% - 7.4%</v>
      </c>
      <c r="Q197" s="144">
        <v>507</v>
      </c>
      <c r="R197" s="98">
        <f t="shared" si="69"/>
        <v>1.2487684729064039</v>
      </c>
      <c r="S197" s="145">
        <v>472</v>
      </c>
      <c r="T197" s="98">
        <f t="shared" si="70"/>
        <v>1.1625615763546797</v>
      </c>
      <c r="U197" s="95" t="e">
        <f t="shared" si="71"/>
        <v>#NUM!</v>
      </c>
      <c r="V197" s="145">
        <v>35</v>
      </c>
      <c r="W197" s="98">
        <f t="shared" si="72"/>
        <v>8.6206896551724144E-2</v>
      </c>
      <c r="X197" s="96" t="str">
        <f t="shared" si="73"/>
        <v>6.3% - 11.8%</v>
      </c>
      <c r="Y197" s="144">
        <v>452</v>
      </c>
      <c r="Z197" s="98">
        <f t="shared" si="74"/>
        <v>1.2117962466487935</v>
      </c>
      <c r="AA197" s="145">
        <v>419</v>
      </c>
      <c r="AB197" s="98">
        <f t="shared" si="75"/>
        <v>1.1233243967828419</v>
      </c>
      <c r="AC197" s="95" t="e">
        <f t="shared" si="76"/>
        <v>#NUM!</v>
      </c>
      <c r="AD197" s="145">
        <v>33</v>
      </c>
      <c r="AE197" s="98">
        <f t="shared" si="77"/>
        <v>8.8471849865951746E-2</v>
      </c>
      <c r="AF197" s="96" t="str">
        <f t="shared" si="78"/>
        <v>6.4% - 12.2%</v>
      </c>
      <c r="AG197" s="144">
        <v>513</v>
      </c>
      <c r="AH197" s="98">
        <f t="shared" si="79"/>
        <v>1.3464566929133859</v>
      </c>
      <c r="AI197" s="145">
        <v>481</v>
      </c>
      <c r="AJ197" s="98">
        <f t="shared" si="80"/>
        <v>1.2624671916010499</v>
      </c>
      <c r="AK197" s="95" t="e">
        <f t="shared" si="81"/>
        <v>#NUM!</v>
      </c>
      <c r="AL197" s="145">
        <v>32</v>
      </c>
      <c r="AM197" s="98">
        <f t="shared" si="82"/>
        <v>8.3989501312335957E-2</v>
      </c>
      <c r="AN197" s="96" t="str">
        <f t="shared" si="83"/>
        <v>6.0% - 11.6%</v>
      </c>
      <c r="AO197" s="106">
        <v>0</v>
      </c>
      <c r="AP197" s="106">
        <v>0</v>
      </c>
      <c r="AQ197" s="106">
        <v>0</v>
      </c>
      <c r="AR197" s="106">
        <v>0</v>
      </c>
    </row>
    <row r="198" spans="1:44" x14ac:dyDescent="0.2">
      <c r="A198" s="91" t="s">
        <v>1085</v>
      </c>
      <c r="B198" s="91" t="s">
        <v>1086</v>
      </c>
      <c r="C198" s="91" t="s">
        <v>1081</v>
      </c>
      <c r="D198" s="91" t="s">
        <v>1082</v>
      </c>
      <c r="E198" s="120">
        <v>803</v>
      </c>
      <c r="F198" s="121">
        <v>832</v>
      </c>
      <c r="G198" s="121">
        <v>866</v>
      </c>
      <c r="H198" s="121">
        <v>931</v>
      </c>
      <c r="I198" s="144">
        <v>888</v>
      </c>
      <c r="J198" s="98">
        <f t="shared" si="64"/>
        <v>1.1058530510585305</v>
      </c>
      <c r="K198" s="145">
        <v>809</v>
      </c>
      <c r="L198" s="98">
        <f t="shared" si="65"/>
        <v>1.0074719800747198</v>
      </c>
      <c r="M198" s="95" t="e">
        <f t="shared" si="66"/>
        <v>#NUM!</v>
      </c>
      <c r="N198" s="145">
        <v>79</v>
      </c>
      <c r="O198" s="98">
        <f t="shared" si="67"/>
        <v>9.8381070983810714E-2</v>
      </c>
      <c r="P198" s="96" t="str">
        <f t="shared" si="68"/>
        <v>8.0% - 12.1%</v>
      </c>
      <c r="Q198" s="144">
        <v>943</v>
      </c>
      <c r="R198" s="98">
        <f t="shared" si="69"/>
        <v>1.1334134615384615</v>
      </c>
      <c r="S198" s="145">
        <v>853</v>
      </c>
      <c r="T198" s="98">
        <f t="shared" si="70"/>
        <v>1.0252403846153846</v>
      </c>
      <c r="U198" s="95" t="e">
        <f t="shared" si="71"/>
        <v>#NUM!</v>
      </c>
      <c r="V198" s="145">
        <v>90</v>
      </c>
      <c r="W198" s="98">
        <f t="shared" si="72"/>
        <v>0.10817307692307693</v>
      </c>
      <c r="X198" s="96" t="str">
        <f t="shared" si="73"/>
        <v>8.9% - 13.1%</v>
      </c>
      <c r="Y198" s="144">
        <v>893</v>
      </c>
      <c r="Z198" s="98">
        <f t="shared" si="74"/>
        <v>1.0311778290993072</v>
      </c>
      <c r="AA198" s="145">
        <v>805</v>
      </c>
      <c r="AB198" s="98">
        <f t="shared" si="75"/>
        <v>0.92956120092378758</v>
      </c>
      <c r="AC198" s="95" t="str">
        <f t="shared" si="76"/>
        <v>91.1% - 94.5%</v>
      </c>
      <c r="AD198" s="145">
        <v>88</v>
      </c>
      <c r="AE198" s="98">
        <f t="shared" si="77"/>
        <v>0.10161662817551963</v>
      </c>
      <c r="AF198" s="96" t="str">
        <f t="shared" si="78"/>
        <v>8.3% - 12.4%</v>
      </c>
      <c r="AG198" s="144">
        <v>1064</v>
      </c>
      <c r="AH198" s="98">
        <f t="shared" si="79"/>
        <v>1.1428571428571428</v>
      </c>
      <c r="AI198" s="145">
        <v>744</v>
      </c>
      <c r="AJ198" s="98">
        <f t="shared" si="80"/>
        <v>0.79914070891514499</v>
      </c>
      <c r="AK198" s="95" t="str">
        <f t="shared" si="81"/>
        <v>77.2% - 82.4%</v>
      </c>
      <c r="AL198" s="145">
        <v>320</v>
      </c>
      <c r="AM198" s="98">
        <f t="shared" si="82"/>
        <v>0.34371643394199786</v>
      </c>
      <c r="AN198" s="96" t="str">
        <f t="shared" si="83"/>
        <v>31.4% - 37.5%</v>
      </c>
      <c r="AO198" s="106">
        <v>0</v>
      </c>
      <c r="AP198" s="106">
        <v>0</v>
      </c>
      <c r="AQ198" s="106">
        <v>0</v>
      </c>
      <c r="AR198" s="106">
        <v>0</v>
      </c>
    </row>
    <row r="199" spans="1:44" x14ac:dyDescent="0.2">
      <c r="A199" s="91" t="s">
        <v>1087</v>
      </c>
      <c r="B199" s="91" t="s">
        <v>1088</v>
      </c>
      <c r="C199" s="91" t="s">
        <v>1081</v>
      </c>
      <c r="D199" s="91" t="s">
        <v>1082</v>
      </c>
      <c r="E199" s="120">
        <v>292</v>
      </c>
      <c r="F199" s="121">
        <v>335</v>
      </c>
      <c r="G199" s="121">
        <v>333</v>
      </c>
      <c r="H199" s="121">
        <v>320</v>
      </c>
      <c r="I199" s="144">
        <v>457</v>
      </c>
      <c r="J199" s="98">
        <f t="shared" si="64"/>
        <v>1.5650684931506849</v>
      </c>
      <c r="K199" s="145">
        <v>407</v>
      </c>
      <c r="L199" s="98">
        <f t="shared" si="65"/>
        <v>1.3938356164383561</v>
      </c>
      <c r="M199" s="95" t="e">
        <f t="shared" si="66"/>
        <v>#NUM!</v>
      </c>
      <c r="N199" s="145">
        <v>50</v>
      </c>
      <c r="O199" s="98">
        <f t="shared" si="67"/>
        <v>0.17123287671232876</v>
      </c>
      <c r="P199" s="96" t="str">
        <f t="shared" si="68"/>
        <v>13.2% - 21.9%</v>
      </c>
      <c r="Q199" s="144">
        <v>498</v>
      </c>
      <c r="R199" s="98">
        <f t="shared" si="69"/>
        <v>1.4865671641791045</v>
      </c>
      <c r="S199" s="145">
        <v>458</v>
      </c>
      <c r="T199" s="98">
        <f t="shared" si="70"/>
        <v>1.3671641791044775</v>
      </c>
      <c r="U199" s="95" t="e">
        <f t="shared" si="71"/>
        <v>#NUM!</v>
      </c>
      <c r="V199" s="145">
        <v>40</v>
      </c>
      <c r="W199" s="98">
        <f t="shared" si="72"/>
        <v>0.11940298507462686</v>
      </c>
      <c r="X199" s="96" t="str">
        <f t="shared" si="73"/>
        <v>8.9% - 15.9%</v>
      </c>
      <c r="Y199" s="144">
        <v>441</v>
      </c>
      <c r="Z199" s="98">
        <f t="shared" si="74"/>
        <v>1.3243243243243243</v>
      </c>
      <c r="AA199" s="145">
        <v>403</v>
      </c>
      <c r="AB199" s="98">
        <f t="shared" si="75"/>
        <v>1.2102102102102101</v>
      </c>
      <c r="AC199" s="95" t="e">
        <f t="shared" si="76"/>
        <v>#NUM!</v>
      </c>
      <c r="AD199" s="145">
        <v>38</v>
      </c>
      <c r="AE199" s="98">
        <f t="shared" si="77"/>
        <v>0.11411411411411411</v>
      </c>
      <c r="AF199" s="96" t="str">
        <f t="shared" si="78"/>
        <v>8.4% - 15.3%</v>
      </c>
      <c r="AG199" s="144">
        <v>409</v>
      </c>
      <c r="AH199" s="98">
        <f t="shared" si="79"/>
        <v>1.278125</v>
      </c>
      <c r="AI199" s="145">
        <v>314</v>
      </c>
      <c r="AJ199" s="98">
        <f t="shared" si="80"/>
        <v>0.98124999999999996</v>
      </c>
      <c r="AK199" s="95" t="str">
        <f t="shared" si="81"/>
        <v>96.0% - 99.1%</v>
      </c>
      <c r="AL199" s="145">
        <v>95</v>
      </c>
      <c r="AM199" s="98">
        <f t="shared" si="82"/>
        <v>0.296875</v>
      </c>
      <c r="AN199" s="96" t="str">
        <f t="shared" si="83"/>
        <v>24.9% - 34.9%</v>
      </c>
      <c r="AO199" s="106">
        <v>0</v>
      </c>
      <c r="AP199" s="106">
        <v>0</v>
      </c>
      <c r="AQ199" s="106">
        <v>0</v>
      </c>
      <c r="AR199" s="106">
        <v>0</v>
      </c>
    </row>
    <row r="200" spans="1:44" x14ac:dyDescent="0.2">
      <c r="A200" s="91" t="s">
        <v>1089</v>
      </c>
      <c r="B200" s="91" t="s">
        <v>1090</v>
      </c>
      <c r="C200" s="91" t="s">
        <v>1081</v>
      </c>
      <c r="D200" s="91" t="s">
        <v>1082</v>
      </c>
      <c r="E200" s="120">
        <v>320</v>
      </c>
      <c r="F200" s="121">
        <v>310</v>
      </c>
      <c r="G200" s="121">
        <v>333</v>
      </c>
      <c r="H200" s="121">
        <v>339</v>
      </c>
      <c r="I200" s="144">
        <v>405</v>
      </c>
      <c r="J200" s="98">
        <f t="shared" si="64"/>
        <v>1.265625</v>
      </c>
      <c r="K200" s="145">
        <v>365</v>
      </c>
      <c r="L200" s="98">
        <f t="shared" si="65"/>
        <v>1.140625</v>
      </c>
      <c r="M200" s="95" t="e">
        <f t="shared" si="66"/>
        <v>#NUM!</v>
      </c>
      <c r="N200" s="145">
        <v>40</v>
      </c>
      <c r="O200" s="98">
        <f t="shared" si="67"/>
        <v>0.125</v>
      </c>
      <c r="P200" s="96" t="str">
        <f t="shared" si="68"/>
        <v>9.3% - 16.6%</v>
      </c>
      <c r="Q200" s="144">
        <v>392</v>
      </c>
      <c r="R200" s="98">
        <f t="shared" si="69"/>
        <v>1.264516129032258</v>
      </c>
      <c r="S200" s="145">
        <v>356</v>
      </c>
      <c r="T200" s="98">
        <f t="shared" si="70"/>
        <v>1.1483870967741936</v>
      </c>
      <c r="U200" s="95" t="e">
        <f t="shared" si="71"/>
        <v>#NUM!</v>
      </c>
      <c r="V200" s="145">
        <v>36</v>
      </c>
      <c r="W200" s="98">
        <f t="shared" si="72"/>
        <v>0.11612903225806452</v>
      </c>
      <c r="X200" s="96" t="str">
        <f t="shared" si="73"/>
        <v>8.5% - 15.7%</v>
      </c>
      <c r="Y200" s="144">
        <v>398</v>
      </c>
      <c r="Z200" s="98">
        <f t="shared" si="74"/>
        <v>1.1951951951951951</v>
      </c>
      <c r="AA200" s="145">
        <v>355</v>
      </c>
      <c r="AB200" s="98">
        <f t="shared" si="75"/>
        <v>1.0660660660660661</v>
      </c>
      <c r="AC200" s="95" t="e">
        <f t="shared" si="76"/>
        <v>#NUM!</v>
      </c>
      <c r="AD200" s="145">
        <v>43</v>
      </c>
      <c r="AE200" s="98">
        <f t="shared" si="77"/>
        <v>0.12912912912912913</v>
      </c>
      <c r="AF200" s="96" t="str">
        <f t="shared" si="78"/>
        <v>9.7% - 16.9%</v>
      </c>
      <c r="AG200" s="144">
        <v>378</v>
      </c>
      <c r="AH200" s="98">
        <f t="shared" si="79"/>
        <v>1.1150442477876106</v>
      </c>
      <c r="AI200" s="145">
        <v>341</v>
      </c>
      <c r="AJ200" s="98">
        <f t="shared" si="80"/>
        <v>1.0058997050147493</v>
      </c>
      <c r="AK200" s="95" t="e">
        <f t="shared" si="81"/>
        <v>#NUM!</v>
      </c>
      <c r="AL200" s="145">
        <v>37</v>
      </c>
      <c r="AM200" s="98">
        <f t="shared" si="82"/>
        <v>0.10914454277286136</v>
      </c>
      <c r="AN200" s="96" t="str">
        <f t="shared" si="83"/>
        <v>8.0% - 14.7%</v>
      </c>
      <c r="AO200" s="106">
        <v>0</v>
      </c>
      <c r="AP200" s="106">
        <v>0</v>
      </c>
      <c r="AQ200" s="106">
        <v>0</v>
      </c>
      <c r="AR200" s="106">
        <v>0</v>
      </c>
    </row>
    <row r="201" spans="1:44" x14ac:dyDescent="0.2">
      <c r="A201" s="91" t="s">
        <v>1091</v>
      </c>
      <c r="B201" s="91" t="s">
        <v>1092</v>
      </c>
      <c r="C201" s="91" t="s">
        <v>1081</v>
      </c>
      <c r="D201" s="91" t="s">
        <v>1082</v>
      </c>
      <c r="E201" s="120">
        <v>1890</v>
      </c>
      <c r="F201" s="121">
        <v>1834</v>
      </c>
      <c r="G201" s="121">
        <v>1851</v>
      </c>
      <c r="H201" s="121">
        <v>1888</v>
      </c>
      <c r="I201" s="144">
        <v>1938</v>
      </c>
      <c r="J201" s="98">
        <f t="shared" si="64"/>
        <v>1.0253968253968253</v>
      </c>
      <c r="K201" s="145">
        <v>1729</v>
      </c>
      <c r="L201" s="98">
        <f t="shared" si="65"/>
        <v>0.91481481481481486</v>
      </c>
      <c r="M201" s="95" t="str">
        <f t="shared" si="66"/>
        <v>90.1% - 92.7%</v>
      </c>
      <c r="N201" s="145">
        <v>209</v>
      </c>
      <c r="O201" s="98">
        <f t="shared" si="67"/>
        <v>0.11058201058201059</v>
      </c>
      <c r="P201" s="96" t="str">
        <f t="shared" si="68"/>
        <v>9.7% - 12.6%</v>
      </c>
      <c r="Q201" s="144">
        <v>2023</v>
      </c>
      <c r="R201" s="98">
        <f t="shared" si="69"/>
        <v>1.1030534351145038</v>
      </c>
      <c r="S201" s="145">
        <v>1803</v>
      </c>
      <c r="T201" s="98">
        <f t="shared" si="70"/>
        <v>0.98309705561613958</v>
      </c>
      <c r="U201" s="95" t="str">
        <f t="shared" si="71"/>
        <v>97.6% - 98.8%</v>
      </c>
      <c r="V201" s="145">
        <v>220</v>
      </c>
      <c r="W201" s="98">
        <f t="shared" si="72"/>
        <v>0.11995637949836423</v>
      </c>
      <c r="X201" s="96" t="str">
        <f t="shared" si="73"/>
        <v>10.6% - 13.6%</v>
      </c>
      <c r="Y201" s="144">
        <v>1995</v>
      </c>
      <c r="Z201" s="98">
        <f t="shared" si="74"/>
        <v>1.0777957860615883</v>
      </c>
      <c r="AA201" s="145">
        <v>1768</v>
      </c>
      <c r="AB201" s="98">
        <f t="shared" si="75"/>
        <v>0.9551593733117234</v>
      </c>
      <c r="AC201" s="95" t="str">
        <f t="shared" si="76"/>
        <v>94.5% - 96.4%</v>
      </c>
      <c r="AD201" s="145">
        <v>227</v>
      </c>
      <c r="AE201" s="98">
        <f t="shared" si="77"/>
        <v>0.12263641274986493</v>
      </c>
      <c r="AF201" s="96" t="str">
        <f t="shared" si="78"/>
        <v>10.8% - 13.8%</v>
      </c>
      <c r="AG201" s="144">
        <v>2139</v>
      </c>
      <c r="AH201" s="98">
        <f t="shared" si="79"/>
        <v>1.1329449152542372</v>
      </c>
      <c r="AI201" s="145">
        <v>1904</v>
      </c>
      <c r="AJ201" s="98">
        <f t="shared" si="80"/>
        <v>1.0084745762711864</v>
      </c>
      <c r="AK201" s="95" t="e">
        <f t="shared" si="81"/>
        <v>#NUM!</v>
      </c>
      <c r="AL201" s="145">
        <v>235</v>
      </c>
      <c r="AM201" s="98">
        <f t="shared" si="82"/>
        <v>0.12447033898305085</v>
      </c>
      <c r="AN201" s="96" t="str">
        <f t="shared" si="83"/>
        <v>11.0% - 14.0%</v>
      </c>
      <c r="AO201" s="106">
        <v>0</v>
      </c>
      <c r="AP201" s="106">
        <v>0</v>
      </c>
      <c r="AQ201" s="106">
        <v>0</v>
      </c>
      <c r="AR201" s="106">
        <v>0</v>
      </c>
    </row>
    <row r="202" spans="1:44" x14ac:dyDescent="0.2">
      <c r="A202" s="91" t="s">
        <v>1093</v>
      </c>
      <c r="B202" s="91" t="s">
        <v>1094</v>
      </c>
      <c r="C202" s="91" t="s">
        <v>1081</v>
      </c>
      <c r="D202" s="91" t="s">
        <v>1082</v>
      </c>
      <c r="E202" s="120">
        <v>623</v>
      </c>
      <c r="F202" s="121">
        <v>597</v>
      </c>
      <c r="G202" s="121">
        <v>594</v>
      </c>
      <c r="H202" s="121">
        <v>625</v>
      </c>
      <c r="I202" s="144">
        <v>686</v>
      </c>
      <c r="J202" s="98">
        <f t="shared" si="64"/>
        <v>1.101123595505618</v>
      </c>
      <c r="K202" s="145">
        <v>641</v>
      </c>
      <c r="L202" s="98">
        <f t="shared" si="65"/>
        <v>1.028892455858748</v>
      </c>
      <c r="M202" s="95" t="e">
        <f t="shared" si="66"/>
        <v>#NUM!</v>
      </c>
      <c r="N202" s="145">
        <v>45</v>
      </c>
      <c r="O202" s="98">
        <f t="shared" si="67"/>
        <v>7.2231139646869988E-2</v>
      </c>
      <c r="P202" s="96" t="str">
        <f t="shared" si="68"/>
        <v>5.4% - 9.5%</v>
      </c>
      <c r="Q202" s="144">
        <v>655</v>
      </c>
      <c r="R202" s="98">
        <f t="shared" si="69"/>
        <v>1.0971524288107202</v>
      </c>
      <c r="S202" s="145">
        <v>617</v>
      </c>
      <c r="T202" s="98">
        <f t="shared" si="70"/>
        <v>1.033500837520938</v>
      </c>
      <c r="U202" s="95" t="e">
        <f t="shared" si="71"/>
        <v>#NUM!</v>
      </c>
      <c r="V202" s="145">
        <v>38</v>
      </c>
      <c r="W202" s="98">
        <f t="shared" si="72"/>
        <v>6.3651591289782247E-2</v>
      </c>
      <c r="X202" s="96" t="str">
        <f t="shared" si="73"/>
        <v>4.7% - 8.6%</v>
      </c>
      <c r="Y202" s="144">
        <v>634</v>
      </c>
      <c r="Z202" s="98">
        <f t="shared" si="74"/>
        <v>1.0673400673400673</v>
      </c>
      <c r="AA202" s="145">
        <v>604</v>
      </c>
      <c r="AB202" s="98">
        <f t="shared" si="75"/>
        <v>1.0168350168350169</v>
      </c>
      <c r="AC202" s="95" t="e">
        <f t="shared" si="76"/>
        <v>#NUM!</v>
      </c>
      <c r="AD202" s="145">
        <v>30</v>
      </c>
      <c r="AE202" s="98">
        <f t="shared" si="77"/>
        <v>5.0505050505050504E-2</v>
      </c>
      <c r="AF202" s="96" t="str">
        <f t="shared" si="78"/>
        <v>3.6% - 7.1%</v>
      </c>
      <c r="AG202" s="144">
        <v>714</v>
      </c>
      <c r="AH202" s="98">
        <f t="shared" si="79"/>
        <v>1.1424000000000001</v>
      </c>
      <c r="AI202" s="145">
        <v>79</v>
      </c>
      <c r="AJ202" s="98">
        <f t="shared" si="80"/>
        <v>0.12640000000000001</v>
      </c>
      <c r="AK202" s="95" t="str">
        <f t="shared" si="81"/>
        <v>10.3% - 15.5%</v>
      </c>
      <c r="AL202" s="145">
        <v>635</v>
      </c>
      <c r="AM202" s="98">
        <f t="shared" si="82"/>
        <v>1.016</v>
      </c>
      <c r="AN202" s="96" t="e">
        <f t="shared" si="83"/>
        <v>#NUM!</v>
      </c>
      <c r="AO202" s="106">
        <v>0</v>
      </c>
      <c r="AP202" s="106">
        <v>0</v>
      </c>
      <c r="AQ202" s="106">
        <v>0</v>
      </c>
      <c r="AR202" s="106">
        <v>0</v>
      </c>
    </row>
    <row r="203" spans="1:44" x14ac:dyDescent="0.2">
      <c r="A203" s="91" t="s">
        <v>1095</v>
      </c>
      <c r="B203" s="91" t="s">
        <v>1096</v>
      </c>
      <c r="C203" s="91" t="s">
        <v>1081</v>
      </c>
      <c r="D203" s="91" t="s">
        <v>1082</v>
      </c>
      <c r="E203" s="120">
        <v>474</v>
      </c>
      <c r="F203" s="121">
        <v>440</v>
      </c>
      <c r="G203" s="121">
        <v>492</v>
      </c>
      <c r="H203" s="121">
        <v>481</v>
      </c>
      <c r="I203" s="144">
        <v>523</v>
      </c>
      <c r="J203" s="98">
        <f t="shared" si="64"/>
        <v>1.1033755274261603</v>
      </c>
      <c r="K203" s="145">
        <v>456</v>
      </c>
      <c r="L203" s="98">
        <f t="shared" si="65"/>
        <v>0.96202531645569622</v>
      </c>
      <c r="M203" s="95" t="str">
        <f t="shared" si="66"/>
        <v>94.1% - 97.6%</v>
      </c>
      <c r="N203" s="145">
        <v>67</v>
      </c>
      <c r="O203" s="98">
        <f t="shared" si="67"/>
        <v>0.14135021097046413</v>
      </c>
      <c r="P203" s="96" t="str">
        <f t="shared" si="68"/>
        <v>11.3% - 17.6%</v>
      </c>
      <c r="Q203" s="144">
        <v>610</v>
      </c>
      <c r="R203" s="98">
        <f t="shared" si="69"/>
        <v>1.3863636363636365</v>
      </c>
      <c r="S203" s="145">
        <v>536</v>
      </c>
      <c r="T203" s="98">
        <f t="shared" si="70"/>
        <v>1.2181818181818183</v>
      </c>
      <c r="U203" s="95" t="e">
        <f t="shared" si="71"/>
        <v>#NUM!</v>
      </c>
      <c r="V203" s="145">
        <v>74</v>
      </c>
      <c r="W203" s="98">
        <f t="shared" si="72"/>
        <v>0.16818181818181818</v>
      </c>
      <c r="X203" s="96" t="str">
        <f t="shared" si="73"/>
        <v>13.6% - 20.6%</v>
      </c>
      <c r="Y203" s="144">
        <v>535</v>
      </c>
      <c r="Z203" s="98">
        <f t="shared" si="74"/>
        <v>1.0873983739837398</v>
      </c>
      <c r="AA203" s="145">
        <v>469</v>
      </c>
      <c r="AB203" s="98">
        <f t="shared" si="75"/>
        <v>0.9532520325203252</v>
      </c>
      <c r="AC203" s="95" t="str">
        <f t="shared" si="76"/>
        <v>93.1% - 96.9%</v>
      </c>
      <c r="AD203" s="145">
        <v>66</v>
      </c>
      <c r="AE203" s="98">
        <f t="shared" si="77"/>
        <v>0.13414634146341464</v>
      </c>
      <c r="AF203" s="96" t="str">
        <f t="shared" si="78"/>
        <v>10.7% - 16.7%</v>
      </c>
      <c r="AG203" s="144">
        <v>602</v>
      </c>
      <c r="AH203" s="98">
        <f t="shared" si="79"/>
        <v>1.2515592515592515</v>
      </c>
      <c r="AI203" s="145">
        <v>536</v>
      </c>
      <c r="AJ203" s="98">
        <f t="shared" si="80"/>
        <v>1.1143451143451144</v>
      </c>
      <c r="AK203" s="95" t="e">
        <f t="shared" si="81"/>
        <v>#NUM!</v>
      </c>
      <c r="AL203" s="145">
        <v>66</v>
      </c>
      <c r="AM203" s="98">
        <f t="shared" si="82"/>
        <v>0.13721413721413722</v>
      </c>
      <c r="AN203" s="96" t="str">
        <f t="shared" si="83"/>
        <v>10.9% - 17.1%</v>
      </c>
      <c r="AO203" s="106">
        <v>0</v>
      </c>
      <c r="AP203" s="106">
        <v>0</v>
      </c>
      <c r="AQ203" s="106">
        <v>0</v>
      </c>
      <c r="AR203" s="106">
        <v>0</v>
      </c>
    </row>
    <row r="204" spans="1:44" x14ac:dyDescent="0.2">
      <c r="A204" s="91" t="s">
        <v>1097</v>
      </c>
      <c r="B204" s="91" t="s">
        <v>1098</v>
      </c>
      <c r="C204" s="91" t="s">
        <v>1081</v>
      </c>
      <c r="D204" s="91" t="s">
        <v>1082</v>
      </c>
      <c r="E204" s="120">
        <v>408</v>
      </c>
      <c r="F204" s="121">
        <v>394</v>
      </c>
      <c r="G204" s="121">
        <v>418</v>
      </c>
      <c r="H204" s="121">
        <v>419</v>
      </c>
      <c r="I204" s="144">
        <v>444</v>
      </c>
      <c r="J204" s="98">
        <f t="shared" si="64"/>
        <v>1.088235294117647</v>
      </c>
      <c r="K204" s="145">
        <v>423</v>
      </c>
      <c r="L204" s="98">
        <f t="shared" si="65"/>
        <v>1.036764705882353</v>
      </c>
      <c r="M204" s="95" t="e">
        <f t="shared" si="66"/>
        <v>#NUM!</v>
      </c>
      <c r="N204" s="145">
        <v>21</v>
      </c>
      <c r="O204" s="98">
        <f t="shared" si="67"/>
        <v>5.1470588235294115E-2</v>
      </c>
      <c r="P204" s="96" t="str">
        <f t="shared" si="68"/>
        <v>3.4% - 7.7%</v>
      </c>
      <c r="Q204" s="144">
        <v>516</v>
      </c>
      <c r="R204" s="98">
        <f t="shared" si="69"/>
        <v>1.3096446700507614</v>
      </c>
      <c r="S204" s="145">
        <v>473</v>
      </c>
      <c r="T204" s="98">
        <f t="shared" si="70"/>
        <v>1.2005076142131981</v>
      </c>
      <c r="U204" s="95" t="e">
        <f t="shared" si="71"/>
        <v>#NUM!</v>
      </c>
      <c r="V204" s="145">
        <v>43</v>
      </c>
      <c r="W204" s="98">
        <f t="shared" si="72"/>
        <v>0.10913705583756345</v>
      </c>
      <c r="X204" s="96" t="str">
        <f t="shared" si="73"/>
        <v>8.2% - 14.4%</v>
      </c>
      <c r="Y204" s="144">
        <v>476</v>
      </c>
      <c r="Z204" s="98">
        <f t="shared" si="74"/>
        <v>1.138755980861244</v>
      </c>
      <c r="AA204" s="145">
        <v>440</v>
      </c>
      <c r="AB204" s="98">
        <f t="shared" si="75"/>
        <v>1.0526315789473684</v>
      </c>
      <c r="AC204" s="95" t="e">
        <f t="shared" si="76"/>
        <v>#NUM!</v>
      </c>
      <c r="AD204" s="145">
        <v>36</v>
      </c>
      <c r="AE204" s="98">
        <f t="shared" si="77"/>
        <v>8.6124401913875603E-2</v>
      </c>
      <c r="AF204" s="96" t="str">
        <f t="shared" si="78"/>
        <v>6.3% - 11.7%</v>
      </c>
      <c r="AG204" s="144">
        <v>526</v>
      </c>
      <c r="AH204" s="98">
        <f t="shared" si="79"/>
        <v>1.2553699284009547</v>
      </c>
      <c r="AI204" s="145">
        <v>93</v>
      </c>
      <c r="AJ204" s="98">
        <f t="shared" si="80"/>
        <v>0.22195704057279236</v>
      </c>
      <c r="AK204" s="95" t="str">
        <f t="shared" si="81"/>
        <v>18.5% - 26.4%</v>
      </c>
      <c r="AL204" s="145">
        <v>433</v>
      </c>
      <c r="AM204" s="98">
        <f t="shared" si="82"/>
        <v>1.0334128878281623</v>
      </c>
      <c r="AN204" s="96" t="e">
        <f t="shared" si="83"/>
        <v>#NUM!</v>
      </c>
      <c r="AO204" s="106">
        <v>0</v>
      </c>
      <c r="AP204" s="106">
        <v>0</v>
      </c>
      <c r="AQ204" s="106">
        <v>0</v>
      </c>
      <c r="AR204" s="106">
        <v>0</v>
      </c>
    </row>
    <row r="205" spans="1:44" x14ac:dyDescent="0.2">
      <c r="A205" s="91" t="s">
        <v>1099</v>
      </c>
      <c r="B205" s="91" t="s">
        <v>1100</v>
      </c>
      <c r="C205" s="91" t="s">
        <v>1081</v>
      </c>
      <c r="D205" s="91" t="s">
        <v>1082</v>
      </c>
      <c r="E205" s="120">
        <v>418</v>
      </c>
      <c r="F205" s="121">
        <v>404</v>
      </c>
      <c r="G205" s="121">
        <v>426</v>
      </c>
      <c r="H205" s="121">
        <v>456</v>
      </c>
      <c r="I205" s="144">
        <v>446</v>
      </c>
      <c r="J205" s="98">
        <f t="shared" si="64"/>
        <v>1.0669856459330143</v>
      </c>
      <c r="K205" s="145">
        <v>417</v>
      </c>
      <c r="L205" s="98">
        <f t="shared" si="65"/>
        <v>0.99760765550239239</v>
      </c>
      <c r="M205" s="95" t="str">
        <f t="shared" si="66"/>
        <v>98.7% - 100.0%</v>
      </c>
      <c r="N205" s="145">
        <v>29</v>
      </c>
      <c r="O205" s="98">
        <f t="shared" si="67"/>
        <v>6.9377990430622011E-2</v>
      </c>
      <c r="P205" s="96" t="str">
        <f t="shared" si="68"/>
        <v>4.9% - 9.8%</v>
      </c>
      <c r="Q205" s="144">
        <v>470</v>
      </c>
      <c r="R205" s="98">
        <f t="shared" si="69"/>
        <v>1.1633663366336633</v>
      </c>
      <c r="S205" s="145">
        <v>417</v>
      </c>
      <c r="T205" s="98">
        <f t="shared" si="70"/>
        <v>1.0321782178217822</v>
      </c>
      <c r="U205" s="95" t="e">
        <f t="shared" si="71"/>
        <v>#NUM!</v>
      </c>
      <c r="V205" s="145">
        <v>53</v>
      </c>
      <c r="W205" s="98">
        <f t="shared" si="72"/>
        <v>0.13118811881188119</v>
      </c>
      <c r="X205" s="96" t="str">
        <f t="shared" si="73"/>
        <v>10.2% - 16.8%</v>
      </c>
      <c r="Y205" s="144">
        <v>449</v>
      </c>
      <c r="Z205" s="98">
        <f t="shared" si="74"/>
        <v>1.0539906103286385</v>
      </c>
      <c r="AA205" s="145">
        <v>417</v>
      </c>
      <c r="AB205" s="98">
        <f t="shared" si="75"/>
        <v>0.97887323943661975</v>
      </c>
      <c r="AC205" s="95" t="str">
        <f t="shared" si="76"/>
        <v>96.0% - 98.9%</v>
      </c>
      <c r="AD205" s="145">
        <v>32</v>
      </c>
      <c r="AE205" s="98">
        <f t="shared" si="77"/>
        <v>7.5117370892018781E-2</v>
      </c>
      <c r="AF205" s="96" t="str">
        <f t="shared" si="78"/>
        <v>5.4% - 10.4%</v>
      </c>
      <c r="AG205" s="144">
        <v>480</v>
      </c>
      <c r="AH205" s="98">
        <f t="shared" si="79"/>
        <v>1.0526315789473684</v>
      </c>
      <c r="AI205" s="145">
        <v>440</v>
      </c>
      <c r="AJ205" s="98">
        <f t="shared" si="80"/>
        <v>0.96491228070175439</v>
      </c>
      <c r="AK205" s="95" t="str">
        <f t="shared" si="81"/>
        <v>94.4% - 97.8%</v>
      </c>
      <c r="AL205" s="145">
        <v>40</v>
      </c>
      <c r="AM205" s="98">
        <f t="shared" si="82"/>
        <v>8.771929824561403E-2</v>
      </c>
      <c r="AN205" s="96" t="str">
        <f t="shared" si="83"/>
        <v>6.5% - 11.7%</v>
      </c>
      <c r="AO205" s="106">
        <v>0</v>
      </c>
      <c r="AP205" s="106">
        <v>0</v>
      </c>
      <c r="AQ205" s="106">
        <v>0</v>
      </c>
      <c r="AR205" s="106">
        <v>0</v>
      </c>
    </row>
    <row r="206" spans="1:44" x14ac:dyDescent="0.2">
      <c r="A206" s="91" t="s">
        <v>1101</v>
      </c>
      <c r="B206" s="91" t="s">
        <v>1102</v>
      </c>
      <c r="C206" s="91" t="s">
        <v>1103</v>
      </c>
      <c r="D206" s="91" t="s">
        <v>1104</v>
      </c>
      <c r="E206" s="120">
        <v>1757</v>
      </c>
      <c r="F206" s="121">
        <v>1755</v>
      </c>
      <c r="G206" s="121">
        <v>1739</v>
      </c>
      <c r="H206" s="121">
        <v>1915</v>
      </c>
      <c r="I206" s="144">
        <v>1379</v>
      </c>
      <c r="J206" s="98">
        <f t="shared" si="64"/>
        <v>0.78486055776892427</v>
      </c>
      <c r="K206" s="145">
        <v>1147</v>
      </c>
      <c r="L206" s="98">
        <f t="shared" si="65"/>
        <v>0.6528173022196927</v>
      </c>
      <c r="M206" s="95" t="str">
        <f t="shared" si="66"/>
        <v>63.0% - 67.5%</v>
      </c>
      <c r="N206" s="145">
        <v>232</v>
      </c>
      <c r="O206" s="98">
        <f t="shared" si="67"/>
        <v>0.13204325554923166</v>
      </c>
      <c r="P206" s="96" t="str">
        <f t="shared" si="68"/>
        <v>11.7% - 14.9%</v>
      </c>
      <c r="Q206" s="144">
        <v>1365</v>
      </c>
      <c r="R206" s="98">
        <f t="shared" si="69"/>
        <v>0.77777777777777779</v>
      </c>
      <c r="S206" s="145">
        <v>1135</v>
      </c>
      <c r="T206" s="98">
        <f t="shared" si="70"/>
        <v>0.64672364672364668</v>
      </c>
      <c r="U206" s="95" t="str">
        <f t="shared" si="71"/>
        <v>62.4% - 66.9%</v>
      </c>
      <c r="V206" s="145">
        <v>230</v>
      </c>
      <c r="W206" s="98">
        <f t="shared" si="72"/>
        <v>0.13105413105413105</v>
      </c>
      <c r="X206" s="96" t="str">
        <f t="shared" si="73"/>
        <v>11.6% - 14.8%</v>
      </c>
      <c r="Y206" s="144">
        <v>1329</v>
      </c>
      <c r="Z206" s="98">
        <f t="shared" si="74"/>
        <v>0.76423231742380682</v>
      </c>
      <c r="AA206" s="145">
        <v>1110</v>
      </c>
      <c r="AB206" s="98">
        <f t="shared" si="75"/>
        <v>0.63829787234042556</v>
      </c>
      <c r="AC206" s="95" t="str">
        <f t="shared" si="76"/>
        <v>61.5% - 66.1%</v>
      </c>
      <c r="AD206" s="145">
        <v>219</v>
      </c>
      <c r="AE206" s="98">
        <f t="shared" si="77"/>
        <v>0.12593444508338125</v>
      </c>
      <c r="AF206" s="96" t="str">
        <f t="shared" si="78"/>
        <v>11.1% - 14.2%</v>
      </c>
      <c r="AG206" s="144">
        <v>1953</v>
      </c>
      <c r="AH206" s="98">
        <f t="shared" si="79"/>
        <v>1.0198433420365536</v>
      </c>
      <c r="AI206" s="145">
        <v>1679</v>
      </c>
      <c r="AJ206" s="98">
        <f t="shared" si="80"/>
        <v>0.87676240208877287</v>
      </c>
      <c r="AK206" s="95" t="str">
        <f t="shared" si="81"/>
        <v>86.1% - 89.1%</v>
      </c>
      <c r="AL206" s="145">
        <v>274</v>
      </c>
      <c r="AM206" s="98">
        <f t="shared" si="82"/>
        <v>0.14308093994778068</v>
      </c>
      <c r="AN206" s="96" t="str">
        <f t="shared" si="83"/>
        <v>12.8% - 15.9%</v>
      </c>
      <c r="AO206" s="106">
        <v>0</v>
      </c>
      <c r="AP206" s="106">
        <v>0</v>
      </c>
      <c r="AQ206" s="106">
        <v>0</v>
      </c>
      <c r="AR206" s="106">
        <v>0</v>
      </c>
    </row>
    <row r="207" spans="1:44" x14ac:dyDescent="0.2">
      <c r="A207" s="91" t="s">
        <v>1105</v>
      </c>
      <c r="B207" s="91" t="s">
        <v>1106</v>
      </c>
      <c r="C207" s="91" t="s">
        <v>1103</v>
      </c>
      <c r="D207" s="91" t="s">
        <v>1104</v>
      </c>
      <c r="E207" s="120">
        <v>493</v>
      </c>
      <c r="F207" s="121">
        <v>483</v>
      </c>
      <c r="G207" s="121">
        <v>485</v>
      </c>
      <c r="H207" s="121">
        <v>517</v>
      </c>
      <c r="I207" s="144">
        <v>597</v>
      </c>
      <c r="J207" s="98">
        <f t="shared" si="64"/>
        <v>1.2109533468559839</v>
      </c>
      <c r="K207" s="145">
        <v>511</v>
      </c>
      <c r="L207" s="98">
        <f t="shared" si="65"/>
        <v>1.0365111561866125</v>
      </c>
      <c r="M207" s="95" t="e">
        <f t="shared" si="66"/>
        <v>#NUM!</v>
      </c>
      <c r="N207" s="145">
        <v>86</v>
      </c>
      <c r="O207" s="98">
        <f t="shared" si="67"/>
        <v>0.17444219066937119</v>
      </c>
      <c r="P207" s="96" t="str">
        <f t="shared" si="68"/>
        <v>14.3% - 21.0%</v>
      </c>
      <c r="Q207" s="144">
        <v>608</v>
      </c>
      <c r="R207" s="98">
        <f t="shared" si="69"/>
        <v>1.2587991718426501</v>
      </c>
      <c r="S207" s="145">
        <v>506</v>
      </c>
      <c r="T207" s="98">
        <f t="shared" si="70"/>
        <v>1.0476190476190477</v>
      </c>
      <c r="U207" s="95" t="e">
        <f t="shared" si="71"/>
        <v>#NUM!</v>
      </c>
      <c r="V207" s="145">
        <v>102</v>
      </c>
      <c r="W207" s="98">
        <f t="shared" si="72"/>
        <v>0.21118012422360249</v>
      </c>
      <c r="X207" s="96" t="str">
        <f t="shared" si="73"/>
        <v>17.7% - 25.0%</v>
      </c>
      <c r="Y207" s="144">
        <v>570</v>
      </c>
      <c r="Z207" s="98">
        <f t="shared" si="74"/>
        <v>1.1752577319587629</v>
      </c>
      <c r="AA207" s="145">
        <v>491</v>
      </c>
      <c r="AB207" s="98">
        <f t="shared" si="75"/>
        <v>1.0123711340206185</v>
      </c>
      <c r="AC207" s="95" t="e">
        <f t="shared" si="76"/>
        <v>#NUM!</v>
      </c>
      <c r="AD207" s="145">
        <v>79</v>
      </c>
      <c r="AE207" s="98">
        <f t="shared" si="77"/>
        <v>0.16288659793814433</v>
      </c>
      <c r="AF207" s="96" t="str">
        <f t="shared" si="78"/>
        <v>13.3% - 19.8%</v>
      </c>
      <c r="AG207" s="144">
        <v>581</v>
      </c>
      <c r="AH207" s="98">
        <f t="shared" si="79"/>
        <v>1.1237911025145069</v>
      </c>
      <c r="AI207" s="145">
        <v>405</v>
      </c>
      <c r="AJ207" s="98">
        <f t="shared" si="80"/>
        <v>0.7833655705996132</v>
      </c>
      <c r="AK207" s="95" t="str">
        <f t="shared" si="81"/>
        <v>74.6% - 81.7%</v>
      </c>
      <c r="AL207" s="145">
        <v>176</v>
      </c>
      <c r="AM207" s="98">
        <f t="shared" si="82"/>
        <v>0.34042553191489361</v>
      </c>
      <c r="AN207" s="96" t="str">
        <f t="shared" si="83"/>
        <v>30.1% - 38.2%</v>
      </c>
      <c r="AO207" s="106">
        <v>0</v>
      </c>
      <c r="AP207" s="106">
        <v>0</v>
      </c>
      <c r="AQ207" s="106">
        <v>0</v>
      </c>
      <c r="AR207" s="106">
        <v>0</v>
      </c>
    </row>
    <row r="208" spans="1:44" x14ac:dyDescent="0.2">
      <c r="A208" s="91" t="s">
        <v>1107</v>
      </c>
      <c r="B208" s="91" t="s">
        <v>1108</v>
      </c>
      <c r="C208" s="91" t="s">
        <v>1103</v>
      </c>
      <c r="D208" s="91" t="s">
        <v>1104</v>
      </c>
      <c r="E208" s="120">
        <v>329</v>
      </c>
      <c r="F208" s="121">
        <v>324</v>
      </c>
      <c r="G208" s="121">
        <v>293</v>
      </c>
      <c r="H208" s="121">
        <v>357</v>
      </c>
      <c r="I208" s="144">
        <v>351</v>
      </c>
      <c r="J208" s="98">
        <f t="shared" si="64"/>
        <v>1.0668693009118542</v>
      </c>
      <c r="K208" s="145">
        <v>317</v>
      </c>
      <c r="L208" s="98">
        <f t="shared" si="65"/>
        <v>0.96352583586626139</v>
      </c>
      <c r="M208" s="95" t="str">
        <f t="shared" si="66"/>
        <v>93.7% - 97.9%</v>
      </c>
      <c r="N208" s="145">
        <v>34</v>
      </c>
      <c r="O208" s="98">
        <f t="shared" si="67"/>
        <v>0.10334346504559271</v>
      </c>
      <c r="P208" s="96" t="str">
        <f t="shared" si="68"/>
        <v>7.5% - 14.1%</v>
      </c>
      <c r="Q208" s="144">
        <v>367</v>
      </c>
      <c r="R208" s="98">
        <f t="shared" si="69"/>
        <v>1.132716049382716</v>
      </c>
      <c r="S208" s="145">
        <v>336</v>
      </c>
      <c r="T208" s="98">
        <f t="shared" si="70"/>
        <v>1.037037037037037</v>
      </c>
      <c r="U208" s="95" t="e">
        <f t="shared" si="71"/>
        <v>#NUM!</v>
      </c>
      <c r="V208" s="145">
        <v>31</v>
      </c>
      <c r="W208" s="98">
        <f t="shared" si="72"/>
        <v>9.5679012345679007E-2</v>
      </c>
      <c r="X208" s="96" t="str">
        <f t="shared" si="73"/>
        <v>6.8% - 13.3%</v>
      </c>
      <c r="Y208" s="144">
        <v>340</v>
      </c>
      <c r="Z208" s="98">
        <f t="shared" si="74"/>
        <v>1.1604095563139931</v>
      </c>
      <c r="AA208" s="145">
        <v>311</v>
      </c>
      <c r="AB208" s="98">
        <f t="shared" si="75"/>
        <v>1.0614334470989761</v>
      </c>
      <c r="AC208" s="95" t="e">
        <f t="shared" si="76"/>
        <v>#NUM!</v>
      </c>
      <c r="AD208" s="145">
        <v>29</v>
      </c>
      <c r="AE208" s="98">
        <f t="shared" si="77"/>
        <v>9.8976109215017066E-2</v>
      </c>
      <c r="AF208" s="96" t="str">
        <f t="shared" si="78"/>
        <v>7.0% - 13.9%</v>
      </c>
      <c r="AG208" s="144">
        <v>378</v>
      </c>
      <c r="AH208" s="98">
        <f t="shared" si="79"/>
        <v>1.0588235294117647</v>
      </c>
      <c r="AI208" s="145">
        <v>349</v>
      </c>
      <c r="AJ208" s="98">
        <f t="shared" si="80"/>
        <v>0.97759103641456579</v>
      </c>
      <c r="AK208" s="95" t="str">
        <f t="shared" si="81"/>
        <v>95.6% - 98.9%</v>
      </c>
      <c r="AL208" s="145">
        <v>29</v>
      </c>
      <c r="AM208" s="98">
        <f t="shared" si="82"/>
        <v>8.1232492997198882E-2</v>
      </c>
      <c r="AN208" s="96" t="str">
        <f t="shared" si="83"/>
        <v>5.7% - 11.4%</v>
      </c>
      <c r="AO208" s="106">
        <v>0</v>
      </c>
      <c r="AP208" s="106">
        <v>0</v>
      </c>
      <c r="AQ208" s="106">
        <v>0</v>
      </c>
      <c r="AR208" s="106">
        <v>0</v>
      </c>
    </row>
    <row r="209" spans="1:44" x14ac:dyDescent="0.2">
      <c r="A209" s="91" t="s">
        <v>1109</v>
      </c>
      <c r="B209" s="91" t="s">
        <v>1110</v>
      </c>
      <c r="C209" s="91" t="s">
        <v>1103</v>
      </c>
      <c r="D209" s="91" t="s">
        <v>1104</v>
      </c>
      <c r="E209" s="120">
        <v>614</v>
      </c>
      <c r="F209" s="121">
        <v>621</v>
      </c>
      <c r="G209" s="121">
        <v>624</v>
      </c>
      <c r="H209" s="121">
        <v>633</v>
      </c>
      <c r="I209" s="144">
        <v>678</v>
      </c>
      <c r="J209" s="98">
        <f t="shared" si="64"/>
        <v>1.1042345276872965</v>
      </c>
      <c r="K209" s="145">
        <v>620</v>
      </c>
      <c r="L209" s="98">
        <f t="shared" si="65"/>
        <v>1.009771986970684</v>
      </c>
      <c r="M209" s="95" t="e">
        <f t="shared" si="66"/>
        <v>#NUM!</v>
      </c>
      <c r="N209" s="145">
        <v>58</v>
      </c>
      <c r="O209" s="98">
        <f t="shared" si="67"/>
        <v>9.4462540716612378E-2</v>
      </c>
      <c r="P209" s="96" t="str">
        <f t="shared" si="68"/>
        <v>7.4% - 12.0%</v>
      </c>
      <c r="Q209" s="144">
        <v>708</v>
      </c>
      <c r="R209" s="98">
        <f t="shared" si="69"/>
        <v>1.1400966183574879</v>
      </c>
      <c r="S209" s="145">
        <v>648</v>
      </c>
      <c r="T209" s="98">
        <f t="shared" si="70"/>
        <v>1.0434782608695652</v>
      </c>
      <c r="U209" s="95" t="e">
        <f t="shared" si="71"/>
        <v>#NUM!</v>
      </c>
      <c r="V209" s="145">
        <v>60</v>
      </c>
      <c r="W209" s="98">
        <f t="shared" si="72"/>
        <v>9.6618357487922704E-2</v>
      </c>
      <c r="X209" s="96" t="str">
        <f t="shared" si="73"/>
        <v>7.6% - 12.2%</v>
      </c>
      <c r="Y209" s="144">
        <v>696</v>
      </c>
      <c r="Z209" s="98">
        <f t="shared" si="74"/>
        <v>1.1153846153846154</v>
      </c>
      <c r="AA209" s="145">
        <v>656</v>
      </c>
      <c r="AB209" s="98">
        <f t="shared" si="75"/>
        <v>1.0512820512820513</v>
      </c>
      <c r="AC209" s="95" t="e">
        <f t="shared" si="76"/>
        <v>#NUM!</v>
      </c>
      <c r="AD209" s="145">
        <v>40</v>
      </c>
      <c r="AE209" s="98">
        <f t="shared" si="77"/>
        <v>6.4102564102564097E-2</v>
      </c>
      <c r="AF209" s="96" t="str">
        <f t="shared" si="78"/>
        <v>4.7% - 8.6%</v>
      </c>
      <c r="AG209" s="144">
        <v>670</v>
      </c>
      <c r="AH209" s="98">
        <f t="shared" si="79"/>
        <v>1.0584518167456556</v>
      </c>
      <c r="AI209" s="145">
        <v>638</v>
      </c>
      <c r="AJ209" s="98">
        <f t="shared" si="80"/>
        <v>1.0078988941548184</v>
      </c>
      <c r="AK209" s="95" t="e">
        <f t="shared" si="81"/>
        <v>#NUM!</v>
      </c>
      <c r="AL209" s="145">
        <v>32</v>
      </c>
      <c r="AM209" s="98">
        <f t="shared" si="82"/>
        <v>5.0552922590837282E-2</v>
      </c>
      <c r="AN209" s="96" t="str">
        <f t="shared" si="83"/>
        <v>3.6% - 7.0%</v>
      </c>
      <c r="AO209" s="106">
        <v>0</v>
      </c>
      <c r="AP209" s="106">
        <v>0</v>
      </c>
      <c r="AQ209" s="106">
        <v>0</v>
      </c>
      <c r="AR209" s="106">
        <v>0</v>
      </c>
    </row>
    <row r="210" spans="1:44" x14ac:dyDescent="0.2">
      <c r="A210" s="91" t="s">
        <v>1111</v>
      </c>
      <c r="B210" s="91" t="s">
        <v>1112</v>
      </c>
      <c r="C210" s="91" t="s">
        <v>1103</v>
      </c>
      <c r="D210" s="91" t="s">
        <v>1104</v>
      </c>
      <c r="E210" s="120">
        <v>619</v>
      </c>
      <c r="F210" s="121">
        <v>573</v>
      </c>
      <c r="G210" s="121">
        <v>589</v>
      </c>
      <c r="H210" s="121">
        <v>669</v>
      </c>
      <c r="I210" s="144">
        <v>732</v>
      </c>
      <c r="J210" s="98">
        <f t="shared" si="64"/>
        <v>1.1825525040387723</v>
      </c>
      <c r="K210" s="145">
        <v>666</v>
      </c>
      <c r="L210" s="98">
        <f t="shared" si="65"/>
        <v>1.0759289176090467</v>
      </c>
      <c r="M210" s="95" t="e">
        <f t="shared" si="66"/>
        <v>#NUM!</v>
      </c>
      <c r="N210" s="145">
        <v>66</v>
      </c>
      <c r="O210" s="98">
        <f t="shared" si="67"/>
        <v>0.10662358642972536</v>
      </c>
      <c r="P210" s="96" t="str">
        <f t="shared" si="68"/>
        <v>8.5% - 13.3%</v>
      </c>
      <c r="Q210" s="144">
        <v>669</v>
      </c>
      <c r="R210" s="98">
        <f t="shared" si="69"/>
        <v>1.1675392670157068</v>
      </c>
      <c r="S210" s="145">
        <v>604</v>
      </c>
      <c r="T210" s="98">
        <f t="shared" si="70"/>
        <v>1.0541012216404886</v>
      </c>
      <c r="U210" s="95" t="e">
        <f t="shared" si="71"/>
        <v>#NUM!</v>
      </c>
      <c r="V210" s="145">
        <v>65</v>
      </c>
      <c r="W210" s="98">
        <f t="shared" si="72"/>
        <v>0.11343804537521815</v>
      </c>
      <c r="X210" s="96" t="str">
        <f t="shared" si="73"/>
        <v>9.0% - 14.2%</v>
      </c>
      <c r="Y210" s="144">
        <v>664</v>
      </c>
      <c r="Z210" s="98">
        <f t="shared" si="74"/>
        <v>1.1273344651952462</v>
      </c>
      <c r="AA210" s="145">
        <v>595</v>
      </c>
      <c r="AB210" s="98">
        <f t="shared" si="75"/>
        <v>1.0101867572156198</v>
      </c>
      <c r="AC210" s="95" t="e">
        <f t="shared" si="76"/>
        <v>#NUM!</v>
      </c>
      <c r="AD210" s="145">
        <v>69</v>
      </c>
      <c r="AE210" s="98">
        <f t="shared" si="77"/>
        <v>0.11714770797962648</v>
      </c>
      <c r="AF210" s="96" t="str">
        <f t="shared" si="78"/>
        <v>9.4% - 14.6%</v>
      </c>
      <c r="AG210" s="144">
        <v>752</v>
      </c>
      <c r="AH210" s="98">
        <f t="shared" si="79"/>
        <v>1.1240657698056802</v>
      </c>
      <c r="AI210" s="145">
        <v>738</v>
      </c>
      <c r="AJ210" s="98">
        <f t="shared" si="80"/>
        <v>1.1031390134529149</v>
      </c>
      <c r="AK210" s="95" t="e">
        <f t="shared" si="81"/>
        <v>#NUM!</v>
      </c>
      <c r="AL210" s="145">
        <v>14</v>
      </c>
      <c r="AM210" s="98">
        <f t="shared" si="82"/>
        <v>2.0926756352765322E-2</v>
      </c>
      <c r="AN210" s="96" t="str">
        <f t="shared" si="83"/>
        <v>1.3% - 3.5%</v>
      </c>
      <c r="AO210" s="106">
        <v>0</v>
      </c>
      <c r="AP210" s="106">
        <v>0</v>
      </c>
      <c r="AQ210" s="106">
        <v>0</v>
      </c>
      <c r="AR210" s="106">
        <v>0</v>
      </c>
    </row>
    <row r="211" spans="1:44" x14ac:dyDescent="0.2">
      <c r="A211" s="91" t="s">
        <v>1113</v>
      </c>
      <c r="B211" s="91" t="s">
        <v>1114</v>
      </c>
      <c r="C211" s="91" t="s">
        <v>1103</v>
      </c>
      <c r="D211" s="91" t="s">
        <v>1104</v>
      </c>
      <c r="E211" s="120">
        <v>684</v>
      </c>
      <c r="F211" s="121">
        <v>639</v>
      </c>
      <c r="G211" s="121">
        <v>672</v>
      </c>
      <c r="H211" s="121">
        <v>701</v>
      </c>
      <c r="I211" s="144">
        <v>767</v>
      </c>
      <c r="J211" s="98">
        <f t="shared" si="64"/>
        <v>1.121345029239766</v>
      </c>
      <c r="K211" s="145">
        <v>611</v>
      </c>
      <c r="L211" s="98">
        <f t="shared" si="65"/>
        <v>0.89327485380116955</v>
      </c>
      <c r="M211" s="95" t="str">
        <f t="shared" si="66"/>
        <v>86.8% - 91.4%</v>
      </c>
      <c r="N211" s="145">
        <v>156</v>
      </c>
      <c r="O211" s="98">
        <f t="shared" si="67"/>
        <v>0.22807017543859648</v>
      </c>
      <c r="P211" s="96" t="str">
        <f t="shared" si="68"/>
        <v>19.8% - 26.1%</v>
      </c>
      <c r="Q211" s="144">
        <v>759</v>
      </c>
      <c r="R211" s="98">
        <f t="shared" si="69"/>
        <v>1.187793427230047</v>
      </c>
      <c r="S211" s="145">
        <v>599</v>
      </c>
      <c r="T211" s="98">
        <f t="shared" si="70"/>
        <v>0.93740219092331767</v>
      </c>
      <c r="U211" s="95" t="str">
        <f t="shared" si="71"/>
        <v>91.6% - 95.4%</v>
      </c>
      <c r="V211" s="145">
        <v>160</v>
      </c>
      <c r="W211" s="98">
        <f t="shared" si="72"/>
        <v>0.25039123630672927</v>
      </c>
      <c r="X211" s="96" t="str">
        <f t="shared" si="73"/>
        <v>21.8% - 28.5%</v>
      </c>
      <c r="Y211" s="144">
        <v>667</v>
      </c>
      <c r="Z211" s="98">
        <f t="shared" si="74"/>
        <v>0.99255952380952384</v>
      </c>
      <c r="AA211" s="145">
        <v>534</v>
      </c>
      <c r="AB211" s="98">
        <f t="shared" si="75"/>
        <v>0.7946428571428571</v>
      </c>
      <c r="AC211" s="95" t="str">
        <f t="shared" si="76"/>
        <v>76.2% - 82.3%</v>
      </c>
      <c r="AD211" s="145">
        <v>133</v>
      </c>
      <c r="AE211" s="98">
        <f t="shared" si="77"/>
        <v>0.19791666666666666</v>
      </c>
      <c r="AF211" s="96" t="str">
        <f t="shared" si="78"/>
        <v>17.0% - 23.0%</v>
      </c>
      <c r="AG211" s="144">
        <v>781</v>
      </c>
      <c r="AH211" s="98">
        <f t="shared" si="79"/>
        <v>1.1141226818830243</v>
      </c>
      <c r="AI211" s="145">
        <v>589</v>
      </c>
      <c r="AJ211" s="98">
        <f t="shared" si="80"/>
        <v>0.84022824536376606</v>
      </c>
      <c r="AK211" s="95" t="str">
        <f t="shared" si="81"/>
        <v>81.1% - 86.5%</v>
      </c>
      <c r="AL211" s="145">
        <v>192</v>
      </c>
      <c r="AM211" s="98">
        <f t="shared" si="82"/>
        <v>0.27389443651925821</v>
      </c>
      <c r="AN211" s="96" t="str">
        <f t="shared" si="83"/>
        <v>24.2% - 30.8%</v>
      </c>
      <c r="AO211" s="106">
        <v>0</v>
      </c>
      <c r="AP211" s="106">
        <v>0</v>
      </c>
      <c r="AQ211" s="106">
        <v>0</v>
      </c>
      <c r="AR211" s="106">
        <v>0</v>
      </c>
    </row>
    <row r="212" spans="1:44" x14ac:dyDescent="0.2">
      <c r="A212" s="91" t="s">
        <v>1115</v>
      </c>
      <c r="B212" s="91" t="s">
        <v>1116</v>
      </c>
      <c r="C212" s="91" t="s">
        <v>1103</v>
      </c>
      <c r="D212" s="91" t="s">
        <v>1104</v>
      </c>
      <c r="E212" s="120">
        <v>519</v>
      </c>
      <c r="F212" s="121">
        <v>500</v>
      </c>
      <c r="G212" s="121">
        <v>516</v>
      </c>
      <c r="H212" s="121">
        <v>539</v>
      </c>
      <c r="I212" s="144">
        <v>589</v>
      </c>
      <c r="J212" s="98">
        <f t="shared" si="64"/>
        <v>1.1348747591522157</v>
      </c>
      <c r="K212" s="145">
        <v>474</v>
      </c>
      <c r="L212" s="98">
        <f t="shared" si="65"/>
        <v>0.91329479768786126</v>
      </c>
      <c r="M212" s="95" t="str">
        <f t="shared" si="66"/>
        <v>88.6% - 93.5%</v>
      </c>
      <c r="N212" s="145">
        <v>115</v>
      </c>
      <c r="O212" s="98">
        <f t="shared" si="67"/>
        <v>0.22157996146435452</v>
      </c>
      <c r="P212" s="96" t="str">
        <f t="shared" si="68"/>
        <v>18.8% - 25.9%</v>
      </c>
      <c r="Q212" s="144">
        <v>549</v>
      </c>
      <c r="R212" s="98">
        <f t="shared" si="69"/>
        <v>1.0980000000000001</v>
      </c>
      <c r="S212" s="145">
        <v>414</v>
      </c>
      <c r="T212" s="98">
        <f t="shared" si="70"/>
        <v>0.82799999999999996</v>
      </c>
      <c r="U212" s="95" t="str">
        <f t="shared" si="71"/>
        <v>79.2% - 85.9%</v>
      </c>
      <c r="V212" s="145">
        <v>135</v>
      </c>
      <c r="W212" s="98">
        <f t="shared" si="72"/>
        <v>0.27</v>
      </c>
      <c r="X212" s="96" t="str">
        <f t="shared" si="73"/>
        <v>23.3% - 31.1%</v>
      </c>
      <c r="Y212" s="144">
        <v>570</v>
      </c>
      <c r="Z212" s="98">
        <f t="shared" si="74"/>
        <v>1.1046511627906976</v>
      </c>
      <c r="AA212" s="145">
        <v>449</v>
      </c>
      <c r="AB212" s="98">
        <f t="shared" si="75"/>
        <v>0.87015503875968991</v>
      </c>
      <c r="AC212" s="95" t="str">
        <f t="shared" si="76"/>
        <v>83.8% - 89.6%</v>
      </c>
      <c r="AD212" s="145">
        <v>121</v>
      </c>
      <c r="AE212" s="98">
        <f t="shared" si="77"/>
        <v>0.23449612403100775</v>
      </c>
      <c r="AF212" s="96" t="str">
        <f t="shared" si="78"/>
        <v>20.0% - 27.3%</v>
      </c>
      <c r="AG212" s="144">
        <v>589</v>
      </c>
      <c r="AH212" s="98">
        <f t="shared" si="79"/>
        <v>1.0927643784786643</v>
      </c>
      <c r="AI212" s="145">
        <v>415</v>
      </c>
      <c r="AJ212" s="98">
        <f t="shared" si="80"/>
        <v>0.76994434137291279</v>
      </c>
      <c r="AK212" s="95" t="str">
        <f t="shared" si="81"/>
        <v>73.3% - 80.3%</v>
      </c>
      <c r="AL212" s="145">
        <v>174</v>
      </c>
      <c r="AM212" s="98">
        <f t="shared" si="82"/>
        <v>0.32282003710575141</v>
      </c>
      <c r="AN212" s="96" t="str">
        <f t="shared" si="83"/>
        <v>28.5% - 36.3%</v>
      </c>
      <c r="AO212" s="106">
        <v>0</v>
      </c>
      <c r="AP212" s="106">
        <v>0</v>
      </c>
      <c r="AQ212" s="106">
        <v>0</v>
      </c>
      <c r="AR212" s="106">
        <v>0</v>
      </c>
    </row>
    <row r="213" spans="1:44" x14ac:dyDescent="0.2">
      <c r="A213" s="91" t="s">
        <v>1117</v>
      </c>
      <c r="B213" s="91" t="s">
        <v>1118</v>
      </c>
      <c r="C213" s="91" t="s">
        <v>1103</v>
      </c>
      <c r="D213" s="91" t="s">
        <v>1104</v>
      </c>
      <c r="E213" s="120">
        <v>880</v>
      </c>
      <c r="F213" s="121">
        <v>831</v>
      </c>
      <c r="G213" s="121">
        <v>860</v>
      </c>
      <c r="H213" s="121">
        <v>875</v>
      </c>
      <c r="I213" s="144">
        <v>967</v>
      </c>
      <c r="J213" s="98">
        <f t="shared" si="64"/>
        <v>1.0988636363636364</v>
      </c>
      <c r="K213" s="145">
        <v>771</v>
      </c>
      <c r="L213" s="98">
        <f t="shared" si="65"/>
        <v>0.8761363636363636</v>
      </c>
      <c r="M213" s="95" t="str">
        <f t="shared" si="66"/>
        <v>85.3% - 89.6%</v>
      </c>
      <c r="N213" s="145">
        <v>196</v>
      </c>
      <c r="O213" s="98">
        <f t="shared" si="67"/>
        <v>0.22272727272727272</v>
      </c>
      <c r="P213" s="96" t="str">
        <f t="shared" si="68"/>
        <v>19.6% - 25.1%</v>
      </c>
      <c r="Q213" s="144">
        <v>938</v>
      </c>
      <c r="R213" s="98">
        <f t="shared" si="69"/>
        <v>1.1287605294825511</v>
      </c>
      <c r="S213" s="145">
        <v>752</v>
      </c>
      <c r="T213" s="98">
        <f t="shared" si="70"/>
        <v>0.90493381468110712</v>
      </c>
      <c r="U213" s="95" t="str">
        <f t="shared" si="71"/>
        <v>88.3% - 92.3%</v>
      </c>
      <c r="V213" s="145">
        <v>186</v>
      </c>
      <c r="W213" s="98">
        <f t="shared" si="72"/>
        <v>0.22382671480144403</v>
      </c>
      <c r="X213" s="96" t="str">
        <f t="shared" si="73"/>
        <v>19.7% - 25.3%</v>
      </c>
      <c r="Y213" s="144">
        <v>980</v>
      </c>
      <c r="Z213" s="98">
        <f t="shared" si="74"/>
        <v>1.1395348837209303</v>
      </c>
      <c r="AA213" s="145">
        <v>775</v>
      </c>
      <c r="AB213" s="98">
        <f t="shared" si="75"/>
        <v>0.90116279069767447</v>
      </c>
      <c r="AC213" s="95" t="str">
        <f t="shared" si="76"/>
        <v>87.9% - 91.9%</v>
      </c>
      <c r="AD213" s="145">
        <v>205</v>
      </c>
      <c r="AE213" s="98">
        <f t="shared" si="77"/>
        <v>0.23837209302325582</v>
      </c>
      <c r="AF213" s="96" t="str">
        <f t="shared" si="78"/>
        <v>21.1% - 26.8%</v>
      </c>
      <c r="AG213" s="144">
        <v>1040</v>
      </c>
      <c r="AH213" s="98">
        <f t="shared" si="79"/>
        <v>1.1885714285714286</v>
      </c>
      <c r="AI213" s="145">
        <v>855</v>
      </c>
      <c r="AJ213" s="98">
        <f t="shared" si="80"/>
        <v>0.97714285714285709</v>
      </c>
      <c r="AK213" s="95" t="str">
        <f t="shared" si="81"/>
        <v>96.5% - 98.5%</v>
      </c>
      <c r="AL213" s="145">
        <v>185</v>
      </c>
      <c r="AM213" s="98">
        <f t="shared" si="82"/>
        <v>0.21142857142857144</v>
      </c>
      <c r="AN213" s="96" t="str">
        <f t="shared" si="83"/>
        <v>18.6% - 24.0%</v>
      </c>
      <c r="AO213" s="106">
        <v>0</v>
      </c>
      <c r="AP213" s="106">
        <v>0</v>
      </c>
      <c r="AQ213" s="106">
        <v>0</v>
      </c>
      <c r="AR213" s="106">
        <v>0</v>
      </c>
    </row>
    <row r="214" spans="1:44" x14ac:dyDescent="0.2">
      <c r="A214" s="91" t="s">
        <v>1119</v>
      </c>
      <c r="B214" s="91" t="s">
        <v>1120</v>
      </c>
      <c r="C214" s="91" t="s">
        <v>1103</v>
      </c>
      <c r="D214" s="91" t="s">
        <v>1104</v>
      </c>
      <c r="E214" s="120">
        <v>1307</v>
      </c>
      <c r="F214" s="121">
        <v>1306</v>
      </c>
      <c r="G214" s="121">
        <v>1307</v>
      </c>
      <c r="H214" s="121">
        <v>1444</v>
      </c>
      <c r="I214" s="144">
        <v>1552</v>
      </c>
      <c r="J214" s="98">
        <f t="shared" si="64"/>
        <v>1.1874521805661822</v>
      </c>
      <c r="K214" s="145">
        <v>1295</v>
      </c>
      <c r="L214" s="98">
        <f t="shared" si="65"/>
        <v>0.99081866870696256</v>
      </c>
      <c r="M214" s="95" t="str">
        <f t="shared" si="66"/>
        <v>98.4% - 99.5%</v>
      </c>
      <c r="N214" s="145">
        <v>257</v>
      </c>
      <c r="O214" s="98">
        <f t="shared" si="67"/>
        <v>0.1966335118592196</v>
      </c>
      <c r="P214" s="96" t="str">
        <f t="shared" si="68"/>
        <v>17.6% - 21.9%</v>
      </c>
      <c r="Q214" s="144">
        <v>1527</v>
      </c>
      <c r="R214" s="98">
        <f t="shared" si="69"/>
        <v>1.1692189892802449</v>
      </c>
      <c r="S214" s="145">
        <v>1269</v>
      </c>
      <c r="T214" s="98">
        <f t="shared" si="70"/>
        <v>0.97166921898928027</v>
      </c>
      <c r="U214" s="95" t="str">
        <f t="shared" si="71"/>
        <v>96.1% - 97.9%</v>
      </c>
      <c r="V214" s="145">
        <v>258</v>
      </c>
      <c r="W214" s="98">
        <f t="shared" si="72"/>
        <v>0.19754977029096477</v>
      </c>
      <c r="X214" s="96" t="str">
        <f t="shared" si="73"/>
        <v>17.7% - 22.0%</v>
      </c>
      <c r="Y214" s="144">
        <v>1538</v>
      </c>
      <c r="Z214" s="98">
        <f t="shared" si="74"/>
        <v>1.1767406273909717</v>
      </c>
      <c r="AA214" s="145">
        <v>1282</v>
      </c>
      <c r="AB214" s="98">
        <f t="shared" si="75"/>
        <v>0.98087222647283856</v>
      </c>
      <c r="AC214" s="95" t="str">
        <f t="shared" si="76"/>
        <v>97.2% - 98.7%</v>
      </c>
      <c r="AD214" s="145">
        <v>256</v>
      </c>
      <c r="AE214" s="98">
        <f t="shared" si="77"/>
        <v>0.19586840091813312</v>
      </c>
      <c r="AF214" s="96" t="str">
        <f t="shared" si="78"/>
        <v>17.5% - 21.8%</v>
      </c>
      <c r="AG214" s="144">
        <v>1646</v>
      </c>
      <c r="AH214" s="98">
        <f t="shared" si="79"/>
        <v>1.1398891966759004</v>
      </c>
      <c r="AI214" s="145">
        <v>1325</v>
      </c>
      <c r="AJ214" s="98">
        <f t="shared" si="80"/>
        <v>0.91759002770083098</v>
      </c>
      <c r="AK214" s="95" t="str">
        <f t="shared" si="81"/>
        <v>90.2% - 93.1%</v>
      </c>
      <c r="AL214" s="145">
        <v>321</v>
      </c>
      <c r="AM214" s="98">
        <f t="shared" si="82"/>
        <v>0.22229916897506924</v>
      </c>
      <c r="AN214" s="96" t="str">
        <f t="shared" si="83"/>
        <v>20.2% - 24.4%</v>
      </c>
      <c r="AO214" s="106">
        <v>0</v>
      </c>
      <c r="AP214" s="106">
        <v>0</v>
      </c>
      <c r="AQ214" s="106">
        <v>0</v>
      </c>
      <c r="AR214" s="106">
        <v>0</v>
      </c>
    </row>
    <row r="215" spans="1:44" x14ac:dyDescent="0.2">
      <c r="A215" s="91" t="s">
        <v>1121</v>
      </c>
      <c r="B215" s="91" t="s">
        <v>1122</v>
      </c>
      <c r="C215" s="91" t="s">
        <v>1123</v>
      </c>
      <c r="D215" s="91" t="s">
        <v>5</v>
      </c>
      <c r="E215" s="120">
        <v>581</v>
      </c>
      <c r="F215" s="121">
        <v>803</v>
      </c>
      <c r="G215" s="121">
        <v>814</v>
      </c>
      <c r="H215" s="121">
        <v>849</v>
      </c>
      <c r="I215" s="144">
        <v>708</v>
      </c>
      <c r="J215" s="98"/>
      <c r="K215" s="145">
        <v>497</v>
      </c>
      <c r="L215" s="98"/>
      <c r="M215" s="95" t="str">
        <f t="shared" si="66"/>
        <v/>
      </c>
      <c r="N215" s="145">
        <v>211</v>
      </c>
      <c r="O215" s="98"/>
      <c r="P215" s="96" t="str">
        <f t="shared" si="68"/>
        <v/>
      </c>
      <c r="Q215" s="144">
        <v>681</v>
      </c>
      <c r="R215" s="98">
        <f t="shared" si="69"/>
        <v>0.84806973848069733</v>
      </c>
      <c r="S215" s="145">
        <v>507</v>
      </c>
      <c r="T215" s="98">
        <f t="shared" si="70"/>
        <v>0.63138231631382313</v>
      </c>
      <c r="U215" s="95" t="str">
        <f t="shared" si="71"/>
        <v>59.7% - 66.4%</v>
      </c>
      <c r="V215" s="145">
        <v>174</v>
      </c>
      <c r="W215" s="98">
        <f t="shared" si="72"/>
        <v>0.21668742216687423</v>
      </c>
      <c r="X215" s="96" t="str">
        <f t="shared" si="73"/>
        <v>19.0% - 24.6%</v>
      </c>
      <c r="Y215" s="144">
        <v>663</v>
      </c>
      <c r="Z215" s="98">
        <f t="shared" si="74"/>
        <v>0.81449631449631454</v>
      </c>
      <c r="AA215" s="145">
        <v>512</v>
      </c>
      <c r="AB215" s="98">
        <f t="shared" si="75"/>
        <v>0.62899262899262898</v>
      </c>
      <c r="AC215" s="95" t="str">
        <f t="shared" si="76"/>
        <v>59.5% - 66.2%</v>
      </c>
      <c r="AD215" s="145">
        <v>151</v>
      </c>
      <c r="AE215" s="98">
        <f t="shared" si="77"/>
        <v>0.18550368550368551</v>
      </c>
      <c r="AF215" s="96" t="str">
        <f t="shared" si="78"/>
        <v>16.0% - 21.4%</v>
      </c>
      <c r="AG215" s="144">
        <v>1089</v>
      </c>
      <c r="AH215" s="98">
        <f t="shared" si="79"/>
        <v>1.2826855123674912</v>
      </c>
      <c r="AI215" s="145">
        <v>735</v>
      </c>
      <c r="AJ215" s="98">
        <f t="shared" si="80"/>
        <v>0.86572438162544174</v>
      </c>
      <c r="AK215" s="95" t="str">
        <f t="shared" si="81"/>
        <v>84.1% - 88.7%</v>
      </c>
      <c r="AL215" s="145">
        <v>354</v>
      </c>
      <c r="AM215" s="98">
        <f t="shared" si="82"/>
        <v>0.41696113074204949</v>
      </c>
      <c r="AN215" s="96" t="str">
        <f t="shared" si="83"/>
        <v>38.4% - 45.0%</v>
      </c>
      <c r="AO215" s="106">
        <v>1</v>
      </c>
      <c r="AP215" s="106">
        <v>0</v>
      </c>
      <c r="AQ215" s="106">
        <v>0</v>
      </c>
      <c r="AR215" s="106">
        <v>0</v>
      </c>
    </row>
    <row r="216" spans="1:44" x14ac:dyDescent="0.2">
      <c r="A216" s="91" t="s">
        <v>1124</v>
      </c>
      <c r="B216" s="91" t="s">
        <v>1125</v>
      </c>
      <c r="C216" s="91" t="s">
        <v>1123</v>
      </c>
      <c r="D216" s="91" t="s">
        <v>5</v>
      </c>
      <c r="E216" s="120">
        <v>1304</v>
      </c>
      <c r="F216" s="121">
        <v>1286</v>
      </c>
      <c r="G216" s="121">
        <v>1229</v>
      </c>
      <c r="H216" s="121">
        <v>1298</v>
      </c>
      <c r="I216" s="144">
        <v>1529</v>
      </c>
      <c r="J216" s="98">
        <f t="shared" si="64"/>
        <v>1.1725460122699387</v>
      </c>
      <c r="K216" s="145">
        <v>1117</v>
      </c>
      <c r="L216" s="98">
        <f t="shared" si="65"/>
        <v>0.85659509202453987</v>
      </c>
      <c r="M216" s="95" t="str">
        <f t="shared" si="66"/>
        <v>83.7% - 87.5%</v>
      </c>
      <c r="N216" s="145">
        <v>412</v>
      </c>
      <c r="O216" s="98">
        <f t="shared" si="67"/>
        <v>0.31595092024539878</v>
      </c>
      <c r="P216" s="96" t="str">
        <f t="shared" si="68"/>
        <v>29.1% - 34.2%</v>
      </c>
      <c r="Q216" s="144">
        <v>1382</v>
      </c>
      <c r="R216" s="98">
        <f t="shared" si="69"/>
        <v>1.0746500777604977</v>
      </c>
      <c r="S216" s="145">
        <v>1030</v>
      </c>
      <c r="T216" s="98">
        <f t="shared" si="70"/>
        <v>0.80093312597200617</v>
      </c>
      <c r="U216" s="95" t="str">
        <f t="shared" si="71"/>
        <v>77.8% - 82.2%</v>
      </c>
      <c r="V216" s="145">
        <v>352</v>
      </c>
      <c r="W216" s="98">
        <f t="shared" si="72"/>
        <v>0.27371695178849142</v>
      </c>
      <c r="X216" s="96" t="str">
        <f t="shared" si="73"/>
        <v>25.0% - 29.9%</v>
      </c>
      <c r="Y216" s="144">
        <v>1296</v>
      </c>
      <c r="Z216" s="98">
        <f t="shared" si="74"/>
        <v>1.0545158665581773</v>
      </c>
      <c r="AA216" s="145">
        <v>965</v>
      </c>
      <c r="AB216" s="98">
        <f t="shared" si="75"/>
        <v>0.78519121236777867</v>
      </c>
      <c r="AC216" s="95" t="str">
        <f t="shared" si="76"/>
        <v>76.1% - 80.7%</v>
      </c>
      <c r="AD216" s="145">
        <v>331</v>
      </c>
      <c r="AE216" s="98">
        <f t="shared" si="77"/>
        <v>0.26932465419039869</v>
      </c>
      <c r="AF216" s="96" t="str">
        <f t="shared" si="78"/>
        <v>24.5% - 29.5%</v>
      </c>
      <c r="AG216" s="144">
        <v>1499</v>
      </c>
      <c r="AH216" s="98">
        <f t="shared" si="79"/>
        <v>1.154853620955316</v>
      </c>
      <c r="AI216" s="145">
        <v>1129</v>
      </c>
      <c r="AJ216" s="98">
        <f t="shared" si="80"/>
        <v>0.86979969183359018</v>
      </c>
      <c r="AK216" s="95" t="str">
        <f t="shared" si="81"/>
        <v>85.0% - 88.7%</v>
      </c>
      <c r="AL216" s="145">
        <v>370</v>
      </c>
      <c r="AM216" s="98">
        <f t="shared" si="82"/>
        <v>0.28505392912172572</v>
      </c>
      <c r="AN216" s="96" t="str">
        <f t="shared" si="83"/>
        <v>26.1% - 31.0%</v>
      </c>
      <c r="AO216" s="106">
        <v>0</v>
      </c>
      <c r="AP216" s="106">
        <v>0</v>
      </c>
      <c r="AQ216" s="106">
        <v>0</v>
      </c>
      <c r="AR216" s="106">
        <v>0</v>
      </c>
    </row>
    <row r="217" spans="1:44" x14ac:dyDescent="0.2">
      <c r="A217" s="91" t="s">
        <v>1126</v>
      </c>
      <c r="B217" s="91" t="s">
        <v>1127</v>
      </c>
      <c r="C217" s="91" t="s">
        <v>1123</v>
      </c>
      <c r="D217" s="91" t="s">
        <v>5</v>
      </c>
      <c r="E217" s="120">
        <v>540</v>
      </c>
      <c r="F217" s="121">
        <v>547</v>
      </c>
      <c r="G217" s="121">
        <v>587</v>
      </c>
      <c r="H217" s="121">
        <v>538</v>
      </c>
      <c r="I217" s="144">
        <v>422</v>
      </c>
      <c r="J217" s="98"/>
      <c r="K217" s="145">
        <v>79</v>
      </c>
      <c r="L217" s="98"/>
      <c r="M217" s="95" t="str">
        <f t="shared" si="66"/>
        <v/>
      </c>
      <c r="N217" s="145">
        <v>343</v>
      </c>
      <c r="O217" s="98"/>
      <c r="P217" s="96" t="str">
        <f t="shared" si="68"/>
        <v/>
      </c>
      <c r="Q217" s="144">
        <v>454</v>
      </c>
      <c r="R217" s="98"/>
      <c r="S217" s="145">
        <v>74</v>
      </c>
      <c r="T217" s="98"/>
      <c r="U217" s="95" t="str">
        <f t="shared" si="71"/>
        <v/>
      </c>
      <c r="V217" s="145">
        <v>380</v>
      </c>
      <c r="W217" s="98"/>
      <c r="X217" s="96" t="str">
        <f t="shared" si="73"/>
        <v/>
      </c>
      <c r="Y217" s="144">
        <v>729</v>
      </c>
      <c r="Z217" s="98"/>
      <c r="AA217" s="145">
        <v>200</v>
      </c>
      <c r="AB217" s="98"/>
      <c r="AC217" s="95" t="str">
        <f t="shared" si="76"/>
        <v/>
      </c>
      <c r="AD217" s="145">
        <v>529</v>
      </c>
      <c r="AE217" s="98"/>
      <c r="AF217" s="96" t="str">
        <f t="shared" si="78"/>
        <v/>
      </c>
      <c r="AG217" s="144">
        <v>724</v>
      </c>
      <c r="AH217" s="98"/>
      <c r="AI217" s="145">
        <v>181</v>
      </c>
      <c r="AJ217" s="98"/>
      <c r="AK217" s="95" t="str">
        <f t="shared" si="81"/>
        <v/>
      </c>
      <c r="AL217" s="145">
        <v>543</v>
      </c>
      <c r="AM217" s="98"/>
      <c r="AN217" s="96" t="str">
        <f t="shared" si="83"/>
        <v/>
      </c>
      <c r="AO217" s="106">
        <v>1</v>
      </c>
      <c r="AP217" s="106">
        <v>1</v>
      </c>
      <c r="AQ217" s="106">
        <v>1</v>
      </c>
      <c r="AR217" s="106">
        <v>1</v>
      </c>
    </row>
    <row r="218" spans="1:44" x14ac:dyDescent="0.2">
      <c r="A218" s="91" t="s">
        <v>1128</v>
      </c>
      <c r="B218" s="91" t="s">
        <v>1129</v>
      </c>
      <c r="C218" s="91" t="s">
        <v>1123</v>
      </c>
      <c r="D218" s="91" t="s">
        <v>5</v>
      </c>
      <c r="E218" s="120">
        <v>1261</v>
      </c>
      <c r="F218" s="121">
        <v>1196</v>
      </c>
      <c r="G218" s="121">
        <v>1155</v>
      </c>
      <c r="H218" s="121">
        <v>1243</v>
      </c>
      <c r="I218" s="144">
        <v>1499</v>
      </c>
      <c r="J218" s="98">
        <f t="shared" si="64"/>
        <v>1.1887390959555908</v>
      </c>
      <c r="K218" s="145">
        <v>1138</v>
      </c>
      <c r="L218" s="98">
        <f t="shared" si="65"/>
        <v>0.90245836637589216</v>
      </c>
      <c r="M218" s="95" t="str">
        <f t="shared" si="66"/>
        <v>88.5% - 91.8%</v>
      </c>
      <c r="N218" s="145">
        <v>361</v>
      </c>
      <c r="O218" s="98">
        <f t="shared" si="67"/>
        <v>0.28628072957969863</v>
      </c>
      <c r="P218" s="96" t="str">
        <f t="shared" si="68"/>
        <v>26.2% - 31.2%</v>
      </c>
      <c r="Q218" s="144">
        <v>1523</v>
      </c>
      <c r="R218" s="98">
        <f t="shared" si="69"/>
        <v>1.2734113712374582</v>
      </c>
      <c r="S218" s="145">
        <v>1149</v>
      </c>
      <c r="T218" s="98">
        <f t="shared" si="70"/>
        <v>0.96070234113712372</v>
      </c>
      <c r="U218" s="95" t="str">
        <f t="shared" si="71"/>
        <v>94.8% - 97.0%</v>
      </c>
      <c r="V218" s="145">
        <v>374</v>
      </c>
      <c r="W218" s="98">
        <f t="shared" si="72"/>
        <v>0.31270903010033446</v>
      </c>
      <c r="X218" s="96" t="str">
        <f t="shared" si="73"/>
        <v>28.7% - 34.0%</v>
      </c>
      <c r="Y218" s="144">
        <v>1409</v>
      </c>
      <c r="Z218" s="98">
        <f t="shared" si="74"/>
        <v>1.2199134199134198</v>
      </c>
      <c r="AA218" s="145">
        <v>1070</v>
      </c>
      <c r="AB218" s="98">
        <f t="shared" si="75"/>
        <v>0.92640692640692646</v>
      </c>
      <c r="AC218" s="95" t="str">
        <f t="shared" si="76"/>
        <v>91.0% - 94.0%</v>
      </c>
      <c r="AD218" s="145">
        <v>339</v>
      </c>
      <c r="AE218" s="98">
        <f t="shared" si="77"/>
        <v>0.29350649350649349</v>
      </c>
      <c r="AF218" s="96" t="str">
        <f t="shared" si="78"/>
        <v>26.8% - 32.0%</v>
      </c>
      <c r="AG218" s="144">
        <v>1460</v>
      </c>
      <c r="AH218" s="98">
        <f t="shared" si="79"/>
        <v>1.174577634754626</v>
      </c>
      <c r="AI218" s="145">
        <v>1079</v>
      </c>
      <c r="AJ218" s="98">
        <f t="shared" si="80"/>
        <v>0.8680611423974256</v>
      </c>
      <c r="AK218" s="95" t="str">
        <f t="shared" si="81"/>
        <v>84.8% - 88.6%</v>
      </c>
      <c r="AL218" s="145">
        <v>381</v>
      </c>
      <c r="AM218" s="98">
        <f t="shared" si="82"/>
        <v>0.3065164923572003</v>
      </c>
      <c r="AN218" s="96" t="str">
        <f t="shared" si="83"/>
        <v>28.2% - 33.3%</v>
      </c>
      <c r="AO218" s="106">
        <v>0</v>
      </c>
      <c r="AP218" s="106">
        <v>0</v>
      </c>
      <c r="AQ218" s="106">
        <v>0</v>
      </c>
      <c r="AR218" s="106">
        <v>0</v>
      </c>
    </row>
    <row r="219" spans="1:44" x14ac:dyDescent="0.2">
      <c r="A219" s="91" t="s">
        <v>1130</v>
      </c>
      <c r="B219" s="91" t="s">
        <v>1131</v>
      </c>
      <c r="C219" s="91" t="s">
        <v>1123</v>
      </c>
      <c r="D219" s="91" t="s">
        <v>5</v>
      </c>
      <c r="E219" s="120">
        <v>92</v>
      </c>
      <c r="F219" s="121">
        <v>85</v>
      </c>
      <c r="G219" s="121">
        <v>108</v>
      </c>
      <c r="H219" s="121">
        <v>95</v>
      </c>
      <c r="I219" s="144">
        <v>80</v>
      </c>
      <c r="J219" s="98"/>
      <c r="K219" s="145">
        <v>53</v>
      </c>
      <c r="L219" s="98"/>
      <c r="M219" s="95" t="str">
        <f t="shared" si="66"/>
        <v/>
      </c>
      <c r="N219" s="145">
        <v>27</v>
      </c>
      <c r="O219" s="98"/>
      <c r="P219" s="96" t="str">
        <f t="shared" si="68"/>
        <v/>
      </c>
      <c r="Q219" s="144">
        <v>82</v>
      </c>
      <c r="R219" s="98"/>
      <c r="S219" s="145">
        <v>53</v>
      </c>
      <c r="T219" s="98"/>
      <c r="U219" s="95" t="str">
        <f t="shared" si="71"/>
        <v/>
      </c>
      <c r="V219" s="145">
        <v>29</v>
      </c>
      <c r="W219" s="98"/>
      <c r="X219" s="96" t="str">
        <f t="shared" si="73"/>
        <v/>
      </c>
      <c r="Y219" s="144">
        <v>106</v>
      </c>
      <c r="Z219" s="98"/>
      <c r="AA219" s="145">
        <v>68</v>
      </c>
      <c r="AB219" s="98"/>
      <c r="AC219" s="95" t="str">
        <f t="shared" si="76"/>
        <v/>
      </c>
      <c r="AD219" s="145">
        <v>38</v>
      </c>
      <c r="AE219" s="98"/>
      <c r="AF219" s="96" t="str">
        <f t="shared" si="78"/>
        <v/>
      </c>
      <c r="AG219" s="144">
        <v>108</v>
      </c>
      <c r="AH219" s="98"/>
      <c r="AI219" s="145">
        <v>50</v>
      </c>
      <c r="AJ219" s="98"/>
      <c r="AK219" s="95" t="str">
        <f t="shared" si="81"/>
        <v/>
      </c>
      <c r="AL219" s="145">
        <v>58</v>
      </c>
      <c r="AM219" s="98"/>
      <c r="AN219" s="96" t="str">
        <f t="shared" si="83"/>
        <v/>
      </c>
      <c r="AO219" s="106">
        <v>1</v>
      </c>
      <c r="AP219" s="106">
        <v>1</v>
      </c>
      <c r="AQ219" s="106">
        <v>1</v>
      </c>
      <c r="AR219" s="106">
        <v>1</v>
      </c>
    </row>
    <row r="220" spans="1:44" x14ac:dyDescent="0.2">
      <c r="A220" s="91" t="s">
        <v>1132</v>
      </c>
      <c r="B220" s="91" t="s">
        <v>1133</v>
      </c>
      <c r="C220" s="91" t="s">
        <v>1123</v>
      </c>
      <c r="D220" s="91" t="s">
        <v>5</v>
      </c>
      <c r="E220" s="120">
        <v>650</v>
      </c>
      <c r="F220" s="121">
        <v>609</v>
      </c>
      <c r="G220" s="121">
        <v>661</v>
      </c>
      <c r="H220" s="121">
        <v>673</v>
      </c>
      <c r="I220" s="144">
        <v>809</v>
      </c>
      <c r="J220" s="98">
        <f t="shared" si="64"/>
        <v>1.2446153846153847</v>
      </c>
      <c r="K220" s="145">
        <v>659</v>
      </c>
      <c r="L220" s="98">
        <f t="shared" si="65"/>
        <v>1.0138461538461538</v>
      </c>
      <c r="M220" s="95" t="e">
        <f t="shared" si="66"/>
        <v>#NUM!</v>
      </c>
      <c r="N220" s="145">
        <v>150</v>
      </c>
      <c r="O220" s="98">
        <f t="shared" si="67"/>
        <v>0.23076923076923078</v>
      </c>
      <c r="P220" s="96" t="str">
        <f t="shared" si="68"/>
        <v>20.0% - 26.5%</v>
      </c>
      <c r="Q220" s="144">
        <v>835</v>
      </c>
      <c r="R220" s="98">
        <f t="shared" si="69"/>
        <v>1.3711001642036125</v>
      </c>
      <c r="S220" s="145">
        <v>661</v>
      </c>
      <c r="T220" s="98">
        <f t="shared" si="70"/>
        <v>1.0853858784893267</v>
      </c>
      <c r="U220" s="95" t="e">
        <f t="shared" si="71"/>
        <v>#NUM!</v>
      </c>
      <c r="V220" s="145">
        <v>174</v>
      </c>
      <c r="W220" s="98">
        <f t="shared" si="72"/>
        <v>0.2857142857142857</v>
      </c>
      <c r="X220" s="96" t="str">
        <f t="shared" si="73"/>
        <v>25.1% - 32.3%</v>
      </c>
      <c r="Y220" s="144">
        <v>769</v>
      </c>
      <c r="Z220" s="98">
        <f t="shared" si="74"/>
        <v>1.1633888048411498</v>
      </c>
      <c r="AA220" s="145">
        <v>603</v>
      </c>
      <c r="AB220" s="98">
        <f t="shared" si="75"/>
        <v>0.91225416036308626</v>
      </c>
      <c r="AC220" s="95" t="str">
        <f t="shared" si="76"/>
        <v>88.8% - 93.2%</v>
      </c>
      <c r="AD220" s="145">
        <v>166</v>
      </c>
      <c r="AE220" s="98">
        <f t="shared" si="77"/>
        <v>0.25113464447806355</v>
      </c>
      <c r="AF220" s="96" t="str">
        <f t="shared" si="78"/>
        <v>22.0% - 28.6%</v>
      </c>
      <c r="AG220" s="144">
        <v>842</v>
      </c>
      <c r="AH220" s="98">
        <f t="shared" si="79"/>
        <v>1.2511144130757801</v>
      </c>
      <c r="AI220" s="145">
        <v>648</v>
      </c>
      <c r="AJ220" s="98">
        <f t="shared" si="80"/>
        <v>0.96285289747399705</v>
      </c>
      <c r="AK220" s="95" t="str">
        <f t="shared" si="81"/>
        <v>94.6% - 97.5%</v>
      </c>
      <c r="AL220" s="145">
        <v>194</v>
      </c>
      <c r="AM220" s="98">
        <f t="shared" si="82"/>
        <v>0.28826151560178304</v>
      </c>
      <c r="AN220" s="96" t="str">
        <f t="shared" si="83"/>
        <v>25.5% - 32.4%</v>
      </c>
      <c r="AO220" s="106">
        <v>0</v>
      </c>
      <c r="AP220" s="106">
        <v>0</v>
      </c>
      <c r="AQ220" s="106">
        <v>0</v>
      </c>
      <c r="AR220" s="106">
        <v>0</v>
      </c>
    </row>
    <row r="221" spans="1:44" x14ac:dyDescent="0.2">
      <c r="A221" s="91" t="s">
        <v>1134</v>
      </c>
      <c r="B221" s="91" t="s">
        <v>1135</v>
      </c>
      <c r="C221" s="91" t="s">
        <v>1123</v>
      </c>
      <c r="D221" s="91" t="s">
        <v>5</v>
      </c>
      <c r="E221" s="120">
        <v>430</v>
      </c>
      <c r="F221" s="121">
        <v>392</v>
      </c>
      <c r="G221" s="121">
        <v>381</v>
      </c>
      <c r="H221" s="121">
        <v>402</v>
      </c>
      <c r="I221" s="144">
        <v>598</v>
      </c>
      <c r="J221" s="98">
        <f t="shared" si="64"/>
        <v>1.3906976744186046</v>
      </c>
      <c r="K221" s="145">
        <v>467</v>
      </c>
      <c r="L221" s="98">
        <f t="shared" si="65"/>
        <v>1.086046511627907</v>
      </c>
      <c r="M221" s="95" t="e">
        <f t="shared" si="66"/>
        <v>#NUM!</v>
      </c>
      <c r="N221" s="145">
        <v>131</v>
      </c>
      <c r="O221" s="98">
        <f t="shared" si="67"/>
        <v>0.30465116279069765</v>
      </c>
      <c r="P221" s="96" t="str">
        <f t="shared" si="68"/>
        <v>26.3% - 35.0%</v>
      </c>
      <c r="Q221" s="144">
        <v>595</v>
      </c>
      <c r="R221" s="98">
        <f t="shared" si="69"/>
        <v>1.5178571428571428</v>
      </c>
      <c r="S221" s="145">
        <v>449</v>
      </c>
      <c r="T221" s="98">
        <f t="shared" si="70"/>
        <v>1.1454081632653061</v>
      </c>
      <c r="U221" s="95" t="e">
        <f t="shared" si="71"/>
        <v>#NUM!</v>
      </c>
      <c r="V221" s="145">
        <v>146</v>
      </c>
      <c r="W221" s="98">
        <f t="shared" si="72"/>
        <v>0.37244897959183676</v>
      </c>
      <c r="X221" s="96" t="str">
        <f t="shared" si="73"/>
        <v>32.6% - 42.1%</v>
      </c>
      <c r="Y221" s="144">
        <v>577</v>
      </c>
      <c r="Z221" s="98">
        <f t="shared" si="74"/>
        <v>1.5144356955380578</v>
      </c>
      <c r="AA221" s="145">
        <v>437</v>
      </c>
      <c r="AB221" s="98">
        <f t="shared" si="75"/>
        <v>1.146981627296588</v>
      </c>
      <c r="AC221" s="95" t="e">
        <f t="shared" si="76"/>
        <v>#NUM!</v>
      </c>
      <c r="AD221" s="145">
        <v>140</v>
      </c>
      <c r="AE221" s="98">
        <f t="shared" si="77"/>
        <v>0.36745406824146981</v>
      </c>
      <c r="AF221" s="96" t="str">
        <f t="shared" si="78"/>
        <v>32.1% - 41.7%</v>
      </c>
      <c r="AG221" s="144">
        <v>546</v>
      </c>
      <c r="AH221" s="98">
        <f t="shared" si="79"/>
        <v>1.3582089552238805</v>
      </c>
      <c r="AI221" s="145">
        <v>412</v>
      </c>
      <c r="AJ221" s="98">
        <f t="shared" si="80"/>
        <v>1.0248756218905473</v>
      </c>
      <c r="AK221" s="95" t="e">
        <f t="shared" si="81"/>
        <v>#NUM!</v>
      </c>
      <c r="AL221" s="145">
        <v>134</v>
      </c>
      <c r="AM221" s="98">
        <f t="shared" si="82"/>
        <v>0.33333333333333331</v>
      </c>
      <c r="AN221" s="96" t="str">
        <f t="shared" si="83"/>
        <v>28.9% - 38.1%</v>
      </c>
      <c r="AO221" s="106">
        <v>0</v>
      </c>
      <c r="AP221" s="106">
        <v>0</v>
      </c>
      <c r="AQ221" s="106">
        <v>0</v>
      </c>
      <c r="AR221" s="106">
        <v>0</v>
      </c>
    </row>
    <row r="222" spans="1:44" x14ac:dyDescent="0.2">
      <c r="A222" s="91" t="s">
        <v>1136</v>
      </c>
      <c r="B222" s="91" t="s">
        <v>1137</v>
      </c>
      <c r="C222" s="91" t="s">
        <v>1123</v>
      </c>
      <c r="D222" s="91" t="s">
        <v>5</v>
      </c>
      <c r="E222" s="120">
        <v>1119</v>
      </c>
      <c r="F222" s="121">
        <v>1100</v>
      </c>
      <c r="G222" s="121">
        <v>1133</v>
      </c>
      <c r="H222" s="121">
        <v>1190</v>
      </c>
      <c r="I222" s="144">
        <v>1296</v>
      </c>
      <c r="J222" s="98">
        <f t="shared" si="64"/>
        <v>1.158176943699732</v>
      </c>
      <c r="K222" s="145">
        <v>903</v>
      </c>
      <c r="L222" s="98">
        <f t="shared" si="65"/>
        <v>0.806970509383378</v>
      </c>
      <c r="M222" s="95" t="str">
        <f t="shared" si="66"/>
        <v>78.3% - 82.9%</v>
      </c>
      <c r="N222" s="145">
        <v>393</v>
      </c>
      <c r="O222" s="98">
        <f t="shared" si="67"/>
        <v>0.3512064343163539</v>
      </c>
      <c r="P222" s="96" t="str">
        <f t="shared" si="68"/>
        <v>32.4% - 38.0%</v>
      </c>
      <c r="Q222" s="144">
        <v>1274</v>
      </c>
      <c r="R222" s="98">
        <f t="shared" si="69"/>
        <v>1.1581818181818182</v>
      </c>
      <c r="S222" s="145">
        <v>894</v>
      </c>
      <c r="T222" s="98">
        <f t="shared" si="70"/>
        <v>0.81272727272727274</v>
      </c>
      <c r="U222" s="95" t="str">
        <f t="shared" si="71"/>
        <v>78.9% - 83.5%</v>
      </c>
      <c r="V222" s="145">
        <v>380</v>
      </c>
      <c r="W222" s="98">
        <f t="shared" si="72"/>
        <v>0.34545454545454546</v>
      </c>
      <c r="X222" s="96" t="str">
        <f t="shared" si="73"/>
        <v>31.8% - 37.4%</v>
      </c>
      <c r="Y222" s="144">
        <v>1240</v>
      </c>
      <c r="Z222" s="98">
        <f t="shared" si="74"/>
        <v>1.0944395410414829</v>
      </c>
      <c r="AA222" s="145">
        <v>867</v>
      </c>
      <c r="AB222" s="98">
        <f t="shared" si="75"/>
        <v>0.76522506619594</v>
      </c>
      <c r="AC222" s="95" t="str">
        <f t="shared" si="76"/>
        <v>74.0% - 78.9%</v>
      </c>
      <c r="AD222" s="145">
        <v>373</v>
      </c>
      <c r="AE222" s="98">
        <f t="shared" si="77"/>
        <v>0.32921447484554278</v>
      </c>
      <c r="AF222" s="96" t="str">
        <f t="shared" si="78"/>
        <v>30.2% - 35.7%</v>
      </c>
      <c r="AG222" s="144">
        <v>1373</v>
      </c>
      <c r="AH222" s="98">
        <f t="shared" si="79"/>
        <v>1.1537815126050419</v>
      </c>
      <c r="AI222" s="145">
        <v>911</v>
      </c>
      <c r="AJ222" s="98">
        <f t="shared" si="80"/>
        <v>0.7655462184873949</v>
      </c>
      <c r="AK222" s="95" t="str">
        <f t="shared" si="81"/>
        <v>74.1% - 78.9%</v>
      </c>
      <c r="AL222" s="145">
        <v>462</v>
      </c>
      <c r="AM222" s="98">
        <f t="shared" si="82"/>
        <v>0.38823529411764707</v>
      </c>
      <c r="AN222" s="96" t="str">
        <f t="shared" si="83"/>
        <v>36.1% - 41.6%</v>
      </c>
      <c r="AO222" s="106">
        <v>0</v>
      </c>
      <c r="AP222" s="106">
        <v>0</v>
      </c>
      <c r="AQ222" s="106">
        <v>0</v>
      </c>
      <c r="AR222" s="106">
        <v>0</v>
      </c>
    </row>
    <row r="223" spans="1:44" x14ac:dyDescent="0.2">
      <c r="A223" s="91" t="s">
        <v>1138</v>
      </c>
      <c r="B223" s="91" t="s">
        <v>1139</v>
      </c>
      <c r="C223" s="91" t="s">
        <v>1123</v>
      </c>
      <c r="D223" s="91" t="s">
        <v>5</v>
      </c>
      <c r="E223" s="120">
        <v>1107</v>
      </c>
      <c r="F223" s="121">
        <v>1147</v>
      </c>
      <c r="G223" s="121">
        <v>1140</v>
      </c>
      <c r="H223" s="121">
        <v>1258</v>
      </c>
      <c r="I223" s="144">
        <v>1592</v>
      </c>
      <c r="J223" s="98"/>
      <c r="K223" s="145">
        <v>1116</v>
      </c>
      <c r="L223" s="98"/>
      <c r="M223" s="95" t="str">
        <f t="shared" si="66"/>
        <v/>
      </c>
      <c r="N223" s="145">
        <v>476</v>
      </c>
      <c r="O223" s="98"/>
      <c r="P223" s="96" t="str">
        <f t="shared" si="68"/>
        <v/>
      </c>
      <c r="Q223" s="144">
        <v>1469</v>
      </c>
      <c r="R223" s="98"/>
      <c r="S223" s="145">
        <v>1031</v>
      </c>
      <c r="T223" s="98"/>
      <c r="U223" s="95" t="str">
        <f t="shared" si="71"/>
        <v/>
      </c>
      <c r="V223" s="145">
        <v>438</v>
      </c>
      <c r="W223" s="98"/>
      <c r="X223" s="96" t="str">
        <f t="shared" si="73"/>
        <v/>
      </c>
      <c r="Y223" s="144">
        <v>1476</v>
      </c>
      <c r="Z223" s="98"/>
      <c r="AA223" s="145">
        <v>1036</v>
      </c>
      <c r="AB223" s="98"/>
      <c r="AC223" s="95" t="str">
        <f t="shared" si="76"/>
        <v/>
      </c>
      <c r="AD223" s="145">
        <v>440</v>
      </c>
      <c r="AE223" s="98"/>
      <c r="AF223" s="96" t="str">
        <f t="shared" si="78"/>
        <v/>
      </c>
      <c r="AG223" s="144">
        <v>1511</v>
      </c>
      <c r="AH223" s="98">
        <f t="shared" si="79"/>
        <v>1.2011128775834659</v>
      </c>
      <c r="AI223" s="145">
        <v>981</v>
      </c>
      <c r="AJ223" s="98">
        <f t="shared" si="80"/>
        <v>0.77980922098569161</v>
      </c>
      <c r="AK223" s="95" t="str">
        <f t="shared" si="81"/>
        <v>75.6% - 80.2%</v>
      </c>
      <c r="AL223" s="145">
        <v>530</v>
      </c>
      <c r="AM223" s="98">
        <f t="shared" si="82"/>
        <v>0.42130365659777425</v>
      </c>
      <c r="AN223" s="96" t="str">
        <f t="shared" si="83"/>
        <v>39.4% - 44.9%</v>
      </c>
      <c r="AO223" s="106">
        <v>1</v>
      </c>
      <c r="AP223" s="106">
        <v>1</v>
      </c>
      <c r="AQ223" s="106">
        <v>1</v>
      </c>
      <c r="AR223" s="106">
        <v>0</v>
      </c>
    </row>
    <row r="224" spans="1:44" x14ac:dyDescent="0.2">
      <c r="A224" s="91" t="s">
        <v>1140</v>
      </c>
      <c r="B224" s="91" t="s">
        <v>1141</v>
      </c>
      <c r="C224" s="91" t="s">
        <v>1123</v>
      </c>
      <c r="D224" s="91" t="s">
        <v>5</v>
      </c>
      <c r="E224" s="120">
        <v>1380</v>
      </c>
      <c r="F224" s="121">
        <v>1412</v>
      </c>
      <c r="G224" s="121">
        <v>1382</v>
      </c>
      <c r="H224" s="121">
        <v>1442</v>
      </c>
      <c r="I224" s="144">
        <v>1630</v>
      </c>
      <c r="J224" s="98">
        <f t="shared" si="64"/>
        <v>1.181159420289855</v>
      </c>
      <c r="K224" s="145">
        <v>1350</v>
      </c>
      <c r="L224" s="98">
        <f t="shared" si="65"/>
        <v>0.97826086956521741</v>
      </c>
      <c r="M224" s="95" t="str">
        <f t="shared" si="66"/>
        <v>96.9% - 98.5%</v>
      </c>
      <c r="N224" s="145">
        <v>280</v>
      </c>
      <c r="O224" s="98">
        <f t="shared" si="67"/>
        <v>0.20289855072463769</v>
      </c>
      <c r="P224" s="96" t="str">
        <f t="shared" si="68"/>
        <v>18.3% - 22.5%</v>
      </c>
      <c r="Q224" s="144">
        <v>1692</v>
      </c>
      <c r="R224" s="98">
        <f t="shared" si="69"/>
        <v>1.1983002832861189</v>
      </c>
      <c r="S224" s="145">
        <v>1402</v>
      </c>
      <c r="T224" s="98">
        <f t="shared" si="70"/>
        <v>0.99291784702549579</v>
      </c>
      <c r="U224" s="95" t="str">
        <f t="shared" si="71"/>
        <v>98.7% - 99.6%</v>
      </c>
      <c r="V224" s="145">
        <v>290</v>
      </c>
      <c r="W224" s="98">
        <f t="shared" si="72"/>
        <v>0.20538243626062322</v>
      </c>
      <c r="X224" s="96" t="str">
        <f t="shared" si="73"/>
        <v>18.5% - 22.7%</v>
      </c>
      <c r="Y224" s="144">
        <v>1662</v>
      </c>
      <c r="Z224" s="98">
        <f t="shared" si="74"/>
        <v>1.2026049204052098</v>
      </c>
      <c r="AA224" s="145">
        <v>1404</v>
      </c>
      <c r="AB224" s="98">
        <f t="shared" si="75"/>
        <v>1.015918958031838</v>
      </c>
      <c r="AC224" s="95" t="e">
        <f t="shared" si="76"/>
        <v>#NUM!</v>
      </c>
      <c r="AD224" s="145">
        <v>258</v>
      </c>
      <c r="AE224" s="98">
        <f t="shared" si="77"/>
        <v>0.18668596237337193</v>
      </c>
      <c r="AF224" s="96" t="str">
        <f t="shared" si="78"/>
        <v>16.7% - 20.8%</v>
      </c>
      <c r="AG224" s="144">
        <v>1791</v>
      </c>
      <c r="AH224" s="98">
        <f t="shared" si="79"/>
        <v>1.2420249653259361</v>
      </c>
      <c r="AI224" s="145">
        <v>1448</v>
      </c>
      <c r="AJ224" s="98">
        <f t="shared" si="80"/>
        <v>1.0041608876560333</v>
      </c>
      <c r="AK224" s="95" t="e">
        <f t="shared" si="81"/>
        <v>#NUM!</v>
      </c>
      <c r="AL224" s="145">
        <v>343</v>
      </c>
      <c r="AM224" s="98">
        <f t="shared" si="82"/>
        <v>0.23786407766990292</v>
      </c>
      <c r="AN224" s="96" t="str">
        <f t="shared" si="83"/>
        <v>21.7% - 26.1%</v>
      </c>
      <c r="AO224" s="106">
        <v>0</v>
      </c>
      <c r="AP224" s="106">
        <v>0</v>
      </c>
      <c r="AQ224" s="106">
        <v>0</v>
      </c>
      <c r="AR224" s="106">
        <v>0</v>
      </c>
    </row>
    <row r="225" spans="1:44" x14ac:dyDescent="0.2">
      <c r="A225" s="91" t="s">
        <v>1142</v>
      </c>
      <c r="B225" s="91" t="s">
        <v>1143</v>
      </c>
      <c r="C225" s="91" t="s">
        <v>1123</v>
      </c>
      <c r="D225" s="91" t="s">
        <v>5</v>
      </c>
      <c r="E225" s="120">
        <v>1052</v>
      </c>
      <c r="F225" s="121">
        <v>1056</v>
      </c>
      <c r="G225" s="121">
        <v>1088</v>
      </c>
      <c r="H225" s="121">
        <v>1125</v>
      </c>
      <c r="I225" s="144">
        <v>1238</v>
      </c>
      <c r="J225" s="98">
        <f t="shared" si="64"/>
        <v>1.1768060836501901</v>
      </c>
      <c r="K225" s="145">
        <v>987</v>
      </c>
      <c r="L225" s="98">
        <f t="shared" si="65"/>
        <v>0.93821292775665399</v>
      </c>
      <c r="M225" s="95" t="str">
        <f t="shared" si="66"/>
        <v>92.2% - 95.1%</v>
      </c>
      <c r="N225" s="145">
        <v>251</v>
      </c>
      <c r="O225" s="98">
        <f t="shared" si="67"/>
        <v>0.23859315589353614</v>
      </c>
      <c r="P225" s="96" t="str">
        <f t="shared" si="68"/>
        <v>21.4% - 26.5%</v>
      </c>
      <c r="Q225" s="144">
        <v>1126</v>
      </c>
      <c r="R225" s="98">
        <f t="shared" si="69"/>
        <v>1.0662878787878789</v>
      </c>
      <c r="S225" s="145">
        <v>913</v>
      </c>
      <c r="T225" s="98">
        <f t="shared" si="70"/>
        <v>0.86458333333333337</v>
      </c>
      <c r="U225" s="95" t="str">
        <f t="shared" si="71"/>
        <v>84.3% - 88.4%</v>
      </c>
      <c r="V225" s="145">
        <v>213</v>
      </c>
      <c r="W225" s="98">
        <f t="shared" si="72"/>
        <v>0.20170454545454544</v>
      </c>
      <c r="X225" s="96" t="str">
        <f t="shared" si="73"/>
        <v>17.9% - 22.7%</v>
      </c>
      <c r="Y225" s="144">
        <v>1181</v>
      </c>
      <c r="Z225" s="98">
        <f t="shared" si="74"/>
        <v>1.0854779411764706</v>
      </c>
      <c r="AA225" s="145">
        <v>405</v>
      </c>
      <c r="AB225" s="98">
        <f t="shared" si="75"/>
        <v>0.37224264705882354</v>
      </c>
      <c r="AC225" s="95" t="str">
        <f t="shared" si="76"/>
        <v>34.4% - 40.1%</v>
      </c>
      <c r="AD225" s="145">
        <v>776</v>
      </c>
      <c r="AE225" s="98">
        <f t="shared" si="77"/>
        <v>0.71323529411764708</v>
      </c>
      <c r="AF225" s="96" t="str">
        <f t="shared" si="78"/>
        <v>68.6% - 73.9%</v>
      </c>
      <c r="AG225" s="144">
        <v>1251</v>
      </c>
      <c r="AH225" s="98">
        <f t="shared" si="79"/>
        <v>1.1120000000000001</v>
      </c>
      <c r="AI225" s="145">
        <v>818</v>
      </c>
      <c r="AJ225" s="98">
        <f t="shared" si="80"/>
        <v>0.72711111111111115</v>
      </c>
      <c r="AK225" s="95" t="str">
        <f t="shared" si="81"/>
        <v>70.0% - 75.2%</v>
      </c>
      <c r="AL225" s="145">
        <v>433</v>
      </c>
      <c r="AM225" s="98">
        <f t="shared" si="82"/>
        <v>0.38488888888888889</v>
      </c>
      <c r="AN225" s="96" t="str">
        <f t="shared" si="83"/>
        <v>35.7% - 41.4%</v>
      </c>
      <c r="AO225" s="106">
        <v>0</v>
      </c>
      <c r="AP225" s="106">
        <v>0</v>
      </c>
      <c r="AQ225" s="106">
        <v>0</v>
      </c>
      <c r="AR225" s="106">
        <v>0</v>
      </c>
    </row>
    <row r="226" spans="1:44" x14ac:dyDescent="0.2">
      <c r="A226" s="91" t="s">
        <v>1144</v>
      </c>
      <c r="B226" s="91" t="s">
        <v>1145</v>
      </c>
      <c r="C226" s="91" t="s">
        <v>1123</v>
      </c>
      <c r="D226" s="91" t="s">
        <v>5</v>
      </c>
      <c r="E226" s="120">
        <v>1014</v>
      </c>
      <c r="F226" s="121">
        <v>1058</v>
      </c>
      <c r="G226" s="121">
        <v>965</v>
      </c>
      <c r="H226" s="121">
        <v>1023</v>
      </c>
      <c r="I226" s="144">
        <v>192</v>
      </c>
      <c r="J226" s="98">
        <f t="shared" si="64"/>
        <v>0.1893491124260355</v>
      </c>
      <c r="K226" s="145">
        <v>108</v>
      </c>
      <c r="L226" s="98">
        <f t="shared" si="65"/>
        <v>0.10650887573964497</v>
      </c>
      <c r="M226" s="95" t="str">
        <f t="shared" si="66"/>
        <v>8.9% - 12.7%</v>
      </c>
      <c r="N226" s="145">
        <v>84</v>
      </c>
      <c r="O226" s="98">
        <f t="shared" si="67"/>
        <v>8.2840236686390539E-2</v>
      </c>
      <c r="P226" s="96" t="str">
        <f t="shared" si="68"/>
        <v>6.7% - 10.1%</v>
      </c>
      <c r="Q226" s="144">
        <v>193</v>
      </c>
      <c r="R226" s="98">
        <f t="shared" si="69"/>
        <v>0.18241965973534971</v>
      </c>
      <c r="S226" s="145">
        <v>103</v>
      </c>
      <c r="T226" s="98">
        <f t="shared" si="70"/>
        <v>9.7353497164461247E-2</v>
      </c>
      <c r="U226" s="95" t="str">
        <f t="shared" si="71"/>
        <v>8.1% - 11.7%</v>
      </c>
      <c r="V226" s="145">
        <v>90</v>
      </c>
      <c r="W226" s="98">
        <f t="shared" si="72"/>
        <v>8.5066162570888462E-2</v>
      </c>
      <c r="X226" s="96" t="str">
        <f t="shared" si="73"/>
        <v>7.0% - 10.3%</v>
      </c>
      <c r="Y226" s="144">
        <v>1215</v>
      </c>
      <c r="Z226" s="98">
        <f t="shared" si="74"/>
        <v>1.2590673575129534</v>
      </c>
      <c r="AA226" s="145">
        <v>825</v>
      </c>
      <c r="AB226" s="98">
        <f t="shared" si="75"/>
        <v>0.85492227979274615</v>
      </c>
      <c r="AC226" s="95" t="str">
        <f t="shared" si="76"/>
        <v>83.1% - 87.6%</v>
      </c>
      <c r="AD226" s="145">
        <v>390</v>
      </c>
      <c r="AE226" s="98">
        <f t="shared" si="77"/>
        <v>0.40414507772020725</v>
      </c>
      <c r="AF226" s="96" t="str">
        <f t="shared" si="78"/>
        <v>37.4% - 43.5%</v>
      </c>
      <c r="AG226" s="144">
        <v>1269</v>
      </c>
      <c r="AH226" s="98">
        <f t="shared" si="79"/>
        <v>1.2404692082111437</v>
      </c>
      <c r="AI226" s="145">
        <v>844</v>
      </c>
      <c r="AJ226" s="98">
        <f t="shared" si="80"/>
        <v>0.82502443792766378</v>
      </c>
      <c r="AK226" s="95" t="str">
        <f t="shared" si="81"/>
        <v>80.1% - 84.7%</v>
      </c>
      <c r="AL226" s="145">
        <v>425</v>
      </c>
      <c r="AM226" s="98">
        <f t="shared" si="82"/>
        <v>0.41544477028347998</v>
      </c>
      <c r="AN226" s="96" t="str">
        <f t="shared" si="83"/>
        <v>38.6% - 44.6%</v>
      </c>
      <c r="AO226" s="106">
        <v>0</v>
      </c>
      <c r="AP226" s="106">
        <v>0</v>
      </c>
      <c r="AQ226" s="106">
        <v>0</v>
      </c>
      <c r="AR226" s="106">
        <v>0</v>
      </c>
    </row>
    <row r="227" spans="1:44" x14ac:dyDescent="0.2">
      <c r="A227" s="91" t="s">
        <v>1146</v>
      </c>
      <c r="B227" s="91" t="s">
        <v>1147</v>
      </c>
      <c r="C227" s="91" t="s">
        <v>1123</v>
      </c>
      <c r="D227" s="91" t="s">
        <v>5</v>
      </c>
      <c r="E227" s="120">
        <v>597</v>
      </c>
      <c r="F227" s="121">
        <v>547</v>
      </c>
      <c r="G227" s="121">
        <v>585</v>
      </c>
      <c r="H227" s="121">
        <v>592</v>
      </c>
      <c r="I227" s="144">
        <v>701</v>
      </c>
      <c r="J227" s="98">
        <f t="shared" si="64"/>
        <v>1.1742043551088777</v>
      </c>
      <c r="K227" s="145">
        <v>581</v>
      </c>
      <c r="L227" s="98">
        <f t="shared" si="65"/>
        <v>0.97319932998324954</v>
      </c>
      <c r="M227" s="95" t="str">
        <f t="shared" si="66"/>
        <v>95.7% - 98.3%</v>
      </c>
      <c r="N227" s="145">
        <v>120</v>
      </c>
      <c r="O227" s="98">
        <f t="shared" si="67"/>
        <v>0.20100502512562815</v>
      </c>
      <c r="P227" s="96" t="str">
        <f t="shared" si="68"/>
        <v>17.1% - 23.5%</v>
      </c>
      <c r="Q227" s="144">
        <v>734</v>
      </c>
      <c r="R227" s="98">
        <f t="shared" si="69"/>
        <v>1.3418647166361974</v>
      </c>
      <c r="S227" s="145">
        <v>597</v>
      </c>
      <c r="T227" s="98">
        <f t="shared" si="70"/>
        <v>1.0914076782449726</v>
      </c>
      <c r="U227" s="95" t="e">
        <f t="shared" si="71"/>
        <v>#NUM!</v>
      </c>
      <c r="V227" s="145">
        <v>137</v>
      </c>
      <c r="W227" s="98">
        <f t="shared" si="72"/>
        <v>0.25045703839122485</v>
      </c>
      <c r="X227" s="96" t="str">
        <f t="shared" si="73"/>
        <v>21.6% - 28.8%</v>
      </c>
      <c r="Y227" s="144">
        <v>666</v>
      </c>
      <c r="Z227" s="98">
        <f t="shared" si="74"/>
        <v>1.1384615384615384</v>
      </c>
      <c r="AA227" s="145">
        <v>545</v>
      </c>
      <c r="AB227" s="98">
        <f t="shared" si="75"/>
        <v>0.93162393162393164</v>
      </c>
      <c r="AC227" s="95" t="str">
        <f t="shared" si="76"/>
        <v>90.8% - 94.9%</v>
      </c>
      <c r="AD227" s="145">
        <v>121</v>
      </c>
      <c r="AE227" s="98">
        <f t="shared" si="77"/>
        <v>0.20683760683760682</v>
      </c>
      <c r="AF227" s="96" t="str">
        <f t="shared" si="78"/>
        <v>17.6% - 24.2%</v>
      </c>
      <c r="AG227" s="144">
        <v>734</v>
      </c>
      <c r="AH227" s="98">
        <f t="shared" si="79"/>
        <v>1.2398648648648649</v>
      </c>
      <c r="AI227" s="145">
        <v>574</v>
      </c>
      <c r="AJ227" s="98">
        <f t="shared" si="80"/>
        <v>0.96959459459459463</v>
      </c>
      <c r="AK227" s="95" t="str">
        <f t="shared" si="81"/>
        <v>95.2% - 98.1%</v>
      </c>
      <c r="AL227" s="145">
        <v>160</v>
      </c>
      <c r="AM227" s="98">
        <f t="shared" si="82"/>
        <v>0.27027027027027029</v>
      </c>
      <c r="AN227" s="96" t="str">
        <f t="shared" si="83"/>
        <v>23.6% - 30.7%</v>
      </c>
      <c r="AO227" s="106">
        <v>0</v>
      </c>
      <c r="AP227" s="106">
        <v>0</v>
      </c>
      <c r="AQ227" s="106">
        <v>0</v>
      </c>
      <c r="AR227" s="106">
        <v>0</v>
      </c>
    </row>
    <row r="228" spans="1:44" x14ac:dyDescent="0.2">
      <c r="A228" s="91" t="s">
        <v>1148</v>
      </c>
      <c r="B228" s="91" t="s">
        <v>1149</v>
      </c>
      <c r="C228" s="91" t="s">
        <v>1123</v>
      </c>
      <c r="D228" s="91" t="s">
        <v>5</v>
      </c>
      <c r="E228" s="120">
        <v>1039</v>
      </c>
      <c r="F228" s="121">
        <v>967</v>
      </c>
      <c r="G228" s="121">
        <v>1003</v>
      </c>
      <c r="H228" s="121">
        <v>1048</v>
      </c>
      <c r="I228" s="144">
        <v>1220</v>
      </c>
      <c r="J228" s="98">
        <f t="shared" si="64"/>
        <v>1.1742059672762271</v>
      </c>
      <c r="K228" s="145">
        <v>968</v>
      </c>
      <c r="L228" s="98">
        <f t="shared" si="65"/>
        <v>0.93166506256015402</v>
      </c>
      <c r="M228" s="95" t="str">
        <f t="shared" si="66"/>
        <v>91.5% - 94.5%</v>
      </c>
      <c r="N228" s="145">
        <v>252</v>
      </c>
      <c r="O228" s="98">
        <f t="shared" si="67"/>
        <v>0.24254090471607315</v>
      </c>
      <c r="P228" s="96" t="str">
        <f t="shared" si="68"/>
        <v>21.7% - 27.0%</v>
      </c>
      <c r="Q228" s="144">
        <v>1113</v>
      </c>
      <c r="R228" s="98">
        <f t="shared" si="69"/>
        <v>1.1509824198552223</v>
      </c>
      <c r="S228" s="145">
        <v>873</v>
      </c>
      <c r="T228" s="98">
        <f t="shared" si="70"/>
        <v>0.9027921406411582</v>
      </c>
      <c r="U228" s="95" t="str">
        <f t="shared" si="71"/>
        <v>88.2% - 92.0%</v>
      </c>
      <c r="V228" s="145">
        <v>240</v>
      </c>
      <c r="W228" s="98">
        <f t="shared" si="72"/>
        <v>0.24819027921406411</v>
      </c>
      <c r="X228" s="96" t="str">
        <f t="shared" si="73"/>
        <v>22.2% - 27.6%</v>
      </c>
      <c r="Y228" s="144">
        <v>1149</v>
      </c>
      <c r="Z228" s="98">
        <f t="shared" si="74"/>
        <v>1.1455633100697906</v>
      </c>
      <c r="AA228" s="145">
        <v>504</v>
      </c>
      <c r="AB228" s="98">
        <f t="shared" si="75"/>
        <v>0.50249252243270193</v>
      </c>
      <c r="AC228" s="95" t="str">
        <f t="shared" si="76"/>
        <v>47.2% - 53.3%</v>
      </c>
      <c r="AD228" s="145">
        <v>645</v>
      </c>
      <c r="AE228" s="98">
        <f t="shared" si="77"/>
        <v>0.64307078763708869</v>
      </c>
      <c r="AF228" s="96" t="str">
        <f t="shared" si="78"/>
        <v>61.3% - 67.2%</v>
      </c>
      <c r="AG228" s="144">
        <v>1236</v>
      </c>
      <c r="AH228" s="98">
        <f t="shared" si="79"/>
        <v>1.1793893129770991</v>
      </c>
      <c r="AI228" s="145">
        <v>877</v>
      </c>
      <c r="AJ228" s="98">
        <f t="shared" si="80"/>
        <v>0.83683206106870234</v>
      </c>
      <c r="AK228" s="95" t="str">
        <f t="shared" si="81"/>
        <v>81.3% - 85.8%</v>
      </c>
      <c r="AL228" s="145">
        <v>359</v>
      </c>
      <c r="AM228" s="98">
        <f t="shared" si="82"/>
        <v>0.34255725190839692</v>
      </c>
      <c r="AN228" s="96" t="str">
        <f t="shared" si="83"/>
        <v>31.4% - 37.2%</v>
      </c>
      <c r="AO228" s="106">
        <v>0</v>
      </c>
      <c r="AP228" s="106">
        <v>0</v>
      </c>
      <c r="AQ228" s="106">
        <v>0</v>
      </c>
      <c r="AR228" s="106">
        <v>0</v>
      </c>
    </row>
    <row r="229" spans="1:44" x14ac:dyDescent="0.2">
      <c r="A229" s="91" t="s">
        <v>1150</v>
      </c>
      <c r="B229" s="91" t="s">
        <v>1151</v>
      </c>
      <c r="C229" s="91" t="s">
        <v>1123</v>
      </c>
      <c r="D229" s="91" t="s">
        <v>5</v>
      </c>
      <c r="E229" s="120">
        <v>814</v>
      </c>
      <c r="F229" s="121">
        <v>777</v>
      </c>
      <c r="G229" s="121">
        <v>800</v>
      </c>
      <c r="H229" s="121">
        <v>808</v>
      </c>
      <c r="I229" s="144">
        <v>930</v>
      </c>
      <c r="J229" s="98">
        <f t="shared" ref="J229:J246" si="84">I229/E229</f>
        <v>1.1425061425061425</v>
      </c>
      <c r="K229" s="145">
        <v>724</v>
      </c>
      <c r="L229" s="98">
        <f t="shared" ref="L229:L246" si="85">K229/E229</f>
        <v>0.88943488943488946</v>
      </c>
      <c r="M229" s="95" t="str">
        <f t="shared" ref="M229:M246" si="86">IF(ISNUMBER(L229),TEXT(((2*K229)+(1.96^2)-(1.96*((1.96^2)+(4*K229*(100%-L229)))^0.5))/(2*(E229+(1.96^2))),"0.0%")&amp;" - "&amp;TEXT(((2*K229)+(1.96^2)+(1.96*((1.96^2)+(4*K229*(100%-L229)))^0.5))/(2*(E229+(1.96^2))),"0.0%"),"")</f>
        <v>86.6% - 90.9%</v>
      </c>
      <c r="N229" s="145">
        <v>206</v>
      </c>
      <c r="O229" s="98">
        <f t="shared" ref="O229:O246" si="87">N229/E229</f>
        <v>0.25307125307125306</v>
      </c>
      <c r="P229" s="96" t="str">
        <f t="shared" ref="P229:P246" si="88">IF(ISNUMBER(O229),TEXT(((2*N229)+(1.96^2)-(1.96*((1.96^2)+(4*N229*(100%-O229)))^0.5))/(2*(E229+(1.96^2))),"0.0%")&amp;" - "&amp;TEXT(((2*N229)+(1.96^2)+(1.96*((1.96^2)+(4*N229*(100%-O229)))^0.5))/(2*(E229+(1.96^2))),"0.0%"),"")</f>
        <v>22.4% - 28.4%</v>
      </c>
      <c r="Q229" s="144">
        <v>877</v>
      </c>
      <c r="R229" s="98">
        <f t="shared" ref="R229:R246" si="89">Q229/F229</f>
        <v>1.1287001287001286</v>
      </c>
      <c r="S229" s="145">
        <v>658</v>
      </c>
      <c r="T229" s="98">
        <f t="shared" ref="T229:T246" si="90">S229/F229</f>
        <v>0.84684684684684686</v>
      </c>
      <c r="U229" s="95" t="str">
        <f t="shared" ref="U229:U246" si="91">IF(ISNUMBER(T229),TEXT(((2*S229)+(1.96^2)-(1.96*((1.96^2)+(4*S229*(100%-T229)))^0.5))/(2*(F229+(1.96^2))),"0.0%")&amp;" - "&amp;TEXT(((2*S229)+(1.96^2)+(1.96*((1.96^2)+(4*S229*(100%-T229)))^0.5))/(2*(F229+(1.96^2))),"0.0%"),"")</f>
        <v>82.0% - 87.0%</v>
      </c>
      <c r="V229" s="145">
        <v>219</v>
      </c>
      <c r="W229" s="98">
        <f t="shared" ref="W229:W246" si="92">V229/F229</f>
        <v>0.28185328185328185</v>
      </c>
      <c r="X229" s="96" t="str">
        <f t="shared" ref="X229:X246" si="93">IF(ISNUMBER(W229),TEXT(((2*V229)+(1.96^2)-(1.96*((1.96^2)+(4*V229*(100%-W229)))^0.5))/(2*(F229+(1.96^2))),"0.0%")&amp;" - "&amp;TEXT(((2*V229)+(1.96^2)+(1.96*((1.96^2)+(4*V229*(100%-W229)))^0.5))/(2*(F229+(1.96^2))),"0.0%"),"")</f>
        <v>25.1% - 31.5%</v>
      </c>
      <c r="Y229" s="144">
        <v>932</v>
      </c>
      <c r="Z229" s="98">
        <f t="shared" ref="Z229:Z246" si="94">Y229/G229</f>
        <v>1.165</v>
      </c>
      <c r="AA229" s="145">
        <v>721</v>
      </c>
      <c r="AB229" s="98">
        <f t="shared" ref="AB229:AB246" si="95">AA229/G229</f>
        <v>0.90125</v>
      </c>
      <c r="AC229" s="95" t="str">
        <f t="shared" ref="AC229:AC246" si="96">IF(ISNUMBER(AB229),TEXT(((2*AA229)+(1.96^2)-(1.96*((1.96^2)+(4*AA229*(100%-AB229)))^0.5))/(2*(G229+(1.96^2))),"0.0%")&amp;" - "&amp;TEXT(((2*AA229)+(1.96^2)+(1.96*((1.96^2)+(4*AA229*(100%-AB229)))^0.5))/(2*(G229+(1.96^2))),"0.0%"),"")</f>
        <v>87.9% - 92.0%</v>
      </c>
      <c r="AD229" s="145">
        <v>211</v>
      </c>
      <c r="AE229" s="98">
        <f t="shared" ref="AE229:AE246" si="97">AD229/G229</f>
        <v>0.26374999999999998</v>
      </c>
      <c r="AF229" s="96" t="str">
        <f t="shared" ref="AF229:AF246" si="98">IF(ISNUMBER(AE229),TEXT(((2*AD229)+(1.96^2)-(1.96*((1.96^2)+(4*AD229*(100%-AE229)))^0.5))/(2*(G229+(1.96^2))),"0.0%")&amp;" - "&amp;TEXT(((2*AD229)+(1.96^2)+(1.96*((1.96^2)+(4*AD229*(100%-AE229)))^0.5))/(2*(G229+(1.96^2))),"0.0%"),"")</f>
        <v>23.4% - 29.5%</v>
      </c>
      <c r="AG229" s="144">
        <v>970</v>
      </c>
      <c r="AH229" s="98">
        <f t="shared" ref="AH229:AH246" si="99">AG229/H229</f>
        <v>1.2004950495049505</v>
      </c>
      <c r="AI229" s="145">
        <v>736</v>
      </c>
      <c r="AJ229" s="98">
        <f t="shared" ref="AJ229:AJ246" si="100">AI229/H229</f>
        <v>0.91089108910891092</v>
      </c>
      <c r="AK229" s="95" t="str">
        <f t="shared" ref="AK229:AK246" si="101">IF(ISNUMBER(AJ229),TEXT(((2*AI229)+(1.96^2)-(1.96*((1.96^2)+(4*AI229*(100%-AJ229)))^0.5))/(2*(H229+(1.96^2))),"0.0%")&amp;" - "&amp;TEXT(((2*AI229)+(1.96^2)+(1.96*((1.96^2)+(4*AI229*(100%-AJ229)))^0.5))/(2*(H229+(1.96^2))),"0.0%"),"")</f>
        <v>88.9% - 92.9%</v>
      </c>
      <c r="AL229" s="145">
        <v>234</v>
      </c>
      <c r="AM229" s="98">
        <f t="shared" ref="AM229:AM246" si="102">AL229/H229</f>
        <v>0.28960396039603958</v>
      </c>
      <c r="AN229" s="96" t="str">
        <f t="shared" ref="AN229:AN246" si="103">IF(ISNUMBER(AM229),TEXT(((2*AL229)+(1.96^2)-(1.96*((1.96^2)+(4*AL229*(100%-AM229)))^0.5))/(2*(H229+(1.96^2))),"0.0%")&amp;" - "&amp;TEXT(((2*AL229)+(1.96^2)+(1.96*((1.96^2)+(4*AL229*(100%-AM229)))^0.5))/(2*(H229+(1.96^2))),"0.0%"),"")</f>
        <v>25.9% - 32.2%</v>
      </c>
      <c r="AO229" s="106">
        <v>0</v>
      </c>
      <c r="AP229" s="106">
        <v>0</v>
      </c>
      <c r="AQ229" s="106">
        <v>0</v>
      </c>
      <c r="AR229" s="106">
        <v>0</v>
      </c>
    </row>
    <row r="230" spans="1:44" x14ac:dyDescent="0.2">
      <c r="A230" s="91" t="s">
        <v>1152</v>
      </c>
      <c r="B230" s="91" t="s">
        <v>1153</v>
      </c>
      <c r="C230" s="91" t="s">
        <v>1123</v>
      </c>
      <c r="D230" s="91" t="s">
        <v>5</v>
      </c>
      <c r="E230" s="120">
        <v>723</v>
      </c>
      <c r="F230" s="121">
        <v>774</v>
      </c>
      <c r="G230" s="121">
        <v>788</v>
      </c>
      <c r="H230" s="121">
        <v>792</v>
      </c>
      <c r="I230" s="144">
        <v>827</v>
      </c>
      <c r="J230" s="98">
        <f t="shared" si="84"/>
        <v>1.1438450899031811</v>
      </c>
      <c r="K230" s="145">
        <v>690</v>
      </c>
      <c r="L230" s="98">
        <f t="shared" si="85"/>
        <v>0.9543568464730291</v>
      </c>
      <c r="M230" s="95" t="str">
        <f t="shared" si="86"/>
        <v>93.7% - 96.7%</v>
      </c>
      <c r="N230" s="145">
        <v>137</v>
      </c>
      <c r="O230" s="98">
        <f t="shared" si="87"/>
        <v>0.18948824343015214</v>
      </c>
      <c r="P230" s="96" t="str">
        <f t="shared" si="88"/>
        <v>16.3% - 22.0%</v>
      </c>
      <c r="Q230" s="144">
        <v>842</v>
      </c>
      <c r="R230" s="98">
        <f t="shared" si="89"/>
        <v>1.0878552971576227</v>
      </c>
      <c r="S230" s="145">
        <v>698</v>
      </c>
      <c r="T230" s="98">
        <f t="shared" si="90"/>
        <v>0.90180878552971577</v>
      </c>
      <c r="U230" s="95" t="str">
        <f t="shared" si="91"/>
        <v>87.9% - 92.1%</v>
      </c>
      <c r="V230" s="145">
        <v>144</v>
      </c>
      <c r="W230" s="98">
        <f t="shared" si="92"/>
        <v>0.18604651162790697</v>
      </c>
      <c r="X230" s="96" t="str">
        <f t="shared" si="93"/>
        <v>16.0% - 21.5%</v>
      </c>
      <c r="Y230" s="144">
        <v>890</v>
      </c>
      <c r="Z230" s="98">
        <f t="shared" si="94"/>
        <v>1.1294416243654823</v>
      </c>
      <c r="AA230" s="145">
        <v>743</v>
      </c>
      <c r="AB230" s="98">
        <f t="shared" si="95"/>
        <v>0.94289340101522845</v>
      </c>
      <c r="AC230" s="95" t="str">
        <f t="shared" si="96"/>
        <v>92.4% - 95.7%</v>
      </c>
      <c r="AD230" s="145">
        <v>147</v>
      </c>
      <c r="AE230" s="98">
        <f t="shared" si="97"/>
        <v>0.18654822335025381</v>
      </c>
      <c r="AF230" s="96" t="str">
        <f t="shared" si="98"/>
        <v>16.1% - 21.5%</v>
      </c>
      <c r="AG230" s="144">
        <v>857</v>
      </c>
      <c r="AH230" s="98">
        <f t="shared" si="99"/>
        <v>1.082070707070707</v>
      </c>
      <c r="AI230" s="145">
        <v>674</v>
      </c>
      <c r="AJ230" s="98">
        <f t="shared" si="100"/>
        <v>0.85101010101010099</v>
      </c>
      <c r="AK230" s="95" t="str">
        <f t="shared" si="101"/>
        <v>82.5% - 87.4%</v>
      </c>
      <c r="AL230" s="145">
        <v>183</v>
      </c>
      <c r="AM230" s="98">
        <f t="shared" si="102"/>
        <v>0.23106060606060605</v>
      </c>
      <c r="AN230" s="96" t="str">
        <f t="shared" si="103"/>
        <v>20.3% - 26.2%</v>
      </c>
      <c r="AO230" s="106">
        <v>0</v>
      </c>
      <c r="AP230" s="106">
        <v>0</v>
      </c>
      <c r="AQ230" s="106">
        <v>0</v>
      </c>
      <c r="AR230" s="106">
        <v>0</v>
      </c>
    </row>
    <row r="231" spans="1:44" x14ac:dyDescent="0.2">
      <c r="A231" s="91" t="s">
        <v>1154</v>
      </c>
      <c r="B231" s="91" t="s">
        <v>1155</v>
      </c>
      <c r="C231" s="91" t="s">
        <v>1123</v>
      </c>
      <c r="D231" s="91" t="s">
        <v>5</v>
      </c>
      <c r="E231" s="120">
        <v>905</v>
      </c>
      <c r="F231" s="121">
        <v>938</v>
      </c>
      <c r="G231" s="121">
        <v>928</v>
      </c>
      <c r="H231" s="121">
        <v>1065</v>
      </c>
      <c r="I231" s="144">
        <v>1057</v>
      </c>
      <c r="J231" s="98"/>
      <c r="K231" s="145">
        <v>816</v>
      </c>
      <c r="L231" s="98"/>
      <c r="M231" s="95" t="str">
        <f t="shared" si="86"/>
        <v/>
      </c>
      <c r="N231" s="145">
        <v>241</v>
      </c>
      <c r="O231" s="98"/>
      <c r="P231" s="96" t="str">
        <f t="shared" si="88"/>
        <v/>
      </c>
      <c r="Q231" s="144">
        <v>1122</v>
      </c>
      <c r="R231" s="98">
        <f t="shared" si="89"/>
        <v>1.1961620469083156</v>
      </c>
      <c r="S231" s="145">
        <v>906</v>
      </c>
      <c r="T231" s="98">
        <f t="shared" si="90"/>
        <v>0.9658848614072495</v>
      </c>
      <c r="U231" s="95" t="str">
        <f t="shared" si="91"/>
        <v>95.2% - 97.6%</v>
      </c>
      <c r="V231" s="145">
        <v>216</v>
      </c>
      <c r="W231" s="98">
        <f t="shared" si="92"/>
        <v>0.2302771855010661</v>
      </c>
      <c r="X231" s="96" t="str">
        <f t="shared" si="93"/>
        <v>20.4% - 25.8%</v>
      </c>
      <c r="Y231" s="144">
        <v>1057</v>
      </c>
      <c r="Z231" s="98">
        <f t="shared" si="94"/>
        <v>1.1390086206896552</v>
      </c>
      <c r="AA231" s="145">
        <v>865</v>
      </c>
      <c r="AB231" s="98">
        <f t="shared" si="95"/>
        <v>0.93211206896551724</v>
      </c>
      <c r="AC231" s="95" t="str">
        <f t="shared" si="96"/>
        <v>91.4% - 94.7%</v>
      </c>
      <c r="AD231" s="145">
        <v>192</v>
      </c>
      <c r="AE231" s="98">
        <f t="shared" si="97"/>
        <v>0.20689655172413793</v>
      </c>
      <c r="AF231" s="96" t="str">
        <f t="shared" si="98"/>
        <v>18.2% - 23.4%</v>
      </c>
      <c r="AG231" s="144">
        <v>1203</v>
      </c>
      <c r="AH231" s="98">
        <f t="shared" si="99"/>
        <v>1.1295774647887324</v>
      </c>
      <c r="AI231" s="145">
        <v>975</v>
      </c>
      <c r="AJ231" s="98">
        <f t="shared" si="100"/>
        <v>0.91549295774647887</v>
      </c>
      <c r="AK231" s="95" t="str">
        <f t="shared" si="101"/>
        <v>89.7% - 93.1%</v>
      </c>
      <c r="AL231" s="145">
        <v>228</v>
      </c>
      <c r="AM231" s="98">
        <f t="shared" si="102"/>
        <v>0.21408450704225351</v>
      </c>
      <c r="AN231" s="96" t="str">
        <f t="shared" si="103"/>
        <v>19.0% - 24.0%</v>
      </c>
      <c r="AO231" s="106">
        <v>1</v>
      </c>
      <c r="AP231" s="106">
        <v>0</v>
      </c>
      <c r="AQ231" s="106">
        <v>0</v>
      </c>
      <c r="AR231" s="106">
        <v>0</v>
      </c>
    </row>
    <row r="232" spans="1:44" x14ac:dyDescent="0.2">
      <c r="A232" s="91" t="s">
        <v>1156</v>
      </c>
      <c r="B232" s="91" t="s">
        <v>1157</v>
      </c>
      <c r="C232" s="91" t="s">
        <v>1123</v>
      </c>
      <c r="D232" s="91" t="s">
        <v>5</v>
      </c>
      <c r="E232" s="120">
        <v>1079</v>
      </c>
      <c r="F232" s="121">
        <v>934</v>
      </c>
      <c r="G232" s="121">
        <v>1021</v>
      </c>
      <c r="H232" s="121">
        <v>1008</v>
      </c>
      <c r="I232" s="144">
        <v>1190</v>
      </c>
      <c r="J232" s="98">
        <f t="shared" si="84"/>
        <v>1.1028730305838739</v>
      </c>
      <c r="K232" s="145">
        <v>948</v>
      </c>
      <c r="L232" s="98">
        <f t="shared" si="85"/>
        <v>0.87859128822984245</v>
      </c>
      <c r="M232" s="95" t="str">
        <f t="shared" si="86"/>
        <v>85.8% - 89.7%</v>
      </c>
      <c r="N232" s="145">
        <v>242</v>
      </c>
      <c r="O232" s="98">
        <f t="shared" si="87"/>
        <v>0.2242817423540315</v>
      </c>
      <c r="P232" s="96" t="str">
        <f t="shared" si="88"/>
        <v>20.0% - 25.0%</v>
      </c>
      <c r="Q232" s="144">
        <v>1206</v>
      </c>
      <c r="R232" s="98"/>
      <c r="S232" s="145">
        <v>958</v>
      </c>
      <c r="T232" s="98"/>
      <c r="U232" s="95" t="str">
        <f t="shared" si="91"/>
        <v/>
      </c>
      <c r="V232" s="145">
        <v>248</v>
      </c>
      <c r="W232" s="98"/>
      <c r="X232" s="96" t="str">
        <f t="shared" si="93"/>
        <v/>
      </c>
      <c r="Y232" s="144">
        <v>1254</v>
      </c>
      <c r="Z232" s="98">
        <f t="shared" si="94"/>
        <v>1.22820763956905</v>
      </c>
      <c r="AA232" s="145">
        <v>1021</v>
      </c>
      <c r="AB232" s="98">
        <f t="shared" si="95"/>
        <v>1</v>
      </c>
      <c r="AC232" s="95" t="str">
        <f t="shared" si="96"/>
        <v>99.6% - 100.0%</v>
      </c>
      <c r="AD232" s="145">
        <v>233</v>
      </c>
      <c r="AE232" s="98">
        <f t="shared" si="97"/>
        <v>0.22820763956904996</v>
      </c>
      <c r="AF232" s="96" t="str">
        <f t="shared" si="98"/>
        <v>20.4% - 25.5%</v>
      </c>
      <c r="AG232" s="144">
        <v>1215</v>
      </c>
      <c r="AH232" s="98">
        <f t="shared" si="99"/>
        <v>1.2053571428571428</v>
      </c>
      <c r="AI232" s="145">
        <v>969</v>
      </c>
      <c r="AJ232" s="98">
        <f t="shared" si="100"/>
        <v>0.96130952380952384</v>
      </c>
      <c r="AK232" s="95" t="str">
        <f t="shared" si="101"/>
        <v>94.8% - 97.2%</v>
      </c>
      <c r="AL232" s="145">
        <v>246</v>
      </c>
      <c r="AM232" s="98">
        <f t="shared" si="102"/>
        <v>0.24404761904761904</v>
      </c>
      <c r="AN232" s="96" t="str">
        <f t="shared" si="103"/>
        <v>21.9% - 27.2%</v>
      </c>
      <c r="AO232" s="106">
        <v>0</v>
      </c>
      <c r="AP232" s="106">
        <v>1</v>
      </c>
      <c r="AQ232" s="106">
        <v>0</v>
      </c>
      <c r="AR232" s="106">
        <v>0</v>
      </c>
    </row>
    <row r="233" spans="1:44" x14ac:dyDescent="0.2">
      <c r="A233" s="91" t="s">
        <v>1158</v>
      </c>
      <c r="B233" s="91" t="s">
        <v>1159</v>
      </c>
      <c r="C233" s="91" t="s">
        <v>1123</v>
      </c>
      <c r="D233" s="91" t="s">
        <v>5</v>
      </c>
      <c r="E233" s="120">
        <v>725</v>
      </c>
      <c r="F233" s="121">
        <v>751</v>
      </c>
      <c r="G233" s="121">
        <v>717</v>
      </c>
      <c r="H233" s="121">
        <v>747</v>
      </c>
      <c r="I233" s="144">
        <v>883</v>
      </c>
      <c r="J233" s="98">
        <f t="shared" si="84"/>
        <v>1.2179310344827585</v>
      </c>
      <c r="K233" s="145">
        <v>709</v>
      </c>
      <c r="L233" s="98">
        <f t="shared" si="85"/>
        <v>0.97793103448275864</v>
      </c>
      <c r="M233" s="95" t="str">
        <f t="shared" si="86"/>
        <v>96.4% - 98.6%</v>
      </c>
      <c r="N233" s="145">
        <v>174</v>
      </c>
      <c r="O233" s="98">
        <f t="shared" si="87"/>
        <v>0.24</v>
      </c>
      <c r="P233" s="96" t="str">
        <f t="shared" si="88"/>
        <v>21.0% - 27.2%</v>
      </c>
      <c r="Q233" s="144">
        <v>922</v>
      </c>
      <c r="R233" s="98">
        <f t="shared" si="89"/>
        <v>1.2276964047936085</v>
      </c>
      <c r="S233" s="145">
        <v>742</v>
      </c>
      <c r="T233" s="98">
        <f t="shared" si="90"/>
        <v>0.98801597869507318</v>
      </c>
      <c r="U233" s="95" t="str">
        <f t="shared" si="91"/>
        <v>97.7% - 99.4%</v>
      </c>
      <c r="V233" s="145">
        <v>180</v>
      </c>
      <c r="W233" s="98">
        <f t="shared" si="92"/>
        <v>0.23968042609853529</v>
      </c>
      <c r="X233" s="96" t="str">
        <f t="shared" si="93"/>
        <v>21.1% - 27.1%</v>
      </c>
      <c r="Y233" s="144">
        <v>829</v>
      </c>
      <c r="Z233" s="98">
        <f t="shared" si="94"/>
        <v>1.1562064156206415</v>
      </c>
      <c r="AA233" s="145">
        <v>658</v>
      </c>
      <c r="AB233" s="98">
        <f t="shared" si="95"/>
        <v>0.91771269177126913</v>
      </c>
      <c r="AC233" s="95" t="str">
        <f t="shared" si="96"/>
        <v>89.5% - 93.6%</v>
      </c>
      <c r="AD233" s="145">
        <v>171</v>
      </c>
      <c r="AE233" s="98">
        <f t="shared" si="97"/>
        <v>0.2384937238493724</v>
      </c>
      <c r="AF233" s="96" t="str">
        <f t="shared" si="98"/>
        <v>20.9% - 27.1%</v>
      </c>
      <c r="AG233" s="144">
        <v>931</v>
      </c>
      <c r="AH233" s="98">
        <f t="shared" si="99"/>
        <v>1.2463186077643909</v>
      </c>
      <c r="AI233" s="145">
        <v>734</v>
      </c>
      <c r="AJ233" s="98">
        <f t="shared" si="100"/>
        <v>0.98259705488621152</v>
      </c>
      <c r="AK233" s="95" t="str">
        <f t="shared" si="101"/>
        <v>97.0% - 99.0%</v>
      </c>
      <c r="AL233" s="145">
        <v>197</v>
      </c>
      <c r="AM233" s="98">
        <f t="shared" si="102"/>
        <v>0.26372155287817939</v>
      </c>
      <c r="AN233" s="96" t="str">
        <f t="shared" si="103"/>
        <v>23.3% - 29.6%</v>
      </c>
      <c r="AO233" s="106">
        <v>0</v>
      </c>
      <c r="AP233" s="106">
        <v>0</v>
      </c>
      <c r="AQ233" s="106">
        <v>0</v>
      </c>
      <c r="AR233" s="106">
        <v>0</v>
      </c>
    </row>
    <row r="234" spans="1:44" x14ac:dyDescent="0.2">
      <c r="A234" s="91" t="s">
        <v>1160</v>
      </c>
      <c r="B234" s="91" t="s">
        <v>1161</v>
      </c>
      <c r="C234" s="91" t="s">
        <v>1123</v>
      </c>
      <c r="D234" s="91" t="s">
        <v>5</v>
      </c>
      <c r="E234" s="120">
        <v>622</v>
      </c>
      <c r="F234" s="121">
        <v>590</v>
      </c>
      <c r="G234" s="121">
        <v>620</v>
      </c>
      <c r="H234" s="121">
        <v>621</v>
      </c>
      <c r="I234" s="144">
        <v>636</v>
      </c>
      <c r="J234" s="98">
        <f t="shared" si="84"/>
        <v>1.022508038585209</v>
      </c>
      <c r="K234" s="145">
        <v>533</v>
      </c>
      <c r="L234" s="98">
        <f t="shared" si="85"/>
        <v>0.85691318327974275</v>
      </c>
      <c r="M234" s="95" t="str">
        <f t="shared" si="86"/>
        <v>82.7% - 88.2%</v>
      </c>
      <c r="N234" s="145">
        <v>103</v>
      </c>
      <c r="O234" s="98">
        <f t="shared" si="87"/>
        <v>0.16559485530546625</v>
      </c>
      <c r="P234" s="96" t="str">
        <f t="shared" si="88"/>
        <v>13.8% - 19.7%</v>
      </c>
      <c r="Q234" s="144">
        <v>681</v>
      </c>
      <c r="R234" s="98">
        <f t="shared" si="89"/>
        <v>1.1542372881355931</v>
      </c>
      <c r="S234" s="145">
        <v>589</v>
      </c>
      <c r="T234" s="98">
        <f t="shared" si="90"/>
        <v>0.99830508474576274</v>
      </c>
      <c r="U234" s="95" t="str">
        <f t="shared" si="91"/>
        <v>99.0% - 100.0%</v>
      </c>
      <c r="V234" s="145">
        <v>92</v>
      </c>
      <c r="W234" s="98">
        <f t="shared" si="92"/>
        <v>0.15593220338983052</v>
      </c>
      <c r="X234" s="96" t="str">
        <f t="shared" si="93"/>
        <v>12.9% - 18.7%</v>
      </c>
      <c r="Y234" s="144">
        <v>627</v>
      </c>
      <c r="Z234" s="98">
        <f t="shared" si="94"/>
        <v>1.0112903225806451</v>
      </c>
      <c r="AA234" s="145">
        <v>521</v>
      </c>
      <c r="AB234" s="98">
        <f t="shared" si="95"/>
        <v>0.8403225806451613</v>
      </c>
      <c r="AC234" s="95" t="str">
        <f t="shared" si="96"/>
        <v>80.9% - 86.7%</v>
      </c>
      <c r="AD234" s="145">
        <v>106</v>
      </c>
      <c r="AE234" s="98">
        <f t="shared" si="97"/>
        <v>0.17096774193548386</v>
      </c>
      <c r="AF234" s="96" t="str">
        <f t="shared" si="98"/>
        <v>14.3% - 20.3%</v>
      </c>
      <c r="AG234" s="144">
        <v>664</v>
      </c>
      <c r="AH234" s="98">
        <f t="shared" si="99"/>
        <v>1.069243156199678</v>
      </c>
      <c r="AI234" s="145">
        <v>542</v>
      </c>
      <c r="AJ234" s="98">
        <f t="shared" si="100"/>
        <v>0.87278582930756843</v>
      </c>
      <c r="AK234" s="95" t="str">
        <f t="shared" si="101"/>
        <v>84.4% - 89.7%</v>
      </c>
      <c r="AL234" s="145">
        <v>122</v>
      </c>
      <c r="AM234" s="98">
        <f t="shared" si="102"/>
        <v>0.19645732689210951</v>
      </c>
      <c r="AN234" s="96" t="str">
        <f t="shared" si="103"/>
        <v>16.7% - 23.0%</v>
      </c>
      <c r="AO234" s="106">
        <v>0</v>
      </c>
      <c r="AP234" s="106">
        <v>0</v>
      </c>
      <c r="AQ234" s="106">
        <v>0</v>
      </c>
      <c r="AR234" s="106">
        <v>0</v>
      </c>
    </row>
    <row r="235" spans="1:44" x14ac:dyDescent="0.2">
      <c r="A235" s="91" t="s">
        <v>1162</v>
      </c>
      <c r="B235" s="91" t="s">
        <v>1163</v>
      </c>
      <c r="C235" s="91" t="s">
        <v>1123</v>
      </c>
      <c r="D235" s="91" t="s">
        <v>5</v>
      </c>
      <c r="E235" s="120">
        <v>1243</v>
      </c>
      <c r="F235" s="121">
        <v>1253</v>
      </c>
      <c r="G235" s="121">
        <v>1168</v>
      </c>
      <c r="H235" s="121">
        <v>1193</v>
      </c>
      <c r="I235" s="144">
        <v>1670</v>
      </c>
      <c r="J235" s="98">
        <f t="shared" si="84"/>
        <v>1.343523732904264</v>
      </c>
      <c r="K235" s="145">
        <v>1124</v>
      </c>
      <c r="L235" s="98">
        <f t="shared" si="85"/>
        <v>0.90426387771520511</v>
      </c>
      <c r="M235" s="95" t="str">
        <f t="shared" si="86"/>
        <v>88.7% - 91.9%</v>
      </c>
      <c r="N235" s="145">
        <v>546</v>
      </c>
      <c r="O235" s="98">
        <f t="shared" si="87"/>
        <v>0.43925985518905875</v>
      </c>
      <c r="P235" s="96" t="str">
        <f t="shared" si="88"/>
        <v>41.2% - 46.7%</v>
      </c>
      <c r="Q235" s="144">
        <v>1664</v>
      </c>
      <c r="R235" s="98">
        <f t="shared" si="89"/>
        <v>1.3280127693535515</v>
      </c>
      <c r="S235" s="145">
        <v>1125</v>
      </c>
      <c r="T235" s="98">
        <f t="shared" si="90"/>
        <v>0.89784517158818833</v>
      </c>
      <c r="U235" s="95" t="str">
        <f t="shared" si="91"/>
        <v>88.0% - 91.3%</v>
      </c>
      <c r="V235" s="145">
        <v>539</v>
      </c>
      <c r="W235" s="98">
        <f t="shared" si="92"/>
        <v>0.43016759776536312</v>
      </c>
      <c r="X235" s="96" t="str">
        <f t="shared" si="93"/>
        <v>40.3% - 45.8%</v>
      </c>
      <c r="Y235" s="144">
        <v>1571</v>
      </c>
      <c r="Z235" s="98">
        <f t="shared" si="94"/>
        <v>1.3450342465753424</v>
      </c>
      <c r="AA235" s="145">
        <v>1064</v>
      </c>
      <c r="AB235" s="98">
        <f t="shared" si="95"/>
        <v>0.91095890410958902</v>
      </c>
      <c r="AC235" s="95" t="str">
        <f t="shared" si="96"/>
        <v>89.3% - 92.6%</v>
      </c>
      <c r="AD235" s="145">
        <v>507</v>
      </c>
      <c r="AE235" s="98">
        <f t="shared" si="97"/>
        <v>0.43407534246575341</v>
      </c>
      <c r="AF235" s="96" t="str">
        <f t="shared" si="98"/>
        <v>40.6% - 46.3%</v>
      </c>
      <c r="AG235" s="144">
        <v>1766</v>
      </c>
      <c r="AH235" s="98">
        <f t="shared" si="99"/>
        <v>1.4803017602682313</v>
      </c>
      <c r="AI235" s="145">
        <v>1214</v>
      </c>
      <c r="AJ235" s="98">
        <f t="shared" si="100"/>
        <v>1.0176026823134954</v>
      </c>
      <c r="AK235" s="95" t="e">
        <f t="shared" si="101"/>
        <v>#NUM!</v>
      </c>
      <c r="AL235" s="145">
        <v>552</v>
      </c>
      <c r="AM235" s="98">
        <f t="shared" si="102"/>
        <v>0.46269907795473597</v>
      </c>
      <c r="AN235" s="96" t="str">
        <f t="shared" si="103"/>
        <v>43.5% - 49.1%</v>
      </c>
      <c r="AO235" s="106">
        <v>0</v>
      </c>
      <c r="AP235" s="106">
        <v>0</v>
      </c>
      <c r="AQ235" s="106">
        <v>0</v>
      </c>
      <c r="AR235" s="106">
        <v>0</v>
      </c>
    </row>
    <row r="236" spans="1:44" x14ac:dyDescent="0.2">
      <c r="A236" s="91" t="s">
        <v>1164</v>
      </c>
      <c r="B236" s="91" t="s">
        <v>1165</v>
      </c>
      <c r="C236" s="91" t="s">
        <v>1123</v>
      </c>
      <c r="D236" s="91" t="s">
        <v>5</v>
      </c>
      <c r="E236" s="120">
        <v>1157</v>
      </c>
      <c r="F236" s="121">
        <v>1137</v>
      </c>
      <c r="G236" s="121">
        <v>1057</v>
      </c>
      <c r="H236" s="121">
        <v>1151</v>
      </c>
      <c r="I236" s="144">
        <v>1390</v>
      </c>
      <c r="J236" s="98">
        <f t="shared" si="84"/>
        <v>1.2013828867761451</v>
      </c>
      <c r="K236" s="145">
        <v>1123</v>
      </c>
      <c r="L236" s="98">
        <f t="shared" si="85"/>
        <v>0.9706136560069144</v>
      </c>
      <c r="M236" s="95" t="str">
        <f t="shared" si="86"/>
        <v>95.9% - 97.9%</v>
      </c>
      <c r="N236" s="145">
        <v>267</v>
      </c>
      <c r="O236" s="98">
        <f t="shared" si="87"/>
        <v>0.23076923076923078</v>
      </c>
      <c r="P236" s="96" t="str">
        <f t="shared" si="88"/>
        <v>20.7% - 25.6%</v>
      </c>
      <c r="Q236" s="144">
        <v>1288</v>
      </c>
      <c r="R236" s="98">
        <f t="shared" si="89"/>
        <v>1.1328056288478452</v>
      </c>
      <c r="S236" s="145">
        <v>1039</v>
      </c>
      <c r="T236" s="98">
        <f t="shared" si="90"/>
        <v>0.91380826737027265</v>
      </c>
      <c r="U236" s="95" t="str">
        <f t="shared" si="91"/>
        <v>89.6% - 92.9%</v>
      </c>
      <c r="V236" s="145">
        <v>249</v>
      </c>
      <c r="W236" s="98">
        <f t="shared" si="92"/>
        <v>0.21899736147757257</v>
      </c>
      <c r="X236" s="96" t="str">
        <f t="shared" si="93"/>
        <v>19.6% - 24.4%</v>
      </c>
      <c r="Y236" s="144">
        <v>1279</v>
      </c>
      <c r="Z236" s="98">
        <f t="shared" si="94"/>
        <v>1.2100283822138127</v>
      </c>
      <c r="AA236" s="145">
        <v>1029</v>
      </c>
      <c r="AB236" s="98">
        <f t="shared" si="95"/>
        <v>0.97350993377483441</v>
      </c>
      <c r="AC236" s="95" t="str">
        <f t="shared" si="96"/>
        <v>96.2% - 98.2%</v>
      </c>
      <c r="AD236" s="145">
        <v>250</v>
      </c>
      <c r="AE236" s="98">
        <f t="shared" si="97"/>
        <v>0.23651844843897823</v>
      </c>
      <c r="AF236" s="96" t="str">
        <f t="shared" si="98"/>
        <v>21.2% - 26.3%</v>
      </c>
      <c r="AG236" s="144">
        <v>1337</v>
      </c>
      <c r="AH236" s="98">
        <f t="shared" si="99"/>
        <v>1.1615986099044309</v>
      </c>
      <c r="AI236" s="145">
        <v>1046</v>
      </c>
      <c r="AJ236" s="98">
        <f t="shared" si="100"/>
        <v>0.90877497827975673</v>
      </c>
      <c r="AK236" s="95" t="str">
        <f t="shared" si="101"/>
        <v>89.1% - 92.4%</v>
      </c>
      <c r="AL236" s="145">
        <v>291</v>
      </c>
      <c r="AM236" s="98">
        <f t="shared" si="102"/>
        <v>0.25282363162467419</v>
      </c>
      <c r="AN236" s="96" t="str">
        <f t="shared" si="103"/>
        <v>22.9% - 27.9%</v>
      </c>
      <c r="AO236" s="106">
        <v>0</v>
      </c>
      <c r="AP236" s="106">
        <v>0</v>
      </c>
      <c r="AQ236" s="106">
        <v>0</v>
      </c>
      <c r="AR236" s="106">
        <v>0</v>
      </c>
    </row>
    <row r="237" spans="1:44" x14ac:dyDescent="0.2">
      <c r="A237" s="91" t="s">
        <v>1166</v>
      </c>
      <c r="B237" s="91" t="s">
        <v>1167</v>
      </c>
      <c r="C237" s="91" t="s">
        <v>1123</v>
      </c>
      <c r="D237" s="91" t="s">
        <v>5</v>
      </c>
      <c r="E237" s="120">
        <v>719</v>
      </c>
      <c r="F237" s="121">
        <v>693</v>
      </c>
      <c r="G237" s="121">
        <v>706</v>
      </c>
      <c r="H237" s="121">
        <v>710</v>
      </c>
      <c r="I237" s="144">
        <v>1655</v>
      </c>
      <c r="J237" s="98">
        <f t="shared" si="84"/>
        <v>2.3018080667593881</v>
      </c>
      <c r="K237" s="145">
        <v>649</v>
      </c>
      <c r="L237" s="98">
        <f t="shared" si="85"/>
        <v>0.90264255910987479</v>
      </c>
      <c r="M237" s="95" t="str">
        <f t="shared" si="86"/>
        <v>87.9% - 92.2%</v>
      </c>
      <c r="N237" s="145">
        <v>1006</v>
      </c>
      <c r="O237" s="98">
        <f t="shared" si="87"/>
        <v>1.3991655076495133</v>
      </c>
      <c r="P237" s="96" t="e">
        <f t="shared" si="88"/>
        <v>#NUM!</v>
      </c>
      <c r="Q237" s="144">
        <v>1585</v>
      </c>
      <c r="R237" s="98"/>
      <c r="S237" s="145">
        <v>572</v>
      </c>
      <c r="T237" s="98"/>
      <c r="U237" s="95" t="str">
        <f t="shared" si="91"/>
        <v/>
      </c>
      <c r="V237" s="145">
        <v>1013</v>
      </c>
      <c r="W237" s="98"/>
      <c r="X237" s="96" t="str">
        <f t="shared" si="93"/>
        <v/>
      </c>
      <c r="Y237" s="144">
        <v>1578</v>
      </c>
      <c r="Z237" s="98"/>
      <c r="AA237" s="145">
        <v>642</v>
      </c>
      <c r="AB237" s="98"/>
      <c r="AC237" s="95" t="str">
        <f t="shared" si="96"/>
        <v/>
      </c>
      <c r="AD237" s="145">
        <v>936</v>
      </c>
      <c r="AE237" s="98"/>
      <c r="AF237" s="96" t="str">
        <f t="shared" si="98"/>
        <v/>
      </c>
      <c r="AG237" s="144">
        <v>1581</v>
      </c>
      <c r="AH237" s="98">
        <f t="shared" si="99"/>
        <v>2.2267605633802816</v>
      </c>
      <c r="AI237" s="145">
        <v>557</v>
      </c>
      <c r="AJ237" s="98">
        <f t="shared" si="100"/>
        <v>0.78450704225352108</v>
      </c>
      <c r="AK237" s="95" t="str">
        <f t="shared" si="101"/>
        <v>75.3% - 81.3%</v>
      </c>
      <c r="AL237" s="145">
        <v>1024</v>
      </c>
      <c r="AM237" s="98">
        <f t="shared" si="102"/>
        <v>1.4422535211267606</v>
      </c>
      <c r="AN237" s="96" t="e">
        <f t="shared" si="103"/>
        <v>#NUM!</v>
      </c>
      <c r="AO237" s="106">
        <v>0</v>
      </c>
      <c r="AP237" s="106">
        <v>1</v>
      </c>
      <c r="AQ237" s="106">
        <v>1</v>
      </c>
      <c r="AR237" s="106">
        <v>0</v>
      </c>
    </row>
    <row r="238" spans="1:44" x14ac:dyDescent="0.2">
      <c r="A238" s="91" t="s">
        <v>1168</v>
      </c>
      <c r="B238" s="91" t="s">
        <v>1169</v>
      </c>
      <c r="C238" s="91" t="s">
        <v>1123</v>
      </c>
      <c r="D238" s="91" t="s">
        <v>5</v>
      </c>
      <c r="E238" s="120">
        <v>87</v>
      </c>
      <c r="F238" s="121">
        <v>1629</v>
      </c>
      <c r="G238" s="121">
        <v>1512</v>
      </c>
      <c r="H238" s="121">
        <v>1553</v>
      </c>
      <c r="I238" s="144">
        <v>116</v>
      </c>
      <c r="J238" s="98"/>
      <c r="K238" s="145">
        <v>58</v>
      </c>
      <c r="L238" s="98"/>
      <c r="M238" s="95" t="str">
        <f t="shared" si="86"/>
        <v/>
      </c>
      <c r="N238" s="145">
        <v>58</v>
      </c>
      <c r="O238" s="98"/>
      <c r="P238" s="96" t="str">
        <f t="shared" si="88"/>
        <v/>
      </c>
      <c r="Q238" s="144">
        <v>81</v>
      </c>
      <c r="R238" s="98">
        <f t="shared" si="89"/>
        <v>4.9723756906077346E-2</v>
      </c>
      <c r="S238" s="145">
        <v>48</v>
      </c>
      <c r="T238" s="98">
        <f t="shared" si="90"/>
        <v>2.9465930018416207E-2</v>
      </c>
      <c r="U238" s="95" t="str">
        <f t="shared" si="91"/>
        <v>2.2% - 3.9%</v>
      </c>
      <c r="V238" s="145">
        <v>33</v>
      </c>
      <c r="W238" s="98">
        <f t="shared" si="92"/>
        <v>2.0257826887661142E-2</v>
      </c>
      <c r="X238" s="96" t="str">
        <f t="shared" si="93"/>
        <v>1.4% - 2.8%</v>
      </c>
      <c r="Y238" s="144">
        <v>85</v>
      </c>
      <c r="Z238" s="98">
        <f t="shared" si="94"/>
        <v>5.6216931216931214E-2</v>
      </c>
      <c r="AA238" s="145">
        <v>46</v>
      </c>
      <c r="AB238" s="98">
        <f t="shared" si="95"/>
        <v>3.0423280423280422E-2</v>
      </c>
      <c r="AC238" s="95" t="str">
        <f t="shared" si="96"/>
        <v>2.3% - 4.0%</v>
      </c>
      <c r="AD238" s="145">
        <v>39</v>
      </c>
      <c r="AE238" s="98">
        <f t="shared" si="97"/>
        <v>2.5793650793650792E-2</v>
      </c>
      <c r="AF238" s="96" t="str">
        <f t="shared" si="98"/>
        <v>1.9% - 3.5%</v>
      </c>
      <c r="AG238" s="144">
        <v>2379</v>
      </c>
      <c r="AH238" s="98">
        <f t="shared" si="99"/>
        <v>1.5318737926593691</v>
      </c>
      <c r="AI238" s="145">
        <v>1689</v>
      </c>
      <c r="AJ238" s="98">
        <f t="shared" si="100"/>
        <v>1.0875724404378622</v>
      </c>
      <c r="AK238" s="95" t="e">
        <f t="shared" si="101"/>
        <v>#NUM!</v>
      </c>
      <c r="AL238" s="145">
        <v>690</v>
      </c>
      <c r="AM238" s="98">
        <f t="shared" si="102"/>
        <v>0.44430135222150674</v>
      </c>
      <c r="AN238" s="96" t="str">
        <f t="shared" si="103"/>
        <v>42.0% - 46.9%</v>
      </c>
      <c r="AO238" s="106">
        <v>1</v>
      </c>
      <c r="AP238" s="106">
        <v>0</v>
      </c>
      <c r="AQ238" s="106">
        <v>0</v>
      </c>
      <c r="AR238" s="106">
        <v>0</v>
      </c>
    </row>
    <row r="239" spans="1:44" x14ac:dyDescent="0.2">
      <c r="A239" s="91" t="s">
        <v>1170</v>
      </c>
      <c r="B239" s="91" t="s">
        <v>1171</v>
      </c>
      <c r="C239" s="91" t="s">
        <v>1123</v>
      </c>
      <c r="D239" s="91" t="s">
        <v>5</v>
      </c>
      <c r="E239" s="120">
        <v>634</v>
      </c>
      <c r="F239" s="121">
        <v>990</v>
      </c>
      <c r="G239" s="121">
        <v>980</v>
      </c>
      <c r="H239" s="121">
        <v>1039</v>
      </c>
      <c r="I239" s="144">
        <v>783</v>
      </c>
      <c r="J239" s="98"/>
      <c r="K239" s="145">
        <v>560</v>
      </c>
      <c r="L239" s="98"/>
      <c r="M239" s="95" t="str">
        <f t="shared" si="86"/>
        <v/>
      </c>
      <c r="N239" s="145">
        <v>223</v>
      </c>
      <c r="O239" s="98"/>
      <c r="P239" s="96" t="str">
        <f t="shared" si="88"/>
        <v/>
      </c>
      <c r="Q239" s="144">
        <v>745</v>
      </c>
      <c r="R239" s="98">
        <f t="shared" si="89"/>
        <v>0.75252525252525249</v>
      </c>
      <c r="S239" s="145">
        <v>559</v>
      </c>
      <c r="T239" s="98">
        <f t="shared" si="90"/>
        <v>0.56464646464646462</v>
      </c>
      <c r="U239" s="95" t="str">
        <f t="shared" si="91"/>
        <v>53.4% - 59.5%</v>
      </c>
      <c r="V239" s="145">
        <v>186</v>
      </c>
      <c r="W239" s="98">
        <f t="shared" si="92"/>
        <v>0.18787878787878787</v>
      </c>
      <c r="X239" s="96" t="str">
        <f t="shared" si="93"/>
        <v>16.5% - 21.3%</v>
      </c>
      <c r="Y239" s="144">
        <v>764</v>
      </c>
      <c r="Z239" s="98"/>
      <c r="AA239" s="145">
        <v>561</v>
      </c>
      <c r="AB239" s="98"/>
      <c r="AC239" s="95" t="str">
        <f t="shared" si="96"/>
        <v/>
      </c>
      <c r="AD239" s="145">
        <v>203</v>
      </c>
      <c r="AE239" s="98"/>
      <c r="AF239" s="96" t="str">
        <f t="shared" si="98"/>
        <v/>
      </c>
      <c r="AG239" s="144">
        <v>1293</v>
      </c>
      <c r="AH239" s="98">
        <f t="shared" si="99"/>
        <v>1.2444658325312801</v>
      </c>
      <c r="AI239" s="145">
        <v>978</v>
      </c>
      <c r="AJ239" s="98">
        <f t="shared" si="100"/>
        <v>0.94128970163618864</v>
      </c>
      <c r="AK239" s="95" t="str">
        <f t="shared" si="101"/>
        <v>92.5% - 95.4%</v>
      </c>
      <c r="AL239" s="145">
        <v>315</v>
      </c>
      <c r="AM239" s="98">
        <f t="shared" si="102"/>
        <v>0.30317613089509143</v>
      </c>
      <c r="AN239" s="96" t="str">
        <f t="shared" si="103"/>
        <v>27.6% - 33.2%</v>
      </c>
      <c r="AO239" s="106">
        <v>1</v>
      </c>
      <c r="AP239" s="106">
        <v>0</v>
      </c>
      <c r="AQ239" s="106">
        <v>1</v>
      </c>
      <c r="AR239" s="106">
        <v>0</v>
      </c>
    </row>
    <row r="240" spans="1:44" x14ac:dyDescent="0.2">
      <c r="A240" s="91" t="s">
        <v>1172</v>
      </c>
      <c r="B240" s="91" t="s">
        <v>1173</v>
      </c>
      <c r="C240" s="91" t="s">
        <v>1123</v>
      </c>
      <c r="D240" s="91" t="s">
        <v>5</v>
      </c>
      <c r="E240" s="120">
        <v>651</v>
      </c>
      <c r="F240" s="121">
        <v>601</v>
      </c>
      <c r="G240" s="121">
        <v>625</v>
      </c>
      <c r="H240" s="121">
        <v>596</v>
      </c>
      <c r="I240" s="144">
        <v>738</v>
      </c>
      <c r="J240" s="98">
        <f t="shared" si="84"/>
        <v>1.1336405529953917</v>
      </c>
      <c r="K240" s="145">
        <v>600</v>
      </c>
      <c r="L240" s="98">
        <f t="shared" si="85"/>
        <v>0.92165898617511521</v>
      </c>
      <c r="M240" s="95" t="str">
        <f t="shared" si="86"/>
        <v>89.8% - 94.0%</v>
      </c>
      <c r="N240" s="145">
        <v>138</v>
      </c>
      <c r="O240" s="98">
        <f t="shared" si="87"/>
        <v>0.2119815668202765</v>
      </c>
      <c r="P240" s="96" t="str">
        <f t="shared" si="88"/>
        <v>18.2% - 24.5%</v>
      </c>
      <c r="Q240" s="144">
        <v>711</v>
      </c>
      <c r="R240" s="98">
        <f t="shared" si="89"/>
        <v>1.1830282861896839</v>
      </c>
      <c r="S240" s="145">
        <v>596</v>
      </c>
      <c r="T240" s="98">
        <f t="shared" si="90"/>
        <v>0.99168053244592347</v>
      </c>
      <c r="U240" s="95" t="str">
        <f t="shared" si="91"/>
        <v>98.1% - 99.6%</v>
      </c>
      <c r="V240" s="145">
        <v>115</v>
      </c>
      <c r="W240" s="98">
        <f t="shared" si="92"/>
        <v>0.1913477537437604</v>
      </c>
      <c r="X240" s="96" t="str">
        <f t="shared" si="93"/>
        <v>16.2% - 22.5%</v>
      </c>
      <c r="Y240" s="144">
        <v>728</v>
      </c>
      <c r="Z240" s="98">
        <f t="shared" si="94"/>
        <v>1.1648000000000001</v>
      </c>
      <c r="AA240" s="145">
        <v>618</v>
      </c>
      <c r="AB240" s="98">
        <f t="shared" si="95"/>
        <v>0.98880000000000001</v>
      </c>
      <c r="AC240" s="95" t="str">
        <f t="shared" si="96"/>
        <v>97.7% - 99.5%</v>
      </c>
      <c r="AD240" s="145">
        <v>110</v>
      </c>
      <c r="AE240" s="98">
        <f t="shared" si="97"/>
        <v>0.17599999999999999</v>
      </c>
      <c r="AF240" s="96" t="str">
        <f t="shared" si="98"/>
        <v>14.8% - 20.8%</v>
      </c>
      <c r="AG240" s="144">
        <v>706</v>
      </c>
      <c r="AH240" s="98">
        <f t="shared" si="99"/>
        <v>1.1845637583892616</v>
      </c>
      <c r="AI240" s="145">
        <v>581</v>
      </c>
      <c r="AJ240" s="98">
        <f t="shared" si="100"/>
        <v>0.97483221476510062</v>
      </c>
      <c r="AK240" s="95" t="str">
        <f t="shared" si="101"/>
        <v>95.9% - 98.5%</v>
      </c>
      <c r="AL240" s="145">
        <v>125</v>
      </c>
      <c r="AM240" s="98">
        <f t="shared" si="102"/>
        <v>0.20973154362416108</v>
      </c>
      <c r="AN240" s="96" t="str">
        <f t="shared" si="103"/>
        <v>17.9% - 24.4%</v>
      </c>
      <c r="AO240" s="106">
        <v>0</v>
      </c>
      <c r="AP240" s="106">
        <v>0</v>
      </c>
      <c r="AQ240" s="106">
        <v>0</v>
      </c>
      <c r="AR240" s="106">
        <v>0</v>
      </c>
    </row>
    <row r="241" spans="1:56" x14ac:dyDescent="0.2">
      <c r="A241" s="91" t="s">
        <v>1174</v>
      </c>
      <c r="B241" s="91" t="s">
        <v>1175</v>
      </c>
      <c r="C241" s="91" t="s">
        <v>1123</v>
      </c>
      <c r="D241" s="91" t="s">
        <v>5</v>
      </c>
      <c r="E241" s="120">
        <v>1211</v>
      </c>
      <c r="F241" s="121">
        <v>1113</v>
      </c>
      <c r="G241" s="121">
        <v>1195</v>
      </c>
      <c r="H241" s="121">
        <v>1094</v>
      </c>
      <c r="I241" s="144">
        <v>1400</v>
      </c>
      <c r="J241" s="98">
        <f t="shared" si="84"/>
        <v>1.1560693641618498</v>
      </c>
      <c r="K241" s="145">
        <v>1069</v>
      </c>
      <c r="L241" s="98">
        <f t="shared" si="85"/>
        <v>0.88274153592072668</v>
      </c>
      <c r="M241" s="95" t="str">
        <f t="shared" si="86"/>
        <v>86.3% - 90.0%</v>
      </c>
      <c r="N241" s="145">
        <v>331</v>
      </c>
      <c r="O241" s="98">
        <f t="shared" si="87"/>
        <v>0.27332782824112306</v>
      </c>
      <c r="P241" s="96" t="str">
        <f t="shared" si="88"/>
        <v>24.9% - 29.9%</v>
      </c>
      <c r="Q241" s="144">
        <v>1342</v>
      </c>
      <c r="R241" s="98">
        <f t="shared" si="89"/>
        <v>1.2057502246181491</v>
      </c>
      <c r="S241" s="145">
        <v>1065</v>
      </c>
      <c r="T241" s="98">
        <f t="shared" si="90"/>
        <v>0.95687331536388143</v>
      </c>
      <c r="U241" s="95" t="str">
        <f t="shared" si="91"/>
        <v>94.3% - 96.7%</v>
      </c>
      <c r="V241" s="145">
        <v>277</v>
      </c>
      <c r="W241" s="98">
        <f t="shared" si="92"/>
        <v>0.24887690925426775</v>
      </c>
      <c r="X241" s="96" t="str">
        <f t="shared" si="93"/>
        <v>22.4% - 27.5%</v>
      </c>
      <c r="Y241" s="144">
        <v>1337</v>
      </c>
      <c r="Z241" s="98">
        <f t="shared" si="94"/>
        <v>1.1188284518828453</v>
      </c>
      <c r="AA241" s="145">
        <v>1059</v>
      </c>
      <c r="AB241" s="98">
        <f t="shared" si="95"/>
        <v>0.88619246861924683</v>
      </c>
      <c r="AC241" s="95" t="str">
        <f t="shared" si="96"/>
        <v>86.7% - 90.3%</v>
      </c>
      <c r="AD241" s="145">
        <v>278</v>
      </c>
      <c r="AE241" s="98">
        <f t="shared" si="97"/>
        <v>0.23263598326359833</v>
      </c>
      <c r="AF241" s="96" t="str">
        <f t="shared" si="98"/>
        <v>21.0% - 25.7%</v>
      </c>
      <c r="AG241" s="144">
        <v>1389</v>
      </c>
      <c r="AH241" s="98">
        <f t="shared" si="99"/>
        <v>1.2696526508226691</v>
      </c>
      <c r="AI241" s="145">
        <v>1068</v>
      </c>
      <c r="AJ241" s="98">
        <f t="shared" si="100"/>
        <v>0.97623400365630708</v>
      </c>
      <c r="AK241" s="95" t="str">
        <f t="shared" si="101"/>
        <v>96.5% - 98.4%</v>
      </c>
      <c r="AL241" s="145">
        <v>321</v>
      </c>
      <c r="AM241" s="98">
        <f t="shared" si="102"/>
        <v>0.29341864716636196</v>
      </c>
      <c r="AN241" s="96" t="str">
        <f t="shared" si="103"/>
        <v>26.7% - 32.1%</v>
      </c>
      <c r="AO241" s="106">
        <v>0</v>
      </c>
      <c r="AP241" s="106">
        <v>0</v>
      </c>
      <c r="AQ241" s="106">
        <v>0</v>
      </c>
      <c r="AR241" s="106">
        <v>0</v>
      </c>
    </row>
    <row r="242" spans="1:56" x14ac:dyDescent="0.2">
      <c r="A242" s="91" t="s">
        <v>1176</v>
      </c>
      <c r="B242" s="91" t="s">
        <v>1177</v>
      </c>
      <c r="C242" s="91" t="s">
        <v>1123</v>
      </c>
      <c r="D242" s="91" t="s">
        <v>5</v>
      </c>
      <c r="E242" s="120">
        <v>541</v>
      </c>
      <c r="F242" s="121">
        <v>564</v>
      </c>
      <c r="G242" s="121">
        <v>575</v>
      </c>
      <c r="H242" s="121">
        <v>663</v>
      </c>
      <c r="I242" s="144">
        <v>630</v>
      </c>
      <c r="J242" s="98"/>
      <c r="K242" s="145">
        <v>512</v>
      </c>
      <c r="L242" s="98"/>
      <c r="M242" s="95" t="str">
        <f t="shared" si="86"/>
        <v/>
      </c>
      <c r="N242" s="145">
        <v>118</v>
      </c>
      <c r="O242" s="98"/>
      <c r="P242" s="96" t="str">
        <f t="shared" si="88"/>
        <v/>
      </c>
      <c r="Q242" s="144">
        <v>674</v>
      </c>
      <c r="R242" s="98">
        <f t="shared" si="89"/>
        <v>1.1950354609929077</v>
      </c>
      <c r="S242" s="145">
        <v>432</v>
      </c>
      <c r="T242" s="98">
        <f t="shared" si="90"/>
        <v>0.76595744680851063</v>
      </c>
      <c r="U242" s="95" t="str">
        <f t="shared" si="91"/>
        <v>72.9% - 79.9%</v>
      </c>
      <c r="V242" s="145">
        <v>242</v>
      </c>
      <c r="W242" s="98">
        <f t="shared" si="92"/>
        <v>0.42907801418439717</v>
      </c>
      <c r="X242" s="96" t="str">
        <f t="shared" si="93"/>
        <v>38.9% - 47.0%</v>
      </c>
      <c r="Y242" s="144">
        <v>681</v>
      </c>
      <c r="Z242" s="98">
        <f t="shared" si="94"/>
        <v>1.1843478260869564</v>
      </c>
      <c r="AA242" s="145">
        <v>540</v>
      </c>
      <c r="AB242" s="98">
        <f t="shared" si="95"/>
        <v>0.93913043478260871</v>
      </c>
      <c r="AC242" s="95" t="str">
        <f t="shared" si="96"/>
        <v>91.7% - 95.6%</v>
      </c>
      <c r="AD242" s="145">
        <v>141</v>
      </c>
      <c r="AE242" s="98">
        <f t="shared" si="97"/>
        <v>0.24521739130434783</v>
      </c>
      <c r="AF242" s="96" t="str">
        <f t="shared" si="98"/>
        <v>21.2% - 28.2%</v>
      </c>
      <c r="AG242" s="144">
        <v>723</v>
      </c>
      <c r="AH242" s="98">
        <f t="shared" si="99"/>
        <v>1.090497737556561</v>
      </c>
      <c r="AI242" s="145">
        <v>440</v>
      </c>
      <c r="AJ242" s="98">
        <f t="shared" si="100"/>
        <v>0.66365007541478127</v>
      </c>
      <c r="AK242" s="95" t="str">
        <f t="shared" si="101"/>
        <v>62.7% - 69.9%</v>
      </c>
      <c r="AL242" s="145">
        <v>283</v>
      </c>
      <c r="AM242" s="98">
        <f t="shared" si="102"/>
        <v>0.42684766214177977</v>
      </c>
      <c r="AN242" s="96" t="str">
        <f t="shared" si="103"/>
        <v>39.0% - 46.5%</v>
      </c>
      <c r="AO242" s="106">
        <v>1</v>
      </c>
      <c r="AP242" s="106">
        <v>0</v>
      </c>
      <c r="AQ242" s="106">
        <v>0</v>
      </c>
      <c r="AR242" s="106">
        <v>0</v>
      </c>
    </row>
    <row r="243" spans="1:56" x14ac:dyDescent="0.2">
      <c r="A243" s="91" t="s">
        <v>1178</v>
      </c>
      <c r="B243" s="91" t="s">
        <v>1179</v>
      </c>
      <c r="C243" s="91" t="s">
        <v>1123</v>
      </c>
      <c r="D243" s="91" t="s">
        <v>5</v>
      </c>
      <c r="E243" s="120">
        <v>80</v>
      </c>
      <c r="F243" s="121">
        <v>1438</v>
      </c>
      <c r="G243" s="121">
        <v>1105</v>
      </c>
      <c r="H243" s="121">
        <v>1172</v>
      </c>
      <c r="I243" s="144">
        <v>74</v>
      </c>
      <c r="J243" s="98"/>
      <c r="K243" s="145">
        <v>47</v>
      </c>
      <c r="L243" s="98"/>
      <c r="M243" s="95" t="str">
        <f t="shared" si="86"/>
        <v/>
      </c>
      <c r="N243" s="145">
        <v>27</v>
      </c>
      <c r="O243" s="98"/>
      <c r="P243" s="96" t="str">
        <f t="shared" si="88"/>
        <v/>
      </c>
      <c r="Q243" s="144">
        <v>96</v>
      </c>
      <c r="R243" s="98">
        <f t="shared" si="89"/>
        <v>6.6759388038942977E-2</v>
      </c>
      <c r="S243" s="145">
        <v>67</v>
      </c>
      <c r="T243" s="98">
        <f t="shared" si="90"/>
        <v>4.6592489568845617E-2</v>
      </c>
      <c r="U243" s="95" t="str">
        <f t="shared" si="91"/>
        <v>3.7% - 5.9%</v>
      </c>
      <c r="V243" s="145">
        <v>29</v>
      </c>
      <c r="W243" s="98">
        <f t="shared" si="92"/>
        <v>2.0166898470097356E-2</v>
      </c>
      <c r="X243" s="96" t="str">
        <f t="shared" si="93"/>
        <v>1.4% - 2.9%</v>
      </c>
      <c r="Y243" s="144">
        <v>88</v>
      </c>
      <c r="Z243" s="98">
        <f t="shared" si="94"/>
        <v>7.963800904977375E-2</v>
      </c>
      <c r="AA243" s="145">
        <v>56</v>
      </c>
      <c r="AB243" s="98">
        <f t="shared" si="95"/>
        <v>5.0678733031674209E-2</v>
      </c>
      <c r="AC243" s="95" t="str">
        <f t="shared" si="96"/>
        <v>3.9% - 6.5%</v>
      </c>
      <c r="AD243" s="145">
        <v>32</v>
      </c>
      <c r="AE243" s="98">
        <f t="shared" si="97"/>
        <v>2.8959276018099549E-2</v>
      </c>
      <c r="AF243" s="96" t="str">
        <f t="shared" si="98"/>
        <v>2.1% - 4.1%</v>
      </c>
      <c r="AG243" s="144">
        <v>1032</v>
      </c>
      <c r="AH243" s="98">
        <f t="shared" si="99"/>
        <v>0.88054607508532423</v>
      </c>
      <c r="AI243" s="145">
        <v>684</v>
      </c>
      <c r="AJ243" s="98">
        <f t="shared" si="100"/>
        <v>0.58361774744027306</v>
      </c>
      <c r="AK243" s="95" t="str">
        <f t="shared" si="101"/>
        <v>55.5% - 61.2%</v>
      </c>
      <c r="AL243" s="145">
        <v>348</v>
      </c>
      <c r="AM243" s="98">
        <f t="shared" si="102"/>
        <v>0.29692832764505117</v>
      </c>
      <c r="AN243" s="96" t="str">
        <f t="shared" si="103"/>
        <v>27.1% - 32.4%</v>
      </c>
      <c r="AO243" s="106">
        <v>1</v>
      </c>
      <c r="AP243" s="106">
        <v>0</v>
      </c>
      <c r="AQ243" s="106">
        <v>0</v>
      </c>
      <c r="AR243" s="106">
        <v>0</v>
      </c>
    </row>
    <row r="244" spans="1:56" x14ac:dyDescent="0.2">
      <c r="A244" s="91" t="s">
        <v>1180</v>
      </c>
      <c r="B244" s="91" t="s">
        <v>1181</v>
      </c>
      <c r="C244" s="91" t="s">
        <v>1123</v>
      </c>
      <c r="D244" s="91" t="s">
        <v>5</v>
      </c>
      <c r="E244" s="120">
        <v>441</v>
      </c>
      <c r="F244" s="121">
        <v>1092</v>
      </c>
      <c r="G244" s="121">
        <v>1095</v>
      </c>
      <c r="H244" s="121">
        <v>1148</v>
      </c>
      <c r="I244" s="144">
        <v>524</v>
      </c>
      <c r="J244" s="98"/>
      <c r="K244" s="145">
        <v>363</v>
      </c>
      <c r="L244" s="98"/>
      <c r="M244" s="95" t="str">
        <f t="shared" si="86"/>
        <v/>
      </c>
      <c r="N244" s="145">
        <v>161</v>
      </c>
      <c r="O244" s="98"/>
      <c r="P244" s="96" t="str">
        <f t="shared" si="88"/>
        <v/>
      </c>
      <c r="Q244" s="144">
        <v>498</v>
      </c>
      <c r="R244" s="98">
        <f t="shared" si="89"/>
        <v>0.45604395604395603</v>
      </c>
      <c r="S244" s="145">
        <v>332</v>
      </c>
      <c r="T244" s="98">
        <f t="shared" si="90"/>
        <v>0.304029304029304</v>
      </c>
      <c r="U244" s="95" t="str">
        <f t="shared" si="91"/>
        <v>27.7% - 33.2%</v>
      </c>
      <c r="V244" s="145">
        <v>166</v>
      </c>
      <c r="W244" s="98">
        <f t="shared" si="92"/>
        <v>0.152014652014652</v>
      </c>
      <c r="X244" s="96" t="str">
        <f t="shared" si="93"/>
        <v>13.2% - 17.5%</v>
      </c>
      <c r="Y244" s="144">
        <v>486</v>
      </c>
      <c r="Z244" s="98">
        <f t="shared" si="94"/>
        <v>0.44383561643835617</v>
      </c>
      <c r="AA244" s="145">
        <v>311</v>
      </c>
      <c r="AB244" s="98">
        <f t="shared" si="95"/>
        <v>0.28401826484018267</v>
      </c>
      <c r="AC244" s="95" t="str">
        <f t="shared" si="96"/>
        <v>25.8% - 31.1%</v>
      </c>
      <c r="AD244" s="145">
        <v>175</v>
      </c>
      <c r="AE244" s="98">
        <f t="shared" si="97"/>
        <v>0.15981735159817351</v>
      </c>
      <c r="AF244" s="96" t="str">
        <f t="shared" si="98"/>
        <v>13.9% - 18.3%</v>
      </c>
      <c r="AG244" s="144">
        <v>1422</v>
      </c>
      <c r="AH244" s="98">
        <f t="shared" si="99"/>
        <v>1.2386759581881532</v>
      </c>
      <c r="AI244" s="145">
        <v>1095</v>
      </c>
      <c r="AJ244" s="98">
        <f t="shared" si="100"/>
        <v>0.95383275261324041</v>
      </c>
      <c r="AK244" s="95" t="str">
        <f t="shared" si="101"/>
        <v>94.0% - 96.5%</v>
      </c>
      <c r="AL244" s="145">
        <v>327</v>
      </c>
      <c r="AM244" s="98">
        <f t="shared" si="102"/>
        <v>0.28484320557491288</v>
      </c>
      <c r="AN244" s="96" t="str">
        <f t="shared" si="103"/>
        <v>25.9% - 31.2%</v>
      </c>
      <c r="AO244" s="106">
        <v>1</v>
      </c>
      <c r="AP244" s="106">
        <v>0</v>
      </c>
      <c r="AQ244" s="106">
        <v>0</v>
      </c>
      <c r="AR244" s="106">
        <v>0</v>
      </c>
    </row>
    <row r="245" spans="1:56" x14ac:dyDescent="0.2">
      <c r="A245" s="91" t="s">
        <v>1182</v>
      </c>
      <c r="B245" s="91" t="s">
        <v>1183</v>
      </c>
      <c r="C245" s="91" t="s">
        <v>1123</v>
      </c>
      <c r="D245" s="91" t="s">
        <v>5</v>
      </c>
      <c r="E245" s="120">
        <v>1314</v>
      </c>
      <c r="F245" s="121">
        <v>1277</v>
      </c>
      <c r="G245" s="121">
        <v>1355</v>
      </c>
      <c r="H245" s="121">
        <v>1303</v>
      </c>
      <c r="I245" s="144">
        <v>3615</v>
      </c>
      <c r="J245" s="98">
        <f t="shared" si="84"/>
        <v>2.7511415525114153</v>
      </c>
      <c r="K245" s="145">
        <v>1305</v>
      </c>
      <c r="L245" s="98">
        <f t="shared" si="85"/>
        <v>0.99315068493150682</v>
      </c>
      <c r="M245" s="95" t="str">
        <f t="shared" si="86"/>
        <v>98.7% - 99.6%</v>
      </c>
      <c r="N245" s="145">
        <v>2310</v>
      </c>
      <c r="O245" s="98">
        <f t="shared" si="87"/>
        <v>1.7579908675799087</v>
      </c>
      <c r="P245" s="96" t="e">
        <f t="shared" si="88"/>
        <v>#NUM!</v>
      </c>
      <c r="Q245" s="144">
        <v>3251</v>
      </c>
      <c r="R245" s="98">
        <f t="shared" si="89"/>
        <v>2.5458104933437746</v>
      </c>
      <c r="S245" s="145">
        <v>1238</v>
      </c>
      <c r="T245" s="98">
        <f t="shared" si="90"/>
        <v>0.96945967110415032</v>
      </c>
      <c r="U245" s="95" t="str">
        <f t="shared" si="91"/>
        <v>95.9% - 97.8%</v>
      </c>
      <c r="V245" s="145">
        <v>2013</v>
      </c>
      <c r="W245" s="98">
        <f t="shared" si="92"/>
        <v>1.5763508222396241</v>
      </c>
      <c r="X245" s="96" t="e">
        <f t="shared" si="93"/>
        <v>#NUM!</v>
      </c>
      <c r="Y245" s="144">
        <v>2939</v>
      </c>
      <c r="Z245" s="98">
        <f t="shared" si="94"/>
        <v>2.1690036900369005</v>
      </c>
      <c r="AA245" s="145">
        <v>1182</v>
      </c>
      <c r="AB245" s="98">
        <f t="shared" si="95"/>
        <v>0.87232472324723243</v>
      </c>
      <c r="AC245" s="95" t="str">
        <f t="shared" si="96"/>
        <v>85.3% - 88.9%</v>
      </c>
      <c r="AD245" s="145">
        <v>1757</v>
      </c>
      <c r="AE245" s="98">
        <f t="shared" si="97"/>
        <v>1.2966789667896679</v>
      </c>
      <c r="AF245" s="96" t="e">
        <f t="shared" si="98"/>
        <v>#NUM!</v>
      </c>
      <c r="AG245" s="144">
        <v>2687</v>
      </c>
      <c r="AH245" s="98">
        <f t="shared" si="99"/>
        <v>2.0621642363775901</v>
      </c>
      <c r="AI245" s="145">
        <v>1080</v>
      </c>
      <c r="AJ245" s="98">
        <f t="shared" si="100"/>
        <v>0.82885648503453568</v>
      </c>
      <c r="AK245" s="95" t="str">
        <f t="shared" si="101"/>
        <v>80.7% - 84.8%</v>
      </c>
      <c r="AL245" s="145">
        <v>1607</v>
      </c>
      <c r="AM245" s="98">
        <f t="shared" si="102"/>
        <v>1.2333077513430546</v>
      </c>
      <c r="AN245" s="96" t="e">
        <f t="shared" si="103"/>
        <v>#NUM!</v>
      </c>
      <c r="AO245" s="106">
        <v>0</v>
      </c>
      <c r="AP245" s="106">
        <v>0</v>
      </c>
      <c r="AQ245" s="106">
        <v>0</v>
      </c>
      <c r="AR245" s="106">
        <v>0</v>
      </c>
    </row>
    <row r="246" spans="1:56" x14ac:dyDescent="0.2">
      <c r="A246" s="91" t="s">
        <v>1184</v>
      </c>
      <c r="B246" s="91" t="s">
        <v>1185</v>
      </c>
      <c r="C246" s="91" t="s">
        <v>1123</v>
      </c>
      <c r="D246" s="91" t="s">
        <v>5</v>
      </c>
      <c r="E246" s="120">
        <v>540</v>
      </c>
      <c r="F246" s="121">
        <v>520</v>
      </c>
      <c r="G246" s="121">
        <v>576</v>
      </c>
      <c r="H246" s="121">
        <v>607</v>
      </c>
      <c r="I246" s="144">
        <v>740</v>
      </c>
      <c r="J246" s="98">
        <f t="shared" si="84"/>
        <v>1.3703703703703705</v>
      </c>
      <c r="K246" s="145">
        <v>532</v>
      </c>
      <c r="L246" s="98">
        <f t="shared" si="85"/>
        <v>0.98518518518518516</v>
      </c>
      <c r="M246" s="95" t="str">
        <f t="shared" si="86"/>
        <v>97.1% - 99.2%</v>
      </c>
      <c r="N246" s="145">
        <v>208</v>
      </c>
      <c r="O246" s="98">
        <f t="shared" si="87"/>
        <v>0.38518518518518519</v>
      </c>
      <c r="P246" s="96" t="str">
        <f t="shared" si="88"/>
        <v>34.5% - 42.7%</v>
      </c>
      <c r="Q246" s="144">
        <v>728</v>
      </c>
      <c r="R246" s="98">
        <f t="shared" si="89"/>
        <v>1.4</v>
      </c>
      <c r="S246" s="145">
        <v>522</v>
      </c>
      <c r="T246" s="98">
        <f t="shared" si="90"/>
        <v>1.0038461538461538</v>
      </c>
      <c r="U246" s="95" t="e">
        <f t="shared" si="91"/>
        <v>#NUM!</v>
      </c>
      <c r="V246" s="145">
        <v>206</v>
      </c>
      <c r="W246" s="98">
        <f t="shared" si="92"/>
        <v>0.39615384615384613</v>
      </c>
      <c r="X246" s="96" t="str">
        <f t="shared" si="93"/>
        <v>35.5% - 43.9%</v>
      </c>
      <c r="Y246" s="144">
        <v>716</v>
      </c>
      <c r="Z246" s="98">
        <f t="shared" si="94"/>
        <v>1.2430555555555556</v>
      </c>
      <c r="AA246" s="145">
        <v>536</v>
      </c>
      <c r="AB246" s="98">
        <f t="shared" si="95"/>
        <v>0.93055555555555558</v>
      </c>
      <c r="AC246" s="95" t="str">
        <f t="shared" si="96"/>
        <v>90.7% - 94.9%</v>
      </c>
      <c r="AD246" s="145">
        <v>180</v>
      </c>
      <c r="AE246" s="98">
        <f t="shared" si="97"/>
        <v>0.3125</v>
      </c>
      <c r="AF246" s="96" t="str">
        <f t="shared" si="98"/>
        <v>27.6% - 35.1%</v>
      </c>
      <c r="AG246" s="144">
        <v>726</v>
      </c>
      <c r="AH246" s="98">
        <f t="shared" si="99"/>
        <v>1.1960461285008237</v>
      </c>
      <c r="AI246" s="145">
        <v>534</v>
      </c>
      <c r="AJ246" s="98">
        <f t="shared" si="100"/>
        <v>0.87973640856672153</v>
      </c>
      <c r="AK246" s="95" t="str">
        <f t="shared" si="101"/>
        <v>85.1% - 90.3%</v>
      </c>
      <c r="AL246" s="145">
        <v>192</v>
      </c>
      <c r="AM246" s="98">
        <f t="shared" si="102"/>
        <v>0.31630971993410212</v>
      </c>
      <c r="AN246" s="96" t="str">
        <f t="shared" si="103"/>
        <v>28.1% - 35.4%</v>
      </c>
      <c r="AO246" s="106">
        <v>0</v>
      </c>
      <c r="AP246" s="106">
        <v>0</v>
      </c>
      <c r="AQ246" s="106">
        <v>0</v>
      </c>
      <c r="AR246" s="106">
        <v>0</v>
      </c>
    </row>
    <row r="247" spans="1:56" x14ac:dyDescent="0.2">
      <c r="A247" s="91"/>
      <c r="B247" s="91"/>
      <c r="C247" s="91"/>
      <c r="D247" s="91"/>
      <c r="E247" s="120"/>
      <c r="F247" s="121"/>
      <c r="G247" s="121"/>
      <c r="H247" s="146"/>
      <c r="I247" s="144"/>
      <c r="J247" s="98"/>
      <c r="K247" s="145"/>
      <c r="L247" s="98"/>
      <c r="M247" s="95"/>
      <c r="N247" s="145"/>
      <c r="O247" s="98"/>
      <c r="P247" s="96"/>
      <c r="Q247" s="144"/>
      <c r="R247" s="98"/>
      <c r="S247" s="145"/>
      <c r="T247" s="98"/>
      <c r="U247" s="95"/>
      <c r="V247" s="145"/>
      <c r="W247" s="98"/>
      <c r="X247" s="96"/>
      <c r="Y247" s="144"/>
      <c r="Z247" s="98"/>
      <c r="AA247" s="145"/>
      <c r="AB247" s="98"/>
      <c r="AC247" s="95"/>
      <c r="AD247" s="145"/>
      <c r="AE247" s="98"/>
      <c r="AF247" s="96"/>
      <c r="AG247" s="144"/>
      <c r="AH247" s="98"/>
      <c r="AI247" s="145"/>
      <c r="AJ247" s="98"/>
      <c r="AK247" s="95"/>
      <c r="AL247" s="145"/>
      <c r="AM247" s="98"/>
      <c r="AN247" s="96"/>
    </row>
    <row r="248" spans="1:56" s="128" customFormat="1" x14ac:dyDescent="0.2">
      <c r="A248" t="s">
        <v>1386</v>
      </c>
      <c r="B248" s="91" t="s">
        <v>1399</v>
      </c>
      <c r="C248" s="91" t="s">
        <v>1386</v>
      </c>
      <c r="D248" t="s">
        <v>1400</v>
      </c>
      <c r="E248" s="120">
        <v>206</v>
      </c>
      <c r="F248" s="121">
        <v>224</v>
      </c>
      <c r="G248" s="121">
        <v>243</v>
      </c>
      <c r="H248" s="146">
        <v>298</v>
      </c>
      <c r="I248" s="144">
        <v>246</v>
      </c>
      <c r="J248" s="98">
        <f>I248/E248</f>
        <v>1.1941747572815533</v>
      </c>
      <c r="K248" s="145">
        <v>196</v>
      </c>
      <c r="L248" s="98">
        <f>K248/E248</f>
        <v>0.95145631067961167</v>
      </c>
      <c r="M248" s="95" t="str">
        <f>IF(ISNUMBER(L248),TEXT(((2*K248)+(1.96^2)-(1.96*((1.96^2)+(4*K248*(100%-L248)))^0.5))/(2*(E248+(1.96^2))),"0.0%")&amp;" - "&amp;TEXT(((2*K248)+(1.96^2)+(1.96*((1.96^2)+(4*K248*(100%-L248)))^0.5))/(2*(E248+(1.96^2))),"0.0%"),"")</f>
        <v>91.3% - 97.3%</v>
      </c>
      <c r="N248" s="145">
        <v>50</v>
      </c>
      <c r="O248" s="98">
        <f>N248/E248</f>
        <v>0.24271844660194175</v>
      </c>
      <c r="P248" s="96" t="str">
        <f>IF(ISNUMBER(O248),TEXT(((2*N248)+(1.96^2)-(1.96*((1.96^2)+(4*N248*(100%-O248)))^0.5))/(2*(E248+(1.96^2))),"0.0%")&amp;" - "&amp;TEXT(((2*N248)+(1.96^2)+(1.96*((1.96^2)+(4*N248*(100%-O248)))^0.5))/(2*(E248+(1.96^2))),"0.0%"),"")</f>
        <v>18.9% - 30.6%</v>
      </c>
      <c r="Q248" s="144">
        <v>265</v>
      </c>
      <c r="R248" s="98">
        <f>Q248/F248</f>
        <v>1.1830357142857142</v>
      </c>
      <c r="S248" s="145">
        <v>209</v>
      </c>
      <c r="T248" s="98">
        <f>S248/F248</f>
        <v>0.9330357142857143</v>
      </c>
      <c r="U248" s="95" t="str">
        <f>IF(ISNUMBER(T248),TEXT(((2*S248)+(1.96^2)-(1.96*((1.96^2)+(4*S248*(100%-T248)))^0.5))/(2*(F248+(1.96^2))),"0.0%")&amp;" - "&amp;TEXT(((2*S248)+(1.96^2)+(1.96*((1.96^2)+(4*S248*(100%-T248)))^0.5))/(2*(F248+(1.96^2))),"0.0%"),"")</f>
        <v>89.2% - 95.9%</v>
      </c>
      <c r="V248" s="145">
        <v>56</v>
      </c>
      <c r="W248" s="98">
        <f>V248/F248</f>
        <v>0.25</v>
      </c>
      <c r="X248" s="96" t="str">
        <f>IF(ISNUMBER(W248),TEXT(((2*V248)+(1.96^2)-(1.96*((1.96^2)+(4*V248*(100%-W248)))^0.5))/(2*(F248+(1.96^2))),"0.0%")&amp;" - "&amp;TEXT(((2*V248)+(1.96^2)+(1.96*((1.96^2)+(4*V248*(100%-W248)))^0.5))/(2*(F248+(1.96^2))),"0.0%"),"")</f>
        <v>19.8% - 31.1%</v>
      </c>
      <c r="Y248" s="144">
        <v>309</v>
      </c>
      <c r="Z248" s="98">
        <f>Y248/G248</f>
        <v>1.271604938271605</v>
      </c>
      <c r="AA248" s="145">
        <v>252</v>
      </c>
      <c r="AB248" s="98">
        <f>AA248/G248</f>
        <v>1.037037037037037</v>
      </c>
      <c r="AC248" s="95" t="e">
        <f>IF(ISNUMBER(AB248),TEXT(((2*AA248)+(1.96^2)-(1.96*((1.96^2)+(4*AA248*(100%-AB248)))^0.5))/(2*(G248+(1.96^2))),"0.0%")&amp;" - "&amp;TEXT(((2*AA248)+(1.96^2)+(1.96*((1.96^2)+(4*AA248*(100%-AB248)))^0.5))/(2*(G248+(1.96^2))),"0.0%"),"")</f>
        <v>#NUM!</v>
      </c>
      <c r="AD248" s="145">
        <v>57</v>
      </c>
      <c r="AE248" s="98">
        <f>AD248/G248</f>
        <v>0.23456790123456789</v>
      </c>
      <c r="AF248" s="96" t="str">
        <f>IF(ISNUMBER(AE248),TEXT(((2*AD248)+(1.96^2)-(1.96*((1.96^2)+(4*AD248*(100%-AE248)))^0.5))/(2*(G248+(1.96^2))),"0.0%")&amp;" - "&amp;TEXT(((2*AD248)+(1.96^2)+(1.96*((1.96^2)+(4*AD248*(100%-AE248)))^0.5))/(2*(G248+(1.96^2))),"0.0%"),"")</f>
        <v>18.6% - 29.2%</v>
      </c>
      <c r="AG248" s="144">
        <v>371</v>
      </c>
      <c r="AH248" s="98">
        <f>AG248/H248</f>
        <v>1.2449664429530201</v>
      </c>
      <c r="AI248" s="145">
        <v>309</v>
      </c>
      <c r="AJ248" s="98">
        <f>AI248/H248</f>
        <v>1.0369127516778522</v>
      </c>
      <c r="AK248" s="95" t="e">
        <f>IF(ISNUMBER(AJ248),TEXT(((2*AI248)+(1.96^2)-(1.96*((1.96^2)+(4*AI248*(100%-AJ248)))^0.5))/(2*(H248+(1.96^2))),"0.0%")&amp;" - "&amp;TEXT(((2*AI248)+(1.96^2)+(1.96*((1.96^2)+(4*AI248*(100%-AJ248)))^0.5))/(2*(H248+(1.96^2))),"0.0%"),"")</f>
        <v>#NUM!</v>
      </c>
      <c r="AL248" s="145">
        <v>62</v>
      </c>
      <c r="AM248" s="98">
        <f>AL248/H248</f>
        <v>0.20805369127516779</v>
      </c>
      <c r="AN248" s="96" t="str">
        <f>IF(ISNUMBER(AM248),TEXT(((2*AL248)+(1.96^2)-(1.96*((1.96^2)+(4*AL248*(100%-AM248)))^0.5))/(2*(H248+(1.96^2))),"0.0%")&amp;" - "&amp;TEXT(((2*AL248)+(1.96^2)+(1.96*((1.96^2)+(4*AL248*(100%-AM248)))^0.5))/(2*(H248+(1.96^2))),"0.0%"),"")</f>
        <v>16.6% - 25.8%</v>
      </c>
      <c r="AO248" s="106"/>
      <c r="AP248" s="106"/>
      <c r="AQ248" s="106"/>
      <c r="AR248" s="106"/>
      <c r="AS248" s="127"/>
      <c r="AT248" s="127"/>
      <c r="AU248" s="127"/>
      <c r="AV248" s="127"/>
      <c r="AW248" s="127"/>
      <c r="AX248" s="127"/>
      <c r="AY248" s="127"/>
      <c r="AZ248" s="127"/>
      <c r="BA248" s="127"/>
      <c r="BB248" s="127"/>
      <c r="BC248" s="127"/>
      <c r="BD248" s="127"/>
    </row>
    <row r="249" spans="1:56" x14ac:dyDescent="0.2">
      <c r="A249" t="s">
        <v>1387</v>
      </c>
      <c r="B249" s="91" t="s">
        <v>1401</v>
      </c>
      <c r="C249" t="s">
        <v>736</v>
      </c>
      <c r="D249" s="91" t="s">
        <v>737</v>
      </c>
      <c r="E249" s="120">
        <v>0</v>
      </c>
      <c r="F249" s="121">
        <v>0</v>
      </c>
      <c r="G249" s="121">
        <v>0</v>
      </c>
      <c r="H249" s="146">
        <v>0</v>
      </c>
      <c r="I249" s="144">
        <v>0</v>
      </c>
      <c r="J249" s="98"/>
      <c r="K249" s="145">
        <v>0</v>
      </c>
      <c r="L249" s="98"/>
      <c r="M249" s="95" t="str">
        <f t="shared" ref="M249:M262" si="104">IF(ISNUMBER(L249),TEXT(((2*K249)+(1.96^2)-(1.96*((1.96^2)+(4*K249*(100%-L249)))^0.5))/(2*(E249+(1.96^2))),"0.0%")&amp;" - "&amp;TEXT(((2*K249)+(1.96^2)+(1.96*((1.96^2)+(4*K249*(100%-L249)))^0.5))/(2*(E249+(1.96^2))),"0.0%"),"")</f>
        <v/>
      </c>
      <c r="N249" s="145">
        <v>0</v>
      </c>
      <c r="O249" s="98"/>
      <c r="P249" s="96" t="str">
        <f t="shared" ref="P249:P262" si="105">IF(ISNUMBER(O249),TEXT(((2*N249)+(1.96^2)-(1.96*((1.96^2)+(4*N249*(100%-O249)))^0.5))/(2*(E249+(1.96^2))),"0.0%")&amp;" - "&amp;TEXT(((2*N249)+(1.96^2)+(1.96*((1.96^2)+(4*N249*(100%-O249)))^0.5))/(2*(E249+(1.96^2))),"0.0%"),"")</f>
        <v/>
      </c>
      <c r="Q249" s="144">
        <v>0</v>
      </c>
      <c r="R249" s="98"/>
      <c r="S249" s="145">
        <v>0</v>
      </c>
      <c r="T249" s="98"/>
      <c r="U249" s="95" t="str">
        <f t="shared" ref="U249:U262" si="106">IF(ISNUMBER(T249),TEXT(((2*S249)+(1.96^2)-(1.96*((1.96^2)+(4*S249*(100%-T249)))^0.5))/(2*(F249+(1.96^2))),"0.0%")&amp;" - "&amp;TEXT(((2*S249)+(1.96^2)+(1.96*((1.96^2)+(4*S249*(100%-T249)))^0.5))/(2*(F249+(1.96^2))),"0.0%"),"")</f>
        <v/>
      </c>
      <c r="V249" s="145">
        <v>0</v>
      </c>
      <c r="W249" s="98"/>
      <c r="X249" s="96" t="str">
        <f t="shared" ref="X249:X262" si="107">IF(ISNUMBER(W249),TEXT(((2*V249)+(1.96^2)-(1.96*((1.96^2)+(4*V249*(100%-W249)))^0.5))/(2*(F249+(1.96^2))),"0.0%")&amp;" - "&amp;TEXT(((2*V249)+(1.96^2)+(1.96*((1.96^2)+(4*V249*(100%-W249)))^0.5))/(2*(F249+(1.96^2))),"0.0%"),"")</f>
        <v/>
      </c>
      <c r="Y249" s="144">
        <v>0</v>
      </c>
      <c r="Z249" s="98"/>
      <c r="AA249" s="145">
        <v>0</v>
      </c>
      <c r="AB249" s="98"/>
      <c r="AC249" s="95" t="str">
        <f t="shared" ref="AC249:AC262" si="108">IF(ISNUMBER(AB249),TEXT(((2*AA249)+(1.96^2)-(1.96*((1.96^2)+(4*AA249*(100%-AB249)))^0.5))/(2*(G249+(1.96^2))),"0.0%")&amp;" - "&amp;TEXT(((2*AA249)+(1.96^2)+(1.96*((1.96^2)+(4*AA249*(100%-AB249)))^0.5))/(2*(G249+(1.96^2))),"0.0%"),"")</f>
        <v/>
      </c>
      <c r="AD249" s="145">
        <v>0</v>
      </c>
      <c r="AE249" s="98"/>
      <c r="AF249" s="96" t="str">
        <f t="shared" ref="AF249:AF262" si="109">IF(ISNUMBER(AE249),TEXT(((2*AD249)+(1.96^2)-(1.96*((1.96^2)+(4*AD249*(100%-AE249)))^0.5))/(2*(G249+(1.96^2))),"0.0%")&amp;" - "&amp;TEXT(((2*AD249)+(1.96^2)+(1.96*((1.96^2)+(4*AD249*(100%-AE249)))^0.5))/(2*(G249+(1.96^2))),"0.0%"),"")</f>
        <v/>
      </c>
      <c r="AG249" s="144">
        <v>0</v>
      </c>
      <c r="AH249" s="98"/>
      <c r="AI249" s="145">
        <v>0</v>
      </c>
      <c r="AJ249" s="98"/>
      <c r="AK249" s="95" t="str">
        <f t="shared" ref="AK249:AK262" si="110">IF(ISNUMBER(AJ249),TEXT(((2*AI249)+(1.96^2)-(1.96*((1.96^2)+(4*AI249*(100%-AJ249)))^0.5))/(2*(H249+(1.96^2))),"0.0%")&amp;" - "&amp;TEXT(((2*AI249)+(1.96^2)+(1.96*((1.96^2)+(4*AI249*(100%-AJ249)))^0.5))/(2*(H249+(1.96^2))),"0.0%"),"")</f>
        <v/>
      </c>
      <c r="AL249" s="145">
        <v>0</v>
      </c>
      <c r="AM249" s="98"/>
      <c r="AN249" s="96" t="str">
        <f t="shared" ref="AN249:AN262" si="111">IF(ISNUMBER(AM249),TEXT(((2*AL249)+(1.96^2)-(1.96*((1.96^2)+(4*AL249*(100%-AM249)))^0.5))/(2*(H249+(1.96^2))),"0.0%")&amp;" - "&amp;TEXT(((2*AL249)+(1.96^2)+(1.96*((1.96^2)+(4*AL249*(100%-AM249)))^0.5))/(2*(H249+(1.96^2))),"0.0%"),"")</f>
        <v/>
      </c>
    </row>
    <row r="250" spans="1:56" x14ac:dyDescent="0.2">
      <c r="A250" t="s">
        <v>1388</v>
      </c>
      <c r="B250" s="91" t="s">
        <v>1402</v>
      </c>
      <c r="C250" t="s">
        <v>774</v>
      </c>
      <c r="D250" s="91" t="s">
        <v>684</v>
      </c>
      <c r="E250" s="120">
        <v>0</v>
      </c>
      <c r="F250" s="121">
        <v>0</v>
      </c>
      <c r="G250" s="121">
        <v>0</v>
      </c>
      <c r="H250" s="146">
        <v>2</v>
      </c>
      <c r="I250" s="144">
        <v>1</v>
      </c>
      <c r="J250" s="98"/>
      <c r="K250" s="145">
        <v>1</v>
      </c>
      <c r="L250" s="98"/>
      <c r="M250" s="95" t="str">
        <f t="shared" si="104"/>
        <v/>
      </c>
      <c r="N250" s="145">
        <v>0</v>
      </c>
      <c r="O250" s="98"/>
      <c r="P250" s="96" t="str">
        <f t="shared" si="105"/>
        <v/>
      </c>
      <c r="Q250" s="144">
        <v>0</v>
      </c>
      <c r="R250" s="98"/>
      <c r="S250" s="145">
        <v>0</v>
      </c>
      <c r="T250" s="98"/>
      <c r="U250" s="95" t="str">
        <f t="shared" si="106"/>
        <v/>
      </c>
      <c r="V250" s="145">
        <v>0</v>
      </c>
      <c r="W250" s="98"/>
      <c r="X250" s="96" t="str">
        <f t="shared" si="107"/>
        <v/>
      </c>
      <c r="Y250" s="144">
        <v>0</v>
      </c>
      <c r="Z250" s="98"/>
      <c r="AA250" s="145">
        <v>0</v>
      </c>
      <c r="AB250" s="98"/>
      <c r="AC250" s="95" t="str">
        <f t="shared" si="108"/>
        <v/>
      </c>
      <c r="AD250" s="145">
        <v>0</v>
      </c>
      <c r="AE250" s="98"/>
      <c r="AF250" s="96" t="str">
        <f t="shared" si="109"/>
        <v/>
      </c>
      <c r="AG250" s="144">
        <v>2</v>
      </c>
      <c r="AH250" s="98">
        <f t="shared" ref="AH250:AH262" si="112">AG250/H250</f>
        <v>1</v>
      </c>
      <c r="AI250" s="145">
        <v>2</v>
      </c>
      <c r="AJ250" s="98">
        <f t="shared" ref="AJ250:AJ262" si="113">AI250/H250</f>
        <v>1</v>
      </c>
      <c r="AK250" s="95" t="str">
        <f t="shared" si="110"/>
        <v>34.2% - 100.0%</v>
      </c>
      <c r="AL250" s="145">
        <v>0</v>
      </c>
      <c r="AM250" s="98">
        <f t="shared" ref="AM250:AM262" si="114">AL250/H250</f>
        <v>0</v>
      </c>
      <c r="AN250" s="96" t="str">
        <f t="shared" si="111"/>
        <v>0.0% - 65.8%</v>
      </c>
    </row>
    <row r="251" spans="1:56" x14ac:dyDescent="0.2">
      <c r="A251" t="s">
        <v>1389</v>
      </c>
      <c r="B251" s="91" t="s">
        <v>1403</v>
      </c>
      <c r="C251" t="s">
        <v>805</v>
      </c>
      <c r="D251" s="91" t="s">
        <v>806</v>
      </c>
      <c r="E251" s="120">
        <v>0</v>
      </c>
      <c r="F251" s="121">
        <v>0</v>
      </c>
      <c r="G251" s="121">
        <v>0</v>
      </c>
      <c r="H251" s="146">
        <v>0</v>
      </c>
      <c r="I251" s="144">
        <v>0</v>
      </c>
      <c r="J251" s="98"/>
      <c r="K251" s="145">
        <v>0</v>
      </c>
      <c r="L251" s="98"/>
      <c r="M251" s="95" t="str">
        <f t="shared" si="104"/>
        <v/>
      </c>
      <c r="N251" s="145">
        <v>0</v>
      </c>
      <c r="O251" s="98"/>
      <c r="P251" s="96" t="str">
        <f t="shared" si="105"/>
        <v/>
      </c>
      <c r="Q251" s="144">
        <v>0</v>
      </c>
      <c r="R251" s="98"/>
      <c r="S251" s="145">
        <v>0</v>
      </c>
      <c r="T251" s="98"/>
      <c r="U251" s="95" t="str">
        <f t="shared" si="106"/>
        <v/>
      </c>
      <c r="V251" s="145">
        <v>0</v>
      </c>
      <c r="W251" s="98"/>
      <c r="X251" s="96" t="str">
        <f t="shared" si="107"/>
        <v/>
      </c>
      <c r="Y251" s="144">
        <v>0</v>
      </c>
      <c r="Z251" s="98"/>
      <c r="AA251" s="145">
        <v>0</v>
      </c>
      <c r="AB251" s="98"/>
      <c r="AC251" s="95" t="str">
        <f t="shared" si="108"/>
        <v/>
      </c>
      <c r="AD251" s="145">
        <v>0</v>
      </c>
      <c r="AE251" s="98"/>
      <c r="AF251" s="96" t="str">
        <f t="shared" si="109"/>
        <v/>
      </c>
      <c r="AG251" s="144">
        <v>0</v>
      </c>
      <c r="AH251" s="98"/>
      <c r="AI251" s="145">
        <v>0</v>
      </c>
      <c r="AJ251" s="98"/>
      <c r="AK251" s="95" t="str">
        <f t="shared" si="110"/>
        <v/>
      </c>
      <c r="AL251" s="145">
        <v>0</v>
      </c>
      <c r="AM251" s="98"/>
      <c r="AN251" s="96" t="str">
        <f t="shared" si="111"/>
        <v/>
      </c>
    </row>
    <row r="252" spans="1:56" x14ac:dyDescent="0.2">
      <c r="A252" t="s">
        <v>1390</v>
      </c>
      <c r="B252" s="91" t="s">
        <v>1404</v>
      </c>
      <c r="C252" t="s">
        <v>852</v>
      </c>
      <c r="D252" s="91" t="s">
        <v>853</v>
      </c>
      <c r="E252" s="120">
        <v>0</v>
      </c>
      <c r="F252" s="121">
        <v>0</v>
      </c>
      <c r="G252" s="121">
        <v>0</v>
      </c>
      <c r="H252" s="146">
        <v>0</v>
      </c>
      <c r="I252" s="144">
        <v>0</v>
      </c>
      <c r="J252" s="98"/>
      <c r="K252" s="145">
        <v>0</v>
      </c>
      <c r="L252" s="98"/>
      <c r="M252" s="95" t="str">
        <f t="shared" si="104"/>
        <v/>
      </c>
      <c r="N252" s="145">
        <v>0</v>
      </c>
      <c r="O252" s="98"/>
      <c r="P252" s="96" t="str">
        <f t="shared" si="105"/>
        <v/>
      </c>
      <c r="Q252" s="144">
        <v>0</v>
      </c>
      <c r="R252" s="98"/>
      <c r="S252" s="145">
        <v>0</v>
      </c>
      <c r="T252" s="98"/>
      <c r="U252" s="95" t="str">
        <f t="shared" si="106"/>
        <v/>
      </c>
      <c r="V252" s="145">
        <v>0</v>
      </c>
      <c r="W252" s="98"/>
      <c r="X252" s="96" t="str">
        <f t="shared" si="107"/>
        <v/>
      </c>
      <c r="Y252" s="144">
        <v>0</v>
      </c>
      <c r="Z252" s="98"/>
      <c r="AA252" s="145">
        <v>0</v>
      </c>
      <c r="AB252" s="98"/>
      <c r="AC252" s="95" t="str">
        <f t="shared" si="108"/>
        <v/>
      </c>
      <c r="AD252" s="145">
        <v>0</v>
      </c>
      <c r="AE252" s="98"/>
      <c r="AF252" s="96" t="str">
        <f t="shared" si="109"/>
        <v/>
      </c>
      <c r="AG252" s="144">
        <v>0</v>
      </c>
      <c r="AH252" s="98"/>
      <c r="AI252" s="145">
        <v>0</v>
      </c>
      <c r="AJ252" s="98"/>
      <c r="AK252" s="95" t="str">
        <f t="shared" si="110"/>
        <v/>
      </c>
      <c r="AL252" s="145">
        <v>0</v>
      </c>
      <c r="AM252" s="98"/>
      <c r="AN252" s="96" t="str">
        <f t="shared" si="111"/>
        <v/>
      </c>
    </row>
    <row r="253" spans="1:56" x14ac:dyDescent="0.2">
      <c r="A253" t="s">
        <v>1391</v>
      </c>
      <c r="B253" s="91" t="s">
        <v>1405</v>
      </c>
      <c r="C253" t="s">
        <v>906</v>
      </c>
      <c r="D253" s="91" t="s">
        <v>907</v>
      </c>
      <c r="E253" s="120">
        <v>0</v>
      </c>
      <c r="F253" s="121">
        <v>0</v>
      </c>
      <c r="G253" s="121">
        <v>0</v>
      </c>
      <c r="H253" s="146">
        <v>0</v>
      </c>
      <c r="I253" s="144">
        <v>0</v>
      </c>
      <c r="J253" s="98"/>
      <c r="K253" s="145">
        <v>0</v>
      </c>
      <c r="L253" s="98"/>
      <c r="M253" s="95" t="str">
        <f t="shared" si="104"/>
        <v/>
      </c>
      <c r="N253" s="145">
        <v>0</v>
      </c>
      <c r="O253" s="98"/>
      <c r="P253" s="96" t="str">
        <f t="shared" si="105"/>
        <v/>
      </c>
      <c r="Q253" s="144">
        <v>0</v>
      </c>
      <c r="R253" s="98"/>
      <c r="S253" s="145">
        <v>0</v>
      </c>
      <c r="T253" s="98"/>
      <c r="U253" s="95" t="str">
        <f t="shared" si="106"/>
        <v/>
      </c>
      <c r="V253" s="145">
        <v>0</v>
      </c>
      <c r="W253" s="98"/>
      <c r="X253" s="96" t="str">
        <f t="shared" si="107"/>
        <v/>
      </c>
      <c r="Y253" s="144">
        <v>0</v>
      </c>
      <c r="Z253" s="98"/>
      <c r="AA253" s="145">
        <v>0</v>
      </c>
      <c r="AB253" s="98"/>
      <c r="AC253" s="95" t="str">
        <f t="shared" si="108"/>
        <v/>
      </c>
      <c r="AD253" s="145">
        <v>0</v>
      </c>
      <c r="AE253" s="98"/>
      <c r="AF253" s="96" t="str">
        <f t="shared" si="109"/>
        <v/>
      </c>
      <c r="AG253" s="144">
        <v>0</v>
      </c>
      <c r="AH253" s="98"/>
      <c r="AI253" s="145">
        <v>0</v>
      </c>
      <c r="AJ253" s="98"/>
      <c r="AK253" s="95" t="str">
        <f t="shared" si="110"/>
        <v/>
      </c>
      <c r="AL253" s="145">
        <v>0</v>
      </c>
      <c r="AM253" s="98"/>
      <c r="AN253" s="96" t="str">
        <f t="shared" si="111"/>
        <v/>
      </c>
    </row>
    <row r="254" spans="1:56" x14ac:dyDescent="0.2">
      <c r="A254" t="s">
        <v>1392</v>
      </c>
      <c r="B254" s="91" t="s">
        <v>1406</v>
      </c>
      <c r="C254" t="s">
        <v>928</v>
      </c>
      <c r="D254" s="91" t="s">
        <v>929</v>
      </c>
      <c r="E254" s="120">
        <v>2</v>
      </c>
      <c r="F254" s="121">
        <v>1</v>
      </c>
      <c r="G254" s="121">
        <v>2</v>
      </c>
      <c r="H254" s="146">
        <v>0</v>
      </c>
      <c r="I254" s="144">
        <v>4</v>
      </c>
      <c r="J254" s="98">
        <f>I254/E254</f>
        <v>2</v>
      </c>
      <c r="K254" s="145">
        <v>4</v>
      </c>
      <c r="L254" s="98">
        <f t="shared" ref="L254" si="115">K254/E254</f>
        <v>2</v>
      </c>
      <c r="M254" s="95" t="e">
        <f t="shared" si="104"/>
        <v>#NUM!</v>
      </c>
      <c r="N254" s="145">
        <v>0</v>
      </c>
      <c r="O254" s="98">
        <f t="shared" ref="O254" si="116">N254/E254</f>
        <v>0</v>
      </c>
      <c r="P254" s="96" t="str">
        <f t="shared" si="105"/>
        <v>0.0% - 65.8%</v>
      </c>
      <c r="Q254" s="144">
        <v>7</v>
      </c>
      <c r="R254" s="98">
        <f t="shared" ref="R254" si="117">Q254/F254</f>
        <v>7</v>
      </c>
      <c r="S254" s="145">
        <v>3</v>
      </c>
      <c r="T254" s="98">
        <f t="shared" ref="T254" si="118">S254/F254</f>
        <v>3</v>
      </c>
      <c r="U254" s="95" t="e">
        <f t="shared" si="106"/>
        <v>#NUM!</v>
      </c>
      <c r="V254" s="145">
        <v>4</v>
      </c>
      <c r="W254" s="98">
        <f t="shared" ref="W254" si="119">V254/F254</f>
        <v>4</v>
      </c>
      <c r="X254" s="96" t="e">
        <f t="shared" si="107"/>
        <v>#NUM!</v>
      </c>
      <c r="Y254" s="144">
        <v>8</v>
      </c>
      <c r="Z254" s="98">
        <f t="shared" ref="Z254" si="120">Y254/G254</f>
        <v>4</v>
      </c>
      <c r="AA254" s="145">
        <v>4</v>
      </c>
      <c r="AB254" s="98">
        <f t="shared" ref="AB254" si="121">AA254/G254</f>
        <v>2</v>
      </c>
      <c r="AC254" s="95" t="e">
        <f t="shared" si="108"/>
        <v>#NUM!</v>
      </c>
      <c r="AD254" s="145">
        <v>4</v>
      </c>
      <c r="AE254" s="98">
        <f t="shared" ref="AE254" si="122">AD254/G254</f>
        <v>2</v>
      </c>
      <c r="AF254" s="96" t="e">
        <f t="shared" si="109"/>
        <v>#NUM!</v>
      </c>
      <c r="AG254" s="144">
        <v>3</v>
      </c>
      <c r="AH254" s="98"/>
      <c r="AI254" s="145">
        <v>2</v>
      </c>
      <c r="AJ254" s="98"/>
      <c r="AK254" s="95" t="str">
        <f t="shared" si="110"/>
        <v/>
      </c>
      <c r="AL254" s="145">
        <v>1</v>
      </c>
      <c r="AM254" s="98"/>
      <c r="AN254" s="96" t="str">
        <f t="shared" si="111"/>
        <v/>
      </c>
    </row>
    <row r="255" spans="1:56" x14ac:dyDescent="0.2">
      <c r="A255" s="16" t="s">
        <v>1414</v>
      </c>
      <c r="B255" s="91" t="s">
        <v>1246</v>
      </c>
      <c r="C255" s="91" t="s">
        <v>978</v>
      </c>
      <c r="D255" s="91" t="s">
        <v>979</v>
      </c>
      <c r="E255" s="120">
        <v>0</v>
      </c>
      <c r="F255" s="121">
        <v>0</v>
      </c>
      <c r="G255" s="121">
        <v>0</v>
      </c>
      <c r="H255" s="146">
        <v>0</v>
      </c>
      <c r="I255" s="144">
        <v>0</v>
      </c>
      <c r="J255" s="98"/>
      <c r="K255" s="145">
        <v>0</v>
      </c>
      <c r="L255" s="98"/>
      <c r="M255" s="95" t="str">
        <f t="shared" si="104"/>
        <v/>
      </c>
      <c r="N255" s="145">
        <v>0</v>
      </c>
      <c r="O255" s="98"/>
      <c r="P255" s="96" t="str">
        <f t="shared" si="105"/>
        <v/>
      </c>
      <c r="Q255" s="144">
        <v>0</v>
      </c>
      <c r="R255" s="98"/>
      <c r="S255" s="145">
        <v>0</v>
      </c>
      <c r="T255" s="98"/>
      <c r="U255" s="95" t="str">
        <f t="shared" si="106"/>
        <v/>
      </c>
      <c r="V255" s="145">
        <v>0</v>
      </c>
      <c r="W255" s="98"/>
      <c r="X255" s="96" t="str">
        <f t="shared" si="107"/>
        <v/>
      </c>
      <c r="Y255" s="144">
        <v>0</v>
      </c>
      <c r="Z255" s="98"/>
      <c r="AA255" s="145">
        <v>0</v>
      </c>
      <c r="AB255" s="98"/>
      <c r="AC255" s="95" t="str">
        <f t="shared" si="108"/>
        <v/>
      </c>
      <c r="AD255" s="145">
        <v>0</v>
      </c>
      <c r="AE255" s="98"/>
      <c r="AF255" s="96" t="str">
        <f t="shared" si="109"/>
        <v/>
      </c>
      <c r="AG255" s="144">
        <v>0</v>
      </c>
      <c r="AH255" s="98"/>
      <c r="AI255" s="145">
        <v>0</v>
      </c>
      <c r="AJ255" s="98"/>
      <c r="AK255" s="95" t="str">
        <f t="shared" si="110"/>
        <v/>
      </c>
      <c r="AL255" s="145">
        <v>0</v>
      </c>
      <c r="AM255" s="98"/>
      <c r="AN255" s="96" t="str">
        <f t="shared" si="111"/>
        <v/>
      </c>
    </row>
    <row r="256" spans="1:56" x14ac:dyDescent="0.2">
      <c r="A256" s="136" t="s">
        <v>1393</v>
      </c>
      <c r="B256" s="91" t="s">
        <v>1407</v>
      </c>
      <c r="C256" s="136" t="s">
        <v>994</v>
      </c>
      <c r="D256" s="91" t="s">
        <v>995</v>
      </c>
      <c r="E256" s="120">
        <v>0</v>
      </c>
      <c r="F256" s="121">
        <v>0</v>
      </c>
      <c r="G256" s="121">
        <v>0</v>
      </c>
      <c r="H256" s="146">
        <v>0</v>
      </c>
      <c r="I256" s="144">
        <v>0</v>
      </c>
      <c r="J256" s="98"/>
      <c r="K256" s="145">
        <v>0</v>
      </c>
      <c r="L256" s="98"/>
      <c r="M256" s="95" t="str">
        <f t="shared" si="104"/>
        <v/>
      </c>
      <c r="N256" s="145">
        <v>0</v>
      </c>
      <c r="O256" s="98"/>
      <c r="P256" s="96" t="str">
        <f t="shared" si="105"/>
        <v/>
      </c>
      <c r="Q256" s="144">
        <v>0</v>
      </c>
      <c r="R256" s="98"/>
      <c r="S256" s="145">
        <v>0</v>
      </c>
      <c r="T256" s="98"/>
      <c r="U256" s="95" t="str">
        <f t="shared" si="106"/>
        <v/>
      </c>
      <c r="V256" s="145">
        <v>0</v>
      </c>
      <c r="W256" s="98"/>
      <c r="X256" s="96" t="str">
        <f t="shared" si="107"/>
        <v/>
      </c>
      <c r="Y256" s="144">
        <v>0</v>
      </c>
      <c r="Z256" s="98"/>
      <c r="AA256" s="145">
        <v>0</v>
      </c>
      <c r="AB256" s="98"/>
      <c r="AC256" s="95" t="str">
        <f t="shared" si="108"/>
        <v/>
      </c>
      <c r="AD256" s="145">
        <v>0</v>
      </c>
      <c r="AE256" s="98"/>
      <c r="AF256" s="96" t="str">
        <f t="shared" si="109"/>
        <v/>
      </c>
      <c r="AG256" s="144">
        <v>0</v>
      </c>
      <c r="AH256" s="98"/>
      <c r="AI256" s="145">
        <v>0</v>
      </c>
      <c r="AJ256" s="98"/>
      <c r="AK256" s="95" t="str">
        <f t="shared" si="110"/>
        <v/>
      </c>
      <c r="AL256" s="145">
        <v>0</v>
      </c>
      <c r="AM256" s="98"/>
      <c r="AN256" s="96" t="str">
        <f t="shared" si="111"/>
        <v/>
      </c>
    </row>
    <row r="257" spans="1:60" x14ac:dyDescent="0.2">
      <c r="A257" s="136" t="s">
        <v>1394</v>
      </c>
      <c r="B257" s="91" t="s">
        <v>1408</v>
      </c>
      <c r="C257" s="136" t="s">
        <v>1123</v>
      </c>
      <c r="D257" s="91" t="s">
        <v>5</v>
      </c>
      <c r="E257" s="120">
        <v>0</v>
      </c>
      <c r="F257" s="121">
        <v>0</v>
      </c>
      <c r="G257" s="121">
        <v>0</v>
      </c>
      <c r="H257" s="146">
        <v>0</v>
      </c>
      <c r="I257" s="144">
        <v>0</v>
      </c>
      <c r="J257" s="98"/>
      <c r="K257" s="145">
        <v>0</v>
      </c>
      <c r="L257" s="98"/>
      <c r="M257" s="95" t="str">
        <f t="shared" si="104"/>
        <v/>
      </c>
      <c r="N257" s="145">
        <v>0</v>
      </c>
      <c r="O257" s="98"/>
      <c r="P257" s="96" t="str">
        <f t="shared" si="105"/>
        <v/>
      </c>
      <c r="Q257" s="144">
        <v>0</v>
      </c>
      <c r="R257" s="98"/>
      <c r="S257" s="145">
        <v>0</v>
      </c>
      <c r="T257" s="98"/>
      <c r="U257" s="95" t="str">
        <f t="shared" si="106"/>
        <v/>
      </c>
      <c r="V257" s="145">
        <v>0</v>
      </c>
      <c r="W257" s="98"/>
      <c r="X257" s="96" t="str">
        <f t="shared" si="107"/>
        <v/>
      </c>
      <c r="Y257" s="144">
        <v>0</v>
      </c>
      <c r="Z257" s="98"/>
      <c r="AA257" s="145">
        <v>0</v>
      </c>
      <c r="AB257" s="98"/>
      <c r="AC257" s="95" t="str">
        <f t="shared" si="108"/>
        <v/>
      </c>
      <c r="AD257" s="145">
        <v>0</v>
      </c>
      <c r="AE257" s="98"/>
      <c r="AF257" s="96" t="str">
        <f t="shared" si="109"/>
        <v/>
      </c>
      <c r="AG257" s="144">
        <v>0</v>
      </c>
      <c r="AH257" s="98"/>
      <c r="AI257" s="145">
        <v>0</v>
      </c>
      <c r="AJ257" s="98"/>
      <c r="AK257" s="95" t="str">
        <f t="shared" si="110"/>
        <v/>
      </c>
      <c r="AL257" s="145">
        <v>0</v>
      </c>
      <c r="AM257" s="98"/>
      <c r="AN257" s="96" t="str">
        <f t="shared" si="111"/>
        <v/>
      </c>
    </row>
    <row r="258" spans="1:60" x14ac:dyDescent="0.2">
      <c r="A258" s="136" t="s">
        <v>1395</v>
      </c>
      <c r="B258" s="91" t="s">
        <v>1409</v>
      </c>
      <c r="C258" s="136" t="s">
        <v>1123</v>
      </c>
      <c r="D258" s="91" t="s">
        <v>5</v>
      </c>
      <c r="E258" s="120">
        <v>0</v>
      </c>
      <c r="F258" s="121">
        <v>0</v>
      </c>
      <c r="G258" s="121">
        <v>0</v>
      </c>
      <c r="H258" s="146">
        <v>0</v>
      </c>
      <c r="I258" s="144">
        <v>0</v>
      </c>
      <c r="J258" s="98"/>
      <c r="K258" s="145">
        <v>0</v>
      </c>
      <c r="L258" s="98"/>
      <c r="M258" s="95" t="str">
        <f t="shared" si="104"/>
        <v/>
      </c>
      <c r="N258" s="145">
        <v>0</v>
      </c>
      <c r="O258" s="98"/>
      <c r="P258" s="96" t="str">
        <f t="shared" si="105"/>
        <v/>
      </c>
      <c r="Q258" s="144">
        <v>0</v>
      </c>
      <c r="R258" s="98"/>
      <c r="S258" s="145">
        <v>0</v>
      </c>
      <c r="T258" s="98"/>
      <c r="U258" s="95" t="str">
        <f t="shared" si="106"/>
        <v/>
      </c>
      <c r="V258" s="145">
        <v>0</v>
      </c>
      <c r="W258" s="98"/>
      <c r="X258" s="96" t="str">
        <f t="shared" si="107"/>
        <v/>
      </c>
      <c r="Y258" s="144">
        <v>0</v>
      </c>
      <c r="Z258" s="98"/>
      <c r="AA258" s="145">
        <v>0</v>
      </c>
      <c r="AB258" s="98"/>
      <c r="AC258" s="95" t="str">
        <f t="shared" si="108"/>
        <v/>
      </c>
      <c r="AD258" s="145">
        <v>0</v>
      </c>
      <c r="AE258" s="98"/>
      <c r="AF258" s="96" t="str">
        <f t="shared" si="109"/>
        <v/>
      </c>
      <c r="AG258" s="144">
        <v>0</v>
      </c>
      <c r="AH258" s="98"/>
      <c r="AI258" s="145">
        <v>0</v>
      </c>
      <c r="AJ258" s="98"/>
      <c r="AK258" s="95" t="str">
        <f t="shared" si="110"/>
        <v/>
      </c>
      <c r="AL258" s="145">
        <v>0</v>
      </c>
      <c r="AM258" s="98"/>
      <c r="AN258" s="96" t="str">
        <f t="shared" si="111"/>
        <v/>
      </c>
    </row>
    <row r="259" spans="1:60" x14ac:dyDescent="0.2">
      <c r="A259" s="136" t="s">
        <v>1396</v>
      </c>
      <c r="B259" s="91" t="s">
        <v>1410</v>
      </c>
      <c r="C259" s="136" t="s">
        <v>1021</v>
      </c>
      <c r="D259" s="91" t="s">
        <v>1022</v>
      </c>
      <c r="E259" s="120">
        <v>0</v>
      </c>
      <c r="F259" s="121">
        <v>0</v>
      </c>
      <c r="G259" s="121">
        <v>0</v>
      </c>
      <c r="H259" s="146">
        <v>0</v>
      </c>
      <c r="I259" s="144">
        <v>0</v>
      </c>
      <c r="J259" s="98"/>
      <c r="K259" s="145">
        <v>0</v>
      </c>
      <c r="L259" s="98"/>
      <c r="M259" s="95" t="str">
        <f t="shared" si="104"/>
        <v/>
      </c>
      <c r="N259" s="145">
        <v>0</v>
      </c>
      <c r="O259" s="98"/>
      <c r="P259" s="96" t="str">
        <f t="shared" si="105"/>
        <v/>
      </c>
      <c r="Q259" s="144">
        <v>0</v>
      </c>
      <c r="R259" s="98"/>
      <c r="S259" s="145">
        <v>0</v>
      </c>
      <c r="T259" s="98"/>
      <c r="U259" s="95" t="str">
        <f t="shared" si="106"/>
        <v/>
      </c>
      <c r="V259" s="145">
        <v>0</v>
      </c>
      <c r="W259" s="98"/>
      <c r="X259" s="96" t="str">
        <f t="shared" si="107"/>
        <v/>
      </c>
      <c r="Y259" s="144">
        <v>0</v>
      </c>
      <c r="Z259" s="98"/>
      <c r="AA259" s="145">
        <v>0</v>
      </c>
      <c r="AB259" s="98"/>
      <c r="AC259" s="95" t="str">
        <f t="shared" si="108"/>
        <v/>
      </c>
      <c r="AD259" s="145">
        <v>0</v>
      </c>
      <c r="AE259" s="98"/>
      <c r="AF259" s="96" t="str">
        <f t="shared" si="109"/>
        <v/>
      </c>
      <c r="AG259" s="144">
        <v>0</v>
      </c>
      <c r="AH259" s="98"/>
      <c r="AI259" s="145">
        <v>0</v>
      </c>
      <c r="AJ259" s="98"/>
      <c r="AK259" s="95" t="str">
        <f t="shared" si="110"/>
        <v/>
      </c>
      <c r="AL259" s="145">
        <v>0</v>
      </c>
      <c r="AM259" s="98"/>
      <c r="AN259" s="96" t="str">
        <f t="shared" si="111"/>
        <v/>
      </c>
    </row>
    <row r="260" spans="1:60" x14ac:dyDescent="0.2">
      <c r="A260" s="136" t="s">
        <v>1397</v>
      </c>
      <c r="B260" s="91" t="s">
        <v>1411</v>
      </c>
      <c r="C260" s="136" t="s">
        <v>1037</v>
      </c>
      <c r="D260" s="91" t="s">
        <v>1038</v>
      </c>
      <c r="E260" s="120">
        <v>0</v>
      </c>
      <c r="F260" s="121">
        <v>0</v>
      </c>
      <c r="G260" s="121">
        <v>0</v>
      </c>
      <c r="H260" s="146">
        <v>0</v>
      </c>
      <c r="I260" s="144">
        <v>0</v>
      </c>
      <c r="J260" s="98"/>
      <c r="K260" s="145">
        <v>0</v>
      </c>
      <c r="L260" s="98"/>
      <c r="M260" s="95" t="str">
        <f t="shared" si="104"/>
        <v/>
      </c>
      <c r="N260" s="145">
        <v>0</v>
      </c>
      <c r="O260" s="98"/>
      <c r="P260" s="96" t="str">
        <f t="shared" si="105"/>
        <v/>
      </c>
      <c r="Q260" s="144">
        <v>0</v>
      </c>
      <c r="R260" s="98"/>
      <c r="S260" s="145">
        <v>0</v>
      </c>
      <c r="T260" s="98"/>
      <c r="U260" s="95" t="str">
        <f t="shared" si="106"/>
        <v/>
      </c>
      <c r="V260" s="145">
        <v>0</v>
      </c>
      <c r="W260" s="98"/>
      <c r="X260" s="96" t="str">
        <f t="shared" si="107"/>
        <v/>
      </c>
      <c r="Y260" s="144">
        <v>0</v>
      </c>
      <c r="Z260" s="98"/>
      <c r="AA260" s="145">
        <v>0</v>
      </c>
      <c r="AB260" s="98"/>
      <c r="AC260" s="95" t="str">
        <f t="shared" si="108"/>
        <v/>
      </c>
      <c r="AD260" s="145">
        <v>0</v>
      </c>
      <c r="AE260" s="98"/>
      <c r="AF260" s="96" t="str">
        <f t="shared" si="109"/>
        <v/>
      </c>
      <c r="AG260" s="144">
        <v>0</v>
      </c>
      <c r="AH260" s="98"/>
      <c r="AI260" s="145">
        <v>0</v>
      </c>
      <c r="AJ260" s="98"/>
      <c r="AK260" s="95" t="str">
        <f t="shared" si="110"/>
        <v/>
      </c>
      <c r="AL260" s="145">
        <v>0</v>
      </c>
      <c r="AM260" s="98"/>
      <c r="AN260" s="96" t="str">
        <f t="shared" si="111"/>
        <v/>
      </c>
    </row>
    <row r="261" spans="1:60" x14ac:dyDescent="0.2">
      <c r="A261" s="136" t="s">
        <v>1398</v>
      </c>
      <c r="B261" s="91" t="s">
        <v>1412</v>
      </c>
      <c r="C261" s="136" t="s">
        <v>1081</v>
      </c>
      <c r="D261" s="91" t="s">
        <v>1082</v>
      </c>
      <c r="E261" s="120">
        <v>0</v>
      </c>
      <c r="F261" s="121">
        <v>0</v>
      </c>
      <c r="G261" s="121">
        <v>0</v>
      </c>
      <c r="H261" s="146">
        <v>0</v>
      </c>
      <c r="I261" s="144">
        <v>0</v>
      </c>
      <c r="J261" s="98"/>
      <c r="K261" s="145">
        <v>0</v>
      </c>
      <c r="L261" s="98"/>
      <c r="M261" s="95" t="str">
        <f t="shared" si="104"/>
        <v/>
      </c>
      <c r="N261" s="145">
        <v>0</v>
      </c>
      <c r="O261" s="98"/>
      <c r="P261" s="96" t="str">
        <f t="shared" si="105"/>
        <v/>
      </c>
      <c r="Q261" s="144">
        <v>0</v>
      </c>
      <c r="R261" s="98"/>
      <c r="S261" s="145">
        <v>0</v>
      </c>
      <c r="T261" s="98"/>
      <c r="U261" s="95" t="str">
        <f t="shared" si="106"/>
        <v/>
      </c>
      <c r="V261" s="145">
        <v>0</v>
      </c>
      <c r="W261" s="98"/>
      <c r="X261" s="96" t="str">
        <f t="shared" si="107"/>
        <v/>
      </c>
      <c r="Y261" s="144">
        <v>0</v>
      </c>
      <c r="Z261" s="98"/>
      <c r="AA261" s="145">
        <v>0</v>
      </c>
      <c r="AB261" s="98"/>
      <c r="AC261" s="95" t="str">
        <f t="shared" si="108"/>
        <v/>
      </c>
      <c r="AD261" s="145">
        <v>0</v>
      </c>
      <c r="AE261" s="98"/>
      <c r="AF261" s="96" t="str">
        <f t="shared" si="109"/>
        <v/>
      </c>
      <c r="AG261" s="144">
        <v>0</v>
      </c>
      <c r="AH261" s="98"/>
      <c r="AI261" s="145">
        <v>0</v>
      </c>
      <c r="AJ261" s="98"/>
      <c r="AK261" s="95" t="str">
        <f t="shared" si="110"/>
        <v/>
      </c>
      <c r="AL261" s="145">
        <v>0</v>
      </c>
      <c r="AM261" s="98"/>
      <c r="AN261" s="96" t="str">
        <f t="shared" si="111"/>
        <v/>
      </c>
    </row>
    <row r="262" spans="1:60" x14ac:dyDescent="0.2">
      <c r="A262" s="129" t="s">
        <v>1415</v>
      </c>
      <c r="B262" s="100" t="s">
        <v>1198</v>
      </c>
      <c r="C262" s="100" t="s">
        <v>1123</v>
      </c>
      <c r="D262" s="100" t="s">
        <v>5</v>
      </c>
      <c r="E262" s="147">
        <v>0</v>
      </c>
      <c r="F262" s="148">
        <v>0</v>
      </c>
      <c r="G262" s="148">
        <v>0</v>
      </c>
      <c r="H262" s="149">
        <v>1</v>
      </c>
      <c r="I262" s="150">
        <v>1</v>
      </c>
      <c r="J262" s="111"/>
      <c r="K262" s="151">
        <v>0</v>
      </c>
      <c r="L262" s="111"/>
      <c r="M262" s="110" t="str">
        <f t="shared" si="104"/>
        <v/>
      </c>
      <c r="N262" s="151">
        <v>1</v>
      </c>
      <c r="O262" s="111"/>
      <c r="P262" s="102" t="str">
        <f t="shared" si="105"/>
        <v/>
      </c>
      <c r="Q262" s="150">
        <v>0</v>
      </c>
      <c r="R262" s="111"/>
      <c r="S262" s="151">
        <v>0</v>
      </c>
      <c r="T262" s="111"/>
      <c r="U262" s="110" t="str">
        <f t="shared" si="106"/>
        <v/>
      </c>
      <c r="V262" s="151">
        <v>0</v>
      </c>
      <c r="W262" s="111"/>
      <c r="X262" s="102" t="str">
        <f t="shared" si="107"/>
        <v/>
      </c>
      <c r="Y262" s="150">
        <v>1</v>
      </c>
      <c r="Z262" s="111"/>
      <c r="AA262" s="151">
        <v>1</v>
      </c>
      <c r="AB262" s="111"/>
      <c r="AC262" s="110" t="str">
        <f t="shared" si="108"/>
        <v/>
      </c>
      <c r="AD262" s="151">
        <v>0</v>
      </c>
      <c r="AE262" s="111"/>
      <c r="AF262" s="102" t="str">
        <f t="shared" si="109"/>
        <v/>
      </c>
      <c r="AG262" s="150">
        <v>8</v>
      </c>
      <c r="AH262" s="111">
        <f t="shared" si="112"/>
        <v>8</v>
      </c>
      <c r="AI262" s="151">
        <v>5</v>
      </c>
      <c r="AJ262" s="111">
        <f t="shared" si="113"/>
        <v>5</v>
      </c>
      <c r="AK262" s="110" t="e">
        <f t="shared" si="110"/>
        <v>#NUM!</v>
      </c>
      <c r="AL262" s="151">
        <v>3</v>
      </c>
      <c r="AM262" s="111">
        <f t="shared" si="114"/>
        <v>3</v>
      </c>
      <c r="AN262" s="102" t="e">
        <f t="shared" si="111"/>
        <v>#NUM!</v>
      </c>
    </row>
    <row r="263" spans="1:60" x14ac:dyDescent="0.2">
      <c r="A263"/>
      <c r="E263" s="103"/>
      <c r="F263" s="103"/>
      <c r="G263" s="103"/>
      <c r="H263" s="103"/>
      <c r="I263" s="103"/>
      <c r="J263" s="103"/>
      <c r="L263" s="103"/>
      <c r="M263" s="103"/>
      <c r="N263" s="103"/>
      <c r="O263" s="103"/>
      <c r="P263" s="103"/>
      <c r="Q263" s="103"/>
      <c r="R263" s="103"/>
      <c r="S263" s="103"/>
      <c r="T263" s="103"/>
      <c r="U263" s="103"/>
      <c r="V263" s="103"/>
      <c r="W263" s="103"/>
      <c r="X263" s="103"/>
      <c r="Y263" s="103"/>
      <c r="Z263" s="103"/>
      <c r="AB263" s="103"/>
      <c r="AC263" s="112"/>
      <c r="AD263" s="103"/>
      <c r="AE263" s="103"/>
      <c r="AF263" s="103"/>
      <c r="AG263" s="103"/>
      <c r="AH263" s="103"/>
      <c r="AJ263" s="103"/>
      <c r="AK263" s="103"/>
      <c r="AL263" s="103"/>
      <c r="AM263" s="103"/>
      <c r="AN263" s="103"/>
    </row>
    <row r="264" spans="1:60" x14ac:dyDescent="0.2">
      <c r="A264" s="90" t="s">
        <v>377</v>
      </c>
    </row>
    <row r="265" spans="1:60" x14ac:dyDescent="0.2">
      <c r="A265" s="97"/>
      <c r="B265" s="104" t="s">
        <v>216</v>
      </c>
    </row>
    <row r="266" spans="1:60" x14ac:dyDescent="0.2">
      <c r="A266" s="91"/>
      <c r="B266" s="104" t="s">
        <v>1370</v>
      </c>
      <c r="C266" s="105"/>
      <c r="D266" s="105"/>
      <c r="E266" s="105"/>
    </row>
    <row r="267" spans="1:60" x14ac:dyDescent="0.2">
      <c r="B267" s="105" t="s">
        <v>1371</v>
      </c>
      <c r="C267" s="105"/>
      <c r="D267" s="105"/>
      <c r="E267" s="105"/>
    </row>
    <row r="268" spans="1:60" x14ac:dyDescent="0.2">
      <c r="B268" s="90" t="s">
        <v>218</v>
      </c>
    </row>
    <row r="269" spans="1:60" x14ac:dyDescent="0.2">
      <c r="A269" s="106">
        <v>1</v>
      </c>
      <c r="B269" s="64" t="s">
        <v>1382</v>
      </c>
    </row>
    <row r="270" spans="1:60" ht="15" x14ac:dyDescent="0.25">
      <c r="A270" s="67">
        <v>1</v>
      </c>
      <c r="B270" s="116" t="s">
        <v>1377</v>
      </c>
      <c r="C270" s="64"/>
      <c r="D270" s="64"/>
      <c r="E270" s="64"/>
      <c r="F270" s="66"/>
      <c r="G270" s="66"/>
      <c r="H270" s="66"/>
      <c r="I270"/>
      <c r="J270"/>
      <c r="K270"/>
      <c r="L270" s="66"/>
      <c r="M270" s="66"/>
      <c r="N270" s="66"/>
      <c r="O270" s="66"/>
      <c r="P270" s="66"/>
      <c r="Q270"/>
      <c r="R270"/>
      <c r="S270"/>
      <c r="T270" s="66"/>
      <c r="U270" s="66"/>
      <c r="V270" s="66"/>
      <c r="W270" s="66"/>
      <c r="X270" s="66"/>
      <c r="Y270"/>
      <c r="Z270"/>
      <c r="AA270"/>
      <c r="AB270" s="66"/>
      <c r="AC270" s="66"/>
      <c r="AD270" s="66"/>
      <c r="AE270" s="66"/>
      <c r="AF270" s="66"/>
      <c r="AG270"/>
      <c r="AH270"/>
      <c r="AI270"/>
      <c r="AJ270" s="66"/>
      <c r="AK270" s="66"/>
      <c r="AL270" s="66"/>
      <c r="AM270" s="113"/>
      <c r="AN270" s="113"/>
      <c r="AO270" s="113"/>
      <c r="AP270" s="113"/>
      <c r="AQ270" s="66"/>
      <c r="AR270" s="37"/>
      <c r="BE270" s="37"/>
      <c r="BF270" s="37"/>
      <c r="BG270" s="37"/>
      <c r="BH270" s="37"/>
    </row>
  </sheetData>
  <mergeCells count="17">
    <mergeCell ref="I6:J6"/>
    <mergeCell ref="N6:O6"/>
    <mergeCell ref="V6:W6"/>
    <mergeCell ref="E5:H5"/>
    <mergeCell ref="I5:P5"/>
    <mergeCell ref="Q5:X5"/>
    <mergeCell ref="Q6:R6"/>
    <mergeCell ref="K6:L6"/>
    <mergeCell ref="S6:T6"/>
    <mergeCell ref="Y5:AF5"/>
    <mergeCell ref="AG5:AN5"/>
    <mergeCell ref="Y6:Z6"/>
    <mergeCell ref="AD6:AE6"/>
    <mergeCell ref="AG6:AH6"/>
    <mergeCell ref="AL6:AM6"/>
    <mergeCell ref="AA6:AB6"/>
    <mergeCell ref="AI6:AJ6"/>
  </mergeCells>
  <conditionalFormatting sqref="E36:E262">
    <cfRule type="expression" dxfId="81" priority="38" stopIfTrue="1">
      <formula>AO36=1</formula>
    </cfRule>
  </conditionalFormatting>
  <conditionalFormatting sqref="F36:F262">
    <cfRule type="expression" dxfId="80" priority="37" stopIfTrue="1">
      <formula>AP36=1</formula>
    </cfRule>
  </conditionalFormatting>
  <conditionalFormatting sqref="A265">
    <cfRule type="expression" dxfId="79" priority="35" stopIfTrue="1">
      <formula>A269=1</formula>
    </cfRule>
  </conditionalFormatting>
  <conditionalFormatting sqref="F35">
    <cfRule type="expression" dxfId="78" priority="32" stopIfTrue="1">
      <formula>AP35=1</formula>
    </cfRule>
  </conditionalFormatting>
  <conditionalFormatting sqref="E8:E35">
    <cfRule type="expression" dxfId="77" priority="33" stopIfTrue="1">
      <formula>AO8=1</formula>
    </cfRule>
  </conditionalFormatting>
  <conditionalFormatting sqref="G35">
    <cfRule type="expression" dxfId="76" priority="31" stopIfTrue="1">
      <formula>AQ35=1</formula>
    </cfRule>
  </conditionalFormatting>
  <conditionalFormatting sqref="H35">
    <cfRule type="expression" dxfId="75" priority="29" stopIfTrue="1">
      <formula>AR35=1</formula>
    </cfRule>
  </conditionalFormatting>
  <conditionalFormatting sqref="F8:F34">
    <cfRule type="expression" dxfId="74" priority="28" stopIfTrue="1">
      <formula>AP8=1</formula>
    </cfRule>
  </conditionalFormatting>
  <conditionalFormatting sqref="G8:G9">
    <cfRule type="expression" dxfId="73" priority="27" stopIfTrue="1">
      <formula>AQ8=1</formula>
    </cfRule>
  </conditionalFormatting>
  <conditionalFormatting sqref="G10:G34">
    <cfRule type="expression" dxfId="72" priority="25" stopIfTrue="1">
      <formula>AQ10=1</formula>
    </cfRule>
  </conditionalFormatting>
  <conditionalFormatting sqref="H8:H9">
    <cfRule type="expression" dxfId="71" priority="24" stopIfTrue="1">
      <formula>AR8=1</formula>
    </cfRule>
  </conditionalFormatting>
  <conditionalFormatting sqref="H10:H34">
    <cfRule type="expression" dxfId="70" priority="23" stopIfTrue="1">
      <formula>AR10=1</formula>
    </cfRule>
  </conditionalFormatting>
  <conditionalFormatting sqref="H36:H262">
    <cfRule type="expression" dxfId="69" priority="22" stopIfTrue="1">
      <formula>AR36=1</formula>
    </cfRule>
  </conditionalFormatting>
  <conditionalFormatting sqref="G36:G262">
    <cfRule type="expression" dxfId="68" priority="21" stopIfTrue="1">
      <formula>AQ36=1</formula>
    </cfRule>
  </conditionalFormatting>
  <conditionalFormatting sqref="I8:I34">
    <cfRule type="expression" dxfId="67" priority="20" stopIfTrue="1">
      <formula>AS8=1</formula>
    </cfRule>
  </conditionalFormatting>
  <conditionalFormatting sqref="K8">
    <cfRule type="expression" dxfId="66" priority="19" stopIfTrue="1">
      <formula>AU8=1</formula>
    </cfRule>
  </conditionalFormatting>
  <conditionalFormatting sqref="K10:K34">
    <cfRule type="expression" dxfId="65" priority="18" stopIfTrue="1">
      <formula>AU10=1</formula>
    </cfRule>
  </conditionalFormatting>
  <conditionalFormatting sqref="N8:N34">
    <cfRule type="expression" dxfId="64" priority="17" stopIfTrue="1">
      <formula>AX8=1</formula>
    </cfRule>
  </conditionalFormatting>
  <conditionalFormatting sqref="Q8:Q34">
    <cfRule type="expression" dxfId="63" priority="16" stopIfTrue="1">
      <formula>BA8=1</formula>
    </cfRule>
  </conditionalFormatting>
  <conditionalFormatting sqref="S8">
    <cfRule type="expression" dxfId="62" priority="15" stopIfTrue="1">
      <formula>BC8=1</formula>
    </cfRule>
  </conditionalFormatting>
  <conditionalFormatting sqref="S10:S34">
    <cfRule type="expression" dxfId="61" priority="14" stopIfTrue="1">
      <formula>BC10=1</formula>
    </cfRule>
  </conditionalFormatting>
  <conditionalFormatting sqref="V8:V34">
    <cfRule type="expression" dxfId="60" priority="13" stopIfTrue="1">
      <formula>BF8=1</formula>
    </cfRule>
  </conditionalFormatting>
  <conditionalFormatting sqref="Y8">
    <cfRule type="expression" dxfId="59" priority="12" stopIfTrue="1">
      <formula>BI8=1</formula>
    </cfRule>
  </conditionalFormatting>
  <conditionalFormatting sqref="Y10:Y34">
    <cfRule type="expression" dxfId="58" priority="11" stopIfTrue="1">
      <formula>BI10=1</formula>
    </cfRule>
  </conditionalFormatting>
  <conditionalFormatting sqref="AA8">
    <cfRule type="expression" dxfId="57" priority="10" stopIfTrue="1">
      <formula>BK8=1</formula>
    </cfRule>
  </conditionalFormatting>
  <conditionalFormatting sqref="AA10:AA34">
    <cfRule type="expression" dxfId="56" priority="9" stopIfTrue="1">
      <formula>BK10=1</formula>
    </cfRule>
  </conditionalFormatting>
  <conditionalFormatting sqref="AD8">
    <cfRule type="expression" dxfId="55" priority="8" stopIfTrue="1">
      <formula>BN8=1</formula>
    </cfRule>
  </conditionalFormatting>
  <conditionalFormatting sqref="AD10:AD34">
    <cfRule type="expression" dxfId="54" priority="7" stopIfTrue="1">
      <formula>BN10=1</formula>
    </cfRule>
  </conditionalFormatting>
  <conditionalFormatting sqref="AG8">
    <cfRule type="expression" dxfId="53" priority="6" stopIfTrue="1">
      <formula>BQ8=1</formula>
    </cfRule>
  </conditionalFormatting>
  <conditionalFormatting sqref="AG10:AG34">
    <cfRule type="expression" dxfId="52" priority="5" stopIfTrue="1">
      <formula>BQ10=1</formula>
    </cfRule>
  </conditionalFormatting>
  <conditionalFormatting sqref="AI8">
    <cfRule type="expression" dxfId="51" priority="4" stopIfTrue="1">
      <formula>BS8=1</formula>
    </cfRule>
  </conditionalFormatting>
  <conditionalFormatting sqref="AI10:AI34">
    <cfRule type="expression" dxfId="50" priority="3" stopIfTrue="1">
      <formula>BS10=1</formula>
    </cfRule>
  </conditionalFormatting>
  <conditionalFormatting sqref="AL8">
    <cfRule type="expression" dxfId="49" priority="2" stopIfTrue="1">
      <formula>BV8=1</formula>
    </cfRule>
  </conditionalFormatting>
  <conditionalFormatting sqref="AL10:AL34">
    <cfRule type="expression" dxfId="48" priority="1" stopIfTrue="1">
      <formula>BV10=1</formula>
    </cfRule>
  </conditionalFormatting>
  <hyperlinks>
    <hyperlink ref="B270"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ignoredErrors>
    <ignoredError sqref="E9:AP9 E35:AR35"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4</vt:i4>
      </vt:variant>
      <vt:variant>
        <vt:lpstr>Named Ranges</vt:lpstr>
      </vt:variant>
      <vt:variant>
        <vt:i4>17</vt:i4>
      </vt:variant>
    </vt:vector>
  </HeadingPairs>
  <TitlesOfParts>
    <vt:vector size="36" baseType="lpstr">
      <vt:lpstr>Frontsheet</vt:lpstr>
      <vt:lpstr>TitlePage</vt:lpstr>
      <vt:lpstr>Context</vt:lpstr>
      <vt:lpstr>Summary</vt:lpstr>
      <vt:lpstr>T1_England_Trend</vt:lpstr>
      <vt:lpstr>T2_Trusts_201314</vt:lpstr>
      <vt:lpstr>Data1</vt:lpstr>
      <vt:lpstr>T3_Trusts_201415</vt:lpstr>
      <vt:lpstr>T4_CCG_201314</vt:lpstr>
      <vt:lpstr>Data2</vt:lpstr>
      <vt:lpstr>T5_CCG_201415</vt:lpstr>
      <vt:lpstr>Data3</vt:lpstr>
      <vt:lpstr>Data Quality</vt:lpstr>
      <vt:lpstr>12WRA Definitions</vt:lpstr>
      <vt:lpstr>Contacts</vt:lpstr>
      <vt:lpstr>Fig1 Trust12WRAGraph</vt:lpstr>
      <vt:lpstr>Fig2 TrustOver12WRAGraph</vt:lpstr>
      <vt:lpstr>Fig3 CCG12WRAGraph</vt:lpstr>
      <vt:lpstr>Fig4 CCGOver12WRAGraph</vt:lpstr>
      <vt:lpstr>'12WRA Definitions'!Print_Area</vt:lpstr>
      <vt:lpstr>Contacts!Print_Area</vt:lpstr>
      <vt:lpstr>Context!Print_Area</vt:lpstr>
      <vt:lpstr>'Data Quality'!Print_Area</vt:lpstr>
      <vt:lpstr>Frontsheet!Print_Area</vt:lpstr>
      <vt:lpstr>Summary!Print_Area</vt:lpstr>
      <vt:lpstr>T1_England_Trend!Print_Area</vt:lpstr>
      <vt:lpstr>T2_Trusts_201314!Print_Area</vt:lpstr>
      <vt:lpstr>T3_Trusts_201415!Print_Area</vt:lpstr>
      <vt:lpstr>T4_CCG_201314!Print_Area</vt:lpstr>
      <vt:lpstr>T5_CCG_201415!Print_Area</vt:lpstr>
      <vt:lpstr>TitlePage!Print_Area</vt:lpstr>
      <vt:lpstr>T1_England_Trend!Print_Titles</vt:lpstr>
      <vt:lpstr>T2_Trusts_201314!Print_Titles</vt:lpstr>
      <vt:lpstr>T3_Trusts_201415!Print_Titles</vt:lpstr>
      <vt:lpstr>T4_CCG_201314!Print_Titles</vt:lpstr>
      <vt:lpstr>T5_CCG_201415!Print_Titles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Julie Douglas</cp:lastModifiedBy>
  <cp:lastPrinted>2014-08-01T08:15:02Z</cp:lastPrinted>
  <dcterms:created xsi:type="dcterms:W3CDTF">2003-08-01T14:12:13Z</dcterms:created>
  <dcterms:modified xsi:type="dcterms:W3CDTF">2015-06-30T15:11:31Z</dcterms:modified>
</cp:coreProperties>
</file>