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https://monitoruk-my.sharepoint.com/personal/estelle_hook_improvement_nhs_uk/Documents/Desktop/"/>
    </mc:Choice>
  </mc:AlternateContent>
  <xr:revisionPtr revIDLastSave="0" documentId="8_{E4EE5C26-A63D-4674-99CE-AE1D56A46AE6}" xr6:coauthVersionLast="46" xr6:coauthVersionMax="46" xr10:uidLastSave="{00000000-0000-0000-0000-000000000000}"/>
  <bookViews>
    <workbookView xWindow="-120" yWindow="-120" windowWidth="38640" windowHeight="15840" xr2:uid="{AE0A2E15-1EEE-4ADD-A197-41F316F26C1B}"/>
  </bookViews>
  <sheets>
    <sheet name="Assessment Form" sheetId="2" r:id="rId1"/>
    <sheet name="lookup" sheetId="4" state="hidden" r:id="rId2"/>
    <sheet name="lookup2" sheetId="6" state="hidden" r:id="rId3"/>
    <sheet name="datasheet" sheetId="5" state="hidden" r:id="rId4"/>
  </sheets>
  <definedNames>
    <definedName name="_xlnm._FilterDatabase" localSheetId="0" hidden="1">'Assessment Form'!$A$7:$H$14</definedName>
    <definedName name="_xlnm.Print_Area" localSheetId="0">'Assessment Form'!$A$5:$H$37</definedName>
    <definedName name="_xlnm.Print_Area" localSheetId="3">datasheet!$A$1:$I$49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0" i="5" l="1"/>
  <c r="G50" i="5"/>
  <c r="H48" i="5"/>
  <c r="G48" i="5"/>
  <c r="H45" i="5"/>
  <c r="H46" i="5"/>
  <c r="H47" i="5"/>
  <c r="H49" i="5"/>
  <c r="H51" i="5"/>
  <c r="G45" i="5"/>
  <c r="G46" i="5"/>
  <c r="G47" i="5"/>
  <c r="G49" i="5"/>
  <c r="G51" i="5"/>
  <c r="H44" i="5"/>
  <c r="G44" i="5"/>
  <c r="G17" i="5"/>
  <c r="H17" i="5"/>
  <c r="G18" i="5"/>
  <c r="H18" i="5"/>
  <c r="G14" i="5"/>
  <c r="H14" i="5"/>
  <c r="G16" i="5" l="1"/>
  <c r="H16" i="5"/>
  <c r="G9" i="5"/>
  <c r="G10" i="5"/>
  <c r="G11" i="5"/>
  <c r="G12" i="5"/>
  <c r="G13" i="5"/>
  <c r="G15" i="5"/>
  <c r="G8" i="5"/>
  <c r="G7" i="5"/>
  <c r="G5" i="5"/>
  <c r="G3" i="5"/>
  <c r="H7" i="5"/>
  <c r="G20" i="5" l="1"/>
  <c r="G21" i="5"/>
  <c r="G22" i="5"/>
  <c r="G23" i="5"/>
  <c r="G24" i="5"/>
  <c r="G25" i="5"/>
  <c r="G26" i="5"/>
  <c r="G27" i="5"/>
  <c r="G28" i="5"/>
  <c r="G29" i="5"/>
  <c r="G30" i="5"/>
  <c r="G31" i="5"/>
  <c r="G32" i="5"/>
  <c r="G33" i="5"/>
  <c r="G34" i="5"/>
  <c r="G35" i="5"/>
  <c r="G36" i="5"/>
  <c r="G37" i="5"/>
  <c r="G38" i="5"/>
  <c r="G39" i="5"/>
  <c r="G40" i="5"/>
  <c r="G41" i="5"/>
  <c r="G42" i="5"/>
  <c r="G43" i="5"/>
  <c r="G19" i="5"/>
  <c r="H20" i="5" l="1"/>
  <c r="H21" i="5"/>
  <c r="H22" i="5"/>
  <c r="H23" i="5"/>
  <c r="H24" i="5"/>
  <c r="H25" i="5"/>
  <c r="H26" i="5"/>
  <c r="H27" i="5"/>
  <c r="H28" i="5"/>
  <c r="H29" i="5"/>
  <c r="H30" i="5"/>
  <c r="H31" i="5"/>
  <c r="H32" i="5"/>
  <c r="H33" i="5"/>
  <c r="H34" i="5"/>
  <c r="H35" i="5"/>
  <c r="H36" i="5"/>
  <c r="H37" i="5"/>
  <c r="H38" i="5"/>
  <c r="H39" i="5"/>
  <c r="H40" i="5"/>
  <c r="H41" i="5"/>
  <c r="H42" i="5"/>
  <c r="H43" i="5"/>
  <c r="H19" i="5"/>
  <c r="H9" i="5"/>
  <c r="F48" i="5" s="1"/>
  <c r="H10" i="5"/>
  <c r="H11" i="5"/>
  <c r="H12" i="5"/>
  <c r="H13" i="5"/>
  <c r="H15" i="5"/>
  <c r="H8" i="5"/>
  <c r="E48" i="5" s="1"/>
  <c r="H5" i="5"/>
  <c r="C48" i="5" s="1"/>
  <c r="H3" i="5"/>
  <c r="A48" i="5" s="1"/>
  <c r="R3" i="4"/>
  <c r="S3" i="4"/>
  <c r="F11" i="4"/>
  <c r="E11" i="4"/>
  <c r="F10" i="4"/>
  <c r="E10" i="4"/>
  <c r="F9" i="4"/>
  <c r="E9" i="4"/>
  <c r="F8" i="4"/>
  <c r="E8" i="4"/>
  <c r="F7" i="4"/>
  <c r="E7" i="4"/>
  <c r="F6" i="4"/>
  <c r="E6" i="4"/>
  <c r="F5" i="4"/>
  <c r="G5" i="4" s="1"/>
  <c r="E5" i="4"/>
  <c r="G6" i="4" l="1"/>
  <c r="G7" i="4" s="1"/>
  <c r="G8" i="4" s="1"/>
  <c r="G9" i="4" s="1"/>
  <c r="G10" i="4" s="1"/>
  <c r="G11" i="4" s="1"/>
  <c r="T3" i="4"/>
  <c r="P7" i="4" s="1"/>
  <c r="P8" i="4" s="1"/>
  <c r="P9" i="4" s="1"/>
  <c r="P10" i="4" s="1"/>
  <c r="P11" i="4" s="1"/>
  <c r="P12" i="4" s="1"/>
  <c r="P13" i="4" s="1"/>
  <c r="P14" i="4" s="1"/>
  <c r="P15" i="4" s="1"/>
  <c r="P16" i="4" s="1"/>
  <c r="P17" i="4" s="1"/>
  <c r="P18" i="4" s="1"/>
  <c r="P19" i="4" s="1"/>
  <c r="P20" i="4" s="1"/>
  <c r="P21" i="4" s="1"/>
  <c r="P22" i="4" s="1"/>
  <c r="P23" i="4" s="1"/>
  <c r="P24" i="4" s="1"/>
  <c r="P25" i="4" s="1"/>
  <c r="P26" i="4" s="1"/>
  <c r="P27" i="4" s="1"/>
  <c r="P28" i="4" s="1"/>
  <c r="P29" i="4" s="1"/>
  <c r="P30" i="4" s="1"/>
  <c r="P31" i="4" s="1"/>
  <c r="P32" i="4" s="1"/>
  <c r="E17" i="5"/>
  <c r="E18" i="5"/>
  <c r="F18" i="5"/>
  <c r="F17" i="5"/>
  <c r="A18" i="5"/>
  <c r="A17" i="5"/>
  <c r="C17" i="5"/>
  <c r="C18" i="5"/>
  <c r="E16" i="5"/>
  <c r="E14" i="5"/>
  <c r="F16" i="5"/>
  <c r="F14" i="5"/>
  <c r="A16" i="5"/>
  <c r="A14" i="5"/>
  <c r="C16" i="5"/>
  <c r="C14" i="5"/>
  <c r="E9" i="5"/>
  <c r="E45" i="5"/>
  <c r="E46" i="5"/>
  <c r="E47" i="5"/>
  <c r="E49" i="5"/>
  <c r="E44" i="5"/>
  <c r="E50" i="5"/>
  <c r="E51" i="5"/>
  <c r="A47" i="5"/>
  <c r="A49" i="5"/>
  <c r="A44" i="5"/>
  <c r="A50" i="5"/>
  <c r="A45" i="5"/>
  <c r="A51" i="5"/>
  <c r="A46" i="5"/>
  <c r="F11" i="5"/>
  <c r="F50" i="5"/>
  <c r="F45" i="5"/>
  <c r="F46" i="5"/>
  <c r="F47" i="5"/>
  <c r="F49" i="5"/>
  <c r="F44" i="5"/>
  <c r="F51" i="5"/>
  <c r="C49" i="5"/>
  <c r="C44" i="5"/>
  <c r="C50" i="5"/>
  <c r="C45" i="5"/>
  <c r="C46" i="5"/>
  <c r="C47" i="5"/>
  <c r="C51" i="5"/>
  <c r="E27" i="5"/>
  <c r="F37" i="5"/>
  <c r="F38" i="5"/>
  <c r="F29" i="5"/>
  <c r="F22" i="5"/>
  <c r="F9" i="5"/>
  <c r="E20" i="5"/>
  <c r="F30" i="5"/>
  <c r="E19" i="5"/>
  <c r="E43" i="5"/>
  <c r="E8" i="5"/>
  <c r="E42" i="5"/>
  <c r="E7" i="5"/>
  <c r="F21" i="5"/>
  <c r="E36" i="5"/>
  <c r="F10" i="5"/>
  <c r="E35" i="5"/>
  <c r="E28" i="5"/>
  <c r="E41" i="5"/>
  <c r="E34" i="5"/>
  <c r="E26" i="5"/>
  <c r="E15" i="5"/>
  <c r="E6" i="5"/>
  <c r="F43" i="5"/>
  <c r="F36" i="5"/>
  <c r="F28" i="5"/>
  <c r="F20" i="5"/>
  <c r="F8" i="5"/>
  <c r="E3" i="5"/>
  <c r="E33" i="5"/>
  <c r="E25" i="5"/>
  <c r="E13" i="5"/>
  <c r="E5" i="5"/>
  <c r="F42" i="5"/>
  <c r="F35" i="5"/>
  <c r="F27" i="5"/>
  <c r="F19" i="5"/>
  <c r="F7" i="5"/>
  <c r="E40" i="5"/>
  <c r="E32" i="5"/>
  <c r="E24" i="5"/>
  <c r="E12" i="5"/>
  <c r="E4" i="5"/>
  <c r="F41" i="5"/>
  <c r="F34" i="5"/>
  <c r="F26" i="5"/>
  <c r="F15" i="5"/>
  <c r="F6" i="5"/>
  <c r="E39" i="5"/>
  <c r="E31" i="5"/>
  <c r="E23" i="5"/>
  <c r="E11" i="5"/>
  <c r="F3" i="5"/>
  <c r="F33" i="5"/>
  <c r="F25" i="5"/>
  <c r="F13" i="5"/>
  <c r="F5" i="5"/>
  <c r="E38" i="5"/>
  <c r="E30" i="5"/>
  <c r="E22" i="5"/>
  <c r="E10" i="5"/>
  <c r="F40" i="5"/>
  <c r="F32" i="5"/>
  <c r="F24" i="5"/>
  <c r="F12" i="5"/>
  <c r="F4" i="5"/>
  <c r="E37" i="5"/>
  <c r="E29" i="5"/>
  <c r="E21" i="5"/>
  <c r="F39" i="5"/>
  <c r="F31" i="5"/>
  <c r="F23" i="5"/>
  <c r="C32" i="5"/>
  <c r="C12" i="5"/>
  <c r="C4" i="5"/>
  <c r="C39" i="5"/>
  <c r="C23" i="5"/>
  <c r="C38" i="5"/>
  <c r="C30" i="5"/>
  <c r="C22" i="5"/>
  <c r="C10" i="5"/>
  <c r="C43" i="5"/>
  <c r="C36" i="5"/>
  <c r="C20" i="5"/>
  <c r="C8" i="5"/>
  <c r="C33" i="5"/>
  <c r="C25" i="5"/>
  <c r="C13" i="5"/>
  <c r="C5" i="5"/>
  <c r="C40" i="5"/>
  <c r="C24" i="5"/>
  <c r="C31" i="5"/>
  <c r="C11" i="5"/>
  <c r="C3" i="5"/>
  <c r="C37" i="5"/>
  <c r="C29" i="5"/>
  <c r="C21" i="5"/>
  <c r="C9" i="5"/>
  <c r="C28" i="5"/>
  <c r="C42" i="5"/>
  <c r="C35" i="5"/>
  <c r="C27" i="5"/>
  <c r="C19" i="5"/>
  <c r="C7" i="5"/>
  <c r="C41" i="5"/>
  <c r="C34" i="5"/>
  <c r="C26" i="5"/>
  <c r="C15" i="5"/>
  <c r="C6" i="5"/>
  <c r="A37" i="5"/>
  <c r="A33" i="5"/>
  <c r="A29" i="5"/>
  <c r="A25" i="5"/>
  <c r="A21" i="5"/>
  <c r="A13" i="5"/>
  <c r="A9" i="5"/>
  <c r="A5" i="5"/>
  <c r="A43" i="5"/>
  <c r="A40" i="5"/>
  <c r="A36" i="5"/>
  <c r="A32" i="5"/>
  <c r="A28" i="5"/>
  <c r="A24" i="5"/>
  <c r="A20" i="5"/>
  <c r="A12" i="5"/>
  <c r="A8" i="5"/>
  <c r="A4" i="5"/>
  <c r="H4" i="5"/>
  <c r="B48" i="5" s="1"/>
  <c r="A42" i="5"/>
  <c r="A39" i="5"/>
  <c r="A35" i="5"/>
  <c r="A31" i="5"/>
  <c r="A27" i="5"/>
  <c r="A23" i="5"/>
  <c r="A19" i="5"/>
  <c r="A11" i="5"/>
  <c r="A7" i="5"/>
  <c r="A3" i="5"/>
  <c r="A41" i="5"/>
  <c r="A38" i="5"/>
  <c r="A34" i="5"/>
  <c r="A30" i="5"/>
  <c r="A26" i="5"/>
  <c r="A22" i="5"/>
  <c r="A15" i="5"/>
  <c r="A10" i="5"/>
  <c r="A6" i="5"/>
  <c r="U3" i="4"/>
  <c r="V3" i="4" l="1"/>
  <c r="R30" i="4" s="1"/>
  <c r="B18" i="5"/>
  <c r="B17" i="5"/>
  <c r="B16" i="5"/>
  <c r="B14" i="5"/>
  <c r="B11" i="5"/>
  <c r="B47" i="5"/>
  <c r="B49" i="5"/>
  <c r="B44" i="5"/>
  <c r="B50" i="5"/>
  <c r="B45" i="5"/>
  <c r="B46" i="5"/>
  <c r="B51" i="5"/>
  <c r="B26" i="5"/>
  <c r="B5" i="5"/>
  <c r="B7" i="5"/>
  <c r="B9" i="5"/>
  <c r="B28" i="5"/>
  <c r="B32" i="5"/>
  <c r="B38" i="5"/>
  <c r="B23" i="5"/>
  <c r="B4" i="5"/>
  <c r="B33" i="5"/>
  <c r="B3" i="5"/>
  <c r="B30" i="5"/>
  <c r="B39" i="5"/>
  <c r="B8" i="5"/>
  <c r="B10" i="5"/>
  <c r="B21" i="5"/>
  <c r="B15" i="5"/>
  <c r="B12" i="5"/>
  <c r="B34" i="5"/>
  <c r="B31" i="5"/>
  <c r="B6" i="5"/>
  <c r="B40" i="5"/>
  <c r="B22" i="5"/>
  <c r="B13" i="5"/>
  <c r="B29" i="5"/>
  <c r="B35" i="5"/>
  <c r="B36" i="5"/>
  <c r="B20" i="5"/>
  <c r="B41" i="5"/>
  <c r="B19" i="5"/>
  <c r="B27" i="5"/>
  <c r="B43" i="5"/>
  <c r="B24" i="5"/>
  <c r="B25" i="5"/>
  <c r="B37" i="5"/>
  <c r="B42" i="5"/>
  <c r="R17" i="4" l="1"/>
  <c r="Q7" i="4"/>
  <c r="S7" i="4" s="1"/>
  <c r="R31" i="4"/>
  <c r="Q17" i="4"/>
  <c r="S17" i="4" s="1"/>
  <c r="Q13" i="4"/>
  <c r="S13" i="4" s="1"/>
  <c r="Q32" i="4"/>
  <c r="S32" i="4" s="1"/>
  <c r="Q6" i="4"/>
  <c r="S6" i="4" s="1"/>
  <c r="R25" i="4"/>
  <c r="R23" i="4"/>
  <c r="R27" i="4"/>
  <c r="R11" i="4"/>
  <c r="Q12" i="4"/>
  <c r="S12" i="4" s="1"/>
  <c r="R15" i="4"/>
  <c r="R16" i="4"/>
  <c r="R14" i="4"/>
  <c r="R10" i="4"/>
  <c r="Q20" i="4"/>
  <c r="S20" i="4" s="1"/>
  <c r="Q28" i="4"/>
  <c r="S28" i="4" s="1"/>
  <c r="R20" i="4"/>
  <c r="R26" i="4"/>
  <c r="Q31" i="4"/>
  <c r="S31" i="4" s="1"/>
  <c r="Q15" i="4"/>
  <c r="S15" i="4" s="1"/>
  <c r="R7" i="4"/>
  <c r="R19" i="4"/>
  <c r="Q16" i="4"/>
  <c r="S16" i="4" s="1"/>
  <c r="R24" i="4"/>
  <c r="R9" i="4"/>
  <c r="R21" i="4"/>
  <c r="R29" i="4"/>
  <c r="Q24" i="4"/>
  <c r="S24" i="4" s="1"/>
  <c r="R13" i="4"/>
  <c r="Q18" i="4"/>
  <c r="S18" i="4" s="1"/>
  <c r="Q10" i="4"/>
  <c r="S10" i="4" s="1"/>
  <c r="R6" i="4"/>
  <c r="Q22" i="4"/>
  <c r="S22" i="4" s="1"/>
  <c r="Q8" i="4"/>
  <c r="S8" i="4" s="1"/>
  <c r="Q29" i="4"/>
  <c r="S29" i="4" s="1"/>
  <c r="Q25" i="4"/>
  <c r="S25" i="4" s="1"/>
  <c r="R18" i="4"/>
  <c r="Q26" i="4"/>
  <c r="S26" i="4" s="1"/>
  <c r="R8" i="4"/>
  <c r="Q9" i="4"/>
  <c r="S9" i="4" s="1"/>
  <c r="R22" i="4"/>
  <c r="R28" i="4"/>
  <c r="Q11" i="4"/>
  <c r="S11" i="4" s="1"/>
  <c r="Q27" i="4"/>
  <c r="S27" i="4" s="1"/>
  <c r="Q21" i="4"/>
  <c r="S21" i="4" s="1"/>
  <c r="Q19" i="4"/>
  <c r="S19" i="4" s="1"/>
  <c r="R12" i="4"/>
  <c r="R32" i="4"/>
  <c r="Q30" i="4"/>
  <c r="S30" i="4" s="1"/>
  <c r="Q14" i="4"/>
  <c r="S14" i="4" s="1"/>
  <c r="Q23" i="4"/>
  <c r="S23" i="4" s="1"/>
  <c r="H6" i="5" l="1"/>
  <c r="D48" i="5" s="1"/>
  <c r="D35" i="5" l="1"/>
  <c r="D21" i="5"/>
  <c r="D19" i="5"/>
  <c r="D24" i="5"/>
  <c r="D10" i="5"/>
  <c r="D3" i="5"/>
  <c r="D50" i="5"/>
  <c r="D26" i="5"/>
  <c r="D42" i="5"/>
  <c r="D5" i="5"/>
  <c r="D39" i="5"/>
  <c r="D8" i="5"/>
  <c r="D37" i="5"/>
  <c r="D43" i="5"/>
  <c r="D6" i="5"/>
  <c r="D41" i="5"/>
  <c r="D45" i="5"/>
  <c r="D25" i="5"/>
  <c r="D30" i="5"/>
  <c r="D23" i="5"/>
  <c r="D28" i="5"/>
  <c r="D44" i="5"/>
  <c r="D14" i="5"/>
  <c r="D18" i="5"/>
  <c r="D4" i="5"/>
  <c r="D49" i="5"/>
  <c r="D33" i="5"/>
  <c r="D13" i="5"/>
  <c r="D40" i="5"/>
  <c r="D22" i="5"/>
  <c r="D36" i="5"/>
  <c r="D31" i="5"/>
  <c r="D11" i="5"/>
  <c r="D38" i="5"/>
  <c r="D20" i="5"/>
  <c r="D51" i="5"/>
  <c r="D16" i="5"/>
  <c r="D29" i="5"/>
  <c r="D9" i="5"/>
  <c r="D34" i="5"/>
  <c r="D15" i="5"/>
  <c r="D47" i="5"/>
  <c r="D27" i="5"/>
  <c r="D7" i="5"/>
  <c r="D32" i="5"/>
  <c r="D12" i="5"/>
  <c r="D46" i="5"/>
  <c r="D17" i="5"/>
</calcChain>
</file>

<file path=xl/sharedStrings.xml><?xml version="1.0" encoding="utf-8"?>
<sst xmlns="http://schemas.openxmlformats.org/spreadsheetml/2006/main" count="608" uniqueCount="324">
  <si>
    <t>Free text</t>
  </si>
  <si>
    <t xml:space="preserve">CCG </t>
  </si>
  <si>
    <t>#</t>
  </si>
  <si>
    <t>Yes / No</t>
  </si>
  <si>
    <t>Does the CCG consider the requirement has been met? (Y/N)</t>
  </si>
  <si>
    <t>count of CCGs</t>
  </si>
  <si>
    <t>cumulative count of CCGs</t>
  </si>
  <si>
    <t>Starting point</t>
  </si>
  <si>
    <t>Selected Region</t>
  </si>
  <si>
    <t>Yes</t>
  </si>
  <si>
    <t>Y61</t>
  </si>
  <si>
    <t>EAST OF ENGLAND COMMISSIONING REGION</t>
  </si>
  <si>
    <t>REGION_CODE</t>
  </si>
  <si>
    <t>REGION_NAME</t>
  </si>
  <si>
    <t>CCG_CODE</t>
  </si>
  <si>
    <t>CCG_NAME</t>
  </si>
  <si>
    <t>No</t>
  </si>
  <si>
    <t>Y56</t>
  </si>
  <si>
    <t>LONDON COMMISSIONING REGION</t>
  </si>
  <si>
    <t>99E</t>
  </si>
  <si>
    <t>NHS BASILDON AND BRENTWOOD CCG</t>
  </si>
  <si>
    <t>Y60</t>
  </si>
  <si>
    <t>MIDLANDS COMMISSIONING REGION</t>
  </si>
  <si>
    <t>06F</t>
  </si>
  <si>
    <t>NHS BEDFORDSHIRE CCG</t>
  </si>
  <si>
    <t>Y63</t>
  </si>
  <si>
    <t>NORTH EAST AND YORKSHIRE COMMISSIONING REGION</t>
  </si>
  <si>
    <t>06H</t>
  </si>
  <si>
    <t>NHS CAMBRIDGESHIRE AND PETERBOROUGH CCG</t>
  </si>
  <si>
    <t>Y62</t>
  </si>
  <si>
    <t>NORTH WEST COMMISSIONING REGION</t>
  </si>
  <si>
    <t>99F</t>
  </si>
  <si>
    <t>NHS CASTLE POINT AND ROCHFORD CCG</t>
  </si>
  <si>
    <t>Y59</t>
  </si>
  <si>
    <t>SOUTH EAST COMMISSIONING REGION</t>
  </si>
  <si>
    <t>06K</t>
  </si>
  <si>
    <t>NHS EAST AND NORTH HERTFORDSHIRE CCG</t>
  </si>
  <si>
    <t>Y58</t>
  </si>
  <si>
    <t>SOUTH WEST COMMISSIONING REGION</t>
  </si>
  <si>
    <t>06N</t>
  </si>
  <si>
    <t>NHS HERTS VALLEYS CCG</t>
  </si>
  <si>
    <t>06L</t>
  </si>
  <si>
    <t>NHS IPSWICH AND EAST SUFFOLK CCG</t>
  </si>
  <si>
    <t>06P</t>
  </si>
  <si>
    <t>NHS LUTON CCG</t>
  </si>
  <si>
    <t>06Q</t>
  </si>
  <si>
    <t>NHS MID ESSEX CCG</t>
  </si>
  <si>
    <t>04F</t>
  </si>
  <si>
    <t>NHS MILTON KEYNES CCG</t>
  </si>
  <si>
    <t>26A</t>
  </si>
  <si>
    <t>NHS NORFOLK AND WAVENEY CCG</t>
  </si>
  <si>
    <t>06T</t>
  </si>
  <si>
    <t>NHS NORTH EAST ESSEX CCG</t>
  </si>
  <si>
    <t>99G</t>
  </si>
  <si>
    <t>NHS SOUTHEND CCG</t>
  </si>
  <si>
    <t>07G</t>
  </si>
  <si>
    <t>NHS THURROCK CCG</t>
  </si>
  <si>
    <t>07H</t>
  </si>
  <si>
    <t>NHS WEST ESSEX CCG</t>
  </si>
  <si>
    <t>07K</t>
  </si>
  <si>
    <t>NHS WEST SUFFOLK CCG</t>
  </si>
  <si>
    <t>07L</t>
  </si>
  <si>
    <t>NHS BARKING AND DAGENHAM CCG</t>
  </si>
  <si>
    <t>07P</t>
  </si>
  <si>
    <t>NHS BRENT CCG</t>
  </si>
  <si>
    <t>09A</t>
  </si>
  <si>
    <t>NHS CENTRAL LONDON (WESTMINSTER) CCG</t>
  </si>
  <si>
    <t>07T</t>
  </si>
  <si>
    <t>NHS CITY AND HACKNEY CCG</t>
  </si>
  <si>
    <t>07W</t>
  </si>
  <si>
    <t>NHS EALING CCG</t>
  </si>
  <si>
    <t>08C</t>
  </si>
  <si>
    <t>NHS HAMMERSMITH AND FULHAM CCG</t>
  </si>
  <si>
    <t>08E</t>
  </si>
  <si>
    <t>NHS HARROW CCG</t>
  </si>
  <si>
    <t>08F</t>
  </si>
  <si>
    <t>NHS HAVERING CCG</t>
  </si>
  <si>
    <t>08G</t>
  </si>
  <si>
    <t>NHS HILLINGDON CCG</t>
  </si>
  <si>
    <t>07Y</t>
  </si>
  <si>
    <t>NHS HOUNSLOW CCG</t>
  </si>
  <si>
    <t>08M</t>
  </si>
  <si>
    <t>NHS NEWHAM CCG</t>
  </si>
  <si>
    <t>93C</t>
  </si>
  <si>
    <t>NHS NORTH CENTRAL LONDON CCG</t>
  </si>
  <si>
    <t>08N</t>
  </si>
  <si>
    <t>NHS REDBRIDGE CCG</t>
  </si>
  <si>
    <t>72Q</t>
  </si>
  <si>
    <t>NHS SOUTH EAST LONDON CCG</t>
  </si>
  <si>
    <t>36L</t>
  </si>
  <si>
    <t>NHS SOUTH WEST LONDON CCG</t>
  </si>
  <si>
    <t>08V</t>
  </si>
  <si>
    <t>NHS TOWER HAMLETS CCG</t>
  </si>
  <si>
    <t>08W</t>
  </si>
  <si>
    <t>NHS WALTHAM FOREST CCG</t>
  </si>
  <si>
    <t>08Y</t>
  </si>
  <si>
    <t>NHS WEST LONDON CCG</t>
  </si>
  <si>
    <t>15E</t>
  </si>
  <si>
    <t>NHS BIRMINGHAM AND SOLIHULL CCG</t>
  </si>
  <si>
    <t>04Y</t>
  </si>
  <si>
    <t>NHS CANNOCK CHASE CCG</t>
  </si>
  <si>
    <t>05A</t>
  </si>
  <si>
    <t>NHS COVENTRY AND RUGBY CCG</t>
  </si>
  <si>
    <t>15M</t>
  </si>
  <si>
    <t>NHS DERBY AND DERBYSHIRE CCG</t>
  </si>
  <si>
    <t>05C</t>
  </si>
  <si>
    <t>NHS DUDLEY CCG</t>
  </si>
  <si>
    <t>03W</t>
  </si>
  <si>
    <t>NHS EAST LEICESTERSHIRE AND RUTLAND CCG</t>
  </si>
  <si>
    <t>05D</t>
  </si>
  <si>
    <t>NHS EAST STAFFORDSHIRE CCG</t>
  </si>
  <si>
    <t>18C</t>
  </si>
  <si>
    <t>NHS HEREFORDSHIRE AND WORCESTERSHIRE CCG</t>
  </si>
  <si>
    <t>04C</t>
  </si>
  <si>
    <t>NHS LEICESTER CITY CCG</t>
  </si>
  <si>
    <t>71E</t>
  </si>
  <si>
    <t>NHS LINCOLNSHIRE CCG</t>
  </si>
  <si>
    <t>05G</t>
  </si>
  <si>
    <t>NHS NORTH STAFFORDSHIRE CCG</t>
  </si>
  <si>
    <t>78H</t>
  </si>
  <si>
    <t>NHS NORTHAMPTONSHIRE CCG</t>
  </si>
  <si>
    <t>52R</t>
  </si>
  <si>
    <t>NHS NOTTINGHAM AND NOTTINGHAMSHIRE CCG</t>
  </si>
  <si>
    <t>05L</t>
  </si>
  <si>
    <t>NHS SANDWELL AND WEST BIRMINGHAM CCG</t>
  </si>
  <si>
    <t>05N</t>
  </si>
  <si>
    <t>NHS SHROPSHIRE CCG</t>
  </si>
  <si>
    <t>05Q</t>
  </si>
  <si>
    <t>NHS SOUTH EAST STAFFORDSHIRE AND SEISDON PENINSULA CCG</t>
  </si>
  <si>
    <t>05R</t>
  </si>
  <si>
    <t>NHS SOUTH WARWICKSHIRE CCG</t>
  </si>
  <si>
    <t>05V</t>
  </si>
  <si>
    <t>NHS STAFFORD AND SURROUNDS CCG</t>
  </si>
  <si>
    <t>05W</t>
  </si>
  <si>
    <t>NHS STOKE ON TRENT CCG</t>
  </si>
  <si>
    <t>05X</t>
  </si>
  <si>
    <t>NHS TELFORD AND WREKIN CCG</t>
  </si>
  <si>
    <t>05Y</t>
  </si>
  <si>
    <t>NHS WALSALL CCG</t>
  </si>
  <si>
    <t>05H</t>
  </si>
  <si>
    <t>NHS WARWICKSHIRE NORTH CCG</t>
  </si>
  <si>
    <t>04V</t>
  </si>
  <si>
    <t>NHS WEST LEICESTERSHIRE CCG</t>
  </si>
  <si>
    <t>06A</t>
  </si>
  <si>
    <t>NHS WOLVERHAMPTON CCG</t>
  </si>
  <si>
    <t>02P</t>
  </si>
  <si>
    <t>NHS BARNSLEY CCG</t>
  </si>
  <si>
    <t>02Q</t>
  </si>
  <si>
    <t>NHS BASSETLAW CCG</t>
  </si>
  <si>
    <t>36J</t>
  </si>
  <si>
    <t>NHS BRADFORD DISTRICT AND CRAVEN CCG</t>
  </si>
  <si>
    <t>02T</t>
  </si>
  <si>
    <t>NHS CALDERDALE CCG</t>
  </si>
  <si>
    <t>84H</t>
  </si>
  <si>
    <t>NHS COUNTY DURHAM CCG</t>
  </si>
  <si>
    <t>02X</t>
  </si>
  <si>
    <t>NHS DONCASTER CCG</t>
  </si>
  <si>
    <t>02Y</t>
  </si>
  <si>
    <t>NHS EAST RIDING OF YORKSHIRE CCG</t>
  </si>
  <si>
    <t>03A</t>
  </si>
  <si>
    <t>NHS GREATER HUDDERSFIELD CCG</t>
  </si>
  <si>
    <t>03F</t>
  </si>
  <si>
    <t>NHS HULL CCG</t>
  </si>
  <si>
    <t>15F</t>
  </si>
  <si>
    <t>NHS LEEDS CCG</t>
  </si>
  <si>
    <t>13T</t>
  </si>
  <si>
    <t>NHS NEWCASTLE GATESHEAD CCG</t>
  </si>
  <si>
    <t>01H</t>
  </si>
  <si>
    <t>NHS NORTH CUMBRIA CCG</t>
  </si>
  <si>
    <t>03H</t>
  </si>
  <si>
    <t>NHS NORTH EAST LINCOLNSHIRE CCG</t>
  </si>
  <si>
    <t>03J</t>
  </si>
  <si>
    <t>NHS NORTH KIRKLEES CCG</t>
  </si>
  <si>
    <t>03K</t>
  </si>
  <si>
    <t>NHS NORTH LINCOLNSHIRE CCG</t>
  </si>
  <si>
    <t>99C</t>
  </si>
  <si>
    <t>NHS NORTH TYNESIDE CCG</t>
  </si>
  <si>
    <t>42D</t>
  </si>
  <si>
    <t>NHS NORTH YORKSHIRE CCG</t>
  </si>
  <si>
    <t>00L</t>
  </si>
  <si>
    <t>NHS NORTHUMBERLAND CCG</t>
  </si>
  <si>
    <t>03L</t>
  </si>
  <si>
    <t>NHS ROTHERHAM CCG</t>
  </si>
  <si>
    <t>03N</t>
  </si>
  <si>
    <t>NHS SHEFFIELD CCG</t>
  </si>
  <si>
    <t>00N</t>
  </si>
  <si>
    <t>NHS SOUTH TYNESIDE CCG</t>
  </si>
  <si>
    <t>00P</t>
  </si>
  <si>
    <t>NHS SUNDERLAND CCG</t>
  </si>
  <si>
    <t>16C</t>
  </si>
  <si>
    <t>NHS TEES VALLEY CCG</t>
  </si>
  <si>
    <t>03Q</t>
  </si>
  <si>
    <t>NHS VALE OF YORK CCG</t>
  </si>
  <si>
    <t>03R</t>
  </si>
  <si>
    <t>NHS WAKEFIELD CCG</t>
  </si>
  <si>
    <t>00Q</t>
  </si>
  <si>
    <t>NHS BLACKBURN WITH DARWEN CCG</t>
  </si>
  <si>
    <t>00R</t>
  </si>
  <si>
    <t>NHS BLACKPOOL CCG</t>
  </si>
  <si>
    <t>00T</t>
  </si>
  <si>
    <t>NHS BOLTON CCG</t>
  </si>
  <si>
    <t>00V</t>
  </si>
  <si>
    <t>NHS BURY CCG</t>
  </si>
  <si>
    <t>27D</t>
  </si>
  <si>
    <t>NHS CHESHIRE CCG</t>
  </si>
  <si>
    <t>00X</t>
  </si>
  <si>
    <t>NHS CHORLEY AND SOUTH RIBBLE CCG</t>
  </si>
  <si>
    <t>01A</t>
  </si>
  <si>
    <t>NHS EAST LANCASHIRE CCG</t>
  </si>
  <si>
    <t>02M</t>
  </si>
  <si>
    <t>NHS FYLDE AND WYRE CCG</t>
  </si>
  <si>
    <t>01E</t>
  </si>
  <si>
    <t>NHS GREATER PRESTON CCG</t>
  </si>
  <si>
    <t>01F</t>
  </si>
  <si>
    <t>NHS HALTON CCG</t>
  </si>
  <si>
    <t>01D</t>
  </si>
  <si>
    <t>NHS HEYWOOD, MIDDLETON AND ROCHDALE CCG</t>
  </si>
  <si>
    <t>01J</t>
  </si>
  <si>
    <t>NHS KNOWSLEY CCG</t>
  </si>
  <si>
    <t>99A</t>
  </si>
  <si>
    <t>NHS LIVERPOOL CCG</t>
  </si>
  <si>
    <t>14L</t>
  </si>
  <si>
    <t>NHS MANCHESTER CCG</t>
  </si>
  <si>
    <t>01K</t>
  </si>
  <si>
    <t>NHS MORECAMBE BAY CCG</t>
  </si>
  <si>
    <t>00Y</t>
  </si>
  <si>
    <t>NHS OLDHAM CCG</t>
  </si>
  <si>
    <t>01G</t>
  </si>
  <si>
    <t>NHS SALFORD CCG</t>
  </si>
  <si>
    <t>01T</t>
  </si>
  <si>
    <t>NHS SOUTH SEFTON CCG</t>
  </si>
  <si>
    <t>01V</t>
  </si>
  <si>
    <t>NHS SOUTHPORT AND FORMBY CCG</t>
  </si>
  <si>
    <t>01X</t>
  </si>
  <si>
    <t>NHS ST HELENS CCG</t>
  </si>
  <si>
    <t>01W</t>
  </si>
  <si>
    <t>NHS STOCKPORT CCG</t>
  </si>
  <si>
    <t>01Y</t>
  </si>
  <si>
    <t>NHS TAMESIDE AND GLOSSOP CCG</t>
  </si>
  <si>
    <t>02A</t>
  </si>
  <si>
    <t>NHS TRAFFORD CCG</t>
  </si>
  <si>
    <t>02E</t>
  </si>
  <si>
    <t>NHS WARRINGTON CCG</t>
  </si>
  <si>
    <t>02G</t>
  </si>
  <si>
    <t>NHS WEST LANCASHIRE CCG</t>
  </si>
  <si>
    <t>02H</t>
  </si>
  <si>
    <t>NHS WIGAN BOROUGH CCG</t>
  </si>
  <si>
    <t>12F</t>
  </si>
  <si>
    <t>NHS WIRRAL CCG</t>
  </si>
  <si>
    <t>15A</t>
  </si>
  <si>
    <t>NHS BERKSHIRE WEST CCG</t>
  </si>
  <si>
    <t>09D</t>
  </si>
  <si>
    <t>NHS BRIGHTON AND HOVE CCG</t>
  </si>
  <si>
    <t>14Y</t>
  </si>
  <si>
    <t>NHS BUCKINGHAMSHIRE CCG</t>
  </si>
  <si>
    <t>15D</t>
  </si>
  <si>
    <t>NHS EAST BERKSHIRE CCG</t>
  </si>
  <si>
    <t>97R</t>
  </si>
  <si>
    <t>NHS EAST SUSSEX CCG</t>
  </si>
  <si>
    <t>10K</t>
  </si>
  <si>
    <t>NHS FAREHAM AND GOSPORT CCG</t>
  </si>
  <si>
    <t>10L</t>
  </si>
  <si>
    <t>NHS ISLE OF WIGHT CCG</t>
  </si>
  <si>
    <t>91Q</t>
  </si>
  <si>
    <t>NHS KENT AND MEDWAY CCG</t>
  </si>
  <si>
    <t>99M</t>
  </si>
  <si>
    <t>NHS NORTH EAST HAMPSHIRE AND FARNHAM CCG</t>
  </si>
  <si>
    <t>10J</t>
  </si>
  <si>
    <t>NHS NORTH HAMPSHIRE CCG</t>
  </si>
  <si>
    <t>10Q</t>
  </si>
  <si>
    <t>NHS OXFORDSHIRE CCG</t>
  </si>
  <si>
    <t>10R</t>
  </si>
  <si>
    <t>NHS PORTSMOUTH CCG</t>
  </si>
  <si>
    <t>10V</t>
  </si>
  <si>
    <t>NHS SOUTH EASTERN HAMPSHIRE CCG</t>
  </si>
  <si>
    <t>10X</t>
  </si>
  <si>
    <t>NHS SOUTHAMPTON CCG</t>
  </si>
  <si>
    <t>92A</t>
  </si>
  <si>
    <t>NHS SURREY HEARTLANDS CCG</t>
  </si>
  <si>
    <t>10C</t>
  </si>
  <si>
    <t>NHS SURREY HEATH CCG</t>
  </si>
  <si>
    <t>11A</t>
  </si>
  <si>
    <t>NHS WEST HAMPSHIRE CCG</t>
  </si>
  <si>
    <t>70F</t>
  </si>
  <si>
    <t>NHS WEST SUSSEX CCG</t>
  </si>
  <si>
    <t>92G</t>
  </si>
  <si>
    <t>NHS BATH AND NORTH EAST SOMERSET, SWINDON AND WILTSHIRE CCG</t>
  </si>
  <si>
    <t>15C</t>
  </si>
  <si>
    <t>NHS BRISTOL, NORTH SOMERSET AND SOUTH GLOUCESTERSHIRE CCG</t>
  </si>
  <si>
    <t>15N</t>
  </si>
  <si>
    <t>NHS DEVON CCG</t>
  </si>
  <si>
    <t>11J</t>
  </si>
  <si>
    <t>NHS DORSET CCG</t>
  </si>
  <si>
    <t>11M</t>
  </si>
  <si>
    <t>NHS GLOUCESTERSHIRE CCG</t>
  </si>
  <si>
    <t>11N</t>
  </si>
  <si>
    <t>NHS KERNOW CCG</t>
  </si>
  <si>
    <t>11X</t>
  </si>
  <si>
    <t>NHS SOMERSET CCG</t>
  </si>
  <si>
    <t>NHS England and NHS Improvement Region - ODS Code</t>
  </si>
  <si>
    <t>CCG - ODS Code</t>
  </si>
  <si>
    <t>Name, email and phone number of CCG representative completing the form</t>
  </si>
  <si>
    <t>SECTION TWO – ASSESSMENT REQUIREMENTS</t>
  </si>
  <si>
    <t>Please use the drop-down (Y/N) option to indicate whether a specific requirement has been met by the PCN site.</t>
  </si>
  <si>
    <t>Requirement</t>
  </si>
  <si>
    <t xml:space="preserve">SECTION THREE – FINAL RECOMMENDATION </t>
  </si>
  <si>
    <t/>
  </si>
  <si>
    <t xml:space="preserve">SECTION ONE – GP PRACTICE DETAILS </t>
  </si>
  <si>
    <t>Name and address of GP Practice</t>
  </si>
  <si>
    <t>Name and address of PCN grouping (which GP practice is a member of)</t>
  </si>
  <si>
    <t>Names of other GP practices within the PCN grouping</t>
  </si>
  <si>
    <t>PCN grouping's Designated Site ODS code(s)</t>
  </si>
  <si>
    <t xml:space="preserve">Free text </t>
  </si>
  <si>
    <t>Address of PCN grouping's Designated Site(s) including post code</t>
  </si>
  <si>
    <t>Please note that this is an assessment of an individual GP practice as opposed to a PCN grouping</t>
  </si>
  <si>
    <t xml:space="preserve">NHS England Region </t>
  </si>
  <si>
    <t xml:space="preserve">Additonal comments </t>
  </si>
  <si>
    <t xml:space="preserve">Additional Comments </t>
  </si>
  <si>
    <t>Please note that CCGs will undertake the assessment and make a recommendation to the Commissioner (NHSE) but the final decision will be made and communicated by NHSE</t>
  </si>
  <si>
    <t xml:space="preserve">On the basis of the assessment, does the CCG consider the GP practice to comply with the three requirements outlined above? </t>
  </si>
  <si>
    <t>Appendix A1 PCN Phase 2 Assessment Process - Assessment Form</t>
  </si>
  <si>
    <t xml:space="preserve">The CCG is assured that the GP practice can fulfil the requirements of the 21/22 core primary medical services contract from April 2021, to the reasonable satisfaction of the Commissioner (NHSE) – the key requirements are described here: https://www.england.nhs.uk/wp-content/uploads/2021/01/C1054-supporting-general-practice-in-21-22.pdf </t>
  </si>
  <si>
    <t>The CCG is assured that GP practice has engaged additional workforce capacity to deliver vaccination services to the reasonable satisfaction of the Commisisoner (NHSE),  (including existing staff and those drawn down from the national workforce pool)</t>
  </si>
  <si>
    <t xml:space="preserve">The CCG is assured that the first dose vaccinations of GP practice's collective PCN grouping registered patients in cohorts 1 to 9 is sufficiently complete (i.e. all patients in these cohorts have been offered a vaccination); and that the PCN grouping can deliver second dose vaccinations for cohorts 1 to 9 in accordance with the ES and in addition to vaccinations for cohorts 10 to 12 within the required timeframe set out by the JCVI.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</si>
</sst>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2"/>
      <color theme="1"/>
      <name val="Arial"/>
      <family val="2"/>
    </font>
    <font>
      <b/>
      <sz val="12"/>
      <color theme="1"/>
      <name val="Arial"/>
      <family val="2"/>
    </font>
    <font>
      <sz val="12"/>
      <color theme="1"/>
      <name val="Calibri"/>
      <family val="2"/>
      <scheme val="minor"/>
    </font>
    <font>
      <b/>
      <sz val="12"/>
      <color rgb="FFFFFFFF"/>
      <name val="Arial"/>
      <family val="2"/>
    </font>
    <font>
      <b/>
      <sz val="12"/>
      <color rgb="FFFF0000"/>
      <name val="Arial"/>
      <family val="2"/>
    </font>
    <font>
      <sz val="18"/>
      <color theme="1"/>
      <name val="Arial"/>
      <family val="2"/>
    </font>
    <font>
      <b/>
      <sz val="11"/>
      <color theme="1"/>
      <name val="Arial"/>
      <family val="2"/>
    </font>
  </fonts>
  <fills count="5">
    <fill>
      <patternFill patternType="none"/>
    </fill>
    <fill>
      <patternFill patternType="gray125"/>
    </fill>
    <fill>
      <patternFill patternType="solid">
        <fgColor rgb="FF005EB8"/>
        <bgColor indexed="64"/>
      </patternFill>
    </fill>
    <fill>
      <patternFill patternType="solid">
        <fgColor theme="7" tint="0.79998168889431442"/>
        <bgColor indexed="64"/>
      </patternFill>
    </fill>
    <fill>
      <patternFill patternType="solid">
        <fgColor theme="8"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1" fillId="0" borderId="0" xfId="0" applyFont="1" applyAlignment="1">
      <alignment vertical="center"/>
    </xf>
    <xf numFmtId="0" fontId="3" fillId="0" borderId="0" xfId="0" applyFont="1"/>
    <xf numFmtId="0" fontId="3" fillId="0" borderId="0" xfId="0" applyFont="1" applyAlignment="1">
      <alignment horizontal="center" vertical="center"/>
    </xf>
    <xf numFmtId="0" fontId="0" fillId="0" borderId="0" xfId="0" applyAlignment="1">
      <alignment wrapText="1"/>
    </xf>
    <xf numFmtId="0" fontId="0" fillId="0" borderId="0" xfId="0" quotePrefix="1" applyAlignment="1">
      <alignment wrapText="1"/>
    </xf>
    <xf numFmtId="0" fontId="1" fillId="0" borderId="0" xfId="0" applyFont="1"/>
    <xf numFmtId="0" fontId="2" fillId="0" borderId="0" xfId="0" applyFont="1" applyAlignment="1">
      <alignment vertical="center"/>
    </xf>
    <xf numFmtId="0" fontId="1" fillId="0" borderId="0" xfId="0" applyFont="1" applyAlignment="1">
      <alignment horizontal="center" vertical="center"/>
    </xf>
    <xf numFmtId="0" fontId="1" fillId="0" borderId="0" xfId="0" applyFont="1" applyBorder="1"/>
    <xf numFmtId="0" fontId="2" fillId="0" borderId="0" xfId="0" applyFont="1" applyBorder="1" applyAlignment="1">
      <alignment vertical="center" wrapText="1"/>
    </xf>
    <xf numFmtId="0" fontId="1" fillId="0" borderId="0" xfId="0" applyFont="1" applyBorder="1" applyAlignment="1">
      <alignment vertical="center" wrapText="1"/>
    </xf>
    <xf numFmtId="0" fontId="1" fillId="3" borderId="1" xfId="0" applyFont="1" applyFill="1" applyBorder="1" applyAlignment="1">
      <alignment horizontal="center" vertical="center"/>
    </xf>
    <xf numFmtId="0" fontId="1" fillId="0" borderId="0" xfId="0" applyFont="1" applyAlignment="1"/>
    <xf numFmtId="0" fontId="5" fillId="0" borderId="0" xfId="0" applyFont="1" applyAlignment="1">
      <alignment vertical="center"/>
    </xf>
    <xf numFmtId="0" fontId="4" fillId="2" borderId="2"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4"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7" fillId="0" borderId="0" xfId="0" applyFont="1"/>
    <xf numFmtId="0" fontId="2" fillId="0" borderId="0" xfId="0" applyFont="1"/>
    <xf numFmtId="0" fontId="2" fillId="4" borderId="1" xfId="0" applyFont="1" applyFill="1" applyBorder="1" applyAlignment="1">
      <alignment horizontal="center" vertical="center" wrapText="1"/>
    </xf>
    <xf numFmtId="0" fontId="0" fillId="0" borderId="1" xfId="0" applyBorder="1" applyAlignment="1">
      <alignment vertical="center" wrapText="1"/>
    </xf>
    <xf numFmtId="0" fontId="1" fillId="3" borderId="1" xfId="0" applyFont="1" applyFill="1" applyBorder="1" applyAlignment="1">
      <alignment horizontal="left" vertical="center" wrapText="1"/>
    </xf>
    <xf numFmtId="0" fontId="2" fillId="4"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3" borderId="1" xfId="0"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1" fillId="0" borderId="0" xfId="0" applyFont="1" applyAlignment="1">
      <alignment horizontal="left" vertical="center" wrapText="1"/>
    </xf>
    <xf numFmtId="0" fontId="0" fillId="0" borderId="3" xfId="0" applyBorder="1" applyAlignment="1">
      <alignment horizontal="center" vertical="center" wrapText="1"/>
    </xf>
    <xf numFmtId="0" fontId="0" fillId="0" borderId="1" xfId="0" applyFont="1" applyBorder="1" applyAlignment="1">
      <alignment horizontal="left" vertical="center" wrapText="1"/>
    </xf>
    <xf numFmtId="0" fontId="6" fillId="3"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C08C5-DD96-435A-9FA7-016B0F6417AB}">
  <dimension ref="A1:AE37"/>
  <sheetViews>
    <sheetView showGridLines="0" tabSelected="1" zoomScale="70" zoomScaleNormal="70" workbookViewId="0">
      <selection activeCell="B25" sqref="B25:D27"/>
    </sheetView>
  </sheetViews>
  <sheetFormatPr defaultColWidth="8.85546875" defaultRowHeight="15.75" x14ac:dyDescent="0.25"/>
  <cols>
    <col min="1" max="1" width="10" style="2" customWidth="1"/>
    <col min="2" max="2" width="25.42578125" style="2" customWidth="1"/>
    <col min="3" max="3" width="7.140625" style="2" customWidth="1"/>
    <col min="4" max="4" width="45.5703125" style="2" customWidth="1"/>
    <col min="5" max="7" width="35.5703125" style="2" customWidth="1"/>
    <col min="8" max="8" width="35.5703125" style="3" customWidth="1"/>
    <col min="9" max="32" width="16" style="2" customWidth="1"/>
    <col min="33" max="16384" width="8.85546875" style="2"/>
  </cols>
  <sheetData>
    <row r="1" spans="1:8" s="6" customFormat="1" ht="25.5" customHeight="1" x14ac:dyDescent="0.25">
      <c r="A1" s="20" t="s">
        <v>320</v>
      </c>
      <c r="H1" s="8"/>
    </row>
    <row r="2" spans="1:8" s="6" customFormat="1" ht="25.5" customHeight="1" x14ac:dyDescent="0.25">
      <c r="A2" s="19"/>
      <c r="H2" s="8"/>
    </row>
    <row r="3" spans="1:8" s="6" customFormat="1" ht="15" x14ac:dyDescent="0.2">
      <c r="A3" s="6" t="s">
        <v>314</v>
      </c>
      <c r="H3" s="8"/>
    </row>
    <row r="5" spans="1:8" s="6" customFormat="1" ht="30.2" customHeight="1" x14ac:dyDescent="0.2">
      <c r="A5" s="7" t="s">
        <v>307</v>
      </c>
      <c r="H5" s="8"/>
    </row>
    <row r="6" spans="1:8" s="6" customFormat="1" ht="15" x14ac:dyDescent="0.2">
      <c r="H6" s="8"/>
    </row>
    <row r="7" spans="1:8" s="9" customFormat="1" ht="46.15" customHeight="1" x14ac:dyDescent="0.2">
      <c r="A7" s="32" t="s">
        <v>315</v>
      </c>
      <c r="B7" s="32"/>
      <c r="C7" s="32"/>
      <c r="D7" s="32"/>
      <c r="E7" s="36"/>
      <c r="F7" s="36"/>
      <c r="G7" s="36"/>
      <c r="H7" s="36"/>
    </row>
    <row r="8" spans="1:8" s="9" customFormat="1" ht="33" customHeight="1" x14ac:dyDescent="0.2">
      <c r="A8" s="32" t="s">
        <v>1</v>
      </c>
      <c r="B8" s="32"/>
      <c r="C8" s="32"/>
      <c r="D8" s="32"/>
      <c r="E8" s="36" t="s">
        <v>306</v>
      </c>
      <c r="F8" s="36"/>
      <c r="G8" s="36"/>
      <c r="H8" s="36"/>
    </row>
    <row r="9" spans="1:8" s="9" customFormat="1" ht="33" customHeight="1" x14ac:dyDescent="0.2">
      <c r="A9" s="32" t="s">
        <v>301</v>
      </c>
      <c r="B9" s="32"/>
      <c r="C9" s="32"/>
      <c r="D9" s="32"/>
      <c r="E9" s="23" t="s">
        <v>0</v>
      </c>
      <c r="F9" s="23"/>
      <c r="G9" s="23"/>
      <c r="H9" s="23"/>
    </row>
    <row r="10" spans="1:8" s="9" customFormat="1" ht="33" customHeight="1" x14ac:dyDescent="0.2">
      <c r="A10" s="32" t="s">
        <v>308</v>
      </c>
      <c r="B10" s="32"/>
      <c r="C10" s="32"/>
      <c r="D10" s="32"/>
      <c r="E10" s="23" t="s">
        <v>0</v>
      </c>
      <c r="F10" s="23"/>
      <c r="G10" s="23"/>
      <c r="H10" s="23"/>
    </row>
    <row r="11" spans="1:8" s="9" customFormat="1" ht="33" customHeight="1" x14ac:dyDescent="0.2">
      <c r="A11" s="32" t="s">
        <v>309</v>
      </c>
      <c r="B11" s="32"/>
      <c r="C11" s="32"/>
      <c r="D11" s="32"/>
      <c r="E11" s="23" t="s">
        <v>312</v>
      </c>
      <c r="F11" s="23"/>
      <c r="G11" s="23"/>
      <c r="H11" s="23"/>
    </row>
    <row r="12" spans="1:8" s="9" customFormat="1" ht="33" customHeight="1" x14ac:dyDescent="0.2">
      <c r="A12" s="32" t="s">
        <v>310</v>
      </c>
      <c r="B12" s="27"/>
      <c r="C12" s="27"/>
      <c r="D12" s="27"/>
      <c r="E12" s="23" t="s">
        <v>312</v>
      </c>
      <c r="F12" s="23"/>
      <c r="G12" s="23"/>
      <c r="H12" s="23"/>
    </row>
    <row r="13" spans="1:8" s="9" customFormat="1" ht="33" customHeight="1" x14ac:dyDescent="0.2">
      <c r="A13" s="32" t="s">
        <v>311</v>
      </c>
      <c r="B13" s="32"/>
      <c r="C13" s="32"/>
      <c r="D13" s="32"/>
      <c r="E13" s="23" t="s">
        <v>0</v>
      </c>
      <c r="F13" s="23"/>
      <c r="G13" s="23"/>
      <c r="H13" s="23"/>
    </row>
    <row r="14" spans="1:8" s="9" customFormat="1" ht="33" customHeight="1" x14ac:dyDescent="0.2">
      <c r="A14" s="32" t="s">
        <v>313</v>
      </c>
      <c r="B14" s="27"/>
      <c r="C14" s="27"/>
      <c r="D14" s="27"/>
      <c r="E14" s="23" t="s">
        <v>0</v>
      </c>
      <c r="F14" s="27"/>
      <c r="G14" s="27"/>
      <c r="H14" s="27"/>
    </row>
    <row r="15" spans="1:8" s="6" customFormat="1" x14ac:dyDescent="0.2">
      <c r="A15" s="10"/>
      <c r="B15" s="11"/>
      <c r="H15" s="8"/>
    </row>
    <row r="16" spans="1:8" s="6" customFormat="1" x14ac:dyDescent="0.2">
      <c r="A16" s="10"/>
      <c r="B16" s="11"/>
      <c r="H16" s="8"/>
    </row>
    <row r="17" spans="1:31" s="6" customFormat="1" x14ac:dyDescent="0.2">
      <c r="A17" s="7" t="s">
        <v>302</v>
      </c>
      <c r="H17" s="8"/>
    </row>
    <row r="18" spans="1:31" s="6" customFormat="1" x14ac:dyDescent="0.2">
      <c r="A18" s="7"/>
      <c r="H18" s="8"/>
    </row>
    <row r="19" spans="1:31" s="6" customFormat="1" ht="19.899999999999999" customHeight="1" x14ac:dyDescent="0.2">
      <c r="A19" s="1" t="s">
        <v>303</v>
      </c>
      <c r="H19" s="8"/>
    </row>
    <row r="20" spans="1:31" s="6" customFormat="1" ht="15" x14ac:dyDescent="0.2">
      <c r="H20" s="8"/>
    </row>
    <row r="21" spans="1:31" s="6" customFormat="1" ht="47.25" x14ac:dyDescent="0.2">
      <c r="A21" s="18" t="s">
        <v>2</v>
      </c>
      <c r="B21" s="25" t="s">
        <v>304</v>
      </c>
      <c r="C21" s="25"/>
      <c r="D21" s="26"/>
      <c r="E21" s="18" t="s">
        <v>4</v>
      </c>
      <c r="F21" s="25" t="s">
        <v>316</v>
      </c>
      <c r="G21" s="26"/>
      <c r="H21" s="26"/>
    </row>
    <row r="22" spans="1:31" s="6" customFormat="1" ht="78.599999999999994" customHeight="1" x14ac:dyDescent="0.2">
      <c r="A22" s="24">
        <v>1</v>
      </c>
      <c r="B22" s="21" t="s">
        <v>321</v>
      </c>
      <c r="C22" s="21"/>
      <c r="D22" s="22"/>
      <c r="E22" s="23"/>
      <c r="F22" s="23" t="s">
        <v>0</v>
      </c>
      <c r="G22" s="28"/>
      <c r="H22" s="28"/>
      <c r="I22" s="13"/>
      <c r="J22" s="13"/>
      <c r="K22" s="13"/>
      <c r="L22" s="13"/>
      <c r="N22" s="13"/>
      <c r="O22" s="13"/>
      <c r="P22" s="13"/>
      <c r="Q22" s="13"/>
      <c r="X22" s="13"/>
      <c r="Y22" s="13"/>
      <c r="AD22" s="13"/>
      <c r="AE22" s="13"/>
    </row>
    <row r="23" spans="1:31" s="6" customFormat="1" ht="81" customHeight="1" x14ac:dyDescent="0.2">
      <c r="A23" s="24"/>
      <c r="B23" s="21"/>
      <c r="C23" s="21"/>
      <c r="D23" s="22"/>
      <c r="E23" s="27"/>
      <c r="F23" s="28"/>
      <c r="G23" s="28"/>
      <c r="H23" s="28"/>
    </row>
    <row r="24" spans="1:31" s="6" customFormat="1" ht="148.9" customHeight="1" x14ac:dyDescent="0.2">
      <c r="A24" s="17">
        <v>2</v>
      </c>
      <c r="B24" s="21" t="s">
        <v>322</v>
      </c>
      <c r="C24" s="21"/>
      <c r="D24" s="22"/>
      <c r="E24" s="16"/>
      <c r="F24" s="23" t="s">
        <v>0</v>
      </c>
      <c r="G24" s="23"/>
      <c r="H24" s="23"/>
    </row>
    <row r="25" spans="1:31" s="6" customFormat="1" ht="67.900000000000006" customHeight="1" x14ac:dyDescent="0.2">
      <c r="A25" s="24">
        <v>3</v>
      </c>
      <c r="B25" s="21" t="s">
        <v>323</v>
      </c>
      <c r="C25" s="21"/>
      <c r="D25" s="22"/>
      <c r="E25" s="23"/>
      <c r="F25" s="23" t="s">
        <v>0</v>
      </c>
      <c r="G25" s="23"/>
      <c r="H25" s="23"/>
    </row>
    <row r="26" spans="1:31" s="6" customFormat="1" ht="46.15" customHeight="1" x14ac:dyDescent="0.2">
      <c r="A26" s="24"/>
      <c r="B26" s="21"/>
      <c r="C26" s="21"/>
      <c r="D26" s="22"/>
      <c r="E26" s="27"/>
      <c r="F26" s="23"/>
      <c r="G26" s="23"/>
      <c r="H26" s="23"/>
    </row>
    <row r="27" spans="1:31" s="6" customFormat="1" ht="40.35" customHeight="1" x14ac:dyDescent="0.2">
      <c r="A27" s="24"/>
      <c r="B27" s="21"/>
      <c r="C27" s="21"/>
      <c r="D27" s="22"/>
      <c r="E27" s="27"/>
      <c r="F27" s="23"/>
      <c r="G27" s="23"/>
      <c r="H27" s="23"/>
    </row>
    <row r="28" spans="1:31" s="6" customFormat="1" ht="15" x14ac:dyDescent="0.2">
      <c r="H28" s="8"/>
    </row>
    <row r="29" spans="1:31" s="6" customFormat="1" ht="15" x14ac:dyDescent="0.2">
      <c r="H29" s="8"/>
    </row>
    <row r="30" spans="1:31" s="6" customFormat="1" x14ac:dyDescent="0.2">
      <c r="A30" s="7" t="s">
        <v>305</v>
      </c>
      <c r="H30" s="8"/>
    </row>
    <row r="31" spans="1:31" s="6" customFormat="1" ht="15" x14ac:dyDescent="0.2">
      <c r="H31" s="8"/>
    </row>
    <row r="32" spans="1:31" s="6" customFormat="1" x14ac:dyDescent="0.2">
      <c r="A32" s="14"/>
      <c r="H32" s="8"/>
    </row>
    <row r="33" spans="1:8" s="6" customFormat="1" ht="25.15" customHeight="1" x14ac:dyDescent="0.2">
      <c r="A33" s="29"/>
      <c r="B33" s="30"/>
      <c r="C33" s="30"/>
      <c r="D33" s="31"/>
      <c r="E33" s="15" t="s">
        <v>3</v>
      </c>
      <c r="F33" s="29" t="s">
        <v>317</v>
      </c>
      <c r="G33" s="34"/>
      <c r="H33" s="34"/>
    </row>
    <row r="34" spans="1:8" s="6" customFormat="1" ht="90" customHeight="1" x14ac:dyDescent="0.2">
      <c r="A34" s="32" t="s">
        <v>319</v>
      </c>
      <c r="B34" s="32"/>
      <c r="C34" s="32"/>
      <c r="D34" s="32"/>
      <c r="E34" s="12"/>
      <c r="F34" s="23" t="s">
        <v>0</v>
      </c>
      <c r="G34" s="35"/>
      <c r="H34" s="35"/>
    </row>
    <row r="35" spans="1:8" s="6" customFormat="1" x14ac:dyDescent="0.2">
      <c r="A35" s="14"/>
      <c r="H35" s="8"/>
    </row>
    <row r="36" spans="1:8" s="6" customFormat="1" ht="22.5" customHeight="1" x14ac:dyDescent="0.2">
      <c r="A36" s="33" t="s">
        <v>318</v>
      </c>
      <c r="B36" s="33"/>
      <c r="C36" s="33"/>
      <c r="D36" s="33"/>
      <c r="E36" s="33"/>
      <c r="F36" s="33"/>
      <c r="G36" s="33"/>
      <c r="H36" s="33"/>
    </row>
    <row r="37" spans="1:8" s="6" customFormat="1" x14ac:dyDescent="0.2">
      <c r="A37" s="14"/>
      <c r="H37" s="8"/>
    </row>
  </sheetData>
  <mergeCells count="33">
    <mergeCell ref="A9:D9"/>
    <mergeCell ref="A8:D8"/>
    <mergeCell ref="A7:D7"/>
    <mergeCell ref="E14:H14"/>
    <mergeCell ref="E11:H11"/>
    <mergeCell ref="E10:H10"/>
    <mergeCell ref="E9:H9"/>
    <mergeCell ref="E8:H8"/>
    <mergeCell ref="E7:H7"/>
    <mergeCell ref="A10:D10"/>
    <mergeCell ref="A12:D12"/>
    <mergeCell ref="E12:H12"/>
    <mergeCell ref="A11:D11"/>
    <mergeCell ref="A13:D13"/>
    <mergeCell ref="E13:H13"/>
    <mergeCell ref="A14:D14"/>
    <mergeCell ref="A33:D33"/>
    <mergeCell ref="A34:D34"/>
    <mergeCell ref="A36:H36"/>
    <mergeCell ref="B25:D27"/>
    <mergeCell ref="F33:H33"/>
    <mergeCell ref="F34:H34"/>
    <mergeCell ref="E25:E27"/>
    <mergeCell ref="F25:H27"/>
    <mergeCell ref="A25:A27"/>
    <mergeCell ref="B24:D24"/>
    <mergeCell ref="F24:H24"/>
    <mergeCell ref="A22:A23"/>
    <mergeCell ref="B22:D23"/>
    <mergeCell ref="B21:D21"/>
    <mergeCell ref="F21:H21"/>
    <mergeCell ref="E22:E23"/>
    <mergeCell ref="F22:H23"/>
  </mergeCells>
  <dataValidations count="1">
    <dataValidation type="list" allowBlank="1" showInputMessage="1" showErrorMessage="1" sqref="E34" xr:uid="{720FD980-9D17-4D42-B8C6-C208D0F7E523}">
      <formula1>"Yes, No"</formula1>
    </dataValidation>
  </dataValidations>
  <pageMargins left="0.7" right="0.7" top="0.75" bottom="0.75" header="0.3" footer="0.3"/>
  <pageSetup paperSize="9" scale="43" orientation="landscape" horizontalDpi="90" verticalDpi="90" r:id="rId1"/>
  <headerFooter>
    <oddHeader>&amp;LCovid-19 Vaccination Programme 2020/21&amp;R&amp;G</oddHead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xr:uid="{A81B118A-5F09-46BD-ACCE-263CFD1B8F91}">
          <x14:formula1>
            <xm:f>lookup!$D$5:$D$11</xm:f>
          </x14:formula1>
          <xm:sqref>E7</xm:sqref>
        </x14:dataValidation>
        <x14:dataValidation type="list" allowBlank="1" showInputMessage="1" showErrorMessage="1" xr:uid="{5E649C5E-52EC-4624-8270-2ADAE4B26B08}">
          <x14:formula1>
            <xm:f>lookup!$R$6:$R$35</xm:f>
          </x14:formula1>
          <xm:sqref>E8:H8</xm:sqref>
        </x14:dataValidation>
        <x14:dataValidation type="list" allowBlank="1" showInputMessage="1" showErrorMessage="1" xr:uid="{BDC07017-72F8-4A00-8685-1CA9CE6A136F}">
          <x14:formula1>
            <xm:f>lookup2!$A$1:$A$2</xm:f>
          </x14:formula1>
          <xm:sqref>E22:E23 E24 E25:E27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837B8-5F9E-40DC-BAA1-BA3973377E59}">
  <dimension ref="A2:V140"/>
  <sheetViews>
    <sheetView topLeftCell="O1" workbookViewId="0">
      <selection activeCell="O9" sqref="O9"/>
    </sheetView>
  </sheetViews>
  <sheetFormatPr defaultRowHeight="15" x14ac:dyDescent="0.25"/>
  <cols>
    <col min="4" max="4" width="51" bestFit="1" customWidth="1"/>
    <col min="6" max="6" width="10.140625" customWidth="1"/>
    <col min="7" max="7" width="11.140625" customWidth="1"/>
    <col min="11" max="11" width="13.85546875" bestFit="1" customWidth="1"/>
    <col min="12" max="12" width="51" bestFit="1" customWidth="1"/>
    <col min="13" max="13" width="10.42578125" bestFit="1" customWidth="1"/>
    <col min="14" max="14" width="65.42578125" bestFit="1" customWidth="1"/>
    <col min="15" max="15" width="10.42578125" customWidth="1"/>
    <col min="17" max="17" width="24.42578125" customWidth="1"/>
    <col min="18" max="18" width="40.85546875" bestFit="1" customWidth="1"/>
  </cols>
  <sheetData>
    <row r="2" spans="1:22" ht="45" x14ac:dyDescent="0.25">
      <c r="T2" s="4" t="s">
        <v>5</v>
      </c>
      <c r="U2" s="4" t="s">
        <v>6</v>
      </c>
      <c r="V2" s="4" t="s">
        <v>7</v>
      </c>
    </row>
    <row r="3" spans="1:22" x14ac:dyDescent="0.25">
      <c r="Q3" t="s">
        <v>8</v>
      </c>
      <c r="R3">
        <f>'Assessment Form'!E7</f>
        <v>0</v>
      </c>
      <c r="S3" t="e">
        <f>'Assessment Form'!#REF!</f>
        <v>#REF!</v>
      </c>
      <c r="T3" t="e">
        <f>VLOOKUP(S3,lookup!$E$4:$G$11,2,FALSE)</f>
        <v>#REF!</v>
      </c>
      <c r="U3" t="e">
        <f>VLOOKUP(S3,lookup!$E$4:$G$11,3,FALSE)</f>
        <v>#REF!</v>
      </c>
      <c r="V3" t="e">
        <f>U3-T3</f>
        <v>#REF!</v>
      </c>
    </row>
    <row r="4" spans="1:22" ht="45" x14ac:dyDescent="0.25">
      <c r="F4" s="4" t="s">
        <v>5</v>
      </c>
      <c r="G4" s="4" t="s">
        <v>6</v>
      </c>
      <c r="Q4" s="5"/>
    </row>
    <row r="5" spans="1:22" x14ac:dyDescent="0.25">
      <c r="A5" t="s">
        <v>9</v>
      </c>
      <c r="C5" t="s">
        <v>10</v>
      </c>
      <c r="D5" t="s">
        <v>11</v>
      </c>
      <c r="E5" t="str">
        <f t="shared" ref="E5:E11" si="0">C5</f>
        <v>Y61</v>
      </c>
      <c r="F5">
        <f>COUNTIF(K:K,C5)</f>
        <v>16</v>
      </c>
      <c r="G5">
        <f>F5</f>
        <v>16</v>
      </c>
      <c r="K5" t="s">
        <v>12</v>
      </c>
      <c r="L5" t="s">
        <v>13</v>
      </c>
      <c r="M5" t="s">
        <v>14</v>
      </c>
      <c r="N5" t="s">
        <v>15</v>
      </c>
      <c r="Q5" t="s">
        <v>14</v>
      </c>
      <c r="R5" t="s">
        <v>15</v>
      </c>
    </row>
    <row r="6" spans="1:22" x14ac:dyDescent="0.25">
      <c r="A6" t="s">
        <v>16</v>
      </c>
      <c r="C6" t="s">
        <v>17</v>
      </c>
      <c r="D6" t="s">
        <v>18</v>
      </c>
      <c r="E6" t="str">
        <f t="shared" si="0"/>
        <v>Y56</v>
      </c>
      <c r="F6">
        <f t="shared" ref="F6:F11" si="1">COUNTIF(K:K,C6)</f>
        <v>18</v>
      </c>
      <c r="G6">
        <f>G5+F6</f>
        <v>34</v>
      </c>
      <c r="K6" t="s">
        <v>10</v>
      </c>
      <c r="L6" t="s">
        <v>11</v>
      </c>
      <c r="M6" t="s">
        <v>19</v>
      </c>
      <c r="N6" t="s">
        <v>20</v>
      </c>
      <c r="P6">
        <v>1</v>
      </c>
      <c r="Q6" t="str">
        <f>IFERROR(INDEX($M$6:$M$140,$V$3+P6),"")</f>
        <v/>
      </c>
      <c r="R6" t="str">
        <f>IFERROR(INDEX($N$6:$N$140,$V$3+P6),"")</f>
        <v/>
      </c>
      <c r="S6" t="str">
        <f>Q6</f>
        <v/>
      </c>
    </row>
    <row r="7" spans="1:22" x14ac:dyDescent="0.25">
      <c r="C7" t="s">
        <v>21</v>
      </c>
      <c r="D7" t="s">
        <v>22</v>
      </c>
      <c r="E7" t="str">
        <f t="shared" si="0"/>
        <v>Y60</v>
      </c>
      <c r="F7">
        <f t="shared" si="1"/>
        <v>24</v>
      </c>
      <c r="G7">
        <f t="shared" ref="G7:G11" si="2">G6+F7</f>
        <v>58</v>
      </c>
      <c r="K7" t="s">
        <v>10</v>
      </c>
      <c r="L7" t="s">
        <v>11</v>
      </c>
      <c r="M7" t="s">
        <v>23</v>
      </c>
      <c r="N7" t="s">
        <v>24</v>
      </c>
      <c r="P7" t="str">
        <f>IFERROR(IF(P6+1&lt;=$T$3,P6+1,""),"")</f>
        <v/>
      </c>
      <c r="Q7" t="str">
        <f t="shared" ref="Q7:Q32" si="3">IFERROR(INDEX($M$6:$M$140,$V$3+P7),"")</f>
        <v/>
      </c>
      <c r="R7" t="str">
        <f t="shared" ref="R7:R32" si="4">IFERROR(INDEX($N$6:$N$140,$V$3+P7),"")</f>
        <v/>
      </c>
      <c r="S7" t="str">
        <f t="shared" ref="S7:S32" si="5">Q7</f>
        <v/>
      </c>
    </row>
    <row r="8" spans="1:22" x14ac:dyDescent="0.25">
      <c r="C8" t="s">
        <v>25</v>
      </c>
      <c r="D8" t="s">
        <v>26</v>
      </c>
      <c r="E8" t="str">
        <f t="shared" si="0"/>
        <v>Y63</v>
      </c>
      <c r="F8">
        <f t="shared" si="1"/>
        <v>25</v>
      </c>
      <c r="G8">
        <f t="shared" si="2"/>
        <v>83</v>
      </c>
      <c r="K8" t="s">
        <v>10</v>
      </c>
      <c r="L8" t="s">
        <v>11</v>
      </c>
      <c r="M8" t="s">
        <v>27</v>
      </c>
      <c r="N8" t="s">
        <v>28</v>
      </c>
      <c r="P8" t="str">
        <f t="shared" ref="P8:P32" si="6">IFERROR(IF(P7+1&lt;=$T$3,P7+1,""),"")</f>
        <v/>
      </c>
      <c r="Q8" t="str">
        <f t="shared" si="3"/>
        <v/>
      </c>
      <c r="R8" t="str">
        <f t="shared" si="4"/>
        <v/>
      </c>
      <c r="S8" t="str">
        <f t="shared" si="5"/>
        <v/>
      </c>
    </row>
    <row r="9" spans="1:22" x14ac:dyDescent="0.25">
      <c r="C9" t="s">
        <v>29</v>
      </c>
      <c r="D9" t="s">
        <v>30</v>
      </c>
      <c r="E9" t="str">
        <f t="shared" si="0"/>
        <v>Y62</v>
      </c>
      <c r="F9">
        <f t="shared" si="1"/>
        <v>27</v>
      </c>
      <c r="G9">
        <f t="shared" si="2"/>
        <v>110</v>
      </c>
      <c r="K9" t="s">
        <v>10</v>
      </c>
      <c r="L9" t="s">
        <v>11</v>
      </c>
      <c r="M9" t="s">
        <v>31</v>
      </c>
      <c r="N9" t="s">
        <v>32</v>
      </c>
      <c r="P9" t="str">
        <f t="shared" si="6"/>
        <v/>
      </c>
      <c r="Q9" t="str">
        <f t="shared" si="3"/>
        <v/>
      </c>
      <c r="R9" t="str">
        <f t="shared" si="4"/>
        <v/>
      </c>
      <c r="S9" t="str">
        <f t="shared" si="5"/>
        <v/>
      </c>
    </row>
    <row r="10" spans="1:22" x14ac:dyDescent="0.25">
      <c r="C10" t="s">
        <v>33</v>
      </c>
      <c r="D10" t="s">
        <v>34</v>
      </c>
      <c r="E10" t="str">
        <f t="shared" si="0"/>
        <v>Y59</v>
      </c>
      <c r="F10">
        <f t="shared" si="1"/>
        <v>18</v>
      </c>
      <c r="G10">
        <f t="shared" si="2"/>
        <v>128</v>
      </c>
      <c r="K10" t="s">
        <v>10</v>
      </c>
      <c r="L10" t="s">
        <v>11</v>
      </c>
      <c r="M10" t="s">
        <v>35</v>
      </c>
      <c r="N10" t="s">
        <v>36</v>
      </c>
      <c r="P10" t="str">
        <f t="shared" si="6"/>
        <v/>
      </c>
      <c r="Q10" t="str">
        <f t="shared" si="3"/>
        <v/>
      </c>
      <c r="R10" t="str">
        <f t="shared" si="4"/>
        <v/>
      </c>
      <c r="S10" t="str">
        <f t="shared" si="5"/>
        <v/>
      </c>
    </row>
    <row r="11" spans="1:22" x14ac:dyDescent="0.25">
      <c r="C11" t="s">
        <v>37</v>
      </c>
      <c r="D11" t="s">
        <v>38</v>
      </c>
      <c r="E11" t="str">
        <f t="shared" si="0"/>
        <v>Y58</v>
      </c>
      <c r="F11">
        <f t="shared" si="1"/>
        <v>7</v>
      </c>
      <c r="G11">
        <f t="shared" si="2"/>
        <v>135</v>
      </c>
      <c r="K11" t="s">
        <v>10</v>
      </c>
      <c r="L11" t="s">
        <v>11</v>
      </c>
      <c r="M11" t="s">
        <v>39</v>
      </c>
      <c r="N11" t="s">
        <v>40</v>
      </c>
      <c r="P11" t="str">
        <f t="shared" si="6"/>
        <v/>
      </c>
      <c r="Q11" t="str">
        <f t="shared" si="3"/>
        <v/>
      </c>
      <c r="R11" t="str">
        <f t="shared" si="4"/>
        <v/>
      </c>
      <c r="S11" t="str">
        <f t="shared" si="5"/>
        <v/>
      </c>
    </row>
    <row r="12" spans="1:22" x14ac:dyDescent="0.25">
      <c r="K12" t="s">
        <v>10</v>
      </c>
      <c r="L12" t="s">
        <v>11</v>
      </c>
      <c r="M12" t="s">
        <v>41</v>
      </c>
      <c r="N12" t="s">
        <v>42</v>
      </c>
      <c r="P12" t="str">
        <f t="shared" si="6"/>
        <v/>
      </c>
      <c r="Q12" t="str">
        <f t="shared" si="3"/>
        <v/>
      </c>
      <c r="R12" t="str">
        <f t="shared" si="4"/>
        <v/>
      </c>
      <c r="S12" t="str">
        <f t="shared" si="5"/>
        <v/>
      </c>
    </row>
    <row r="13" spans="1:22" x14ac:dyDescent="0.25">
      <c r="K13" t="s">
        <v>10</v>
      </c>
      <c r="L13" t="s">
        <v>11</v>
      </c>
      <c r="M13" t="s">
        <v>43</v>
      </c>
      <c r="N13" t="s">
        <v>44</v>
      </c>
      <c r="P13" t="str">
        <f t="shared" si="6"/>
        <v/>
      </c>
      <c r="Q13" t="str">
        <f t="shared" si="3"/>
        <v/>
      </c>
      <c r="R13" t="str">
        <f t="shared" si="4"/>
        <v/>
      </c>
      <c r="S13" t="str">
        <f t="shared" si="5"/>
        <v/>
      </c>
    </row>
    <row r="14" spans="1:22" x14ac:dyDescent="0.25">
      <c r="K14" t="s">
        <v>10</v>
      </c>
      <c r="L14" t="s">
        <v>11</v>
      </c>
      <c r="M14" t="s">
        <v>45</v>
      </c>
      <c r="N14" t="s">
        <v>46</v>
      </c>
      <c r="P14" t="str">
        <f t="shared" si="6"/>
        <v/>
      </c>
      <c r="Q14" t="str">
        <f t="shared" si="3"/>
        <v/>
      </c>
      <c r="R14" t="str">
        <f t="shared" si="4"/>
        <v/>
      </c>
      <c r="S14" t="str">
        <f t="shared" si="5"/>
        <v/>
      </c>
    </row>
    <row r="15" spans="1:22" x14ac:dyDescent="0.25">
      <c r="K15" t="s">
        <v>10</v>
      </c>
      <c r="L15" t="s">
        <v>11</v>
      </c>
      <c r="M15" t="s">
        <v>47</v>
      </c>
      <c r="N15" t="s">
        <v>48</v>
      </c>
      <c r="P15" t="str">
        <f t="shared" si="6"/>
        <v/>
      </c>
      <c r="Q15" t="str">
        <f t="shared" si="3"/>
        <v/>
      </c>
      <c r="R15" t="str">
        <f t="shared" si="4"/>
        <v/>
      </c>
      <c r="S15" t="str">
        <f t="shared" si="5"/>
        <v/>
      </c>
    </row>
    <row r="16" spans="1:22" x14ac:dyDescent="0.25">
      <c r="K16" t="s">
        <v>10</v>
      </c>
      <c r="L16" t="s">
        <v>11</v>
      </c>
      <c r="M16" t="s">
        <v>49</v>
      </c>
      <c r="N16" t="s">
        <v>50</v>
      </c>
      <c r="P16" t="str">
        <f t="shared" si="6"/>
        <v/>
      </c>
      <c r="Q16" t="str">
        <f t="shared" si="3"/>
        <v/>
      </c>
      <c r="R16" t="str">
        <f t="shared" si="4"/>
        <v/>
      </c>
      <c r="S16" t="str">
        <f t="shared" si="5"/>
        <v/>
      </c>
    </row>
    <row r="17" spans="11:19" x14ac:dyDescent="0.25">
      <c r="K17" t="s">
        <v>10</v>
      </c>
      <c r="L17" t="s">
        <v>11</v>
      </c>
      <c r="M17" t="s">
        <v>51</v>
      </c>
      <c r="N17" t="s">
        <v>52</v>
      </c>
      <c r="P17" t="str">
        <f t="shared" si="6"/>
        <v/>
      </c>
      <c r="Q17" t="str">
        <f t="shared" si="3"/>
        <v/>
      </c>
      <c r="R17" t="str">
        <f t="shared" si="4"/>
        <v/>
      </c>
      <c r="S17" t="str">
        <f t="shared" si="5"/>
        <v/>
      </c>
    </row>
    <row r="18" spans="11:19" x14ac:dyDescent="0.25">
      <c r="K18" t="s">
        <v>10</v>
      </c>
      <c r="L18" t="s">
        <v>11</v>
      </c>
      <c r="M18" t="s">
        <v>53</v>
      </c>
      <c r="N18" t="s">
        <v>54</v>
      </c>
      <c r="P18" t="str">
        <f t="shared" si="6"/>
        <v/>
      </c>
      <c r="Q18" t="str">
        <f t="shared" si="3"/>
        <v/>
      </c>
      <c r="R18" t="str">
        <f t="shared" si="4"/>
        <v/>
      </c>
      <c r="S18" t="str">
        <f t="shared" si="5"/>
        <v/>
      </c>
    </row>
    <row r="19" spans="11:19" x14ac:dyDescent="0.25">
      <c r="K19" t="s">
        <v>10</v>
      </c>
      <c r="L19" t="s">
        <v>11</v>
      </c>
      <c r="M19" t="s">
        <v>55</v>
      </c>
      <c r="N19" t="s">
        <v>56</v>
      </c>
      <c r="P19" t="str">
        <f t="shared" si="6"/>
        <v/>
      </c>
      <c r="Q19" t="str">
        <f t="shared" si="3"/>
        <v/>
      </c>
      <c r="R19" t="str">
        <f t="shared" si="4"/>
        <v/>
      </c>
      <c r="S19" t="str">
        <f t="shared" si="5"/>
        <v/>
      </c>
    </row>
    <row r="20" spans="11:19" x14ac:dyDescent="0.25">
      <c r="K20" t="s">
        <v>10</v>
      </c>
      <c r="L20" t="s">
        <v>11</v>
      </c>
      <c r="M20" t="s">
        <v>57</v>
      </c>
      <c r="N20" t="s">
        <v>58</v>
      </c>
      <c r="P20" t="str">
        <f t="shared" si="6"/>
        <v/>
      </c>
      <c r="Q20" t="str">
        <f t="shared" si="3"/>
        <v/>
      </c>
      <c r="R20" t="str">
        <f t="shared" si="4"/>
        <v/>
      </c>
      <c r="S20" t="str">
        <f t="shared" si="5"/>
        <v/>
      </c>
    </row>
    <row r="21" spans="11:19" x14ac:dyDescent="0.25">
      <c r="K21" t="s">
        <v>10</v>
      </c>
      <c r="L21" t="s">
        <v>11</v>
      </c>
      <c r="M21" t="s">
        <v>59</v>
      </c>
      <c r="N21" t="s">
        <v>60</v>
      </c>
      <c r="P21" t="str">
        <f t="shared" si="6"/>
        <v/>
      </c>
      <c r="Q21" t="str">
        <f t="shared" si="3"/>
        <v/>
      </c>
      <c r="R21" t="str">
        <f t="shared" si="4"/>
        <v/>
      </c>
      <c r="S21" t="str">
        <f t="shared" si="5"/>
        <v/>
      </c>
    </row>
    <row r="22" spans="11:19" x14ac:dyDescent="0.25">
      <c r="K22" t="s">
        <v>17</v>
      </c>
      <c r="L22" t="s">
        <v>18</v>
      </c>
      <c r="M22" t="s">
        <v>61</v>
      </c>
      <c r="N22" t="s">
        <v>62</v>
      </c>
      <c r="P22" t="str">
        <f t="shared" si="6"/>
        <v/>
      </c>
      <c r="Q22" t="str">
        <f t="shared" si="3"/>
        <v/>
      </c>
      <c r="R22" t="str">
        <f t="shared" si="4"/>
        <v/>
      </c>
      <c r="S22" t="str">
        <f t="shared" si="5"/>
        <v/>
      </c>
    </row>
    <row r="23" spans="11:19" x14ac:dyDescent="0.25">
      <c r="K23" t="s">
        <v>17</v>
      </c>
      <c r="L23" t="s">
        <v>18</v>
      </c>
      <c r="M23" t="s">
        <v>63</v>
      </c>
      <c r="N23" t="s">
        <v>64</v>
      </c>
      <c r="P23" t="str">
        <f t="shared" si="6"/>
        <v/>
      </c>
      <c r="Q23" t="str">
        <f t="shared" si="3"/>
        <v/>
      </c>
      <c r="R23" t="str">
        <f t="shared" si="4"/>
        <v/>
      </c>
      <c r="S23" t="str">
        <f t="shared" si="5"/>
        <v/>
      </c>
    </row>
    <row r="24" spans="11:19" x14ac:dyDescent="0.25">
      <c r="K24" t="s">
        <v>17</v>
      </c>
      <c r="L24" t="s">
        <v>18</v>
      </c>
      <c r="M24" t="s">
        <v>65</v>
      </c>
      <c r="N24" t="s">
        <v>66</v>
      </c>
      <c r="P24" t="str">
        <f t="shared" si="6"/>
        <v/>
      </c>
      <c r="Q24" t="str">
        <f t="shared" si="3"/>
        <v/>
      </c>
      <c r="R24" t="str">
        <f t="shared" si="4"/>
        <v/>
      </c>
      <c r="S24" t="str">
        <f t="shared" si="5"/>
        <v/>
      </c>
    </row>
    <row r="25" spans="11:19" x14ac:dyDescent="0.25">
      <c r="K25" t="s">
        <v>17</v>
      </c>
      <c r="L25" t="s">
        <v>18</v>
      </c>
      <c r="M25" t="s">
        <v>67</v>
      </c>
      <c r="N25" t="s">
        <v>68</v>
      </c>
      <c r="P25" t="str">
        <f t="shared" si="6"/>
        <v/>
      </c>
      <c r="Q25" t="str">
        <f t="shared" si="3"/>
        <v/>
      </c>
      <c r="R25" t="str">
        <f t="shared" si="4"/>
        <v/>
      </c>
      <c r="S25" t="str">
        <f t="shared" si="5"/>
        <v/>
      </c>
    </row>
    <row r="26" spans="11:19" x14ac:dyDescent="0.25">
      <c r="K26" t="s">
        <v>17</v>
      </c>
      <c r="L26" t="s">
        <v>18</v>
      </c>
      <c r="M26" t="s">
        <v>69</v>
      </c>
      <c r="N26" t="s">
        <v>70</v>
      </c>
      <c r="P26" t="str">
        <f t="shared" si="6"/>
        <v/>
      </c>
      <c r="Q26" t="str">
        <f t="shared" si="3"/>
        <v/>
      </c>
      <c r="R26" t="str">
        <f t="shared" si="4"/>
        <v/>
      </c>
      <c r="S26" t="str">
        <f t="shared" si="5"/>
        <v/>
      </c>
    </row>
    <row r="27" spans="11:19" x14ac:dyDescent="0.25">
      <c r="K27" t="s">
        <v>17</v>
      </c>
      <c r="L27" t="s">
        <v>18</v>
      </c>
      <c r="M27" t="s">
        <v>71</v>
      </c>
      <c r="N27" t="s">
        <v>72</v>
      </c>
      <c r="P27" t="str">
        <f t="shared" si="6"/>
        <v/>
      </c>
      <c r="Q27" t="str">
        <f t="shared" si="3"/>
        <v/>
      </c>
      <c r="R27" t="str">
        <f t="shared" si="4"/>
        <v/>
      </c>
      <c r="S27" t="str">
        <f t="shared" si="5"/>
        <v/>
      </c>
    </row>
    <row r="28" spans="11:19" x14ac:dyDescent="0.25">
      <c r="K28" t="s">
        <v>17</v>
      </c>
      <c r="L28" t="s">
        <v>18</v>
      </c>
      <c r="M28" t="s">
        <v>73</v>
      </c>
      <c r="N28" t="s">
        <v>74</v>
      </c>
      <c r="P28" t="str">
        <f t="shared" si="6"/>
        <v/>
      </c>
      <c r="Q28" t="str">
        <f t="shared" si="3"/>
        <v/>
      </c>
      <c r="R28" t="str">
        <f t="shared" si="4"/>
        <v/>
      </c>
      <c r="S28" t="str">
        <f t="shared" si="5"/>
        <v/>
      </c>
    </row>
    <row r="29" spans="11:19" x14ac:dyDescent="0.25">
      <c r="K29" t="s">
        <v>17</v>
      </c>
      <c r="L29" t="s">
        <v>18</v>
      </c>
      <c r="M29" t="s">
        <v>75</v>
      </c>
      <c r="N29" t="s">
        <v>76</v>
      </c>
      <c r="P29" t="str">
        <f t="shared" si="6"/>
        <v/>
      </c>
      <c r="Q29" t="str">
        <f t="shared" si="3"/>
        <v/>
      </c>
      <c r="R29" t="str">
        <f t="shared" si="4"/>
        <v/>
      </c>
      <c r="S29" t="str">
        <f t="shared" si="5"/>
        <v/>
      </c>
    </row>
    <row r="30" spans="11:19" x14ac:dyDescent="0.25">
      <c r="K30" t="s">
        <v>17</v>
      </c>
      <c r="L30" t="s">
        <v>18</v>
      </c>
      <c r="M30" t="s">
        <v>77</v>
      </c>
      <c r="N30" t="s">
        <v>78</v>
      </c>
      <c r="P30" t="str">
        <f t="shared" si="6"/>
        <v/>
      </c>
      <c r="Q30" t="str">
        <f t="shared" si="3"/>
        <v/>
      </c>
      <c r="R30" t="str">
        <f t="shared" si="4"/>
        <v/>
      </c>
      <c r="S30" t="str">
        <f t="shared" si="5"/>
        <v/>
      </c>
    </row>
    <row r="31" spans="11:19" x14ac:dyDescent="0.25">
      <c r="K31" t="s">
        <v>17</v>
      </c>
      <c r="L31" t="s">
        <v>18</v>
      </c>
      <c r="M31" t="s">
        <v>79</v>
      </c>
      <c r="N31" t="s">
        <v>80</v>
      </c>
      <c r="P31" t="str">
        <f t="shared" si="6"/>
        <v/>
      </c>
      <c r="Q31" t="str">
        <f t="shared" si="3"/>
        <v/>
      </c>
      <c r="R31" t="str">
        <f t="shared" si="4"/>
        <v/>
      </c>
      <c r="S31" t="str">
        <f t="shared" si="5"/>
        <v/>
      </c>
    </row>
    <row r="32" spans="11:19" x14ac:dyDescent="0.25">
      <c r="K32" t="s">
        <v>17</v>
      </c>
      <c r="L32" t="s">
        <v>18</v>
      </c>
      <c r="M32" t="s">
        <v>81</v>
      </c>
      <c r="N32" t="s">
        <v>82</v>
      </c>
      <c r="P32" t="str">
        <f t="shared" si="6"/>
        <v/>
      </c>
      <c r="Q32" t="str">
        <f t="shared" si="3"/>
        <v/>
      </c>
      <c r="R32" t="str">
        <f t="shared" si="4"/>
        <v/>
      </c>
      <c r="S32" t="str">
        <f t="shared" si="5"/>
        <v/>
      </c>
    </row>
    <row r="33" spans="11:14" x14ac:dyDescent="0.25">
      <c r="K33" t="s">
        <v>17</v>
      </c>
      <c r="L33" t="s">
        <v>18</v>
      </c>
      <c r="M33" t="s">
        <v>83</v>
      </c>
      <c r="N33" t="s">
        <v>84</v>
      </c>
    </row>
    <row r="34" spans="11:14" x14ac:dyDescent="0.25">
      <c r="K34" t="s">
        <v>17</v>
      </c>
      <c r="L34" t="s">
        <v>18</v>
      </c>
      <c r="M34" t="s">
        <v>85</v>
      </c>
      <c r="N34" t="s">
        <v>86</v>
      </c>
    </row>
    <row r="35" spans="11:14" x14ac:dyDescent="0.25">
      <c r="K35" t="s">
        <v>17</v>
      </c>
      <c r="L35" t="s">
        <v>18</v>
      </c>
      <c r="M35" t="s">
        <v>87</v>
      </c>
      <c r="N35" t="s">
        <v>88</v>
      </c>
    </row>
    <row r="36" spans="11:14" x14ac:dyDescent="0.25">
      <c r="K36" t="s">
        <v>17</v>
      </c>
      <c r="L36" t="s">
        <v>18</v>
      </c>
      <c r="M36" t="s">
        <v>89</v>
      </c>
      <c r="N36" t="s">
        <v>90</v>
      </c>
    </row>
    <row r="37" spans="11:14" x14ac:dyDescent="0.25">
      <c r="K37" t="s">
        <v>17</v>
      </c>
      <c r="L37" t="s">
        <v>18</v>
      </c>
      <c r="M37" t="s">
        <v>91</v>
      </c>
      <c r="N37" t="s">
        <v>92</v>
      </c>
    </row>
    <row r="38" spans="11:14" x14ac:dyDescent="0.25">
      <c r="K38" t="s">
        <v>17</v>
      </c>
      <c r="L38" t="s">
        <v>18</v>
      </c>
      <c r="M38" t="s">
        <v>93</v>
      </c>
      <c r="N38" t="s">
        <v>94</v>
      </c>
    </row>
    <row r="39" spans="11:14" x14ac:dyDescent="0.25">
      <c r="K39" t="s">
        <v>17</v>
      </c>
      <c r="L39" t="s">
        <v>18</v>
      </c>
      <c r="M39" t="s">
        <v>95</v>
      </c>
      <c r="N39" t="s">
        <v>96</v>
      </c>
    </row>
    <row r="40" spans="11:14" x14ac:dyDescent="0.25">
      <c r="K40" t="s">
        <v>21</v>
      </c>
      <c r="L40" t="s">
        <v>22</v>
      </c>
      <c r="M40" t="s">
        <v>97</v>
      </c>
      <c r="N40" t="s">
        <v>98</v>
      </c>
    </row>
    <row r="41" spans="11:14" x14ac:dyDescent="0.25">
      <c r="K41" t="s">
        <v>21</v>
      </c>
      <c r="L41" t="s">
        <v>22</v>
      </c>
      <c r="M41" t="s">
        <v>99</v>
      </c>
      <c r="N41" t="s">
        <v>100</v>
      </c>
    </row>
    <row r="42" spans="11:14" x14ac:dyDescent="0.25">
      <c r="K42" t="s">
        <v>21</v>
      </c>
      <c r="L42" t="s">
        <v>22</v>
      </c>
      <c r="M42" t="s">
        <v>101</v>
      </c>
      <c r="N42" t="s">
        <v>102</v>
      </c>
    </row>
    <row r="43" spans="11:14" x14ac:dyDescent="0.25">
      <c r="K43" t="s">
        <v>21</v>
      </c>
      <c r="L43" t="s">
        <v>22</v>
      </c>
      <c r="M43" t="s">
        <v>103</v>
      </c>
      <c r="N43" t="s">
        <v>104</v>
      </c>
    </row>
    <row r="44" spans="11:14" x14ac:dyDescent="0.25">
      <c r="K44" t="s">
        <v>21</v>
      </c>
      <c r="L44" t="s">
        <v>22</v>
      </c>
      <c r="M44" t="s">
        <v>105</v>
      </c>
      <c r="N44" t="s">
        <v>106</v>
      </c>
    </row>
    <row r="45" spans="11:14" x14ac:dyDescent="0.25">
      <c r="K45" t="s">
        <v>21</v>
      </c>
      <c r="L45" t="s">
        <v>22</v>
      </c>
      <c r="M45" t="s">
        <v>107</v>
      </c>
      <c r="N45" t="s">
        <v>108</v>
      </c>
    </row>
    <row r="46" spans="11:14" x14ac:dyDescent="0.25">
      <c r="K46" t="s">
        <v>21</v>
      </c>
      <c r="L46" t="s">
        <v>22</v>
      </c>
      <c r="M46" t="s">
        <v>109</v>
      </c>
      <c r="N46" t="s">
        <v>110</v>
      </c>
    </row>
    <row r="47" spans="11:14" x14ac:dyDescent="0.25">
      <c r="K47" t="s">
        <v>21</v>
      </c>
      <c r="L47" t="s">
        <v>22</v>
      </c>
      <c r="M47" t="s">
        <v>111</v>
      </c>
      <c r="N47" t="s">
        <v>112</v>
      </c>
    </row>
    <row r="48" spans="11:14" x14ac:dyDescent="0.25">
      <c r="K48" t="s">
        <v>21</v>
      </c>
      <c r="L48" t="s">
        <v>22</v>
      </c>
      <c r="M48" t="s">
        <v>113</v>
      </c>
      <c r="N48" t="s">
        <v>114</v>
      </c>
    </row>
    <row r="49" spans="11:14" x14ac:dyDescent="0.25">
      <c r="K49" t="s">
        <v>21</v>
      </c>
      <c r="L49" t="s">
        <v>22</v>
      </c>
      <c r="M49" t="s">
        <v>115</v>
      </c>
      <c r="N49" t="s">
        <v>116</v>
      </c>
    </row>
    <row r="50" spans="11:14" x14ac:dyDescent="0.25">
      <c r="K50" t="s">
        <v>21</v>
      </c>
      <c r="L50" t="s">
        <v>22</v>
      </c>
      <c r="M50" t="s">
        <v>117</v>
      </c>
      <c r="N50" t="s">
        <v>118</v>
      </c>
    </row>
    <row r="51" spans="11:14" x14ac:dyDescent="0.25">
      <c r="K51" t="s">
        <v>21</v>
      </c>
      <c r="L51" t="s">
        <v>22</v>
      </c>
      <c r="M51" t="s">
        <v>119</v>
      </c>
      <c r="N51" t="s">
        <v>120</v>
      </c>
    </row>
    <row r="52" spans="11:14" x14ac:dyDescent="0.25">
      <c r="K52" t="s">
        <v>21</v>
      </c>
      <c r="L52" t="s">
        <v>22</v>
      </c>
      <c r="M52" t="s">
        <v>121</v>
      </c>
      <c r="N52" t="s">
        <v>122</v>
      </c>
    </row>
    <row r="53" spans="11:14" x14ac:dyDescent="0.25">
      <c r="K53" t="s">
        <v>21</v>
      </c>
      <c r="L53" t="s">
        <v>22</v>
      </c>
      <c r="M53" t="s">
        <v>123</v>
      </c>
      <c r="N53" t="s">
        <v>124</v>
      </c>
    </row>
    <row r="54" spans="11:14" x14ac:dyDescent="0.25">
      <c r="K54" t="s">
        <v>21</v>
      </c>
      <c r="L54" t="s">
        <v>22</v>
      </c>
      <c r="M54" t="s">
        <v>125</v>
      </c>
      <c r="N54" t="s">
        <v>126</v>
      </c>
    </row>
    <row r="55" spans="11:14" x14ac:dyDescent="0.25">
      <c r="K55" t="s">
        <v>21</v>
      </c>
      <c r="L55" t="s">
        <v>22</v>
      </c>
      <c r="M55" t="s">
        <v>127</v>
      </c>
      <c r="N55" t="s">
        <v>128</v>
      </c>
    </row>
    <row r="56" spans="11:14" x14ac:dyDescent="0.25">
      <c r="K56" t="s">
        <v>21</v>
      </c>
      <c r="L56" t="s">
        <v>22</v>
      </c>
      <c r="M56" t="s">
        <v>129</v>
      </c>
      <c r="N56" t="s">
        <v>130</v>
      </c>
    </row>
    <row r="57" spans="11:14" x14ac:dyDescent="0.25">
      <c r="K57" t="s">
        <v>21</v>
      </c>
      <c r="L57" t="s">
        <v>22</v>
      </c>
      <c r="M57" t="s">
        <v>131</v>
      </c>
      <c r="N57" t="s">
        <v>132</v>
      </c>
    </row>
    <row r="58" spans="11:14" x14ac:dyDescent="0.25">
      <c r="K58" t="s">
        <v>21</v>
      </c>
      <c r="L58" t="s">
        <v>22</v>
      </c>
      <c r="M58" t="s">
        <v>133</v>
      </c>
      <c r="N58" t="s">
        <v>134</v>
      </c>
    </row>
    <row r="59" spans="11:14" x14ac:dyDescent="0.25">
      <c r="K59" t="s">
        <v>21</v>
      </c>
      <c r="L59" t="s">
        <v>22</v>
      </c>
      <c r="M59" t="s">
        <v>135</v>
      </c>
      <c r="N59" t="s">
        <v>136</v>
      </c>
    </row>
    <row r="60" spans="11:14" x14ac:dyDescent="0.25">
      <c r="K60" t="s">
        <v>21</v>
      </c>
      <c r="L60" t="s">
        <v>22</v>
      </c>
      <c r="M60" t="s">
        <v>137</v>
      </c>
      <c r="N60" t="s">
        <v>138</v>
      </c>
    </row>
    <row r="61" spans="11:14" x14ac:dyDescent="0.25">
      <c r="K61" t="s">
        <v>21</v>
      </c>
      <c r="L61" t="s">
        <v>22</v>
      </c>
      <c r="M61" t="s">
        <v>139</v>
      </c>
      <c r="N61" t="s">
        <v>140</v>
      </c>
    </row>
    <row r="62" spans="11:14" x14ac:dyDescent="0.25">
      <c r="K62" t="s">
        <v>21</v>
      </c>
      <c r="L62" t="s">
        <v>22</v>
      </c>
      <c r="M62" t="s">
        <v>141</v>
      </c>
      <c r="N62" t="s">
        <v>142</v>
      </c>
    </row>
    <row r="63" spans="11:14" x14ac:dyDescent="0.25">
      <c r="K63" t="s">
        <v>21</v>
      </c>
      <c r="L63" t="s">
        <v>22</v>
      </c>
      <c r="M63" t="s">
        <v>143</v>
      </c>
      <c r="N63" t="s">
        <v>144</v>
      </c>
    </row>
    <row r="64" spans="11:14" x14ac:dyDescent="0.25">
      <c r="K64" t="s">
        <v>25</v>
      </c>
      <c r="L64" t="s">
        <v>26</v>
      </c>
      <c r="M64" t="s">
        <v>145</v>
      </c>
      <c r="N64" t="s">
        <v>146</v>
      </c>
    </row>
    <row r="65" spans="11:14" x14ac:dyDescent="0.25">
      <c r="K65" t="s">
        <v>25</v>
      </c>
      <c r="L65" t="s">
        <v>26</v>
      </c>
      <c r="M65" t="s">
        <v>147</v>
      </c>
      <c r="N65" t="s">
        <v>148</v>
      </c>
    </row>
    <row r="66" spans="11:14" x14ac:dyDescent="0.25">
      <c r="K66" t="s">
        <v>25</v>
      </c>
      <c r="L66" t="s">
        <v>26</v>
      </c>
      <c r="M66" t="s">
        <v>149</v>
      </c>
      <c r="N66" t="s">
        <v>150</v>
      </c>
    </row>
    <row r="67" spans="11:14" x14ac:dyDescent="0.25">
      <c r="K67" t="s">
        <v>25</v>
      </c>
      <c r="L67" t="s">
        <v>26</v>
      </c>
      <c r="M67" t="s">
        <v>151</v>
      </c>
      <c r="N67" t="s">
        <v>152</v>
      </c>
    </row>
    <row r="68" spans="11:14" x14ac:dyDescent="0.25">
      <c r="K68" t="s">
        <v>25</v>
      </c>
      <c r="L68" t="s">
        <v>26</v>
      </c>
      <c r="M68" t="s">
        <v>153</v>
      </c>
      <c r="N68" t="s">
        <v>154</v>
      </c>
    </row>
    <row r="69" spans="11:14" x14ac:dyDescent="0.25">
      <c r="K69" t="s">
        <v>25</v>
      </c>
      <c r="L69" t="s">
        <v>26</v>
      </c>
      <c r="M69" t="s">
        <v>155</v>
      </c>
      <c r="N69" t="s">
        <v>156</v>
      </c>
    </row>
    <row r="70" spans="11:14" x14ac:dyDescent="0.25">
      <c r="K70" t="s">
        <v>25</v>
      </c>
      <c r="L70" t="s">
        <v>26</v>
      </c>
      <c r="M70" t="s">
        <v>157</v>
      </c>
      <c r="N70" t="s">
        <v>158</v>
      </c>
    </row>
    <row r="71" spans="11:14" x14ac:dyDescent="0.25">
      <c r="K71" t="s">
        <v>25</v>
      </c>
      <c r="L71" t="s">
        <v>26</v>
      </c>
      <c r="M71" t="s">
        <v>159</v>
      </c>
      <c r="N71" t="s">
        <v>160</v>
      </c>
    </row>
    <row r="72" spans="11:14" x14ac:dyDescent="0.25">
      <c r="K72" t="s">
        <v>25</v>
      </c>
      <c r="L72" t="s">
        <v>26</v>
      </c>
      <c r="M72" t="s">
        <v>161</v>
      </c>
      <c r="N72" t="s">
        <v>162</v>
      </c>
    </row>
    <row r="73" spans="11:14" x14ac:dyDescent="0.25">
      <c r="K73" t="s">
        <v>25</v>
      </c>
      <c r="L73" t="s">
        <v>26</v>
      </c>
      <c r="M73" t="s">
        <v>163</v>
      </c>
      <c r="N73" t="s">
        <v>164</v>
      </c>
    </row>
    <row r="74" spans="11:14" x14ac:dyDescent="0.25">
      <c r="K74" t="s">
        <v>25</v>
      </c>
      <c r="L74" t="s">
        <v>26</v>
      </c>
      <c r="M74" t="s">
        <v>165</v>
      </c>
      <c r="N74" t="s">
        <v>166</v>
      </c>
    </row>
    <row r="75" spans="11:14" x14ac:dyDescent="0.25">
      <c r="K75" t="s">
        <v>25</v>
      </c>
      <c r="L75" t="s">
        <v>26</v>
      </c>
      <c r="M75" t="s">
        <v>167</v>
      </c>
      <c r="N75" t="s">
        <v>168</v>
      </c>
    </row>
    <row r="76" spans="11:14" x14ac:dyDescent="0.25">
      <c r="K76" t="s">
        <v>25</v>
      </c>
      <c r="L76" t="s">
        <v>26</v>
      </c>
      <c r="M76" t="s">
        <v>169</v>
      </c>
      <c r="N76" t="s">
        <v>170</v>
      </c>
    </row>
    <row r="77" spans="11:14" x14ac:dyDescent="0.25">
      <c r="K77" t="s">
        <v>25</v>
      </c>
      <c r="L77" t="s">
        <v>26</v>
      </c>
      <c r="M77" t="s">
        <v>171</v>
      </c>
      <c r="N77" t="s">
        <v>172</v>
      </c>
    </row>
    <row r="78" spans="11:14" x14ac:dyDescent="0.25">
      <c r="K78" t="s">
        <v>25</v>
      </c>
      <c r="L78" t="s">
        <v>26</v>
      </c>
      <c r="M78" t="s">
        <v>173</v>
      </c>
      <c r="N78" t="s">
        <v>174</v>
      </c>
    </row>
    <row r="79" spans="11:14" x14ac:dyDescent="0.25">
      <c r="K79" t="s">
        <v>25</v>
      </c>
      <c r="L79" t="s">
        <v>26</v>
      </c>
      <c r="M79" t="s">
        <v>175</v>
      </c>
      <c r="N79" t="s">
        <v>176</v>
      </c>
    </row>
    <row r="80" spans="11:14" x14ac:dyDescent="0.25">
      <c r="K80" t="s">
        <v>25</v>
      </c>
      <c r="L80" t="s">
        <v>26</v>
      </c>
      <c r="M80" t="s">
        <v>177</v>
      </c>
      <c r="N80" t="s">
        <v>178</v>
      </c>
    </row>
    <row r="81" spans="11:14" x14ac:dyDescent="0.25">
      <c r="K81" t="s">
        <v>25</v>
      </c>
      <c r="L81" t="s">
        <v>26</v>
      </c>
      <c r="M81" t="s">
        <v>179</v>
      </c>
      <c r="N81" t="s">
        <v>180</v>
      </c>
    </row>
    <row r="82" spans="11:14" x14ac:dyDescent="0.25">
      <c r="K82" t="s">
        <v>25</v>
      </c>
      <c r="L82" t="s">
        <v>26</v>
      </c>
      <c r="M82" t="s">
        <v>181</v>
      </c>
      <c r="N82" t="s">
        <v>182</v>
      </c>
    </row>
    <row r="83" spans="11:14" x14ac:dyDescent="0.25">
      <c r="K83" t="s">
        <v>25</v>
      </c>
      <c r="L83" t="s">
        <v>26</v>
      </c>
      <c r="M83" t="s">
        <v>183</v>
      </c>
      <c r="N83" t="s">
        <v>184</v>
      </c>
    </row>
    <row r="84" spans="11:14" x14ac:dyDescent="0.25">
      <c r="K84" t="s">
        <v>25</v>
      </c>
      <c r="L84" t="s">
        <v>26</v>
      </c>
      <c r="M84" t="s">
        <v>185</v>
      </c>
      <c r="N84" t="s">
        <v>186</v>
      </c>
    </row>
    <row r="85" spans="11:14" x14ac:dyDescent="0.25">
      <c r="K85" t="s">
        <v>25</v>
      </c>
      <c r="L85" t="s">
        <v>26</v>
      </c>
      <c r="M85" t="s">
        <v>187</v>
      </c>
      <c r="N85" t="s">
        <v>188</v>
      </c>
    </row>
    <row r="86" spans="11:14" x14ac:dyDescent="0.25">
      <c r="K86" t="s">
        <v>25</v>
      </c>
      <c r="L86" t="s">
        <v>26</v>
      </c>
      <c r="M86" t="s">
        <v>189</v>
      </c>
      <c r="N86" t="s">
        <v>190</v>
      </c>
    </row>
    <row r="87" spans="11:14" x14ac:dyDescent="0.25">
      <c r="K87" t="s">
        <v>25</v>
      </c>
      <c r="L87" t="s">
        <v>26</v>
      </c>
      <c r="M87" t="s">
        <v>191</v>
      </c>
      <c r="N87" t="s">
        <v>192</v>
      </c>
    </row>
    <row r="88" spans="11:14" x14ac:dyDescent="0.25">
      <c r="K88" t="s">
        <v>25</v>
      </c>
      <c r="L88" t="s">
        <v>26</v>
      </c>
      <c r="M88" t="s">
        <v>193</v>
      </c>
      <c r="N88" t="s">
        <v>194</v>
      </c>
    </row>
    <row r="89" spans="11:14" x14ac:dyDescent="0.25">
      <c r="K89" t="s">
        <v>29</v>
      </c>
      <c r="L89" t="s">
        <v>30</v>
      </c>
      <c r="M89" t="s">
        <v>195</v>
      </c>
      <c r="N89" t="s">
        <v>196</v>
      </c>
    </row>
    <row r="90" spans="11:14" x14ac:dyDescent="0.25">
      <c r="K90" t="s">
        <v>29</v>
      </c>
      <c r="L90" t="s">
        <v>30</v>
      </c>
      <c r="M90" t="s">
        <v>197</v>
      </c>
      <c r="N90" t="s">
        <v>198</v>
      </c>
    </row>
    <row r="91" spans="11:14" x14ac:dyDescent="0.25">
      <c r="K91" t="s">
        <v>29</v>
      </c>
      <c r="L91" t="s">
        <v>30</v>
      </c>
      <c r="M91" t="s">
        <v>199</v>
      </c>
      <c r="N91" t="s">
        <v>200</v>
      </c>
    </row>
    <row r="92" spans="11:14" x14ac:dyDescent="0.25">
      <c r="K92" t="s">
        <v>29</v>
      </c>
      <c r="L92" t="s">
        <v>30</v>
      </c>
      <c r="M92" t="s">
        <v>201</v>
      </c>
      <c r="N92" t="s">
        <v>202</v>
      </c>
    </row>
    <row r="93" spans="11:14" x14ac:dyDescent="0.25">
      <c r="K93" t="s">
        <v>29</v>
      </c>
      <c r="L93" t="s">
        <v>30</v>
      </c>
      <c r="M93" t="s">
        <v>203</v>
      </c>
      <c r="N93" t="s">
        <v>204</v>
      </c>
    </row>
    <row r="94" spans="11:14" x14ac:dyDescent="0.25">
      <c r="K94" t="s">
        <v>29</v>
      </c>
      <c r="L94" t="s">
        <v>30</v>
      </c>
      <c r="M94" t="s">
        <v>205</v>
      </c>
      <c r="N94" t="s">
        <v>206</v>
      </c>
    </row>
    <row r="95" spans="11:14" x14ac:dyDescent="0.25">
      <c r="K95" t="s">
        <v>29</v>
      </c>
      <c r="L95" t="s">
        <v>30</v>
      </c>
      <c r="M95" t="s">
        <v>207</v>
      </c>
      <c r="N95" t="s">
        <v>208</v>
      </c>
    </row>
    <row r="96" spans="11:14" x14ac:dyDescent="0.25">
      <c r="K96" t="s">
        <v>29</v>
      </c>
      <c r="L96" t="s">
        <v>30</v>
      </c>
      <c r="M96" t="s">
        <v>209</v>
      </c>
      <c r="N96" t="s">
        <v>210</v>
      </c>
    </row>
    <row r="97" spans="11:14" x14ac:dyDescent="0.25">
      <c r="K97" t="s">
        <v>29</v>
      </c>
      <c r="L97" t="s">
        <v>30</v>
      </c>
      <c r="M97" t="s">
        <v>211</v>
      </c>
      <c r="N97" t="s">
        <v>212</v>
      </c>
    </row>
    <row r="98" spans="11:14" x14ac:dyDescent="0.25">
      <c r="K98" t="s">
        <v>29</v>
      </c>
      <c r="L98" t="s">
        <v>30</v>
      </c>
      <c r="M98" t="s">
        <v>213</v>
      </c>
      <c r="N98" t="s">
        <v>214</v>
      </c>
    </row>
    <row r="99" spans="11:14" x14ac:dyDescent="0.25">
      <c r="K99" t="s">
        <v>29</v>
      </c>
      <c r="L99" t="s">
        <v>30</v>
      </c>
      <c r="M99" t="s">
        <v>215</v>
      </c>
      <c r="N99" t="s">
        <v>216</v>
      </c>
    </row>
    <row r="100" spans="11:14" x14ac:dyDescent="0.25">
      <c r="K100" t="s">
        <v>29</v>
      </c>
      <c r="L100" t="s">
        <v>30</v>
      </c>
      <c r="M100" t="s">
        <v>217</v>
      </c>
      <c r="N100" t="s">
        <v>218</v>
      </c>
    </row>
    <row r="101" spans="11:14" x14ac:dyDescent="0.25">
      <c r="K101" t="s">
        <v>29</v>
      </c>
      <c r="L101" t="s">
        <v>30</v>
      </c>
      <c r="M101" t="s">
        <v>219</v>
      </c>
      <c r="N101" t="s">
        <v>220</v>
      </c>
    </row>
    <row r="102" spans="11:14" x14ac:dyDescent="0.25">
      <c r="K102" t="s">
        <v>29</v>
      </c>
      <c r="L102" t="s">
        <v>30</v>
      </c>
      <c r="M102" t="s">
        <v>221</v>
      </c>
      <c r="N102" t="s">
        <v>222</v>
      </c>
    </row>
    <row r="103" spans="11:14" x14ac:dyDescent="0.25">
      <c r="K103" t="s">
        <v>29</v>
      </c>
      <c r="L103" t="s">
        <v>30</v>
      </c>
      <c r="M103" t="s">
        <v>223</v>
      </c>
      <c r="N103" t="s">
        <v>224</v>
      </c>
    </row>
    <row r="104" spans="11:14" x14ac:dyDescent="0.25">
      <c r="K104" t="s">
        <v>29</v>
      </c>
      <c r="L104" t="s">
        <v>30</v>
      </c>
      <c r="M104" t="s">
        <v>225</v>
      </c>
      <c r="N104" t="s">
        <v>226</v>
      </c>
    </row>
    <row r="105" spans="11:14" x14ac:dyDescent="0.25">
      <c r="K105" t="s">
        <v>29</v>
      </c>
      <c r="L105" t="s">
        <v>30</v>
      </c>
      <c r="M105" t="s">
        <v>227</v>
      </c>
      <c r="N105" t="s">
        <v>228</v>
      </c>
    </row>
    <row r="106" spans="11:14" x14ac:dyDescent="0.25">
      <c r="K106" t="s">
        <v>29</v>
      </c>
      <c r="L106" t="s">
        <v>30</v>
      </c>
      <c r="M106" t="s">
        <v>229</v>
      </c>
      <c r="N106" t="s">
        <v>230</v>
      </c>
    </row>
    <row r="107" spans="11:14" x14ac:dyDescent="0.25">
      <c r="K107" t="s">
        <v>29</v>
      </c>
      <c r="L107" t="s">
        <v>30</v>
      </c>
      <c r="M107" t="s">
        <v>231</v>
      </c>
      <c r="N107" t="s">
        <v>232</v>
      </c>
    </row>
    <row r="108" spans="11:14" x14ac:dyDescent="0.25">
      <c r="K108" t="s">
        <v>29</v>
      </c>
      <c r="L108" t="s">
        <v>30</v>
      </c>
      <c r="M108" t="s">
        <v>233</v>
      </c>
      <c r="N108" t="s">
        <v>234</v>
      </c>
    </row>
    <row r="109" spans="11:14" x14ac:dyDescent="0.25">
      <c r="K109" t="s">
        <v>29</v>
      </c>
      <c r="L109" t="s">
        <v>30</v>
      </c>
      <c r="M109" t="s">
        <v>235</v>
      </c>
      <c r="N109" t="s">
        <v>236</v>
      </c>
    </row>
    <row r="110" spans="11:14" x14ac:dyDescent="0.25">
      <c r="K110" t="s">
        <v>29</v>
      </c>
      <c r="L110" t="s">
        <v>30</v>
      </c>
      <c r="M110" t="s">
        <v>237</v>
      </c>
      <c r="N110" t="s">
        <v>238</v>
      </c>
    </row>
    <row r="111" spans="11:14" x14ac:dyDescent="0.25">
      <c r="K111" t="s">
        <v>29</v>
      </c>
      <c r="L111" t="s">
        <v>30</v>
      </c>
      <c r="M111" t="s">
        <v>239</v>
      </c>
      <c r="N111" t="s">
        <v>240</v>
      </c>
    </row>
    <row r="112" spans="11:14" x14ac:dyDescent="0.25">
      <c r="K112" t="s">
        <v>29</v>
      </c>
      <c r="L112" t="s">
        <v>30</v>
      </c>
      <c r="M112" t="s">
        <v>241</v>
      </c>
      <c r="N112" t="s">
        <v>242</v>
      </c>
    </row>
    <row r="113" spans="11:14" x14ac:dyDescent="0.25">
      <c r="K113" t="s">
        <v>29</v>
      </c>
      <c r="L113" t="s">
        <v>30</v>
      </c>
      <c r="M113" t="s">
        <v>243</v>
      </c>
      <c r="N113" t="s">
        <v>244</v>
      </c>
    </row>
    <row r="114" spans="11:14" x14ac:dyDescent="0.25">
      <c r="K114" t="s">
        <v>29</v>
      </c>
      <c r="L114" t="s">
        <v>30</v>
      </c>
      <c r="M114" t="s">
        <v>245</v>
      </c>
      <c r="N114" t="s">
        <v>246</v>
      </c>
    </row>
    <row r="115" spans="11:14" x14ac:dyDescent="0.25">
      <c r="K115" t="s">
        <v>29</v>
      </c>
      <c r="L115" t="s">
        <v>30</v>
      </c>
      <c r="M115" t="s">
        <v>247</v>
      </c>
      <c r="N115" t="s">
        <v>248</v>
      </c>
    </row>
    <row r="116" spans="11:14" x14ac:dyDescent="0.25">
      <c r="K116" t="s">
        <v>33</v>
      </c>
      <c r="L116" t="s">
        <v>34</v>
      </c>
      <c r="M116" t="s">
        <v>249</v>
      </c>
      <c r="N116" t="s">
        <v>250</v>
      </c>
    </row>
    <row r="117" spans="11:14" x14ac:dyDescent="0.25">
      <c r="K117" t="s">
        <v>33</v>
      </c>
      <c r="L117" t="s">
        <v>34</v>
      </c>
      <c r="M117" t="s">
        <v>251</v>
      </c>
      <c r="N117" t="s">
        <v>252</v>
      </c>
    </row>
    <row r="118" spans="11:14" x14ac:dyDescent="0.25">
      <c r="K118" t="s">
        <v>33</v>
      </c>
      <c r="L118" t="s">
        <v>34</v>
      </c>
      <c r="M118" t="s">
        <v>253</v>
      </c>
      <c r="N118" t="s">
        <v>254</v>
      </c>
    </row>
    <row r="119" spans="11:14" x14ac:dyDescent="0.25">
      <c r="K119" t="s">
        <v>33</v>
      </c>
      <c r="L119" t="s">
        <v>34</v>
      </c>
      <c r="M119" t="s">
        <v>255</v>
      </c>
      <c r="N119" t="s">
        <v>256</v>
      </c>
    </row>
    <row r="120" spans="11:14" x14ac:dyDescent="0.25">
      <c r="K120" t="s">
        <v>33</v>
      </c>
      <c r="L120" t="s">
        <v>34</v>
      </c>
      <c r="M120" t="s">
        <v>257</v>
      </c>
      <c r="N120" t="s">
        <v>258</v>
      </c>
    </row>
    <row r="121" spans="11:14" x14ac:dyDescent="0.25">
      <c r="K121" t="s">
        <v>33</v>
      </c>
      <c r="L121" t="s">
        <v>34</v>
      </c>
      <c r="M121" t="s">
        <v>259</v>
      </c>
      <c r="N121" t="s">
        <v>260</v>
      </c>
    </row>
    <row r="122" spans="11:14" x14ac:dyDescent="0.25">
      <c r="K122" t="s">
        <v>33</v>
      </c>
      <c r="L122" t="s">
        <v>34</v>
      </c>
      <c r="M122" t="s">
        <v>261</v>
      </c>
      <c r="N122" t="s">
        <v>262</v>
      </c>
    </row>
    <row r="123" spans="11:14" x14ac:dyDescent="0.25">
      <c r="K123" t="s">
        <v>33</v>
      </c>
      <c r="L123" t="s">
        <v>34</v>
      </c>
      <c r="M123" t="s">
        <v>263</v>
      </c>
      <c r="N123" t="s">
        <v>264</v>
      </c>
    </row>
    <row r="124" spans="11:14" x14ac:dyDescent="0.25">
      <c r="K124" t="s">
        <v>33</v>
      </c>
      <c r="L124" t="s">
        <v>34</v>
      </c>
      <c r="M124" t="s">
        <v>265</v>
      </c>
      <c r="N124" t="s">
        <v>266</v>
      </c>
    </row>
    <row r="125" spans="11:14" x14ac:dyDescent="0.25">
      <c r="K125" t="s">
        <v>33</v>
      </c>
      <c r="L125" t="s">
        <v>34</v>
      </c>
      <c r="M125" t="s">
        <v>267</v>
      </c>
      <c r="N125" t="s">
        <v>268</v>
      </c>
    </row>
    <row r="126" spans="11:14" x14ac:dyDescent="0.25">
      <c r="K126" t="s">
        <v>33</v>
      </c>
      <c r="L126" t="s">
        <v>34</v>
      </c>
      <c r="M126" t="s">
        <v>269</v>
      </c>
      <c r="N126" t="s">
        <v>270</v>
      </c>
    </row>
    <row r="127" spans="11:14" x14ac:dyDescent="0.25">
      <c r="K127" t="s">
        <v>33</v>
      </c>
      <c r="L127" t="s">
        <v>34</v>
      </c>
      <c r="M127" t="s">
        <v>271</v>
      </c>
      <c r="N127" t="s">
        <v>272</v>
      </c>
    </row>
    <row r="128" spans="11:14" x14ac:dyDescent="0.25">
      <c r="K128" t="s">
        <v>33</v>
      </c>
      <c r="L128" t="s">
        <v>34</v>
      </c>
      <c r="M128" t="s">
        <v>273</v>
      </c>
      <c r="N128" t="s">
        <v>274</v>
      </c>
    </row>
    <row r="129" spans="11:14" x14ac:dyDescent="0.25">
      <c r="K129" t="s">
        <v>33</v>
      </c>
      <c r="L129" t="s">
        <v>34</v>
      </c>
      <c r="M129" t="s">
        <v>275</v>
      </c>
      <c r="N129" t="s">
        <v>276</v>
      </c>
    </row>
    <row r="130" spans="11:14" x14ac:dyDescent="0.25">
      <c r="K130" t="s">
        <v>33</v>
      </c>
      <c r="L130" t="s">
        <v>34</v>
      </c>
      <c r="M130" t="s">
        <v>277</v>
      </c>
      <c r="N130" t="s">
        <v>278</v>
      </c>
    </row>
    <row r="131" spans="11:14" x14ac:dyDescent="0.25">
      <c r="K131" t="s">
        <v>33</v>
      </c>
      <c r="L131" t="s">
        <v>34</v>
      </c>
      <c r="M131" t="s">
        <v>279</v>
      </c>
      <c r="N131" t="s">
        <v>280</v>
      </c>
    </row>
    <row r="132" spans="11:14" x14ac:dyDescent="0.25">
      <c r="K132" t="s">
        <v>33</v>
      </c>
      <c r="L132" t="s">
        <v>34</v>
      </c>
      <c r="M132" t="s">
        <v>281</v>
      </c>
      <c r="N132" t="s">
        <v>282</v>
      </c>
    </row>
    <row r="133" spans="11:14" x14ac:dyDescent="0.25">
      <c r="K133" t="s">
        <v>33</v>
      </c>
      <c r="L133" t="s">
        <v>34</v>
      </c>
      <c r="M133" t="s">
        <v>283</v>
      </c>
      <c r="N133" t="s">
        <v>284</v>
      </c>
    </row>
    <row r="134" spans="11:14" x14ac:dyDescent="0.25">
      <c r="K134" t="s">
        <v>37</v>
      </c>
      <c r="L134" t="s">
        <v>38</v>
      </c>
      <c r="M134" t="s">
        <v>285</v>
      </c>
      <c r="N134" t="s">
        <v>286</v>
      </c>
    </row>
    <row r="135" spans="11:14" x14ac:dyDescent="0.25">
      <c r="K135" t="s">
        <v>37</v>
      </c>
      <c r="L135" t="s">
        <v>38</v>
      </c>
      <c r="M135" t="s">
        <v>287</v>
      </c>
      <c r="N135" t="s">
        <v>288</v>
      </c>
    </row>
    <row r="136" spans="11:14" x14ac:dyDescent="0.25">
      <c r="K136" t="s">
        <v>37</v>
      </c>
      <c r="L136" t="s">
        <v>38</v>
      </c>
      <c r="M136" t="s">
        <v>289</v>
      </c>
      <c r="N136" t="s">
        <v>290</v>
      </c>
    </row>
    <row r="137" spans="11:14" x14ac:dyDescent="0.25">
      <c r="K137" t="s">
        <v>37</v>
      </c>
      <c r="L137" t="s">
        <v>38</v>
      </c>
      <c r="M137" t="s">
        <v>291</v>
      </c>
      <c r="N137" t="s">
        <v>292</v>
      </c>
    </row>
    <row r="138" spans="11:14" x14ac:dyDescent="0.25">
      <c r="K138" t="s">
        <v>37</v>
      </c>
      <c r="L138" t="s">
        <v>38</v>
      </c>
      <c r="M138" t="s">
        <v>293</v>
      </c>
      <c r="N138" t="s">
        <v>294</v>
      </c>
    </row>
    <row r="139" spans="11:14" x14ac:dyDescent="0.25">
      <c r="K139" t="s">
        <v>37</v>
      </c>
      <c r="L139" t="s">
        <v>38</v>
      </c>
      <c r="M139" t="s">
        <v>295</v>
      </c>
      <c r="N139" t="s">
        <v>296</v>
      </c>
    </row>
    <row r="140" spans="11:14" x14ac:dyDescent="0.25">
      <c r="K140" t="s">
        <v>37</v>
      </c>
      <c r="L140" t="s">
        <v>38</v>
      </c>
      <c r="M140" t="s">
        <v>297</v>
      </c>
      <c r="N140" t="s">
        <v>298</v>
      </c>
    </row>
  </sheetData>
  <sheetProtection algorithmName="SHA-512" hashValue="sKUNVT7RZDDTZaEGXQfaZQgpUZTlrX4FZdT0VLjekISsJsKjNgRUeS572sq7BVZznkFSztjImrfNAztkivicgQ==" saltValue="8G563T/YU0bKDX7002ernA==" spinCount="100000" sheet="1" objects="1" scenarios="1"/>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BCB88-A078-40C9-9FB0-07643DAD3FE0}">
  <dimension ref="A1:A2"/>
  <sheetViews>
    <sheetView workbookViewId="0">
      <selection activeCell="H13" sqref="H13"/>
    </sheetView>
  </sheetViews>
  <sheetFormatPr defaultRowHeight="15" x14ac:dyDescent="0.25"/>
  <sheetData>
    <row r="1" spans="1:1" x14ac:dyDescent="0.25">
      <c r="A1" t="s">
        <v>9</v>
      </c>
    </row>
    <row r="2" spans="1:1" x14ac:dyDescent="0.25">
      <c r="A2" t="s">
        <v>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64B96-3E96-4944-8ABE-39ADCAC886E0}">
  <dimension ref="A3:H51"/>
  <sheetViews>
    <sheetView workbookViewId="0">
      <selection activeCell="H1" sqref="H1"/>
    </sheetView>
  </sheetViews>
  <sheetFormatPr defaultRowHeight="15" x14ac:dyDescent="0.25"/>
  <cols>
    <col min="7" max="7" width="52.42578125" bestFit="1" customWidth="1"/>
  </cols>
  <sheetData>
    <row r="3" spans="1:8" x14ac:dyDescent="0.25">
      <c r="A3">
        <f>$H$3</f>
        <v>0</v>
      </c>
      <c r="B3" t="e">
        <f>$H$4</f>
        <v>#REF!</v>
      </c>
      <c r="C3" t="str">
        <f>$H$5</f>
        <v/>
      </c>
      <c r="D3" t="e">
        <f>$H$6</f>
        <v>#REF!</v>
      </c>
      <c r="E3" t="e">
        <f>$H$8</f>
        <v>#REF!</v>
      </c>
      <c r="F3" t="e">
        <f>$H$9</f>
        <v>#REF!</v>
      </c>
      <c r="G3" t="str">
        <f>'Assessment Form'!A7</f>
        <v xml:space="preserve">NHS England Region </v>
      </c>
      <c r="H3">
        <f>'Assessment Form'!E7</f>
        <v>0</v>
      </c>
    </row>
    <row r="4" spans="1:8" x14ac:dyDescent="0.25">
      <c r="A4">
        <f t="shared" ref="A4:A51" si="0">$H$3</f>
        <v>0</v>
      </c>
      <c r="B4" t="e">
        <f t="shared" ref="B4:B51" si="1">$H$4</f>
        <v>#REF!</v>
      </c>
      <c r="C4" t="str">
        <f t="shared" ref="C4:C51" si="2">$H$5</f>
        <v/>
      </c>
      <c r="D4" t="e">
        <f t="shared" ref="D4:D51" si="3">$H$6</f>
        <v>#REF!</v>
      </c>
      <c r="E4" t="e">
        <f t="shared" ref="E4:E51" si="4">$H$8</f>
        <v>#REF!</v>
      </c>
      <c r="F4" t="e">
        <f t="shared" ref="F4:F51" si="5">$H$9</f>
        <v>#REF!</v>
      </c>
      <c r="G4" t="s">
        <v>299</v>
      </c>
      <c r="H4" t="e">
        <f>'Assessment Form'!#REF!</f>
        <v>#REF!</v>
      </c>
    </row>
    <row r="5" spans="1:8" x14ac:dyDescent="0.25">
      <c r="A5">
        <f t="shared" si="0"/>
        <v>0</v>
      </c>
      <c r="B5" t="e">
        <f t="shared" si="1"/>
        <v>#REF!</v>
      </c>
      <c r="C5" t="str">
        <f t="shared" si="2"/>
        <v/>
      </c>
      <c r="D5" t="e">
        <f t="shared" si="3"/>
        <v>#REF!</v>
      </c>
      <c r="E5" t="e">
        <f t="shared" si="4"/>
        <v>#REF!</v>
      </c>
      <c r="F5" t="e">
        <f t="shared" si="5"/>
        <v>#REF!</v>
      </c>
      <c r="G5" t="str">
        <f>'Assessment Form'!A8</f>
        <v xml:space="preserve">CCG </v>
      </c>
      <c r="H5" t="str">
        <f>'Assessment Form'!E8</f>
        <v/>
      </c>
    </row>
    <row r="6" spans="1:8" x14ac:dyDescent="0.25">
      <c r="A6">
        <f t="shared" si="0"/>
        <v>0</v>
      </c>
      <c r="B6" t="e">
        <f t="shared" si="1"/>
        <v>#REF!</v>
      </c>
      <c r="C6" t="str">
        <f t="shared" si="2"/>
        <v/>
      </c>
      <c r="D6" t="e">
        <f t="shared" si="3"/>
        <v>#REF!</v>
      </c>
      <c r="E6" t="e">
        <f t="shared" si="4"/>
        <v>#REF!</v>
      </c>
      <c r="F6" t="e">
        <f t="shared" si="5"/>
        <v>#REF!</v>
      </c>
      <c r="G6" t="s">
        <v>300</v>
      </c>
      <c r="H6" t="e">
        <f>'Assessment Form'!#REF!</f>
        <v>#REF!</v>
      </c>
    </row>
    <row r="7" spans="1:8" x14ac:dyDescent="0.25">
      <c r="A7">
        <f t="shared" si="0"/>
        <v>0</v>
      </c>
      <c r="B7" t="e">
        <f t="shared" si="1"/>
        <v>#REF!</v>
      </c>
      <c r="C7" t="str">
        <f t="shared" si="2"/>
        <v/>
      </c>
      <c r="D7" t="e">
        <f t="shared" si="3"/>
        <v>#REF!</v>
      </c>
      <c r="E7" t="e">
        <f t="shared" si="4"/>
        <v>#REF!</v>
      </c>
      <c r="F7" t="e">
        <f t="shared" si="5"/>
        <v>#REF!</v>
      </c>
      <c r="G7" t="str">
        <f>'Assessment Form'!A9</f>
        <v>Name, email and phone number of CCG representative completing the form</v>
      </c>
      <c r="H7" t="str">
        <f>'Assessment Form'!E9</f>
        <v>Free text</v>
      </c>
    </row>
    <row r="8" spans="1:8" x14ac:dyDescent="0.25">
      <c r="A8">
        <f t="shared" si="0"/>
        <v>0</v>
      </c>
      <c r="B8" t="e">
        <f t="shared" si="1"/>
        <v>#REF!</v>
      </c>
      <c r="C8" t="str">
        <f t="shared" si="2"/>
        <v/>
      </c>
      <c r="D8" t="e">
        <f t="shared" si="3"/>
        <v>#REF!</v>
      </c>
      <c r="E8" t="e">
        <f t="shared" si="4"/>
        <v>#REF!</v>
      </c>
      <c r="F8" t="e">
        <f t="shared" si="5"/>
        <v>#REF!</v>
      </c>
      <c r="G8" t="e">
        <f>'Assessment Form'!#REF!</f>
        <v>#REF!</v>
      </c>
      <c r="H8" t="e">
        <f>'Assessment Form'!#REF!</f>
        <v>#REF!</v>
      </c>
    </row>
    <row r="9" spans="1:8" x14ac:dyDescent="0.25">
      <c r="A9">
        <f t="shared" si="0"/>
        <v>0</v>
      </c>
      <c r="B9" t="e">
        <f t="shared" si="1"/>
        <v>#REF!</v>
      </c>
      <c r="C9" t="str">
        <f t="shared" si="2"/>
        <v/>
      </c>
      <c r="D9" t="e">
        <f t="shared" si="3"/>
        <v>#REF!</v>
      </c>
      <c r="E9" t="e">
        <f t="shared" si="4"/>
        <v>#REF!</v>
      </c>
      <c r="F9" t="e">
        <f t="shared" si="5"/>
        <v>#REF!</v>
      </c>
      <c r="G9" t="e">
        <f>'Assessment Form'!#REF!</f>
        <v>#REF!</v>
      </c>
      <c r="H9" t="e">
        <f>'Assessment Form'!#REF!</f>
        <v>#REF!</v>
      </c>
    </row>
    <row r="10" spans="1:8" x14ac:dyDescent="0.25">
      <c r="A10">
        <f t="shared" si="0"/>
        <v>0</v>
      </c>
      <c r="B10" t="e">
        <f t="shared" si="1"/>
        <v>#REF!</v>
      </c>
      <c r="C10" t="str">
        <f t="shared" si="2"/>
        <v/>
      </c>
      <c r="D10" t="e">
        <f t="shared" si="3"/>
        <v>#REF!</v>
      </c>
      <c r="E10" t="e">
        <f t="shared" si="4"/>
        <v>#REF!</v>
      </c>
      <c r="F10" t="e">
        <f t="shared" si="5"/>
        <v>#REF!</v>
      </c>
      <c r="G10" t="str">
        <f>'Assessment Form'!A10</f>
        <v>Name and address of GP Practice</v>
      </c>
      <c r="H10" t="str">
        <f>'Assessment Form'!E10</f>
        <v>Free text</v>
      </c>
    </row>
    <row r="11" spans="1:8" x14ac:dyDescent="0.25">
      <c r="A11">
        <f t="shared" si="0"/>
        <v>0</v>
      </c>
      <c r="B11" t="e">
        <f t="shared" si="1"/>
        <v>#REF!</v>
      </c>
      <c r="C11" t="str">
        <f t="shared" si="2"/>
        <v/>
      </c>
      <c r="D11" t="e">
        <f t="shared" si="3"/>
        <v>#REF!</v>
      </c>
      <c r="E11" t="e">
        <f t="shared" si="4"/>
        <v>#REF!</v>
      </c>
      <c r="F11" t="e">
        <f t="shared" si="5"/>
        <v>#REF!</v>
      </c>
      <c r="G11" t="str">
        <f>'Assessment Form'!A11</f>
        <v>Name and address of PCN grouping (which GP practice is a member of)</v>
      </c>
      <c r="H11" t="str">
        <f>'Assessment Form'!E11</f>
        <v xml:space="preserve">Free text </v>
      </c>
    </row>
    <row r="12" spans="1:8" x14ac:dyDescent="0.25">
      <c r="A12">
        <f t="shared" si="0"/>
        <v>0</v>
      </c>
      <c r="B12" t="e">
        <f t="shared" si="1"/>
        <v>#REF!</v>
      </c>
      <c r="C12" t="str">
        <f t="shared" si="2"/>
        <v/>
      </c>
      <c r="D12" t="e">
        <f t="shared" si="3"/>
        <v>#REF!</v>
      </c>
      <c r="E12" t="e">
        <f t="shared" si="4"/>
        <v>#REF!</v>
      </c>
      <c r="F12" t="e">
        <f t="shared" si="5"/>
        <v>#REF!</v>
      </c>
      <c r="G12" t="str">
        <f>'Assessment Form'!A14</f>
        <v>Address of PCN grouping's Designated Site(s) including post code</v>
      </c>
      <c r="H12" t="str">
        <f>'Assessment Form'!E14</f>
        <v>Free text</v>
      </c>
    </row>
    <row r="13" spans="1:8" x14ac:dyDescent="0.25">
      <c r="A13">
        <f t="shared" si="0"/>
        <v>0</v>
      </c>
      <c r="B13" t="e">
        <f t="shared" si="1"/>
        <v>#REF!</v>
      </c>
      <c r="C13" t="str">
        <f t="shared" si="2"/>
        <v/>
      </c>
      <c r="D13" t="e">
        <f t="shared" si="3"/>
        <v>#REF!</v>
      </c>
      <c r="E13" t="e">
        <f t="shared" si="4"/>
        <v>#REF!</v>
      </c>
      <c r="F13" t="e">
        <f t="shared" si="5"/>
        <v>#REF!</v>
      </c>
      <c r="G13" t="e">
        <f>'Assessment Form'!#REF!</f>
        <v>#REF!</v>
      </c>
      <c r="H13" t="e">
        <f>'Assessment Form'!#REF!</f>
        <v>#REF!</v>
      </c>
    </row>
    <row r="14" spans="1:8" x14ac:dyDescent="0.25">
      <c r="A14">
        <f t="shared" si="0"/>
        <v>0</v>
      </c>
      <c r="B14" t="e">
        <f t="shared" si="1"/>
        <v>#REF!</v>
      </c>
      <c r="C14" t="str">
        <f t="shared" si="2"/>
        <v/>
      </c>
      <c r="D14" t="e">
        <f t="shared" si="3"/>
        <v>#REF!</v>
      </c>
      <c r="E14" t="e">
        <f t="shared" si="4"/>
        <v>#REF!</v>
      </c>
      <c r="F14" t="e">
        <f t="shared" si="5"/>
        <v>#REF!</v>
      </c>
      <c r="G14" t="e">
        <f>'Assessment Form'!#REF!</f>
        <v>#REF!</v>
      </c>
      <c r="H14" t="e">
        <f>'Assessment Form'!#REF!</f>
        <v>#REF!</v>
      </c>
    </row>
    <row r="15" spans="1:8" x14ac:dyDescent="0.25">
      <c r="A15">
        <f t="shared" si="0"/>
        <v>0</v>
      </c>
      <c r="B15" t="e">
        <f t="shared" si="1"/>
        <v>#REF!</v>
      </c>
      <c r="C15" t="str">
        <f t="shared" si="2"/>
        <v/>
      </c>
      <c r="D15" t="e">
        <f t="shared" si="3"/>
        <v>#REF!</v>
      </c>
      <c r="E15" t="e">
        <f t="shared" si="4"/>
        <v>#REF!</v>
      </c>
      <c r="F15" t="e">
        <f t="shared" si="5"/>
        <v>#REF!</v>
      </c>
      <c r="G15" t="e">
        <f>'Assessment Form'!#REF!</f>
        <v>#REF!</v>
      </c>
      <c r="H15" t="e">
        <f>'Assessment Form'!#REF!</f>
        <v>#REF!</v>
      </c>
    </row>
    <row r="16" spans="1:8" x14ac:dyDescent="0.25">
      <c r="A16">
        <f t="shared" si="0"/>
        <v>0</v>
      </c>
      <c r="B16" t="e">
        <f t="shared" si="1"/>
        <v>#REF!</v>
      </c>
      <c r="C16" t="str">
        <f t="shared" si="2"/>
        <v/>
      </c>
      <c r="D16" t="e">
        <f t="shared" si="3"/>
        <v>#REF!</v>
      </c>
      <c r="E16" t="e">
        <f t="shared" si="4"/>
        <v>#REF!</v>
      </c>
      <c r="F16" t="e">
        <f t="shared" si="5"/>
        <v>#REF!</v>
      </c>
      <c r="G16" t="e">
        <f>'Assessment Form'!#REF!</f>
        <v>#REF!</v>
      </c>
      <c r="H16" t="e">
        <f>'Assessment Form'!#REF!</f>
        <v>#REF!</v>
      </c>
    </row>
    <row r="17" spans="1:8" x14ac:dyDescent="0.25">
      <c r="A17">
        <f t="shared" si="0"/>
        <v>0</v>
      </c>
      <c r="B17" t="e">
        <f t="shared" si="1"/>
        <v>#REF!</v>
      </c>
      <c r="C17" t="str">
        <f t="shared" si="2"/>
        <v/>
      </c>
      <c r="D17" t="e">
        <f t="shared" si="3"/>
        <v>#REF!</v>
      </c>
      <c r="E17" t="e">
        <f t="shared" si="4"/>
        <v>#REF!</v>
      </c>
      <c r="F17" t="e">
        <f t="shared" si="5"/>
        <v>#REF!</v>
      </c>
      <c r="G17" t="e">
        <f>'Assessment Form'!#REF!</f>
        <v>#REF!</v>
      </c>
      <c r="H17" t="e">
        <f>'Assessment Form'!#REF!</f>
        <v>#REF!</v>
      </c>
    </row>
    <row r="18" spans="1:8" x14ac:dyDescent="0.25">
      <c r="A18">
        <f t="shared" si="0"/>
        <v>0</v>
      </c>
      <c r="B18" t="e">
        <f t="shared" si="1"/>
        <v>#REF!</v>
      </c>
      <c r="C18" t="str">
        <f t="shared" si="2"/>
        <v/>
      </c>
      <c r="D18" t="e">
        <f t="shared" si="3"/>
        <v>#REF!</v>
      </c>
      <c r="E18" t="e">
        <f t="shared" si="4"/>
        <v>#REF!</v>
      </c>
      <c r="F18" t="e">
        <f t="shared" si="5"/>
        <v>#REF!</v>
      </c>
      <c r="G18" t="e">
        <f>'Assessment Form'!#REF!</f>
        <v>#REF!</v>
      </c>
      <c r="H18" t="e">
        <f>'Assessment Form'!#REF!</f>
        <v>#REF!</v>
      </c>
    </row>
    <row r="19" spans="1:8" x14ac:dyDescent="0.25">
      <c r="A19">
        <f t="shared" si="0"/>
        <v>0</v>
      </c>
      <c r="B19" t="e">
        <f t="shared" si="1"/>
        <v>#REF!</v>
      </c>
      <c r="C19" t="str">
        <f t="shared" si="2"/>
        <v/>
      </c>
      <c r="D19" t="e">
        <f t="shared" si="3"/>
        <v>#REF!</v>
      </c>
      <c r="E19" t="e">
        <f t="shared" si="4"/>
        <v>#REF!</v>
      </c>
      <c r="F19" t="e">
        <f t="shared" si="5"/>
        <v>#REF!</v>
      </c>
      <c r="G19">
        <f>'Assessment Form'!D22</f>
        <v>0</v>
      </c>
      <c r="H19" t="e">
        <f>'Assessment Form'!#REF!</f>
        <v>#REF!</v>
      </c>
    </row>
    <row r="20" spans="1:8" x14ac:dyDescent="0.25">
      <c r="A20">
        <f t="shared" si="0"/>
        <v>0</v>
      </c>
      <c r="B20" t="e">
        <f t="shared" si="1"/>
        <v>#REF!</v>
      </c>
      <c r="C20" t="str">
        <f t="shared" si="2"/>
        <v/>
      </c>
      <c r="D20" t="e">
        <f t="shared" si="3"/>
        <v>#REF!</v>
      </c>
      <c r="E20" t="e">
        <f t="shared" si="4"/>
        <v>#REF!</v>
      </c>
      <c r="F20" t="e">
        <f t="shared" si="5"/>
        <v>#REF!</v>
      </c>
      <c r="G20">
        <f>'Assessment Form'!D23</f>
        <v>0</v>
      </c>
      <c r="H20" t="e">
        <f>'Assessment Form'!#REF!</f>
        <v>#REF!</v>
      </c>
    </row>
    <row r="21" spans="1:8" x14ac:dyDescent="0.25">
      <c r="A21">
        <f t="shared" si="0"/>
        <v>0</v>
      </c>
      <c r="B21" t="e">
        <f t="shared" si="1"/>
        <v>#REF!</v>
      </c>
      <c r="C21" t="str">
        <f t="shared" si="2"/>
        <v/>
      </c>
      <c r="D21" t="e">
        <f t="shared" si="3"/>
        <v>#REF!</v>
      </c>
      <c r="E21" t="e">
        <f t="shared" si="4"/>
        <v>#REF!</v>
      </c>
      <c r="F21" t="e">
        <f t="shared" si="5"/>
        <v>#REF!</v>
      </c>
      <c r="G21">
        <f>'Assessment Form'!D24</f>
        <v>0</v>
      </c>
      <c r="H21" t="e">
        <f>'Assessment Form'!#REF!</f>
        <v>#REF!</v>
      </c>
    </row>
    <row r="22" spans="1:8" x14ac:dyDescent="0.25">
      <c r="A22">
        <f t="shared" si="0"/>
        <v>0</v>
      </c>
      <c r="B22" t="e">
        <f t="shared" si="1"/>
        <v>#REF!</v>
      </c>
      <c r="C22" t="str">
        <f t="shared" si="2"/>
        <v/>
      </c>
      <c r="D22" t="e">
        <f t="shared" si="3"/>
        <v>#REF!</v>
      </c>
      <c r="E22" t="e">
        <f t="shared" si="4"/>
        <v>#REF!</v>
      </c>
      <c r="F22" t="e">
        <f t="shared" si="5"/>
        <v>#REF!</v>
      </c>
      <c r="G22" t="e">
        <f>'Assessment Form'!#REF!</f>
        <v>#REF!</v>
      </c>
      <c r="H22" t="e">
        <f>'Assessment Form'!#REF!</f>
        <v>#REF!</v>
      </c>
    </row>
    <row r="23" spans="1:8" x14ac:dyDescent="0.25">
      <c r="A23">
        <f t="shared" si="0"/>
        <v>0</v>
      </c>
      <c r="B23" t="e">
        <f t="shared" si="1"/>
        <v>#REF!</v>
      </c>
      <c r="C23" t="str">
        <f t="shared" si="2"/>
        <v/>
      </c>
      <c r="D23" t="e">
        <f t="shared" si="3"/>
        <v>#REF!</v>
      </c>
      <c r="E23" t="e">
        <f t="shared" si="4"/>
        <v>#REF!</v>
      </c>
      <c r="F23" t="e">
        <f t="shared" si="5"/>
        <v>#REF!</v>
      </c>
      <c r="G23" t="e">
        <f>'Assessment Form'!#REF!</f>
        <v>#REF!</v>
      </c>
      <c r="H23" t="e">
        <f>'Assessment Form'!#REF!</f>
        <v>#REF!</v>
      </c>
    </row>
    <row r="24" spans="1:8" x14ac:dyDescent="0.25">
      <c r="A24">
        <f t="shared" si="0"/>
        <v>0</v>
      </c>
      <c r="B24" t="e">
        <f t="shared" si="1"/>
        <v>#REF!</v>
      </c>
      <c r="C24" t="str">
        <f t="shared" si="2"/>
        <v/>
      </c>
      <c r="D24" t="e">
        <f t="shared" si="3"/>
        <v>#REF!</v>
      </c>
      <c r="E24" t="e">
        <f t="shared" si="4"/>
        <v>#REF!</v>
      </c>
      <c r="F24" t="e">
        <f t="shared" si="5"/>
        <v>#REF!</v>
      </c>
      <c r="G24" t="e">
        <f>'Assessment Form'!#REF!</f>
        <v>#REF!</v>
      </c>
      <c r="H24" t="e">
        <f>'Assessment Form'!#REF!</f>
        <v>#REF!</v>
      </c>
    </row>
    <row r="25" spans="1:8" x14ac:dyDescent="0.25">
      <c r="A25">
        <f t="shared" si="0"/>
        <v>0</v>
      </c>
      <c r="B25" t="e">
        <f t="shared" si="1"/>
        <v>#REF!</v>
      </c>
      <c r="C25" t="str">
        <f t="shared" si="2"/>
        <v/>
      </c>
      <c r="D25" t="e">
        <f t="shared" si="3"/>
        <v>#REF!</v>
      </c>
      <c r="E25" t="e">
        <f t="shared" si="4"/>
        <v>#REF!</v>
      </c>
      <c r="F25" t="e">
        <f t="shared" si="5"/>
        <v>#REF!</v>
      </c>
      <c r="G25" t="e">
        <f>'Assessment Form'!#REF!</f>
        <v>#REF!</v>
      </c>
      <c r="H25" t="e">
        <f>'Assessment Form'!#REF!</f>
        <v>#REF!</v>
      </c>
    </row>
    <row r="26" spans="1:8" x14ac:dyDescent="0.25">
      <c r="A26">
        <f t="shared" si="0"/>
        <v>0</v>
      </c>
      <c r="B26" t="e">
        <f t="shared" si="1"/>
        <v>#REF!</v>
      </c>
      <c r="C26" t="str">
        <f t="shared" si="2"/>
        <v/>
      </c>
      <c r="D26" t="e">
        <f t="shared" si="3"/>
        <v>#REF!</v>
      </c>
      <c r="E26" t="e">
        <f t="shared" si="4"/>
        <v>#REF!</v>
      </c>
      <c r="F26" t="e">
        <f t="shared" si="5"/>
        <v>#REF!</v>
      </c>
      <c r="G26" t="e">
        <f>'Assessment Form'!#REF!</f>
        <v>#REF!</v>
      </c>
      <c r="H26" t="e">
        <f>'Assessment Form'!#REF!</f>
        <v>#REF!</v>
      </c>
    </row>
    <row r="27" spans="1:8" x14ac:dyDescent="0.25">
      <c r="A27">
        <f t="shared" si="0"/>
        <v>0</v>
      </c>
      <c r="B27" t="e">
        <f t="shared" si="1"/>
        <v>#REF!</v>
      </c>
      <c r="C27" t="str">
        <f t="shared" si="2"/>
        <v/>
      </c>
      <c r="D27" t="e">
        <f t="shared" si="3"/>
        <v>#REF!</v>
      </c>
      <c r="E27" t="e">
        <f t="shared" si="4"/>
        <v>#REF!</v>
      </c>
      <c r="F27" t="e">
        <f t="shared" si="5"/>
        <v>#REF!</v>
      </c>
      <c r="G27">
        <f>'Assessment Form'!D25</f>
        <v>0</v>
      </c>
      <c r="H27" t="e">
        <f>'Assessment Form'!#REF!</f>
        <v>#REF!</v>
      </c>
    </row>
    <row r="28" spans="1:8" x14ac:dyDescent="0.25">
      <c r="A28">
        <f t="shared" si="0"/>
        <v>0</v>
      </c>
      <c r="B28" t="e">
        <f t="shared" si="1"/>
        <v>#REF!</v>
      </c>
      <c r="C28" t="str">
        <f t="shared" si="2"/>
        <v/>
      </c>
      <c r="D28" t="e">
        <f t="shared" si="3"/>
        <v>#REF!</v>
      </c>
      <c r="E28" t="e">
        <f t="shared" si="4"/>
        <v>#REF!</v>
      </c>
      <c r="F28" t="e">
        <f t="shared" si="5"/>
        <v>#REF!</v>
      </c>
      <c r="G28" t="e">
        <f>'Assessment Form'!#REF!</f>
        <v>#REF!</v>
      </c>
      <c r="H28" t="e">
        <f>'Assessment Form'!#REF!</f>
        <v>#REF!</v>
      </c>
    </row>
    <row r="29" spans="1:8" x14ac:dyDescent="0.25">
      <c r="A29">
        <f t="shared" si="0"/>
        <v>0</v>
      </c>
      <c r="B29" t="e">
        <f t="shared" si="1"/>
        <v>#REF!</v>
      </c>
      <c r="C29" t="str">
        <f t="shared" si="2"/>
        <v/>
      </c>
      <c r="D29" t="e">
        <f t="shared" si="3"/>
        <v>#REF!</v>
      </c>
      <c r="E29" t="e">
        <f t="shared" si="4"/>
        <v>#REF!</v>
      </c>
      <c r="F29" t="e">
        <f t="shared" si="5"/>
        <v>#REF!</v>
      </c>
      <c r="G29">
        <f>'Assessment Form'!D26</f>
        <v>0</v>
      </c>
      <c r="H29" t="e">
        <f>'Assessment Form'!#REF!</f>
        <v>#REF!</v>
      </c>
    </row>
    <row r="30" spans="1:8" x14ac:dyDescent="0.25">
      <c r="A30">
        <f t="shared" si="0"/>
        <v>0</v>
      </c>
      <c r="B30" t="e">
        <f t="shared" si="1"/>
        <v>#REF!</v>
      </c>
      <c r="C30" t="str">
        <f t="shared" si="2"/>
        <v/>
      </c>
      <c r="D30" t="e">
        <f t="shared" si="3"/>
        <v>#REF!</v>
      </c>
      <c r="E30" t="e">
        <f t="shared" si="4"/>
        <v>#REF!</v>
      </c>
      <c r="F30" t="e">
        <f t="shared" si="5"/>
        <v>#REF!</v>
      </c>
      <c r="G30">
        <f>'Assessment Form'!D27</f>
        <v>0</v>
      </c>
      <c r="H30" t="e">
        <f>'Assessment Form'!#REF!</f>
        <v>#REF!</v>
      </c>
    </row>
    <row r="31" spans="1:8" x14ac:dyDescent="0.25">
      <c r="A31">
        <f t="shared" si="0"/>
        <v>0</v>
      </c>
      <c r="B31" t="e">
        <f t="shared" si="1"/>
        <v>#REF!</v>
      </c>
      <c r="C31" t="str">
        <f t="shared" si="2"/>
        <v/>
      </c>
      <c r="D31" t="e">
        <f t="shared" si="3"/>
        <v>#REF!</v>
      </c>
      <c r="E31" t="e">
        <f t="shared" si="4"/>
        <v>#REF!</v>
      </c>
      <c r="F31" t="e">
        <f t="shared" si="5"/>
        <v>#REF!</v>
      </c>
      <c r="G31" t="e">
        <f>'Assessment Form'!#REF!</f>
        <v>#REF!</v>
      </c>
      <c r="H31" t="e">
        <f>'Assessment Form'!#REF!</f>
        <v>#REF!</v>
      </c>
    </row>
    <row r="32" spans="1:8" x14ac:dyDescent="0.25">
      <c r="A32">
        <f t="shared" si="0"/>
        <v>0</v>
      </c>
      <c r="B32" t="e">
        <f t="shared" si="1"/>
        <v>#REF!</v>
      </c>
      <c r="C32" t="str">
        <f t="shared" si="2"/>
        <v/>
      </c>
      <c r="D32" t="e">
        <f t="shared" si="3"/>
        <v>#REF!</v>
      </c>
      <c r="E32" t="e">
        <f t="shared" si="4"/>
        <v>#REF!</v>
      </c>
      <c r="F32" t="e">
        <f t="shared" si="5"/>
        <v>#REF!</v>
      </c>
      <c r="G32" t="e">
        <f>'Assessment Form'!#REF!</f>
        <v>#REF!</v>
      </c>
      <c r="H32" t="e">
        <f>'Assessment Form'!#REF!</f>
        <v>#REF!</v>
      </c>
    </row>
    <row r="33" spans="1:8" x14ac:dyDescent="0.25">
      <c r="A33">
        <f t="shared" si="0"/>
        <v>0</v>
      </c>
      <c r="B33" t="e">
        <f t="shared" si="1"/>
        <v>#REF!</v>
      </c>
      <c r="C33" t="str">
        <f t="shared" si="2"/>
        <v/>
      </c>
      <c r="D33" t="e">
        <f t="shared" si="3"/>
        <v>#REF!</v>
      </c>
      <c r="E33" t="e">
        <f t="shared" si="4"/>
        <v>#REF!</v>
      </c>
      <c r="F33" t="e">
        <f t="shared" si="5"/>
        <v>#REF!</v>
      </c>
      <c r="G33" t="e">
        <f>'Assessment Form'!#REF!</f>
        <v>#REF!</v>
      </c>
      <c r="H33" t="e">
        <f>'Assessment Form'!#REF!</f>
        <v>#REF!</v>
      </c>
    </row>
    <row r="34" spans="1:8" x14ac:dyDescent="0.25">
      <c r="A34">
        <f t="shared" si="0"/>
        <v>0</v>
      </c>
      <c r="B34" t="e">
        <f t="shared" si="1"/>
        <v>#REF!</v>
      </c>
      <c r="C34" t="str">
        <f t="shared" si="2"/>
        <v/>
      </c>
      <c r="D34" t="e">
        <f t="shared" si="3"/>
        <v>#REF!</v>
      </c>
      <c r="E34" t="e">
        <f t="shared" si="4"/>
        <v>#REF!</v>
      </c>
      <c r="F34" t="e">
        <f t="shared" si="5"/>
        <v>#REF!</v>
      </c>
      <c r="G34" t="e">
        <f>'Assessment Form'!#REF!</f>
        <v>#REF!</v>
      </c>
      <c r="H34" t="e">
        <f>'Assessment Form'!#REF!</f>
        <v>#REF!</v>
      </c>
    </row>
    <row r="35" spans="1:8" x14ac:dyDescent="0.25">
      <c r="A35">
        <f t="shared" si="0"/>
        <v>0</v>
      </c>
      <c r="B35" t="e">
        <f t="shared" si="1"/>
        <v>#REF!</v>
      </c>
      <c r="C35" t="str">
        <f t="shared" si="2"/>
        <v/>
      </c>
      <c r="D35" t="e">
        <f t="shared" si="3"/>
        <v>#REF!</v>
      </c>
      <c r="E35" t="e">
        <f t="shared" si="4"/>
        <v>#REF!</v>
      </c>
      <c r="F35" t="e">
        <f t="shared" si="5"/>
        <v>#REF!</v>
      </c>
      <c r="G35" t="e">
        <f>'Assessment Form'!#REF!</f>
        <v>#REF!</v>
      </c>
      <c r="H35" t="e">
        <f>'Assessment Form'!#REF!</f>
        <v>#REF!</v>
      </c>
    </row>
    <row r="36" spans="1:8" x14ac:dyDescent="0.25">
      <c r="A36">
        <f t="shared" si="0"/>
        <v>0</v>
      </c>
      <c r="B36" t="e">
        <f t="shared" si="1"/>
        <v>#REF!</v>
      </c>
      <c r="C36" t="str">
        <f t="shared" si="2"/>
        <v/>
      </c>
      <c r="D36" t="e">
        <f t="shared" si="3"/>
        <v>#REF!</v>
      </c>
      <c r="E36" t="e">
        <f t="shared" si="4"/>
        <v>#REF!</v>
      </c>
      <c r="F36" t="e">
        <f t="shared" si="5"/>
        <v>#REF!</v>
      </c>
      <c r="G36" t="e">
        <f>'Assessment Form'!#REF!</f>
        <v>#REF!</v>
      </c>
      <c r="H36" t="e">
        <f>'Assessment Form'!#REF!</f>
        <v>#REF!</v>
      </c>
    </row>
    <row r="37" spans="1:8" x14ac:dyDescent="0.25">
      <c r="A37">
        <f t="shared" si="0"/>
        <v>0</v>
      </c>
      <c r="B37" t="e">
        <f t="shared" si="1"/>
        <v>#REF!</v>
      </c>
      <c r="C37" t="str">
        <f t="shared" si="2"/>
        <v/>
      </c>
      <c r="D37" t="e">
        <f t="shared" si="3"/>
        <v>#REF!</v>
      </c>
      <c r="E37" t="e">
        <f t="shared" si="4"/>
        <v>#REF!</v>
      </c>
      <c r="F37" t="e">
        <f t="shared" si="5"/>
        <v>#REF!</v>
      </c>
      <c r="G37" t="e">
        <f>'Assessment Form'!#REF!</f>
        <v>#REF!</v>
      </c>
      <c r="H37" t="e">
        <f>'Assessment Form'!#REF!</f>
        <v>#REF!</v>
      </c>
    </row>
    <row r="38" spans="1:8" x14ac:dyDescent="0.25">
      <c r="A38">
        <f t="shared" si="0"/>
        <v>0</v>
      </c>
      <c r="B38" t="e">
        <f t="shared" si="1"/>
        <v>#REF!</v>
      </c>
      <c r="C38" t="str">
        <f t="shared" si="2"/>
        <v/>
      </c>
      <c r="D38" t="e">
        <f t="shared" si="3"/>
        <v>#REF!</v>
      </c>
      <c r="E38" t="e">
        <f t="shared" si="4"/>
        <v>#REF!</v>
      </c>
      <c r="F38" t="e">
        <f t="shared" si="5"/>
        <v>#REF!</v>
      </c>
      <c r="G38" t="e">
        <f>'Assessment Form'!#REF!</f>
        <v>#REF!</v>
      </c>
      <c r="H38" t="e">
        <f>'Assessment Form'!#REF!</f>
        <v>#REF!</v>
      </c>
    </row>
    <row r="39" spans="1:8" x14ac:dyDescent="0.25">
      <c r="A39">
        <f t="shared" si="0"/>
        <v>0</v>
      </c>
      <c r="B39" t="e">
        <f t="shared" si="1"/>
        <v>#REF!</v>
      </c>
      <c r="C39" t="str">
        <f t="shared" si="2"/>
        <v/>
      </c>
      <c r="D39" t="e">
        <f t="shared" si="3"/>
        <v>#REF!</v>
      </c>
      <c r="E39" t="e">
        <f t="shared" si="4"/>
        <v>#REF!</v>
      </c>
      <c r="F39" t="e">
        <f t="shared" si="5"/>
        <v>#REF!</v>
      </c>
      <c r="G39" t="e">
        <f>'Assessment Form'!#REF!</f>
        <v>#REF!</v>
      </c>
      <c r="H39" t="e">
        <f>'Assessment Form'!#REF!</f>
        <v>#REF!</v>
      </c>
    </row>
    <row r="40" spans="1:8" x14ac:dyDescent="0.25">
      <c r="A40">
        <f t="shared" si="0"/>
        <v>0</v>
      </c>
      <c r="B40" t="e">
        <f t="shared" si="1"/>
        <v>#REF!</v>
      </c>
      <c r="C40" t="str">
        <f t="shared" si="2"/>
        <v/>
      </c>
      <c r="D40" t="e">
        <f t="shared" si="3"/>
        <v>#REF!</v>
      </c>
      <c r="E40" t="e">
        <f t="shared" si="4"/>
        <v>#REF!</v>
      </c>
      <c r="F40" t="e">
        <f t="shared" si="5"/>
        <v>#REF!</v>
      </c>
      <c r="G40" t="e">
        <f>'Assessment Form'!#REF!</f>
        <v>#REF!</v>
      </c>
      <c r="H40" t="e">
        <f>'Assessment Form'!#REF!</f>
        <v>#REF!</v>
      </c>
    </row>
    <row r="41" spans="1:8" x14ac:dyDescent="0.25">
      <c r="A41">
        <f t="shared" si="0"/>
        <v>0</v>
      </c>
      <c r="B41" t="e">
        <f t="shared" si="1"/>
        <v>#REF!</v>
      </c>
      <c r="C41" t="str">
        <f t="shared" si="2"/>
        <v/>
      </c>
      <c r="D41" t="e">
        <f t="shared" si="3"/>
        <v>#REF!</v>
      </c>
      <c r="E41" t="e">
        <f t="shared" si="4"/>
        <v>#REF!</v>
      </c>
      <c r="F41" t="e">
        <f t="shared" si="5"/>
        <v>#REF!</v>
      </c>
      <c r="G41" t="e">
        <f>'Assessment Form'!#REF!</f>
        <v>#REF!</v>
      </c>
      <c r="H41" t="e">
        <f>'Assessment Form'!#REF!</f>
        <v>#REF!</v>
      </c>
    </row>
    <row r="42" spans="1:8" x14ac:dyDescent="0.25">
      <c r="A42">
        <f t="shared" si="0"/>
        <v>0</v>
      </c>
      <c r="B42" t="e">
        <f t="shared" si="1"/>
        <v>#REF!</v>
      </c>
      <c r="C42" t="str">
        <f t="shared" si="2"/>
        <v/>
      </c>
      <c r="D42" t="e">
        <f t="shared" si="3"/>
        <v>#REF!</v>
      </c>
      <c r="E42" t="e">
        <f t="shared" si="4"/>
        <v>#REF!</v>
      </c>
      <c r="F42" t="e">
        <f t="shared" si="5"/>
        <v>#REF!</v>
      </c>
      <c r="G42" t="e">
        <f>'Assessment Form'!#REF!</f>
        <v>#REF!</v>
      </c>
      <c r="H42" t="e">
        <f>'Assessment Form'!#REF!</f>
        <v>#REF!</v>
      </c>
    </row>
    <row r="43" spans="1:8" x14ac:dyDescent="0.25">
      <c r="A43">
        <f t="shared" si="0"/>
        <v>0</v>
      </c>
      <c r="B43" t="e">
        <f t="shared" si="1"/>
        <v>#REF!</v>
      </c>
      <c r="C43" t="str">
        <f t="shared" si="2"/>
        <v/>
      </c>
      <c r="D43" t="e">
        <f t="shared" si="3"/>
        <v>#REF!</v>
      </c>
      <c r="E43" t="e">
        <f t="shared" si="4"/>
        <v>#REF!</v>
      </c>
      <c r="F43" t="e">
        <f t="shared" si="5"/>
        <v>#REF!</v>
      </c>
      <c r="G43" t="e">
        <f>'Assessment Form'!#REF!</f>
        <v>#REF!</v>
      </c>
      <c r="H43" t="e">
        <f>'Assessment Form'!#REF!</f>
        <v>#REF!</v>
      </c>
    </row>
    <row r="44" spans="1:8" x14ac:dyDescent="0.25">
      <c r="A44">
        <f t="shared" si="0"/>
        <v>0</v>
      </c>
      <c r="B44" t="e">
        <f t="shared" si="1"/>
        <v>#REF!</v>
      </c>
      <c r="C44" t="str">
        <f t="shared" si="2"/>
        <v/>
      </c>
      <c r="D44" t="e">
        <f t="shared" si="3"/>
        <v>#REF!</v>
      </c>
      <c r="E44" t="e">
        <f t="shared" si="4"/>
        <v>#REF!</v>
      </c>
      <c r="F44" t="e">
        <f t="shared" si="5"/>
        <v>#REF!</v>
      </c>
      <c r="G44" t="e">
        <f>'Assessment Form'!#REF!</f>
        <v>#REF!</v>
      </c>
      <c r="H44" t="e">
        <f>'Assessment Form'!#REF!</f>
        <v>#REF!</v>
      </c>
    </row>
    <row r="45" spans="1:8" x14ac:dyDescent="0.25">
      <c r="A45">
        <f t="shared" si="0"/>
        <v>0</v>
      </c>
      <c r="B45" t="e">
        <f t="shared" si="1"/>
        <v>#REF!</v>
      </c>
      <c r="C45" t="str">
        <f t="shared" si="2"/>
        <v/>
      </c>
      <c r="D45" t="e">
        <f t="shared" si="3"/>
        <v>#REF!</v>
      </c>
      <c r="E45" t="e">
        <f t="shared" si="4"/>
        <v>#REF!</v>
      </c>
      <c r="F45" t="e">
        <f t="shared" si="5"/>
        <v>#REF!</v>
      </c>
      <c r="G45" t="e">
        <f>'Assessment Form'!#REF!</f>
        <v>#REF!</v>
      </c>
      <c r="H45" t="e">
        <f>'Assessment Form'!#REF!</f>
        <v>#REF!</v>
      </c>
    </row>
    <row r="46" spans="1:8" x14ac:dyDescent="0.25">
      <c r="A46">
        <f t="shared" si="0"/>
        <v>0</v>
      </c>
      <c r="B46" t="e">
        <f t="shared" si="1"/>
        <v>#REF!</v>
      </c>
      <c r="C46" t="str">
        <f t="shared" si="2"/>
        <v/>
      </c>
      <c r="D46" t="e">
        <f t="shared" si="3"/>
        <v>#REF!</v>
      </c>
      <c r="E46" t="e">
        <f t="shared" si="4"/>
        <v>#REF!</v>
      </c>
      <c r="F46" t="e">
        <f t="shared" si="5"/>
        <v>#REF!</v>
      </c>
      <c r="G46" t="e">
        <f>'Assessment Form'!#REF!</f>
        <v>#REF!</v>
      </c>
      <c r="H46" t="e">
        <f>'Assessment Form'!#REF!</f>
        <v>#REF!</v>
      </c>
    </row>
    <row r="47" spans="1:8" x14ac:dyDescent="0.25">
      <c r="A47">
        <f t="shared" si="0"/>
        <v>0</v>
      </c>
      <c r="B47" t="e">
        <f t="shared" si="1"/>
        <v>#REF!</v>
      </c>
      <c r="C47" t="str">
        <f t="shared" si="2"/>
        <v/>
      </c>
      <c r="D47" t="e">
        <f t="shared" si="3"/>
        <v>#REF!</v>
      </c>
      <c r="E47" t="e">
        <f t="shared" si="4"/>
        <v>#REF!</v>
      </c>
      <c r="F47" t="e">
        <f t="shared" si="5"/>
        <v>#REF!</v>
      </c>
      <c r="G47" t="str">
        <f>'Assessment Form'!A34</f>
        <v xml:space="preserve">On the basis of the assessment, does the CCG consider the GP practice to comply with the three requirements outlined above? </v>
      </c>
      <c r="H47">
        <f>'Assessment Form'!E34</f>
        <v>0</v>
      </c>
    </row>
    <row r="48" spans="1:8" x14ac:dyDescent="0.25">
      <c r="A48">
        <f t="shared" si="0"/>
        <v>0</v>
      </c>
      <c r="B48" t="e">
        <f t="shared" si="1"/>
        <v>#REF!</v>
      </c>
      <c r="C48" t="str">
        <f t="shared" si="2"/>
        <v/>
      </c>
      <c r="D48" t="e">
        <f t="shared" si="3"/>
        <v>#REF!</v>
      </c>
      <c r="E48" t="e">
        <f t="shared" si="4"/>
        <v>#REF!</v>
      </c>
      <c r="F48" t="e">
        <f t="shared" si="5"/>
        <v>#REF!</v>
      </c>
      <c r="G48" t="str">
        <f>'Assessment Form'!A34</f>
        <v xml:space="preserve">On the basis of the assessment, does the CCG consider the GP practice to comply with the three requirements outlined above? </v>
      </c>
      <c r="H48" t="str">
        <f>'Assessment Form'!F34</f>
        <v>Free text</v>
      </c>
    </row>
    <row r="49" spans="1:8" x14ac:dyDescent="0.25">
      <c r="A49">
        <f t="shared" si="0"/>
        <v>0</v>
      </c>
      <c r="B49" t="e">
        <f t="shared" si="1"/>
        <v>#REF!</v>
      </c>
      <c r="C49" t="str">
        <f t="shared" si="2"/>
        <v/>
      </c>
      <c r="D49" t="e">
        <f t="shared" si="3"/>
        <v>#REF!</v>
      </c>
      <c r="E49" t="e">
        <f t="shared" si="4"/>
        <v>#REF!</v>
      </c>
      <c r="F49" t="e">
        <f t="shared" si="5"/>
        <v>#REF!</v>
      </c>
      <c r="G49" t="e">
        <f>'Assessment Form'!#REF!</f>
        <v>#REF!</v>
      </c>
      <c r="H49" t="e">
        <f>'Assessment Form'!#REF!</f>
        <v>#REF!</v>
      </c>
    </row>
    <row r="50" spans="1:8" x14ac:dyDescent="0.25">
      <c r="A50">
        <f t="shared" si="0"/>
        <v>0</v>
      </c>
      <c r="B50" t="e">
        <f t="shared" si="1"/>
        <v>#REF!</v>
      </c>
      <c r="C50" t="str">
        <f t="shared" si="2"/>
        <v/>
      </c>
      <c r="D50" t="e">
        <f t="shared" si="3"/>
        <v>#REF!</v>
      </c>
      <c r="E50" t="e">
        <f t="shared" si="4"/>
        <v>#REF!</v>
      </c>
      <c r="F50" t="e">
        <f t="shared" si="5"/>
        <v>#REF!</v>
      </c>
      <c r="G50" t="e">
        <f>'Assessment Form'!#REF!</f>
        <v>#REF!</v>
      </c>
      <c r="H50" t="e">
        <f>'Assessment Form'!#REF!</f>
        <v>#REF!</v>
      </c>
    </row>
    <row r="51" spans="1:8" x14ac:dyDescent="0.25">
      <c r="A51">
        <f t="shared" si="0"/>
        <v>0</v>
      </c>
      <c r="B51" t="e">
        <f t="shared" si="1"/>
        <v>#REF!</v>
      </c>
      <c r="C51" t="str">
        <f t="shared" si="2"/>
        <v/>
      </c>
      <c r="D51" t="e">
        <f t="shared" si="3"/>
        <v>#REF!</v>
      </c>
      <c r="E51" t="e">
        <f t="shared" si="4"/>
        <v>#REF!</v>
      </c>
      <c r="F51" t="e">
        <f t="shared" si="5"/>
        <v>#REF!</v>
      </c>
      <c r="G51" t="e">
        <f>'Assessment Form'!#REF!</f>
        <v>#REF!</v>
      </c>
      <c r="H51" t="e">
        <f>'Assessment Form'!#REF!</f>
        <v>#REF!</v>
      </c>
    </row>
  </sheetData>
  <pageMargins left="0.7" right="0.7" top="0.75" bottom="0.75"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Assessment Form</vt:lpstr>
      <vt:lpstr>lookup</vt:lpstr>
      <vt:lpstr>lookup2</vt:lpstr>
      <vt:lpstr>datasheet</vt:lpstr>
      <vt:lpstr>'Assessment Form'!Print_Area</vt:lpstr>
      <vt:lpstr>datasheet!Print_Area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Varsani, Anisa</dc:creator>
  <cp:lastModifiedBy>Estelle Hook</cp:lastModifiedBy>
  <cp:lastPrinted>2021-03-07T19:25:42Z</cp:lastPrinted>
  <dcterms:created xsi:type="dcterms:W3CDTF">2020-11-03T12:20:15Z</dcterms:created>
  <dcterms:modified xsi:type="dcterms:W3CDTF">2021-03-11T17:36:32Z</dcterms:modified>
</cp:coreProperties>
</file>