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40" activeTab="0"/>
  </bookViews>
  <sheets>
    <sheet name="2008-09 sector" sheetId="1" r:id="rId1"/>
    <sheet name="2008-09 ward type" sheetId="2" r:id="rId2"/>
    <sheet name="Data quality" sheetId="3" r:id="rId3"/>
  </sheets>
  <externalReferences>
    <externalReference r:id="rId6"/>
  </externalReferences>
  <definedNames>
    <definedName name="all">#REF!</definedName>
    <definedName name="Amb">#REF!</definedName>
    <definedName name="cod">#REF!</definedName>
    <definedName name="Current">#REF!</definedName>
    <definedName name="HTML_CodePage" hidden="1">1252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list" localSheetId="2">#REF!</definedName>
    <definedName name="list">#REF!</definedName>
    <definedName name="list1" localSheetId="2">#REF!</definedName>
    <definedName name="list1">#REF!</definedName>
    <definedName name="list2">#REF!</definedName>
    <definedName name="list3">#REF!</definedName>
    <definedName name="list4">#REF!</definedName>
    <definedName name="LISTCLOSE">#REF!</definedName>
    <definedName name="listHA">#REF!</definedName>
    <definedName name="LISTNEW">#REF!</definedName>
  </definedNames>
  <calcPr fullCalcOnLoad="1"/>
</workbook>
</file>

<file path=xl/sharedStrings.xml><?xml version="1.0" encoding="utf-8"?>
<sst xmlns="http://schemas.openxmlformats.org/spreadsheetml/2006/main" count="114" uniqueCount="74">
  <si>
    <t>Year</t>
  </si>
  <si>
    <t>Line</t>
  </si>
  <si>
    <t>1</t>
  </si>
  <si>
    <t>2</t>
  </si>
  <si>
    <t>Intensive care: neonates</t>
  </si>
  <si>
    <t>Intensive care: paediatric</t>
  </si>
  <si>
    <t>Intensive care: wholly or mainly adult</t>
  </si>
  <si>
    <t>3</t>
  </si>
  <si>
    <t>Learning disabilities: children: long stay</t>
  </si>
  <si>
    <t>21</t>
  </si>
  <si>
    <t>Learning disabilities: children: short stay</t>
  </si>
  <si>
    <t>20</t>
  </si>
  <si>
    <t>Learning disabilities: other ages: long stay</t>
  </si>
  <si>
    <t>24</t>
  </si>
  <si>
    <t>Learning disabilities: other ages: secure unit</t>
  </si>
  <si>
    <t>22</t>
  </si>
  <si>
    <t>Learning disabilities: other ages: short stay</t>
  </si>
  <si>
    <t>23</t>
  </si>
  <si>
    <t>Maternity</t>
  </si>
  <si>
    <t>12</t>
  </si>
  <si>
    <t>Mental illness: children: long stay</t>
  </si>
  <si>
    <t>14</t>
  </si>
  <si>
    <t>Mental illness: children: short stay</t>
  </si>
  <si>
    <t>13</t>
  </si>
  <si>
    <t>Mental illness: elderly: long stay</t>
  </si>
  <si>
    <t>16</t>
  </si>
  <si>
    <t>Mental illness: elderly: short stay</t>
  </si>
  <si>
    <t>15</t>
  </si>
  <si>
    <t>Mental illness: other ages: long stay</t>
  </si>
  <si>
    <t>19</t>
  </si>
  <si>
    <t>Mental illness: other ages: secure unit</t>
  </si>
  <si>
    <t>17</t>
  </si>
  <si>
    <t>Mental illness: other ages: short stay</t>
  </si>
  <si>
    <t>18</t>
  </si>
  <si>
    <t>Other general &amp; acute: elderly: limited care</t>
  </si>
  <si>
    <t>10</t>
  </si>
  <si>
    <t>Other general &amp; acute: elderly: normal care</t>
  </si>
  <si>
    <t>9</t>
  </si>
  <si>
    <t>Other general &amp; acute: neonates and children</t>
  </si>
  <si>
    <t>8</t>
  </si>
  <si>
    <t>Other general &amp; acute: other</t>
  </si>
  <si>
    <t>11</t>
  </si>
  <si>
    <t>Terminally ill / palliative care: wholly or mainly adult</t>
  </si>
  <si>
    <t>6</t>
  </si>
  <si>
    <t>Younger physically disabled</t>
  </si>
  <si>
    <t>7</t>
  </si>
  <si>
    <t>Mental illness</t>
  </si>
  <si>
    <t>Title:</t>
  </si>
  <si>
    <t>Source:</t>
  </si>
  <si>
    <t>% occupancy</t>
  </si>
  <si>
    <t>Department of Health form KH03</t>
  </si>
  <si>
    <t>All ward types</t>
  </si>
  <si>
    <t>Acute</t>
  </si>
  <si>
    <t>Geriatric</t>
  </si>
  <si>
    <t>Learning Disabilties</t>
  </si>
  <si>
    <t>General &amp; acute (acute plus geriatric)</t>
  </si>
  <si>
    <t>Available beds</t>
  </si>
  <si>
    <t>Occupied beds</t>
  </si>
  <si>
    <t xml:space="preserve">Sector </t>
  </si>
  <si>
    <t>Ward classification</t>
  </si>
  <si>
    <t>Data quality statement</t>
  </si>
  <si>
    <t>Status:</t>
  </si>
  <si>
    <t>Dorset Healthcare NHS Foundation Trust</t>
  </si>
  <si>
    <t>Average daily number of available and occupied beds by sector, England, 2008-09</t>
  </si>
  <si>
    <t>2008-09</t>
  </si>
  <si>
    <t>Average daily number of available and occupied beds by ward classification, England, 2008-09</t>
  </si>
  <si>
    <t>Published 30 September 2009 and revised 29th June 2010</t>
  </si>
  <si>
    <t>These tables include all data and amendments received upto 24 September 2009.</t>
  </si>
  <si>
    <t>The following organisations did not supply data for 2008-09:</t>
  </si>
  <si>
    <t>Note: The England totals include 2006-07 data for Dorset Healthcare NHS Foundation Trust as an estimate for 2008-09.  The NHS Provider and SHA figures will therefore not equal the England totals</t>
  </si>
  <si>
    <t>The following organisations submitted revised 2008-09 data that was published on 29th June 2010:</t>
  </si>
  <si>
    <t>Colchester Hospital University NHS Foundation Trust</t>
  </si>
  <si>
    <t>Leicestershire, County and Rutland PCT</t>
  </si>
  <si>
    <t>York Hospitals NHS Foundation Trust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</si>
</sst>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0.0"/>
    <numFmt numFmtId="170" formatCode="\(0\)"/>
    <numFmt numFmtId="171" formatCode="_-* #,##0_-;\(#,##0\);_-* &quot;-&quot;_-;_-@_-"/>
    <numFmt numFmtId="172" formatCode="_-* #,##0.0_-;\(#,##0.0\);_-* &quot;-&quot;_-;_-@_-"/>
    <numFmt numFmtId="173" formatCode="_-* #,##0.00_-;\(#,##0.00\);_-* &quot;-&quot;_-;_-@_-"/>
    <numFmt numFmtId="174" formatCode="_-* #,##0.000_-;\(#,##0.000\);_-* &quot;-&quot;_-;_-@_-"/>
    <numFmt numFmtId="175" formatCode="_-* #,##0.0000_-;\(#,##0.0000\);_-* &quot;-&quot;_-;_-@_-"/>
    <numFmt numFmtId="176" formatCode="_-* #,##0.00000_-;\(#,##0.00000\);_-* &quot;-&quot;_-;_-@_-"/>
    <numFmt numFmtId="177" formatCode="0.000"/>
    <numFmt numFmtId="178" formatCode="0.0000"/>
    <numFmt numFmtId="179" formatCode="0.00000"/>
    <numFmt numFmtId="180" formatCode="_-* #,##0_-;\-* #,##0_-;_-* &quot;-&quot;??_-;_-@_-"/>
    <numFmt numFmtId="181" formatCode="_-* #,##0.0_-;\-* #,##0.0_-;_-* &quot;-&quot;??_-;_-@_-"/>
    <numFmt numFmtId="182" formatCode="_(* #,##0_);_(* \(#,##0\);_(* &quot;-&quot;??_);_(@_)"/>
  </numFmts>
  <fonts count="11">
    <font>
      <sz val="8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2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25" applyFont="1" applyBorder="1">
      <alignment/>
      <protection/>
    </xf>
    <xf numFmtId="0" fontId="10" fillId="0" borderId="0" xfId="0" applyFont="1" applyAlignment="1">
      <alignment horizontal="right"/>
    </xf>
    <xf numFmtId="168" fontId="0" fillId="0" borderId="0" xfId="27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3" fontId="5" fillId="0" borderId="0" xfId="23" applyNumberFormat="1" applyFont="1" applyFill="1" applyBorder="1" applyAlignment="1">
      <alignment horizontal="right" wrapText="1"/>
      <protection/>
    </xf>
    <xf numFmtId="0" fontId="9" fillId="0" borderId="0" xfId="25" applyFont="1" applyBorder="1">
      <alignment/>
      <protection/>
    </xf>
    <xf numFmtId="0" fontId="6" fillId="0" borderId="0" xfId="25" applyBorder="1">
      <alignment/>
      <protection/>
    </xf>
    <xf numFmtId="0" fontId="3" fillId="0" borderId="0" xfId="25" applyFont="1" applyBorder="1">
      <alignment/>
      <protection/>
    </xf>
    <xf numFmtId="0" fontId="3" fillId="0" borderId="0" xfId="24" applyFont="1" applyBorder="1" applyAlignment="1">
      <alignment wrapText="1"/>
      <protection/>
    </xf>
    <xf numFmtId="0" fontId="6" fillId="0" borderId="0" xfId="24" applyFont="1" applyBorder="1" applyAlignment="1">
      <alignment wrapText="1"/>
      <protection/>
    </xf>
    <xf numFmtId="0" fontId="6" fillId="0" borderId="0" xfId="25" applyFill="1" applyBorder="1">
      <alignment/>
      <protection/>
    </xf>
    <xf numFmtId="0" fontId="6" fillId="0" borderId="0" xfId="26" applyFont="1" applyFill="1" applyBorder="1" applyAlignment="1">
      <alignment horizontal="left" wrapText="1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41" fontId="5" fillId="0" borderId="0" xfId="21" applyNumberFormat="1" applyFont="1" applyFill="1" applyBorder="1" applyAlignment="1">
      <alignment horizontal="center"/>
      <protection/>
    </xf>
    <xf numFmtId="41" fontId="5" fillId="0" borderId="0" xfId="22" applyNumberFormat="1" applyFont="1" applyFill="1" applyBorder="1" applyAlignment="1">
      <alignment horizontal="right"/>
      <protection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ill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168" fontId="0" fillId="0" borderId="0" xfId="27" applyNumberFormat="1" applyFont="1" applyFill="1" applyBorder="1" applyAlignment="1">
      <alignment/>
    </xf>
    <xf numFmtId="41" fontId="0" fillId="0" borderId="0" xfId="0" applyNumberFormat="1" applyFont="1" applyAlignment="1">
      <alignment horizontal="right"/>
    </xf>
    <xf numFmtId="168" fontId="10" fillId="0" borderId="0" xfId="27" applyNumberFormat="1" applyFont="1" applyAlignment="1">
      <alignment horizontal="right"/>
    </xf>
    <xf numFmtId="41" fontId="0" fillId="0" borderId="0" xfId="0" applyNumberFormat="1" applyBorder="1" applyAlignment="1">
      <alignment/>
    </xf>
    <xf numFmtId="168" fontId="0" fillId="0" borderId="0" xfId="27" applyNumberFormat="1" applyBorder="1" applyAlignment="1">
      <alignment/>
    </xf>
    <xf numFmtId="0" fontId="6" fillId="0" borderId="0" xfId="25" applyFont="1" applyBorder="1" applyAlignment="1">
      <alignment wrapText="1"/>
      <protection/>
    </xf>
    <xf numFmtId="0" fontId="3" fillId="0" borderId="0" xfId="25" applyFont="1" applyBorder="1">
      <alignment/>
      <protection/>
    </xf>
    <xf numFmtId="0" fontId="6" fillId="0" borderId="0" xfId="22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182" fontId="0" fillId="0" borderId="0" xfId="0" applyNumberFormat="1" applyAlignment="1">
      <alignment/>
    </xf>
    <xf numFmtId="168" fontId="0" fillId="0" borderId="0" xfId="27" applyNumberFormat="1" applyAlignment="1">
      <alignment/>
    </xf>
    <xf numFmtId="0" fontId="6" fillId="0" borderId="0" xfId="25" applyFont="1" applyBorder="1" applyAlignment="1">
      <alignment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0-01 sector" xfId="21"/>
    <cellStyle name="Normal_2001-02 ward" xfId="22"/>
    <cellStyle name="Normal_2001-02 ward type" xfId="23"/>
    <cellStyle name="Normal_ae_03_q3_pt2" xfId="24"/>
    <cellStyle name="Normal_qmco_pt2_org_03_q2" xfId="25"/>
    <cellStyle name="Normal_Sheet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.doh.gov.uk/hospitalactivity/data_requests/download/beds_open_overnight/bed_03_deta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HS Trust by sector"/>
      <sheetName val="SHA by sector"/>
      <sheetName val="NHS Trust by ward type"/>
      <sheetName val="Ward classifications"/>
      <sheetName val="Data quali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3">
      <selection activeCell="A3" sqref="A3"/>
    </sheetView>
  </sheetViews>
  <sheetFormatPr defaultColWidth="9.33203125" defaultRowHeight="11.25"/>
  <cols>
    <col min="2" max="2" width="34.16015625" style="0" customWidth="1"/>
    <col min="3" max="3" width="14.66015625" style="0" bestFit="1" customWidth="1"/>
    <col min="4" max="5" width="18.83203125" style="5" customWidth="1"/>
    <col min="6" max="6" width="18.83203125" style="0" customWidth="1"/>
  </cols>
  <sheetData>
    <row r="1" spans="1:5" s="2" customFormat="1" ht="15">
      <c r="A1" s="1" t="s">
        <v>47</v>
      </c>
      <c r="B1" s="2" t="s">
        <v>63</v>
      </c>
      <c r="D1" s="3"/>
      <c r="E1" s="3"/>
    </row>
    <row r="2" spans="1:5" s="1" customFormat="1" ht="11.25">
      <c r="A2" s="1" t="s">
        <v>48</v>
      </c>
      <c r="B2" s="1" t="s">
        <v>50</v>
      </c>
      <c r="D2" s="4"/>
      <c r="E2" s="4"/>
    </row>
    <row r="3" spans="1:2" ht="11.25">
      <c r="A3" s="15" t="s">
        <v>61</v>
      </c>
      <c r="B3" s="15" t="s">
        <v>66</v>
      </c>
    </row>
    <row r="4" spans="1:6" ht="11.25">
      <c r="A4" s="6"/>
      <c r="B4" s="6"/>
      <c r="C4" s="6"/>
      <c r="D4" s="7"/>
      <c r="E4" s="7"/>
      <c r="F4" s="7"/>
    </row>
    <row r="5" spans="1:5" s="1" customFormat="1" ht="11.25">
      <c r="A5" s="9" t="s">
        <v>0</v>
      </c>
      <c r="B5" s="9" t="s">
        <v>58</v>
      </c>
      <c r="C5" s="10" t="s">
        <v>56</v>
      </c>
      <c r="D5" s="10" t="s">
        <v>57</v>
      </c>
      <c r="E5" s="11" t="s">
        <v>49</v>
      </c>
    </row>
    <row r="6" spans="1:4" s="13" customFormat="1" ht="12.75">
      <c r="A6" s="12"/>
      <c r="B6" s="12"/>
      <c r="C6" s="12"/>
      <c r="D6" s="12"/>
    </row>
    <row r="7" spans="1:6" s="17" customFormat="1" ht="11.25">
      <c r="A7" s="32" t="s">
        <v>64</v>
      </c>
      <c r="B7" s="15" t="s">
        <v>51</v>
      </c>
      <c r="C7" s="44">
        <v>160254.12328767125</v>
      </c>
      <c r="D7" s="44">
        <v>136859.8794520548</v>
      </c>
      <c r="E7" s="20">
        <v>0.8540178352002739</v>
      </c>
      <c r="F7" s="50"/>
    </row>
    <row r="8" spans="1:5" s="17" customFormat="1" ht="11.25">
      <c r="A8" s="14"/>
      <c r="B8" s="15"/>
      <c r="E8" s="20"/>
    </row>
    <row r="9" spans="1:7" s="15" customFormat="1" ht="11.25">
      <c r="A9" s="32" t="s">
        <v>64</v>
      </c>
      <c r="B9" s="14" t="s">
        <v>55</v>
      </c>
      <c r="C9" s="60">
        <f>SUM(C11:C12)</f>
        <v>122537.87945205478</v>
      </c>
      <c r="D9" s="60">
        <f>SUM(D11:D12)</f>
        <v>106141.94246575343</v>
      </c>
      <c r="E9" s="61">
        <f>D9/C9</f>
        <v>0.8661969910070415</v>
      </c>
      <c r="F9" s="49"/>
      <c r="G9" s="20"/>
    </row>
    <row r="10" spans="1:7" s="17" customFormat="1" ht="12.75">
      <c r="A10" s="14"/>
      <c r="B10" s="12"/>
      <c r="C10" s="45"/>
      <c r="D10" s="45"/>
      <c r="E10" s="20"/>
      <c r="F10" s="50"/>
      <c r="G10" s="51"/>
    </row>
    <row r="11" spans="1:5" s="15" customFormat="1" ht="11.25">
      <c r="A11" s="32" t="s">
        <v>64</v>
      </c>
      <c r="B11" s="14" t="s">
        <v>52</v>
      </c>
      <c r="C11" s="44">
        <v>101519.52602739725</v>
      </c>
      <c r="D11" s="44">
        <v>86778.83835616439</v>
      </c>
      <c r="E11" s="20">
        <v>0.8547994829363686</v>
      </c>
    </row>
    <row r="12" spans="1:5" s="15" customFormat="1" ht="11.25">
      <c r="A12" s="32" t="s">
        <v>64</v>
      </c>
      <c r="B12" s="14" t="s">
        <v>53</v>
      </c>
      <c r="C12" s="44">
        <v>21018.353424657533</v>
      </c>
      <c r="D12" s="44">
        <v>19363.104109589043</v>
      </c>
      <c r="E12" s="20">
        <v>0.9212474316315071</v>
      </c>
    </row>
    <row r="13" spans="1:5" s="14" customFormat="1" ht="11.25">
      <c r="A13" s="32" t="s">
        <v>64</v>
      </c>
      <c r="B13" s="14" t="s">
        <v>46</v>
      </c>
      <c r="C13" s="44">
        <v>26448.246575342462</v>
      </c>
      <c r="D13" s="44">
        <v>22792.994520547934</v>
      </c>
      <c r="E13" s="20">
        <v>0.8617960534970852</v>
      </c>
    </row>
    <row r="14" spans="1:5" s="14" customFormat="1" ht="11.25">
      <c r="A14" s="32" t="s">
        <v>64</v>
      </c>
      <c r="B14" s="14" t="s">
        <v>54</v>
      </c>
      <c r="C14" s="44">
        <v>2882.194520547945</v>
      </c>
      <c r="D14" s="44">
        <v>2392.6</v>
      </c>
      <c r="E14" s="20">
        <v>0.8301313401793344</v>
      </c>
    </row>
    <row r="15" spans="1:7" s="14" customFormat="1" ht="11.25">
      <c r="A15" s="32" t="s">
        <v>64</v>
      </c>
      <c r="B15" s="14" t="s">
        <v>18</v>
      </c>
      <c r="C15" s="44">
        <v>8385.802739726027</v>
      </c>
      <c r="D15" s="44">
        <v>5532.498630136986</v>
      </c>
      <c r="E15" s="20">
        <v>0.6597458587867688</v>
      </c>
      <c r="F15" s="54"/>
      <c r="G15" s="55"/>
    </row>
    <row r="16" spans="4:5" s="14" customFormat="1" ht="11.25">
      <c r="D16" s="16"/>
      <c r="E16" s="16"/>
    </row>
    <row r="17" spans="4:5" s="14" customFormat="1" ht="11.25">
      <c r="D17" s="16"/>
      <c r="E17" s="16"/>
    </row>
    <row r="18" s="8" customFormat="1" ht="11.25">
      <c r="C18" s="52"/>
    </row>
    <row r="19" s="19" customFormat="1" ht="9">
      <c r="C19" s="53"/>
    </row>
    <row r="20" s="1" customFormat="1" ht="11.25"/>
    <row r="21" s="15" customFormat="1" ht="11.25"/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"/>
    </sheetView>
  </sheetViews>
  <sheetFormatPr defaultColWidth="9.33203125" defaultRowHeight="11.25"/>
  <cols>
    <col min="1" max="2" width="9.33203125" style="22" customWidth="1"/>
    <col min="3" max="3" width="42.83203125" style="22" bestFit="1" customWidth="1"/>
    <col min="4" max="4" width="14.66015625" style="22" bestFit="1" customWidth="1"/>
    <col min="5" max="6" width="18.83203125" style="26" customWidth="1"/>
    <col min="7" max="7" width="18.83203125" style="22" customWidth="1"/>
    <col min="8" max="16384" width="9.33203125" style="22" customWidth="1"/>
  </cols>
  <sheetData>
    <row r="1" spans="1:6" s="23" customFormat="1" ht="15">
      <c r="A1" s="13" t="s">
        <v>47</v>
      </c>
      <c r="B1" s="23" t="s">
        <v>65</v>
      </c>
      <c r="E1" s="24"/>
      <c r="F1" s="24"/>
    </row>
    <row r="2" spans="1:6" s="13" customFormat="1" ht="11.25">
      <c r="A2" s="13" t="s">
        <v>48</v>
      </c>
      <c r="B2" s="13" t="s">
        <v>50</v>
      </c>
      <c r="E2" s="25"/>
      <c r="F2" s="25"/>
    </row>
    <row r="3" spans="1:6" s="13" customFormat="1" ht="11.25">
      <c r="A3" s="17" t="s">
        <v>61</v>
      </c>
      <c r="B3" s="17" t="s">
        <v>66</v>
      </c>
      <c r="E3" s="25"/>
      <c r="F3" s="25"/>
    </row>
    <row r="5" spans="1:6" ht="11.25">
      <c r="A5" s="27" t="s">
        <v>0</v>
      </c>
      <c r="B5" s="27" t="s">
        <v>1</v>
      </c>
      <c r="C5" s="27" t="s">
        <v>59</v>
      </c>
      <c r="D5" s="28" t="s">
        <v>56</v>
      </c>
      <c r="E5" s="28" t="s">
        <v>57</v>
      </c>
      <c r="F5" s="29" t="s">
        <v>49</v>
      </c>
    </row>
    <row r="6" spans="1:6" ht="11.25">
      <c r="A6" s="13"/>
      <c r="B6" s="13"/>
      <c r="C6" s="13"/>
      <c r="D6" s="30"/>
      <c r="E6" s="30"/>
      <c r="F6" s="31"/>
    </row>
    <row r="7" spans="1:6" s="17" customFormat="1" ht="11.25">
      <c r="A7" s="32" t="s">
        <v>64</v>
      </c>
      <c r="C7" s="17" t="s">
        <v>51</v>
      </c>
      <c r="D7" s="46">
        <v>160254.12328767125</v>
      </c>
      <c r="E7" s="46">
        <v>136859.8794520548</v>
      </c>
      <c r="F7" s="33">
        <v>0.8540178352002739</v>
      </c>
    </row>
    <row r="8" spans="1:6" s="17" customFormat="1" ht="11.25">
      <c r="A8" s="32"/>
      <c r="D8" s="46"/>
      <c r="E8" s="47"/>
      <c r="F8" s="33"/>
    </row>
    <row r="9" spans="1:6" s="17" customFormat="1" ht="11.25">
      <c r="A9" s="32" t="s">
        <v>64</v>
      </c>
      <c r="B9" s="32" t="s">
        <v>2</v>
      </c>
      <c r="C9" s="32" t="s">
        <v>4</v>
      </c>
      <c r="D9" s="48">
        <v>1804.8438356164386</v>
      </c>
      <c r="E9" s="48">
        <v>1321.1589041095892</v>
      </c>
      <c r="F9" s="33">
        <v>0.7320073227600612</v>
      </c>
    </row>
    <row r="10" spans="1:6" s="32" customFormat="1" ht="11.25">
      <c r="A10" s="32" t="s">
        <v>64</v>
      </c>
      <c r="B10" s="32" t="s">
        <v>3</v>
      </c>
      <c r="C10" s="32" t="s">
        <v>5</v>
      </c>
      <c r="D10" s="48">
        <v>316.9534246575343</v>
      </c>
      <c r="E10" s="48">
        <v>230.94520547945203</v>
      </c>
      <c r="F10" s="33">
        <v>0.7286408270520709</v>
      </c>
    </row>
    <row r="11" spans="1:6" s="32" customFormat="1" ht="11.25">
      <c r="A11" s="32" t="s">
        <v>64</v>
      </c>
      <c r="B11" s="32" t="s">
        <v>7</v>
      </c>
      <c r="C11" s="32" t="s">
        <v>6</v>
      </c>
      <c r="D11" s="48">
        <v>3726.8602739726034</v>
      </c>
      <c r="E11" s="48">
        <v>3046.487671232874</v>
      </c>
      <c r="F11" s="33">
        <v>0.8174408073489448</v>
      </c>
    </row>
    <row r="12" spans="1:6" s="32" customFormat="1" ht="11.25">
      <c r="A12" s="32" t="s">
        <v>64</v>
      </c>
      <c r="B12" s="32" t="s">
        <v>43</v>
      </c>
      <c r="C12" s="32" t="s">
        <v>42</v>
      </c>
      <c r="D12" s="48">
        <v>457.69315068493154</v>
      </c>
      <c r="E12" s="48">
        <v>364.74794520547937</v>
      </c>
      <c r="F12" s="33">
        <v>0.7969268158364159</v>
      </c>
    </row>
    <row r="13" spans="1:6" s="32" customFormat="1" ht="11.25">
      <c r="A13" s="32" t="s">
        <v>64</v>
      </c>
      <c r="B13" s="32" t="s">
        <v>45</v>
      </c>
      <c r="C13" s="32" t="s">
        <v>44</v>
      </c>
      <c r="D13" s="48">
        <v>486.85753424657526</v>
      </c>
      <c r="E13" s="48">
        <v>377.53150684931506</v>
      </c>
      <c r="F13" s="33">
        <v>0.7754455467831157</v>
      </c>
    </row>
    <row r="14" spans="1:6" s="32" customFormat="1" ht="11.25">
      <c r="A14" s="32" t="s">
        <v>64</v>
      </c>
      <c r="B14" s="32" t="s">
        <v>39</v>
      </c>
      <c r="C14" s="32" t="s">
        <v>38</v>
      </c>
      <c r="D14" s="48">
        <v>8135.389041095892</v>
      </c>
      <c r="E14" s="48">
        <v>5334.243835616441</v>
      </c>
      <c r="F14" s="33">
        <v>0.6556839271816658</v>
      </c>
    </row>
    <row r="15" spans="1:6" s="32" customFormat="1" ht="11.25">
      <c r="A15" s="32" t="s">
        <v>64</v>
      </c>
      <c r="B15" s="32" t="s">
        <v>37</v>
      </c>
      <c r="C15" s="32" t="s">
        <v>36</v>
      </c>
      <c r="D15" s="48">
        <v>19605.013698630137</v>
      </c>
      <c r="E15" s="48">
        <v>18125.701369863014</v>
      </c>
      <c r="F15" s="33">
        <v>0.9245441828550987</v>
      </c>
    </row>
    <row r="16" spans="1:6" s="32" customFormat="1" ht="11.25">
      <c r="A16" s="32" t="s">
        <v>64</v>
      </c>
      <c r="B16" s="32" t="s">
        <v>35</v>
      </c>
      <c r="C16" s="32" t="s">
        <v>34</v>
      </c>
      <c r="D16" s="48">
        <v>1413.3397260273975</v>
      </c>
      <c r="E16" s="48">
        <v>1237.4027397260274</v>
      </c>
      <c r="F16" s="33">
        <v>0.875516846331142</v>
      </c>
    </row>
    <row r="17" spans="1:6" s="32" customFormat="1" ht="11.25">
      <c r="A17" s="32" t="s">
        <v>64</v>
      </c>
      <c r="B17" s="32" t="s">
        <v>41</v>
      </c>
      <c r="C17" s="32" t="s">
        <v>40</v>
      </c>
      <c r="D17" s="48">
        <v>86590.92876712327</v>
      </c>
      <c r="E17" s="48">
        <v>76103.72328767116</v>
      </c>
      <c r="F17" s="33">
        <v>0.8788879432433819</v>
      </c>
    </row>
    <row r="18" spans="1:6" s="32" customFormat="1" ht="11.25">
      <c r="A18" s="32" t="s">
        <v>64</v>
      </c>
      <c r="B18" s="32" t="s">
        <v>19</v>
      </c>
      <c r="C18" s="32" t="s">
        <v>18</v>
      </c>
      <c r="D18" s="48">
        <v>8385.802739726027</v>
      </c>
      <c r="E18" s="48">
        <v>5532.498630136987</v>
      </c>
      <c r="F18" s="33">
        <v>0.659745858786769</v>
      </c>
    </row>
    <row r="19" spans="1:6" s="32" customFormat="1" ht="11.25">
      <c r="A19" s="32" t="s">
        <v>64</v>
      </c>
      <c r="B19" s="32" t="s">
        <v>23</v>
      </c>
      <c r="C19" s="32" t="s">
        <v>22</v>
      </c>
      <c r="D19" s="48">
        <v>528.3342465753425</v>
      </c>
      <c r="E19" s="48">
        <v>389.0438356164384</v>
      </c>
      <c r="F19" s="33">
        <v>0.7363592993227617</v>
      </c>
    </row>
    <row r="20" spans="1:6" s="32" customFormat="1" ht="11.25">
      <c r="A20" s="32" t="s">
        <v>64</v>
      </c>
      <c r="B20" s="32" t="s">
        <v>21</v>
      </c>
      <c r="C20" s="32" t="s">
        <v>20</v>
      </c>
      <c r="D20" s="48">
        <v>29.301369863013697</v>
      </c>
      <c r="E20" s="48">
        <v>23.04931506849315</v>
      </c>
      <c r="F20" s="33">
        <v>0.7866292660121552</v>
      </c>
    </row>
    <row r="21" spans="1:6" s="32" customFormat="1" ht="11.25">
      <c r="A21" s="32" t="s">
        <v>64</v>
      </c>
      <c r="B21" s="32" t="s">
        <v>27</v>
      </c>
      <c r="C21" s="32" t="s">
        <v>26</v>
      </c>
      <c r="D21" s="48">
        <v>6343.72602739726</v>
      </c>
      <c r="E21" s="48">
        <v>5147.2438356164375</v>
      </c>
      <c r="F21" s="33">
        <v>0.8113912570288409</v>
      </c>
    </row>
    <row r="22" spans="1:6" s="32" customFormat="1" ht="11.25">
      <c r="A22" s="32" t="s">
        <v>64</v>
      </c>
      <c r="B22" s="32" t="s">
        <v>25</v>
      </c>
      <c r="C22" s="32" t="s">
        <v>24</v>
      </c>
      <c r="D22" s="48">
        <v>2064.706849315068</v>
      </c>
      <c r="E22" s="48">
        <v>1659.3917808219178</v>
      </c>
      <c r="F22" s="33">
        <v>0.8040139321703559</v>
      </c>
    </row>
    <row r="23" spans="1:6" s="32" customFormat="1" ht="11.25">
      <c r="A23" s="32" t="s">
        <v>64</v>
      </c>
      <c r="B23" s="32" t="s">
        <v>31</v>
      </c>
      <c r="C23" s="32" t="s">
        <v>30</v>
      </c>
      <c r="D23" s="48">
        <v>3292.128767123287</v>
      </c>
      <c r="E23" s="48">
        <v>3002.7945205479455</v>
      </c>
      <c r="F23" s="33">
        <v>0.9121133263483596</v>
      </c>
    </row>
    <row r="24" spans="1:6" s="32" customFormat="1" ht="11.25">
      <c r="A24" s="32" t="s">
        <v>64</v>
      </c>
      <c r="B24" s="32" t="s">
        <v>33</v>
      </c>
      <c r="C24" s="32" t="s">
        <v>32</v>
      </c>
      <c r="D24" s="48">
        <v>11241.764383561645</v>
      </c>
      <c r="E24" s="48">
        <v>10039.569863013698</v>
      </c>
      <c r="F24" s="33">
        <v>0.8930599788849991</v>
      </c>
    </row>
    <row r="25" spans="1:6" s="32" customFormat="1" ht="11.25">
      <c r="A25" s="32" t="s">
        <v>64</v>
      </c>
      <c r="B25" s="32" t="s">
        <v>29</v>
      </c>
      <c r="C25" s="32" t="s">
        <v>28</v>
      </c>
      <c r="D25" s="48">
        <v>2948.284931506849</v>
      </c>
      <c r="E25" s="48">
        <v>2531.9013698630138</v>
      </c>
      <c r="F25" s="33">
        <v>0.8587709223100686</v>
      </c>
    </row>
    <row r="26" spans="1:6" s="32" customFormat="1" ht="11.25">
      <c r="A26" s="32" t="s">
        <v>64</v>
      </c>
      <c r="B26" s="32" t="s">
        <v>11</v>
      </c>
      <c r="C26" s="32" t="s">
        <v>10</v>
      </c>
      <c r="D26" s="48">
        <v>186.47671232876712</v>
      </c>
      <c r="E26" s="48">
        <v>114.55342465753424</v>
      </c>
      <c r="F26" s="33">
        <v>0.6143041842971321</v>
      </c>
    </row>
    <row r="27" spans="1:6" s="32" customFormat="1" ht="11.25">
      <c r="A27" s="32" t="s">
        <v>64</v>
      </c>
      <c r="B27" s="32" t="s">
        <v>9</v>
      </c>
      <c r="C27" s="32" t="s">
        <v>8</v>
      </c>
      <c r="D27" s="48">
        <v>19</v>
      </c>
      <c r="E27" s="48">
        <v>14.38082191780822</v>
      </c>
      <c r="F27" s="33">
        <v>0.7568853640951695</v>
      </c>
    </row>
    <row r="28" spans="1:6" s="32" customFormat="1" ht="11.25">
      <c r="A28" s="32" t="s">
        <v>64</v>
      </c>
      <c r="B28" s="32" t="s">
        <v>15</v>
      </c>
      <c r="C28" s="32" t="s">
        <v>14</v>
      </c>
      <c r="D28" s="48">
        <v>538.841095890411</v>
      </c>
      <c r="E28" s="48">
        <v>504.09863013698634</v>
      </c>
      <c r="F28" s="33">
        <v>0.9355237267194436</v>
      </c>
    </row>
    <row r="29" spans="1:6" s="32" customFormat="1" ht="11.25">
      <c r="A29" s="32" t="s">
        <v>64</v>
      </c>
      <c r="B29" s="32" t="s">
        <v>17</v>
      </c>
      <c r="C29" s="32" t="s">
        <v>16</v>
      </c>
      <c r="D29" s="48">
        <v>938.0246575342464</v>
      </c>
      <c r="E29" s="48">
        <v>709.0246575342464</v>
      </c>
      <c r="F29" s="33">
        <v>0.7558699569775015</v>
      </c>
    </row>
    <row r="30" spans="1:6" s="32" customFormat="1" ht="11.25">
      <c r="A30" s="32" t="s">
        <v>64</v>
      </c>
      <c r="B30" s="32" t="s">
        <v>13</v>
      </c>
      <c r="C30" s="32" t="s">
        <v>12</v>
      </c>
      <c r="D30" s="48">
        <v>1199.8520547945204</v>
      </c>
      <c r="E30" s="48">
        <v>1050.5424657534245</v>
      </c>
      <c r="F30" s="33">
        <v>0.8755600005480128</v>
      </c>
    </row>
    <row r="31" spans="5:6" s="32" customFormat="1" ht="11.25">
      <c r="E31" s="34"/>
      <c r="F31" s="26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22" sqref="B22"/>
    </sheetView>
  </sheetViews>
  <sheetFormatPr defaultColWidth="9.33203125" defaultRowHeight="11.25"/>
  <cols>
    <col min="1" max="1" width="8.66015625" style="36" customWidth="1"/>
    <col min="2" max="2" width="128.66015625" style="36" customWidth="1"/>
    <col min="3" max="16384" width="10.66015625" style="36" customWidth="1"/>
  </cols>
  <sheetData>
    <row r="1" ht="18">
      <c r="A1" s="35" t="s">
        <v>60</v>
      </c>
    </row>
    <row r="2" ht="15">
      <c r="A2" s="37"/>
    </row>
    <row r="3" ht="15">
      <c r="B3" s="38" t="s">
        <v>67</v>
      </c>
    </row>
    <row r="4" ht="12.75">
      <c r="B4" s="39"/>
    </row>
    <row r="5" spans="1:2" ht="15">
      <c r="A5" s="40"/>
      <c r="B5" s="38" t="s">
        <v>68</v>
      </c>
    </row>
    <row r="6" spans="1:2" ht="15">
      <c r="A6" s="40"/>
      <c r="B6" s="38"/>
    </row>
    <row r="7" spans="1:2" ht="12.75">
      <c r="A7" s="32"/>
      <c r="B7" s="41" t="s">
        <v>62</v>
      </c>
    </row>
    <row r="8" spans="1:2" ht="12.75">
      <c r="A8" s="18"/>
      <c r="B8" s="18"/>
    </row>
    <row r="9" spans="1:2" ht="12.75">
      <c r="A9" s="18"/>
      <c r="B9" s="62" t="s">
        <v>69</v>
      </c>
    </row>
    <row r="10" spans="1:2" ht="12.75">
      <c r="A10" s="18"/>
      <c r="B10" s="62"/>
    </row>
    <row r="11" spans="1:2" ht="12.75">
      <c r="A11" s="18"/>
      <c r="B11" s="56"/>
    </row>
    <row r="12" spans="1:2" ht="15">
      <c r="A12" s="18"/>
      <c r="B12" s="57" t="s">
        <v>70</v>
      </c>
    </row>
    <row r="14" spans="1:2" ht="12.75">
      <c r="A14" s="42"/>
      <c r="B14" s="58" t="s">
        <v>71</v>
      </c>
    </row>
    <row r="15" spans="1:2" ht="12.75">
      <c r="A15" s="42"/>
      <c r="B15" s="59" t="s">
        <v>72</v>
      </c>
    </row>
    <row r="16" spans="1:2" ht="12.75">
      <c r="A16" s="21"/>
      <c r="B16" s="58" t="s">
        <v>73</v>
      </c>
    </row>
    <row r="17" spans="1:2" ht="12.75">
      <c r="A17" s="21"/>
      <c r="B17" s="21"/>
    </row>
    <row r="18" spans="1:2" ht="12.75">
      <c r="A18" s="21"/>
      <c r="B18" s="21"/>
    </row>
    <row r="19" spans="1:2" ht="12.75">
      <c r="A19" s="21"/>
      <c r="B19" s="21"/>
    </row>
    <row r="20" spans="1:2" ht="12.75">
      <c r="A20" s="21"/>
      <c r="B20" s="21"/>
    </row>
    <row r="21" spans="1:2" ht="12.75">
      <c r="A21" s="21"/>
      <c r="B21" s="21"/>
    </row>
    <row r="22" spans="1:2" ht="12.75">
      <c r="A22" s="21"/>
      <c r="B22" s="21"/>
    </row>
    <row r="23" spans="1:2" ht="12.75">
      <c r="A23" s="42"/>
      <c r="B23" s="43"/>
    </row>
    <row r="24" spans="1:2" ht="12.75">
      <c r="A24" s="21"/>
      <c r="B24" s="21"/>
    </row>
  </sheetData>
  <mergeCells count="1">
    <mergeCell ref="B9:B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&amp;L&amp;F
&amp;R30 August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OISIII</dc:creator>
  <cp:keywords/>
  <dc:description/>
  <cp:lastModifiedBy>DH User</cp:lastModifiedBy>
  <cp:lastPrinted>2003-09-11T08:07:28Z</cp:lastPrinted>
  <dcterms:created xsi:type="dcterms:W3CDTF">2001-09-04T15:03:32Z</dcterms:created>
  <dcterms:modified xsi:type="dcterms:W3CDTF">2013-04-16T09:24:10Z</dcterms:modified>
  <cp:category/>
  <cp:version/>
  <cp:contentType/>
  <cp:contentStatus/>
</cp:coreProperties>
</file>