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<sst xmlns="http://schemas.openxmlformats.org/spreadsheetml/2006/main" count="1600" uniqueCount="811">
  <si>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</si>
  <si>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</si>
  <si>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</si>
  <si>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</si>
  <si>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</si>
  <si>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</si>
  <si>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</si>
  <si>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</si>
  <si>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</si>
  <si>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</si>
  <si>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</si>
  <si>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</si>
  <si>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</si>
  <si>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</si>
  <si>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</si>
  <si>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</si>
  <si>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</si>
  <si>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</si>
  <si>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</si>
  <si>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</si>
  <si>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</si>
  <si>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</si>
  <si>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</si>
  <si>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</si>
  <si>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</si>
  <si>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</si>
  <si>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</si>
  <si>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</si>
  <si>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</si>
  <si>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</si>
  <si>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</si>
  <si>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</si>
  <si>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</si>
  <si>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</si>
  <si>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</si>
  <si>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</si>
  <si>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RR1</t>
  </si>
  <si>
    <t>HEART OF ENGLAND NHS FOUNDATION TRUST</t>
  </si>
  <si>
    <t>RKL</t>
  </si>
  <si>
    <t>WEST LONDON MENTAL HEALTH NHS TRUST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</si>
  <si>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</si>
  <si>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</si>
  <si>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</si>
  <si>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</si>
  <si>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</si>
  <si>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</si>
  <si>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</si>
  <si>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</si>
  <si>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</si>
  <si>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</si>
  <si>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</si>
  <si>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</si>
  <si>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</si>
  <si>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</si>
  <si>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</si>
  <si>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</si>
  <si>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</si>
  <si>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</si>
  <si>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</si>
  <si>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</si>
  <si>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</si>
  <si>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</si>
  <si>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5 BOROUGHS PARTNERSHIP NHS FOUNDATION TRUST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</si>
  <si>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</si>
  <si>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</si>
  <si>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</si>
  <si>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</si>
  <si>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</si>
  <si>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</si>
  <si>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</si>
  <si>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</si>
  <si>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</si>
  <si>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</si>
  <si>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</si>
  <si>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</si>
  <si>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</si>
  <si>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</si>
  <si>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</si>
  <si>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</si>
  <si>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</si>
  <si>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</si>
  <si>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</si>
  <si>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</si>
  <si>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</si>
  <si>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</si>
  <si>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NTP35</t>
  </si>
  <si>
    <t>THE PHOENIX CENTRE</t>
  </si>
  <si>
    <t>NTPAE</t>
  </si>
  <si>
    <t>THE CROFT SHIFA HEALTH CENTRE</t>
  </si>
  <si>
    <t>NTPC3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</si>
  <si>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</si>
  <si>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</si>
  <si>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</si>
  <si>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</si>
  <si>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</si>
  <si>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</si>
  <si>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</si>
  <si>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</si>
  <si>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</si>
  <si>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</si>
  <si>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</si>
  <si>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</si>
  <si>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</si>
  <si>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</si>
  <si>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</si>
  <si>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</si>
  <si>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</si>
  <si>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</si>
  <si>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</si>
  <si>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</si>
  <si>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</si>
  <si>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</si>
  <si>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</si>
  <si>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TAE</t>
  </si>
  <si>
    <t>MANCHESTER MENTAL HEALTH AND SOCIAL CARE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</si>
  <si>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</si>
  <si>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</si>
  <si>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</si>
  <si>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</si>
  <si>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</si>
  <si>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</si>
  <si>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</si>
  <si>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</si>
  <si>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</si>
  <si>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</si>
  <si>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</si>
  <si>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</si>
  <si>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</si>
  <si>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</si>
  <si>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</si>
  <si>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</si>
  <si>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</si>
  <si>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</si>
  <si>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</si>
  <si>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</si>
  <si>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</si>
  <si>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</si>
  <si>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</si>
  <si>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</si>
  <si>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</si>
  <si>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</si>
  <si>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</si>
  <si>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</si>
  <si>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</si>
  <si>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</si>
  <si>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</si>
  <si>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</si>
  <si>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</si>
  <si>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</si>
  <si>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</si>
  <si>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</si>
  <si>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</si>
  <si>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</si>
  <si>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</si>
  <si>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</si>
  <si>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</si>
  <si>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</si>
  <si>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</si>
  <si>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</si>
  <si>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</si>
  <si>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</si>
  <si>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</si>
  <si>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</si>
  <si>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</si>
  <si>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</si>
  <si>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</si>
  <si>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</si>
  <si>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</si>
  <si>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</si>
  <si>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</si>
  <si>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</si>
  <si>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</si>
  <si>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</si>
  <si>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</si>
  <si>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</si>
  <si>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</si>
  <si>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</si>
  <si>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</si>
  <si>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</si>
  <si>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</si>
  <si>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</si>
  <si>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</si>
  <si>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</si>
  <si>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</si>
  <si>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</si>
  <si>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</si>
  <si>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</si>
  <si>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</si>
  <si>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</si>
  <si>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</si>
  <si>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</si>
  <si>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</si>
  <si>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</si>
  <si>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</si>
  <si>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</si>
  <si>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</si>
  <si>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</si>
  <si>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</si>
  <si>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</si>
  <si>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</si>
  <si>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</si>
  <si>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</si>
  <si>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</si>
  <si>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</si>
  <si>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</si>
  <si>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</si>
  <si>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</si>
  <si>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</si>
  <si>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</si>
  <si>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</si>
  <si>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</si>
  <si>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</si>
  <si>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</si>
  <si>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</si>
  <si>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</si>
  <si>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</si>
  <si>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</si>
  <si>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</si>
  <si>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</si>
  <si>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</si>
  <si>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</si>
  <si>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</si>
  <si>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</si>
  <si>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</si>
  <si>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</si>
  <si>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</si>
  <si>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</si>
  <si>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</si>
  <si>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</si>
  <si>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</si>
  <si>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</si>
  <si>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</si>
  <si>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</si>
  <si>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</si>
  <si>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</si>
  <si>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</si>
  <si>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RGD</t>
  </si>
  <si>
    <t>LEEDS AND YORK PARTNERSHIP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</si>
  <si>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</si>
  <si>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</si>
  <si>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</si>
  <si>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</si>
  <si>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</si>
  <si>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</si>
  <si>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</si>
  <si>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</si>
  <si>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</si>
  <si>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</si>
  <si>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</si>
  <si>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</si>
  <si>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</si>
  <si>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</si>
  <si>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</si>
  <si>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</si>
  <si>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</si>
  <si>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</si>
  <si>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</si>
  <si>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</si>
  <si>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</si>
  <si>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</si>
  <si>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</si>
  <si>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</si>
  <si>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</si>
  <si>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</si>
  <si>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</si>
  <si>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</si>
  <si>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</si>
  <si>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</si>
  <si>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</si>
  <si>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</si>
  <si>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</si>
  <si>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</si>
  <si>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</si>
  <si>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</si>
  <si>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</si>
  <si>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</si>
  <si>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</si>
  <si>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</si>
  <si>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</si>
  <si>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</si>
  <si>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</si>
  <si>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</si>
  <si>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</si>
  <si>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</si>
  <si>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</si>
  <si>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</si>
  <si>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</si>
  <si>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</si>
  <si>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</si>
  <si>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</si>
  <si>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</si>
  <si>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</si>
  <si>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</si>
  <si>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</si>
  <si>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</si>
  <si>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</si>
  <si>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</si>
  <si>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</si>
  <si>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</si>
  <si>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</si>
  <si>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</si>
  <si>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</si>
  <si>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</si>
  <si>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</si>
  <si>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</si>
  <si>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</si>
  <si>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</si>
  <si>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</si>
  <si>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</si>
  <si>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</si>
  <si>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</si>
  <si>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</si>
  <si>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</si>
  <si>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</si>
  <si>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</si>
  <si>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</si>
  <si>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</si>
  <si>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</si>
  <si>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</si>
  <si>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</si>
  <si>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</si>
  <si>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</si>
  <si>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</si>
  <si>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</si>
  <si>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</si>
  <si>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</si>
  <si>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</si>
  <si>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</si>
  <si>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</si>
  <si>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</si>
  <si>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</si>
  <si>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</si>
  <si>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</si>
  <si>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</si>
  <si>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</si>
  <si>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</si>
  <si>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</si>
  <si>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</si>
  <si>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</si>
  <si>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</si>
  <si>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</si>
  <si>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</si>
  <si>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</si>
  <si>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</si>
  <si>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</si>
  <si>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</si>
  <si>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</si>
  <si>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</si>
  <si>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</si>
  <si>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</si>
  <si>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</si>
  <si>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</si>
  <si>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</si>
  <si>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</si>
  <si>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</si>
  <si>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</si>
  <si>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</si>
  <si>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</si>
  <si>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</si>
  <si>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</si>
  <si>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</si>
  <si>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</si>
  <si>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</si>
  <si>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</si>
  <si>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</si>
  <si>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</si>
  <si>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</si>
  <si>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</si>
  <si>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</si>
  <si>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</si>
  <si>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</si>
  <si>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</si>
  <si>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</si>
  <si>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</si>
  <si>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</si>
  <si>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</si>
  <si>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</si>
  <si>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</si>
  <si>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</si>
  <si>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</si>
  <si>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</si>
  <si>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</si>
  <si>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</si>
  <si>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</si>
  <si>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</si>
  <si>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</si>
  <si>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</si>
  <si>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</si>
  <si>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</si>
  <si>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</si>
  <si>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RWN</t>
  </si>
  <si>
    <t>SOUTH ESSEX PARTNERSHIP UNIVERSITY NHS FOUNDATION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</si>
  <si>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</si>
  <si>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</si>
  <si>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</si>
  <si>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</si>
  <si>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</si>
  <si>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</si>
  <si>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</si>
  <si>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</si>
  <si>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</si>
  <si>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</si>
  <si>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</si>
  <si>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</si>
  <si>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</si>
  <si>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</si>
  <si>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</si>
  <si>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</si>
  <si>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</si>
  <si>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</si>
  <si>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</si>
  <si>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</si>
  <si>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</si>
  <si>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</si>
  <si>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</si>
  <si>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</si>
  <si>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</si>
  <si>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</si>
  <si>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</si>
  <si>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</si>
  <si>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</si>
  <si>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</si>
  <si>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</si>
  <si>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</si>
  <si>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</si>
  <si>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</si>
  <si>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</si>
  <si>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</si>
  <si>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</si>
  <si>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</si>
  <si>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</si>
  <si>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</si>
  <si>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</si>
  <si>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</si>
  <si>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</si>
  <si>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</si>
  <si>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</si>
  <si>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</si>
  <si>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</si>
  <si>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</si>
  <si>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</si>
  <si>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</si>
  <si>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</si>
  <si>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</si>
  <si>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</si>
  <si>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</si>
  <si>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</si>
  <si>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</si>
  <si>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</si>
  <si>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</si>
  <si>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</si>
  <si>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</si>
  <si>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</si>
  <si>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</si>
  <si>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</si>
  <si>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</si>
  <si>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</si>
  <si>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</si>
  <si>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</si>
  <si>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</si>
  <si>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</si>
  <si>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</si>
  <si>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</si>
  <si>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NLX</t>
  </si>
  <si>
    <t>SIRONA CARE &amp; HEALTH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</si>
  <si>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</si>
  <si>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</si>
  <si>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</si>
  <si>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</si>
  <si>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</si>
  <si>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</si>
  <si>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</si>
  <si>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</si>
  <si>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</si>
  <si>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</si>
  <si>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</si>
  <si>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</si>
  <si>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</si>
  <si>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</si>
  <si>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</si>
  <si>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</si>
  <si>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</si>
  <si>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</si>
  <si>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</si>
  <si>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</si>
  <si>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</si>
  <si>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</si>
  <si>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</si>
  <si>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</si>
  <si>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</si>
  <si>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</si>
  <si>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</si>
  <si>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</si>
  <si>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</si>
  <si>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</si>
  <si>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</si>
  <si>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</si>
  <si>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</si>
  <si>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</si>
  <si>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</si>
  <si>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</si>
  <si>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</si>
  <si>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</si>
  <si>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</si>
  <si>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</si>
  <si>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</si>
  <si>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</si>
  <si>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</si>
  <si>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</si>
  <si>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</si>
  <si>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</si>
  <si>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</si>
  <si>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</si>
  <si>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</si>
  <si>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</si>
  <si>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</si>
  <si>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</si>
  <si>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</si>
  <si>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</si>
  <si>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</si>
  <si>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NVC24</t>
  </si>
  <si>
    <t>BODMIN NHS TREATMENT CENTRE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</si>
  <si>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</si>
  <si>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</si>
  <si>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</si>
  <si>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</si>
  <si>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</si>
  <si>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</si>
  <si>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</si>
  <si>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</si>
  <si>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</si>
  <si>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</si>
  <si>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</si>
  <si>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</si>
  <si>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</si>
  <si>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</si>
  <si>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</si>
  <si>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</si>
  <si>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</si>
  <si>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</si>
  <si>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</si>
  <si>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</si>
  <si>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</si>
  <si>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</si>
  <si>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</si>
  <si>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</si>
  <si>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</si>
  <si>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</si>
  <si>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</si>
  <si>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</si>
  <si>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</si>
  <si>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</si>
  <si>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</si>
  <si>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DORKING HEALTHCARE LIMITED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</si>
  <si>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</si>
  <si>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</si>
  <si>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</si>
  <si>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</si>
  <si>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</si>
  <si>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</si>
  <si>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</si>
  <si>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</si>
  <si>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</si>
  <si>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</si>
  <si>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</si>
  <si>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</si>
  <si>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</si>
  <si>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</si>
  <si>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</si>
  <si>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</si>
  <si>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</si>
  <si>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</si>
  <si>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</si>
  <si>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</si>
  <si>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</si>
  <si>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</si>
  <si>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</si>
  <si>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</si>
  <si>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</si>
  <si>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</si>
  <si>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</si>
  <si>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</si>
  <si>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</si>
  <si>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</si>
  <si>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</si>
  <si>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</si>
  <si>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</si>
  <si>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</si>
  <si>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</si>
  <si>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</si>
  <si>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</si>
  <si>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</si>
  <si>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</si>
  <si>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</si>
  <si>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</si>
  <si>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</si>
  <si>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</si>
  <si>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</si>
  <si>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</si>
  <si>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</si>
  <si>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</si>
  <si>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</si>
  <si>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</si>
  <si>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</si>
  <si>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</si>
  <si>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</si>
  <si>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</si>
  <si>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NT426</t>
  </si>
  <si>
    <t>BMI - THE PADDOCKS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</si>
  <si>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</si>
  <si>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</si>
  <si>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</si>
  <si>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</si>
  <si>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</si>
  <si>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</si>
  <si>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</si>
  <si>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</si>
  <si>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</si>
  <si>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</si>
  <si>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</si>
  <si>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</si>
  <si>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</si>
  <si>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</si>
  <si>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</si>
  <si>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</si>
  <si>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</si>
  <si>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</si>
  <si>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</si>
  <si>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</si>
  <si>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</si>
  <si>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</si>
  <si>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</si>
  <si>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</si>
  <si>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</si>
  <si>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</si>
  <si>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</si>
  <si>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</si>
  <si>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</si>
  <si>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</si>
  <si>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</si>
  <si>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</si>
  <si>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</si>
  <si>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</si>
  <si>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</si>
  <si>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</si>
  <si>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</si>
  <si>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</si>
  <si>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</si>
  <si>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</si>
  <si>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</si>
  <si>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</si>
  <si>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</si>
  <si>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</si>
  <si>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</si>
  <si>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</si>
  <si>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</si>
  <si>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</si>
  <si>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</si>
  <si>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</si>
  <si>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</si>
  <si>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</si>
  <si>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</si>
  <si>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</si>
  <si>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</si>
  <si>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</si>
  <si>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</si>
  <si>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</si>
  <si>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</si>
  <si>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</si>
  <si>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</si>
  <si>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</si>
  <si>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</si>
  <si>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</si>
  <si>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</si>
  <si>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</si>
  <si>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</si>
  <si>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</si>
  <si>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</si>
  <si>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</si>
  <si>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</si>
  <si>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</si>
  <si>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</si>
  <si>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</si>
  <si>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</si>
  <si>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</si>
  <si>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</si>
  <si>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</si>
  <si>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</si>
  <si>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</si>
  <si>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</si>
  <si>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</si>
  <si>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</si>
  <si>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</si>
  <si>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</si>
  <si>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</si>
  <si>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</si>
  <si>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</si>
  <si>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</si>
  <si>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</si>
  <si>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</si>
  <si>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</si>
  <si>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</si>
  <si>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</si>
  <si>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</si>
  <si>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</si>
  <si>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</si>
  <si>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</si>
  <si>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</si>
  <si>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</si>
  <si>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</si>
  <si>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</si>
  <si>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</si>
  <si>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</si>
  <si>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</si>
  <si>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</si>
  <si>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</si>
  <si>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</si>
  <si>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</si>
  <si>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</si>
  <si>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</si>
  <si>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</si>
  <si>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</si>
  <si>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</si>
  <si>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</si>
  <si>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</si>
  <si>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</si>
  <si>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</si>
  <si>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</si>
  <si>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</si>
  <si>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</si>
  <si>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</si>
  <si>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</si>
  <si>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</si>
  <si>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</si>
  <si>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</si>
  <si>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</si>
  <si>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</si>
  <si>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</si>
  <si>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</si>
  <si>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</si>
  <si>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</si>
  <si>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</si>
  <si>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</si>
  <si>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</si>
  <si>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</si>
  <si>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</si>
  <si>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</si>
  <si>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</si>
  <si>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</si>
  <si>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</si>
  <si>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</si>
  <si>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</si>
  <si>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</si>
  <si>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</si>
  <si>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</si>
  <si>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</si>
  <si>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</si>
  <si>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</si>
  <si>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</si>
  <si>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</si>
  <si>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</si>
  <si>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</si>
  <si>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</si>
  <si>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</si>
  <si>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</si>
  <si>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</si>
  <si>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</si>
  <si>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</si>
  <si>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</si>
  <si>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</si>
  <si>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</si>
  <si>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</si>
  <si>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</si>
  <si>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</si>
  <si>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Region Level Data</t>
  </si>
  <si>
    <t>NHM</t>
  </si>
  <si>
    <t>SUFFOLK COMMUNITY HEALTHCARE</t>
  </si>
  <si>
    <t>LIVEWELL SOUTHWEST</t>
  </si>
  <si>
    <t>NORTH WEST CATS PATHWAY MANAGEMENT CENTRE</t>
  </si>
  <si>
    <t>ST HELENS AND KNOWSLEY HOSPITAL SERVICES NHS TRUST</t>
  </si>
  <si>
    <t>ASPEN - THE HOLLY</t>
  </si>
  <si>
    <t>SUSSEX COMMUNITY NHS FOUNDATION TRUST</t>
  </si>
  <si>
    <t>BIRMINGHAM COMMUNITY HEALTHCARE NHS FOUNDATION TRUST</t>
  </si>
  <si>
    <t>MERSEY CARE NHS FOUNDATION TRUST</t>
  </si>
  <si>
    <t>NA</t>
  </si>
  <si>
    <t>Unify2@dh.gsi.gov.uk</t>
  </si>
  <si>
    <t>HERE</t>
  </si>
  <si>
    <t>TAMESIDE AND GLOSSOP INTEGRATED CARE NHS FOUNDATION TRUST</t>
  </si>
  <si>
    <t>10th November 2016</t>
  </si>
  <si>
    <t>2015-16</t>
  </si>
  <si>
    <t>NLL</t>
  </si>
  <si>
    <t>PENINSULA COMMUNITY HEALTH C.I.C</t>
  </si>
  <si>
    <t>NT207</t>
  </si>
  <si>
    <t>NUFFIELD HEALTH, BRISTOL HOSPITAL (ST MARY'S)</t>
  </si>
  <si>
    <t>NT222</t>
  </si>
  <si>
    <t>NUFFIELD HEALTH, IPSWICH HOSPITAL</t>
  </si>
  <si>
    <t>NTPH4</t>
  </si>
  <si>
    <t>CIRENCESTER NHS TREATMENT CENTRE</t>
  </si>
  <si>
    <t>NTPP3</t>
  </si>
  <si>
    <t>PORTSMOUTH ADULT COMMUNITY OPHTHALMOLOGY ASSESSMENT (SMTC)</t>
  </si>
  <si>
    <t>RXY</t>
  </si>
  <si>
    <t>KENT AND MEDWAY NHS AND SOCIAL CARE PARTNERSHIP TRUST</t>
  </si>
  <si>
    <t>November</t>
  </si>
  <si>
    <t>November 2015</t>
  </si>
  <si>
    <t>ADP02</t>
  </si>
  <si>
    <t>KIMS HOSPITAL LTD</t>
  </si>
  <si>
    <t>AJX</t>
  </si>
  <si>
    <t>SUSSEX MSK PARTNERSHIP 2</t>
  </si>
  <si>
    <t>NLG</t>
  </si>
  <si>
    <t>COMMUNITAS CLINICS</t>
  </si>
  <si>
    <t>15th January 2015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</si>
</sst>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71" fontId="1" fillId="33" borderId="19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42" applyNumberFormat="1" applyFont="1" applyFill="1" applyBorder="1" applyAlignment="1">
      <alignment/>
    </xf>
    <xf numFmtId="0" fontId="4" fillId="34" borderId="20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0" xfId="42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4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2.7109375" style="6" customWidth="1"/>
    <col min="4" max="4" width="11.28125" style="6" customWidth="1"/>
    <col min="5" max="5" width="49.140625" style="6" customWidth="1"/>
    <col min="6" max="6" width="7.57421875" style="6" customWidth="1"/>
    <col min="7" max="7" width="59.710937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5.14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14</v>
      </c>
      <c r="D2" s="14"/>
      <c r="F2" s="12"/>
      <c r="G2" s="13"/>
    </row>
    <row r="3" spans="2:7" ht="12.75" customHeight="1">
      <c r="B3" s="8" t="s">
        <v>29</v>
      </c>
      <c r="C3" s="54" t="s">
        <v>13</v>
      </c>
      <c r="D3" s="54"/>
      <c r="E3" s="54"/>
      <c r="F3" s="12"/>
      <c r="G3" s="9"/>
    </row>
    <row r="4" spans="2:6" ht="12.75">
      <c r="B4" s="8"/>
      <c r="C4" s="54"/>
      <c r="D4" s="54"/>
      <c r="E4" s="54"/>
      <c r="F4" s="12"/>
    </row>
    <row r="5" spans="2:6" ht="19.5" customHeight="1">
      <c r="B5" s="8" t="s">
        <v>1</v>
      </c>
      <c r="C5" s="17" t="s">
        <v>803</v>
      </c>
      <c r="D5" s="16"/>
      <c r="F5" s="12"/>
    </row>
    <row r="6" spans="2:6" ht="12.75">
      <c r="B6" s="8" t="s">
        <v>2</v>
      </c>
      <c r="C6" s="10" t="s">
        <v>31</v>
      </c>
      <c r="D6" s="10"/>
      <c r="F6" s="12"/>
    </row>
    <row r="7" spans="2:6" ht="12.75">
      <c r="B7" s="8" t="s">
        <v>5</v>
      </c>
      <c r="C7" s="55" t="s">
        <v>8</v>
      </c>
      <c r="D7" s="55"/>
      <c r="F7" s="12"/>
    </row>
    <row r="8" spans="2:6" ht="12.75">
      <c r="B8" s="8" t="s">
        <v>3</v>
      </c>
      <c r="C8" s="55" t="s">
        <v>810</v>
      </c>
      <c r="D8" s="55"/>
      <c r="F8" s="12"/>
    </row>
    <row r="9" spans="2:7" ht="12.75">
      <c r="B9" s="8" t="s">
        <v>4</v>
      </c>
      <c r="C9" s="55" t="s">
        <v>788</v>
      </c>
      <c r="D9" s="55"/>
      <c r="F9" s="12"/>
      <c r="G9" s="10"/>
    </row>
    <row r="10" spans="2:7" ht="12.75">
      <c r="B10" s="8" t="s">
        <v>6</v>
      </c>
      <c r="C10" s="55" t="s">
        <v>40</v>
      </c>
      <c r="D10" s="55"/>
      <c r="F10" s="12"/>
      <c r="G10" s="25"/>
    </row>
    <row r="11" spans="2:17" ht="12.75">
      <c r="B11" s="8" t="s">
        <v>7</v>
      </c>
      <c r="C11" s="10" t="s">
        <v>785</v>
      </c>
      <c r="D11" s="10"/>
      <c r="F11" s="12"/>
      <c r="G11" s="10"/>
      <c r="Q11" s="25"/>
    </row>
    <row r="12" spans="6:21" ht="12.75">
      <c r="F12" s="11"/>
      <c r="G12" s="10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41" customFormat="1" ht="15">
      <c r="B13" s="56"/>
      <c r="C13" s="56"/>
      <c r="D13" s="56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2:21" ht="103.5" customHeight="1">
      <c r="B14" s="15" t="s">
        <v>12</v>
      </c>
      <c r="C14" s="15" t="s">
        <v>10</v>
      </c>
      <c r="D14" s="15" t="s">
        <v>767</v>
      </c>
      <c r="E14" s="15" t="s">
        <v>768</v>
      </c>
      <c r="F14" s="15" t="s">
        <v>9</v>
      </c>
      <c r="G14" s="15" t="s">
        <v>11</v>
      </c>
      <c r="H14" s="51" t="s">
        <v>16</v>
      </c>
      <c r="I14" s="51" t="s">
        <v>17</v>
      </c>
      <c r="J14" s="51" t="s">
        <v>18</v>
      </c>
      <c r="K14" s="51" t="s">
        <v>19</v>
      </c>
      <c r="L14" s="51" t="s">
        <v>20</v>
      </c>
      <c r="M14" s="51" t="s">
        <v>21</v>
      </c>
      <c r="N14" s="51" t="s">
        <v>22</v>
      </c>
      <c r="O14" s="51" t="s">
        <v>23</v>
      </c>
      <c r="P14" s="51" t="s">
        <v>25</v>
      </c>
      <c r="Q14" s="51" t="s">
        <v>24</v>
      </c>
      <c r="R14" s="51" t="s">
        <v>26</v>
      </c>
      <c r="S14" s="51" t="s">
        <v>27</v>
      </c>
      <c r="T14" s="51" t="s">
        <v>28</v>
      </c>
      <c r="U14" s="51" t="s">
        <v>30</v>
      </c>
    </row>
    <row r="15" spans="2:22" ht="12.75">
      <c r="B15" s="1" t="s">
        <v>789</v>
      </c>
      <c r="C15" s="2" t="s">
        <v>802</v>
      </c>
      <c r="D15" s="1"/>
      <c r="E15" s="1"/>
      <c r="F15" s="1"/>
      <c r="G15" s="22" t="s">
        <v>15</v>
      </c>
      <c r="H15" s="23">
        <f aca="true" t="shared" si="0" ref="H15:U15">SUM(H17:H65536)</f>
        <v>126392</v>
      </c>
      <c r="I15" s="23">
        <f t="shared" si="0"/>
        <v>583353</v>
      </c>
      <c r="J15" s="23">
        <f t="shared" si="0"/>
        <v>709745</v>
      </c>
      <c r="K15" s="23">
        <f t="shared" si="0"/>
        <v>18369</v>
      </c>
      <c r="L15" s="23">
        <f t="shared" si="0"/>
        <v>168633</v>
      </c>
      <c r="M15" s="23">
        <f t="shared" si="0"/>
        <v>187002</v>
      </c>
      <c r="N15" s="23">
        <f t="shared" si="0"/>
        <v>18871</v>
      </c>
      <c r="O15" s="23">
        <f t="shared" si="0"/>
        <v>494960</v>
      </c>
      <c r="P15" s="23">
        <f t="shared" si="0"/>
        <v>1146796</v>
      </c>
      <c r="Q15" s="23">
        <f t="shared" si="0"/>
        <v>986561</v>
      </c>
      <c r="R15" s="23">
        <f t="shared" si="0"/>
        <v>1097807</v>
      </c>
      <c r="S15" s="23">
        <f t="shared" si="0"/>
        <v>944812</v>
      </c>
      <c r="T15" s="23">
        <f t="shared" si="0"/>
        <v>629612</v>
      </c>
      <c r="U15" s="23">
        <f t="shared" si="0"/>
        <v>1574172</v>
      </c>
      <c r="V15" s="25"/>
    </row>
    <row r="16" spans="2:21" ht="12.75">
      <c r="B16" s="20"/>
      <c r="C16" s="20"/>
      <c r="D16" s="20"/>
      <c r="E16" s="20"/>
      <c r="F16" s="20"/>
      <c r="G16" s="21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2.75">
      <c r="B17" s="1" t="str">
        <f aca="true" t="shared" si="1" ref="B17:B80">$B$15</f>
        <v>2015-16</v>
      </c>
      <c r="C17" s="1" t="str">
        <f aca="true" t="shared" si="2" ref="C17:C80">$C$15</f>
        <v>November</v>
      </c>
      <c r="D17" s="42" t="s">
        <v>759</v>
      </c>
      <c r="E17" s="43" t="s">
        <v>760</v>
      </c>
      <c r="F17" s="43" t="s">
        <v>137</v>
      </c>
      <c r="G17" s="57" t="s">
        <v>138</v>
      </c>
      <c r="H17" s="40">
        <v>0</v>
      </c>
      <c r="I17" s="40">
        <v>116</v>
      </c>
      <c r="J17" s="40">
        <v>116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12</v>
      </c>
      <c r="Q17" s="40">
        <v>14</v>
      </c>
      <c r="R17" s="40">
        <v>12</v>
      </c>
      <c r="S17" s="40">
        <v>14</v>
      </c>
      <c r="T17" s="40">
        <v>76</v>
      </c>
      <c r="U17" s="40">
        <v>114</v>
      </c>
    </row>
    <row r="18" spans="2:21" ht="12.75">
      <c r="B18" s="2" t="str">
        <f t="shared" si="1"/>
        <v>2015-16</v>
      </c>
      <c r="C18" s="2" t="str">
        <f t="shared" si="2"/>
        <v>November</v>
      </c>
      <c r="D18" s="3" t="s">
        <v>759</v>
      </c>
      <c r="E18" s="4" t="s">
        <v>760</v>
      </c>
      <c r="F18" s="4" t="s">
        <v>198</v>
      </c>
      <c r="G18" s="48" t="s">
        <v>199</v>
      </c>
      <c r="H18" s="45">
        <v>12</v>
      </c>
      <c r="I18" s="45">
        <v>1</v>
      </c>
      <c r="J18" s="45">
        <v>13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39</v>
      </c>
      <c r="Q18" s="45">
        <v>41</v>
      </c>
      <c r="R18" s="45">
        <v>39</v>
      </c>
      <c r="S18" s="45">
        <v>41</v>
      </c>
      <c r="T18" s="45">
        <v>0</v>
      </c>
      <c r="U18" s="45">
        <v>41</v>
      </c>
    </row>
    <row r="19" spans="2:21" ht="12.75" customHeight="1">
      <c r="B19" s="2" t="str">
        <f t="shared" si="1"/>
        <v>2015-16</v>
      </c>
      <c r="C19" s="2" t="str">
        <f t="shared" si="2"/>
        <v>November</v>
      </c>
      <c r="D19" s="3" t="s">
        <v>759</v>
      </c>
      <c r="E19" s="4" t="s">
        <v>760</v>
      </c>
      <c r="F19" s="4" t="s">
        <v>218</v>
      </c>
      <c r="G19" s="48" t="s">
        <v>219</v>
      </c>
      <c r="H19" s="18">
        <v>0</v>
      </c>
      <c r="I19" s="18">
        <v>78</v>
      </c>
      <c r="J19" s="18">
        <v>78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89</v>
      </c>
      <c r="Q19" s="18">
        <v>44</v>
      </c>
      <c r="R19" s="18">
        <v>89</v>
      </c>
      <c r="S19" s="18">
        <v>44</v>
      </c>
      <c r="T19" s="18">
        <v>20</v>
      </c>
      <c r="U19" s="18">
        <v>60</v>
      </c>
    </row>
    <row r="20" spans="2:21" ht="12.75">
      <c r="B20" s="2" t="str">
        <f t="shared" si="1"/>
        <v>2015-16</v>
      </c>
      <c r="C20" s="2" t="str">
        <f t="shared" si="2"/>
        <v>November</v>
      </c>
      <c r="D20" s="3" t="s">
        <v>759</v>
      </c>
      <c r="E20" s="4" t="s">
        <v>760</v>
      </c>
      <c r="F20" s="4" t="s">
        <v>41</v>
      </c>
      <c r="G20" s="48" t="s">
        <v>42</v>
      </c>
      <c r="H20" s="18">
        <v>27</v>
      </c>
      <c r="I20" s="18">
        <v>19</v>
      </c>
      <c r="J20" s="18">
        <v>46</v>
      </c>
      <c r="K20" s="18">
        <v>27</v>
      </c>
      <c r="L20" s="18">
        <v>19</v>
      </c>
      <c r="M20" s="18">
        <v>46</v>
      </c>
      <c r="N20" s="18">
        <v>0</v>
      </c>
      <c r="O20" s="18">
        <v>0</v>
      </c>
      <c r="P20" s="18">
        <v>108</v>
      </c>
      <c r="Q20" s="18">
        <v>98</v>
      </c>
      <c r="R20" s="18">
        <v>108</v>
      </c>
      <c r="S20" s="18">
        <v>98</v>
      </c>
      <c r="T20" s="18">
        <v>0</v>
      </c>
      <c r="U20" s="18">
        <v>98</v>
      </c>
    </row>
    <row r="21" spans="2:21" ht="12.75">
      <c r="B21" s="2" t="str">
        <f t="shared" si="1"/>
        <v>2015-16</v>
      </c>
      <c r="C21" s="2" t="str">
        <f t="shared" si="2"/>
        <v>November</v>
      </c>
      <c r="D21" s="3" t="s">
        <v>759</v>
      </c>
      <c r="E21" s="4" t="s">
        <v>760</v>
      </c>
      <c r="F21" s="4" t="s">
        <v>220</v>
      </c>
      <c r="G21" s="48" t="s">
        <v>221</v>
      </c>
      <c r="H21" s="18">
        <v>78</v>
      </c>
      <c r="I21" s="18">
        <v>203</v>
      </c>
      <c r="J21" s="18">
        <v>281</v>
      </c>
      <c r="K21" s="18">
        <v>78</v>
      </c>
      <c r="L21" s="18">
        <v>203</v>
      </c>
      <c r="M21" s="18">
        <v>281</v>
      </c>
      <c r="N21" s="18">
        <v>0</v>
      </c>
      <c r="O21" s="18">
        <v>0</v>
      </c>
      <c r="P21" s="18">
        <v>501</v>
      </c>
      <c r="Q21" s="18">
        <v>476</v>
      </c>
      <c r="R21" s="18">
        <v>501</v>
      </c>
      <c r="S21" s="18">
        <v>476</v>
      </c>
      <c r="T21" s="18">
        <v>0</v>
      </c>
      <c r="U21" s="18">
        <v>476</v>
      </c>
    </row>
    <row r="22" spans="2:21" ht="12.75">
      <c r="B22" s="2" t="str">
        <f t="shared" si="1"/>
        <v>2015-16</v>
      </c>
      <c r="C22" s="2" t="str">
        <f t="shared" si="2"/>
        <v>November</v>
      </c>
      <c r="D22" s="3" t="s">
        <v>759</v>
      </c>
      <c r="E22" s="4" t="s">
        <v>760</v>
      </c>
      <c r="F22" s="4" t="s">
        <v>65</v>
      </c>
      <c r="G22" s="48" t="s">
        <v>66</v>
      </c>
      <c r="H22" s="18">
        <v>67</v>
      </c>
      <c r="I22" s="18">
        <v>303</v>
      </c>
      <c r="J22" s="18">
        <v>370</v>
      </c>
      <c r="K22" s="18">
        <v>67</v>
      </c>
      <c r="L22" s="18">
        <v>303</v>
      </c>
      <c r="M22" s="18">
        <v>370</v>
      </c>
      <c r="N22" s="18">
        <v>0</v>
      </c>
      <c r="O22" s="18">
        <v>0</v>
      </c>
      <c r="P22" s="18">
        <v>463</v>
      </c>
      <c r="Q22" s="18">
        <v>365</v>
      </c>
      <c r="R22" s="18">
        <v>463</v>
      </c>
      <c r="S22" s="18">
        <v>365</v>
      </c>
      <c r="T22" s="18">
        <v>0</v>
      </c>
      <c r="U22" s="18">
        <v>365</v>
      </c>
    </row>
    <row r="23" spans="2:21" ht="12.75">
      <c r="B23" s="2" t="str">
        <f t="shared" si="1"/>
        <v>2015-16</v>
      </c>
      <c r="C23" s="2" t="str">
        <f t="shared" si="2"/>
        <v>November</v>
      </c>
      <c r="D23" s="3" t="s">
        <v>759</v>
      </c>
      <c r="E23" s="4" t="s">
        <v>760</v>
      </c>
      <c r="F23" s="4" t="s">
        <v>180</v>
      </c>
      <c r="G23" s="48" t="s">
        <v>181</v>
      </c>
      <c r="H23" s="18">
        <v>44</v>
      </c>
      <c r="I23" s="18">
        <v>23</v>
      </c>
      <c r="J23" s="18">
        <v>67</v>
      </c>
      <c r="K23" s="18">
        <v>44</v>
      </c>
      <c r="L23" s="18">
        <v>23</v>
      </c>
      <c r="M23" s="18">
        <v>67</v>
      </c>
      <c r="N23" s="18">
        <v>0</v>
      </c>
      <c r="O23" s="18">
        <v>0</v>
      </c>
      <c r="P23" s="18">
        <v>478</v>
      </c>
      <c r="Q23" s="18">
        <v>101</v>
      </c>
      <c r="R23" s="18">
        <v>478</v>
      </c>
      <c r="S23" s="18">
        <v>101</v>
      </c>
      <c r="T23" s="18">
        <v>0</v>
      </c>
      <c r="U23" s="18">
        <v>101</v>
      </c>
    </row>
    <row r="24" spans="2:21" ht="12.75">
      <c r="B24" s="2" t="str">
        <f t="shared" si="1"/>
        <v>2015-16</v>
      </c>
      <c r="C24" s="2" t="str">
        <f t="shared" si="2"/>
        <v>November</v>
      </c>
      <c r="D24" s="3" t="s">
        <v>759</v>
      </c>
      <c r="E24" s="4" t="s">
        <v>760</v>
      </c>
      <c r="F24" s="4" t="s">
        <v>43</v>
      </c>
      <c r="G24" s="48" t="s">
        <v>44</v>
      </c>
      <c r="H24" s="18">
        <v>72</v>
      </c>
      <c r="I24" s="18">
        <v>197</v>
      </c>
      <c r="J24" s="18">
        <v>269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338</v>
      </c>
      <c r="Q24" s="18">
        <v>296</v>
      </c>
      <c r="R24" s="18">
        <v>338</v>
      </c>
      <c r="S24" s="18">
        <v>296</v>
      </c>
      <c r="T24" s="18">
        <v>0</v>
      </c>
      <c r="U24" s="18">
        <v>296</v>
      </c>
    </row>
    <row r="25" spans="2:21" ht="12.75">
      <c r="B25" s="2" t="str">
        <f t="shared" si="1"/>
        <v>2015-16</v>
      </c>
      <c r="C25" s="2" t="str">
        <f t="shared" si="2"/>
        <v>November</v>
      </c>
      <c r="D25" s="3" t="s">
        <v>759</v>
      </c>
      <c r="E25" s="4" t="s">
        <v>760</v>
      </c>
      <c r="F25" s="4" t="s">
        <v>45</v>
      </c>
      <c r="G25" s="46" t="s">
        <v>46</v>
      </c>
      <c r="H25" s="18">
        <v>50</v>
      </c>
      <c r="I25" s="18">
        <v>252</v>
      </c>
      <c r="J25" s="18">
        <v>302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320</v>
      </c>
      <c r="Q25" s="18">
        <v>251</v>
      </c>
      <c r="R25" s="18">
        <v>320</v>
      </c>
      <c r="S25" s="18">
        <v>251</v>
      </c>
      <c r="T25" s="18">
        <v>0</v>
      </c>
      <c r="U25" s="18">
        <v>251</v>
      </c>
    </row>
    <row r="26" spans="2:21" ht="12.75">
      <c r="B26" s="2" t="str">
        <f t="shared" si="1"/>
        <v>2015-16</v>
      </c>
      <c r="C26" s="2" t="str">
        <f t="shared" si="2"/>
        <v>November</v>
      </c>
      <c r="D26" s="3" t="s">
        <v>759</v>
      </c>
      <c r="E26" s="4" t="s">
        <v>760</v>
      </c>
      <c r="F26" s="4" t="s">
        <v>77</v>
      </c>
      <c r="G26" s="48" t="s">
        <v>78</v>
      </c>
      <c r="H26" s="18">
        <v>34</v>
      </c>
      <c r="I26" s="18">
        <v>110</v>
      </c>
      <c r="J26" s="18">
        <v>144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203</v>
      </c>
      <c r="Q26" s="18">
        <v>134</v>
      </c>
      <c r="R26" s="18">
        <v>203</v>
      </c>
      <c r="S26" s="18">
        <v>134</v>
      </c>
      <c r="T26" s="18">
        <v>0</v>
      </c>
      <c r="U26" s="18">
        <v>134</v>
      </c>
    </row>
    <row r="27" spans="2:21" ht="12.75">
      <c r="B27" s="2" t="str">
        <f t="shared" si="1"/>
        <v>2015-16</v>
      </c>
      <c r="C27" s="2" t="str">
        <f t="shared" si="2"/>
        <v>November</v>
      </c>
      <c r="D27" s="3" t="s">
        <v>759</v>
      </c>
      <c r="E27" s="4" t="s">
        <v>760</v>
      </c>
      <c r="F27" s="4" t="s">
        <v>222</v>
      </c>
      <c r="G27" s="48" t="s">
        <v>223</v>
      </c>
      <c r="H27" s="18">
        <v>86</v>
      </c>
      <c r="I27" s="18">
        <v>263</v>
      </c>
      <c r="J27" s="18">
        <v>349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502</v>
      </c>
      <c r="Q27" s="18">
        <v>429</v>
      </c>
      <c r="R27" s="18">
        <v>502</v>
      </c>
      <c r="S27" s="18">
        <v>429</v>
      </c>
      <c r="T27" s="18">
        <v>0</v>
      </c>
      <c r="U27" s="18">
        <v>429</v>
      </c>
    </row>
    <row r="28" spans="2:21" ht="12.75">
      <c r="B28" s="2" t="str">
        <f t="shared" si="1"/>
        <v>2015-16</v>
      </c>
      <c r="C28" s="2" t="str">
        <f t="shared" si="2"/>
        <v>November</v>
      </c>
      <c r="D28" s="3" t="s">
        <v>759</v>
      </c>
      <c r="E28" s="4" t="s">
        <v>760</v>
      </c>
      <c r="F28" s="4" t="s">
        <v>158</v>
      </c>
      <c r="G28" s="48" t="s">
        <v>159</v>
      </c>
      <c r="H28" s="18">
        <v>114</v>
      </c>
      <c r="I28" s="18">
        <v>362</v>
      </c>
      <c r="J28" s="18">
        <v>476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447</v>
      </c>
      <c r="Q28" s="18">
        <v>369</v>
      </c>
      <c r="R28" s="18">
        <v>447</v>
      </c>
      <c r="S28" s="18">
        <v>369</v>
      </c>
      <c r="T28" s="18">
        <v>0</v>
      </c>
      <c r="U28" s="18">
        <v>369</v>
      </c>
    </row>
    <row r="29" spans="2:21" ht="12.75">
      <c r="B29" s="2" t="str">
        <f t="shared" si="1"/>
        <v>2015-16</v>
      </c>
      <c r="C29" s="2" t="str">
        <f t="shared" si="2"/>
        <v>November</v>
      </c>
      <c r="D29" s="2" t="s">
        <v>759</v>
      </c>
      <c r="E29" s="2" t="s">
        <v>760</v>
      </c>
      <c r="F29" s="4" t="s">
        <v>139</v>
      </c>
      <c r="G29" s="48" t="s">
        <v>140</v>
      </c>
      <c r="H29" s="18">
        <v>56</v>
      </c>
      <c r="I29" s="18">
        <v>613</v>
      </c>
      <c r="J29" s="18">
        <v>669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968</v>
      </c>
      <c r="Q29" s="18">
        <v>691</v>
      </c>
      <c r="R29" s="18">
        <v>968</v>
      </c>
      <c r="S29" s="18">
        <v>691</v>
      </c>
      <c r="T29" s="18">
        <v>0</v>
      </c>
      <c r="U29" s="18">
        <v>691</v>
      </c>
    </row>
    <row r="30" spans="2:21" ht="12.75">
      <c r="B30" s="2" t="str">
        <f t="shared" si="1"/>
        <v>2015-16</v>
      </c>
      <c r="C30" s="2" t="str">
        <f t="shared" si="2"/>
        <v>November</v>
      </c>
      <c r="D30" s="3" t="s">
        <v>759</v>
      </c>
      <c r="E30" s="4" t="s">
        <v>760</v>
      </c>
      <c r="F30" s="4" t="s">
        <v>47</v>
      </c>
      <c r="G30" s="48" t="s">
        <v>48</v>
      </c>
      <c r="H30" s="18">
        <v>34</v>
      </c>
      <c r="I30" s="18">
        <v>126</v>
      </c>
      <c r="J30" s="18">
        <v>160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401</v>
      </c>
      <c r="Q30" s="18">
        <v>228</v>
      </c>
      <c r="R30" s="18">
        <v>401</v>
      </c>
      <c r="S30" s="18">
        <v>228</v>
      </c>
      <c r="T30" s="18">
        <v>0</v>
      </c>
      <c r="U30" s="18">
        <v>228</v>
      </c>
    </row>
    <row r="31" spans="2:21" ht="12.75">
      <c r="B31" s="2" t="str">
        <f t="shared" si="1"/>
        <v>2015-16</v>
      </c>
      <c r="C31" s="2" t="str">
        <f t="shared" si="2"/>
        <v>November</v>
      </c>
      <c r="D31" s="3" t="s">
        <v>759</v>
      </c>
      <c r="E31" s="4" t="s">
        <v>760</v>
      </c>
      <c r="F31" s="4" t="s">
        <v>115</v>
      </c>
      <c r="G31" s="48" t="s">
        <v>116</v>
      </c>
      <c r="H31" s="18">
        <v>57</v>
      </c>
      <c r="I31" s="18">
        <v>432</v>
      </c>
      <c r="J31" s="18">
        <v>489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868</v>
      </c>
      <c r="Q31" s="18">
        <v>601</v>
      </c>
      <c r="R31" s="18">
        <v>868</v>
      </c>
      <c r="S31" s="18">
        <v>601</v>
      </c>
      <c r="T31" s="18">
        <v>0</v>
      </c>
      <c r="U31" s="18">
        <v>601</v>
      </c>
    </row>
    <row r="32" spans="2:21" ht="12.75">
      <c r="B32" s="2" t="str">
        <f t="shared" si="1"/>
        <v>2015-16</v>
      </c>
      <c r="C32" s="2" t="str">
        <f t="shared" si="2"/>
        <v>November</v>
      </c>
      <c r="D32" s="3" t="s">
        <v>759</v>
      </c>
      <c r="E32" s="4" t="s">
        <v>760</v>
      </c>
      <c r="F32" s="4" t="s">
        <v>224</v>
      </c>
      <c r="G32" s="48" t="s">
        <v>225</v>
      </c>
      <c r="H32" s="18">
        <v>83</v>
      </c>
      <c r="I32" s="18">
        <v>278</v>
      </c>
      <c r="J32" s="18">
        <v>361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537</v>
      </c>
      <c r="Q32" s="18">
        <v>411</v>
      </c>
      <c r="R32" s="18">
        <v>537</v>
      </c>
      <c r="S32" s="18">
        <v>411</v>
      </c>
      <c r="T32" s="18">
        <v>0</v>
      </c>
      <c r="U32" s="18">
        <v>411</v>
      </c>
    </row>
    <row r="33" spans="2:21" ht="12.75">
      <c r="B33" s="2" t="str">
        <f t="shared" si="1"/>
        <v>2015-16</v>
      </c>
      <c r="C33" s="2" t="str">
        <f t="shared" si="2"/>
        <v>November</v>
      </c>
      <c r="D33" s="3" t="s">
        <v>759</v>
      </c>
      <c r="E33" s="4" t="s">
        <v>760</v>
      </c>
      <c r="F33" s="4" t="s">
        <v>226</v>
      </c>
      <c r="G33" s="48" t="s">
        <v>227</v>
      </c>
      <c r="H33" s="18">
        <v>86</v>
      </c>
      <c r="I33" s="18">
        <v>309</v>
      </c>
      <c r="J33" s="18">
        <v>395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445</v>
      </c>
      <c r="Q33" s="18">
        <v>389</v>
      </c>
      <c r="R33" s="18">
        <v>445</v>
      </c>
      <c r="S33" s="18">
        <v>389</v>
      </c>
      <c r="T33" s="18">
        <v>0</v>
      </c>
      <c r="U33" s="18">
        <v>389</v>
      </c>
    </row>
    <row r="34" spans="2:21" ht="12.75">
      <c r="B34" s="2" t="str">
        <f t="shared" si="1"/>
        <v>2015-16</v>
      </c>
      <c r="C34" s="2" t="str">
        <f t="shared" si="2"/>
        <v>November</v>
      </c>
      <c r="D34" s="3" t="s">
        <v>759</v>
      </c>
      <c r="E34" s="4" t="s">
        <v>760</v>
      </c>
      <c r="F34" s="4" t="s">
        <v>182</v>
      </c>
      <c r="G34" s="46" t="s">
        <v>183</v>
      </c>
      <c r="H34" s="18">
        <v>159</v>
      </c>
      <c r="I34" s="18">
        <v>625</v>
      </c>
      <c r="J34" s="18">
        <v>784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959</v>
      </c>
      <c r="Q34" s="18">
        <v>673</v>
      </c>
      <c r="R34" s="18">
        <v>959</v>
      </c>
      <c r="S34" s="18">
        <v>673</v>
      </c>
      <c r="T34" s="18">
        <v>0</v>
      </c>
      <c r="U34" s="18">
        <v>673</v>
      </c>
    </row>
    <row r="35" spans="2:21" ht="12.75">
      <c r="B35" s="2" t="str">
        <f t="shared" si="1"/>
        <v>2015-16</v>
      </c>
      <c r="C35" s="2" t="str">
        <f t="shared" si="2"/>
        <v>November</v>
      </c>
      <c r="D35" s="3" t="s">
        <v>759</v>
      </c>
      <c r="E35" s="4" t="s">
        <v>760</v>
      </c>
      <c r="F35" s="4" t="s">
        <v>79</v>
      </c>
      <c r="G35" s="48" t="s">
        <v>80</v>
      </c>
      <c r="H35" s="18">
        <v>102</v>
      </c>
      <c r="I35" s="18">
        <v>291</v>
      </c>
      <c r="J35" s="18">
        <v>393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497</v>
      </c>
      <c r="Q35" s="18">
        <v>473</v>
      </c>
      <c r="R35" s="18">
        <v>497</v>
      </c>
      <c r="S35" s="18">
        <v>473</v>
      </c>
      <c r="T35" s="18">
        <v>26</v>
      </c>
      <c r="U35" s="18">
        <v>515</v>
      </c>
    </row>
    <row r="36" spans="2:21" ht="12.75">
      <c r="B36" s="2" t="str">
        <f t="shared" si="1"/>
        <v>2015-16</v>
      </c>
      <c r="C36" s="2" t="str">
        <f t="shared" si="2"/>
        <v>November</v>
      </c>
      <c r="D36" s="3" t="s">
        <v>759</v>
      </c>
      <c r="E36" s="4" t="s">
        <v>760</v>
      </c>
      <c r="F36" s="4" t="s">
        <v>117</v>
      </c>
      <c r="G36" s="48" t="s">
        <v>118</v>
      </c>
      <c r="H36" s="18">
        <v>50</v>
      </c>
      <c r="I36" s="18">
        <v>473</v>
      </c>
      <c r="J36" s="18">
        <v>523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529</v>
      </c>
      <c r="Q36" s="18">
        <v>522</v>
      </c>
      <c r="R36" s="18">
        <v>529</v>
      </c>
      <c r="S36" s="18">
        <v>522</v>
      </c>
      <c r="T36" s="18">
        <v>4</v>
      </c>
      <c r="U36" s="18">
        <v>577</v>
      </c>
    </row>
    <row r="37" spans="2:21" ht="12.75">
      <c r="B37" s="2" t="str">
        <f t="shared" si="1"/>
        <v>2015-16</v>
      </c>
      <c r="C37" s="2" t="str">
        <f t="shared" si="2"/>
        <v>November</v>
      </c>
      <c r="D37" s="3" t="s">
        <v>759</v>
      </c>
      <c r="E37" s="4" t="s">
        <v>760</v>
      </c>
      <c r="F37" s="4" t="s">
        <v>81</v>
      </c>
      <c r="G37" s="48" t="s">
        <v>82</v>
      </c>
      <c r="H37" s="18">
        <v>39</v>
      </c>
      <c r="I37" s="18">
        <v>303</v>
      </c>
      <c r="J37" s="18">
        <v>342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607</v>
      </c>
      <c r="Q37" s="18">
        <v>599</v>
      </c>
      <c r="R37" s="18">
        <v>607</v>
      </c>
      <c r="S37" s="18">
        <v>599</v>
      </c>
      <c r="T37" s="18">
        <v>3</v>
      </c>
      <c r="U37" s="18">
        <v>616</v>
      </c>
    </row>
    <row r="38" spans="2:21" ht="12.75">
      <c r="B38" s="2" t="str">
        <f t="shared" si="1"/>
        <v>2015-16</v>
      </c>
      <c r="C38" s="2" t="str">
        <f t="shared" si="2"/>
        <v>November</v>
      </c>
      <c r="D38" s="3" t="s">
        <v>759</v>
      </c>
      <c r="E38" s="4" t="s">
        <v>760</v>
      </c>
      <c r="F38" s="4" t="s">
        <v>83</v>
      </c>
      <c r="G38" s="48" t="s">
        <v>84</v>
      </c>
      <c r="H38" s="18">
        <v>80</v>
      </c>
      <c r="I38" s="18">
        <v>278</v>
      </c>
      <c r="J38" s="18">
        <v>358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12</v>
      </c>
      <c r="R38" s="18">
        <v>0</v>
      </c>
      <c r="S38" s="18">
        <v>12</v>
      </c>
      <c r="T38" s="18">
        <v>285</v>
      </c>
      <c r="U38" s="18">
        <v>360</v>
      </c>
    </row>
    <row r="39" spans="2:21" ht="12.75">
      <c r="B39" s="2" t="str">
        <f t="shared" si="1"/>
        <v>2015-16</v>
      </c>
      <c r="C39" s="2" t="str">
        <f t="shared" si="2"/>
        <v>November</v>
      </c>
      <c r="D39" s="2" t="s">
        <v>759</v>
      </c>
      <c r="E39" s="2" t="s">
        <v>760</v>
      </c>
      <c r="F39" s="4" t="s">
        <v>49</v>
      </c>
      <c r="G39" s="48" t="s">
        <v>50</v>
      </c>
      <c r="H39" s="18">
        <v>22</v>
      </c>
      <c r="I39" s="18">
        <v>126</v>
      </c>
      <c r="J39" s="18">
        <v>148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169</v>
      </c>
      <c r="R39" s="18">
        <v>0</v>
      </c>
      <c r="S39" s="18">
        <v>169</v>
      </c>
      <c r="T39" s="18">
        <v>167</v>
      </c>
      <c r="U39" s="18">
        <v>205</v>
      </c>
    </row>
    <row r="40" spans="2:21" ht="12.75">
      <c r="B40" s="2" t="str">
        <f t="shared" si="1"/>
        <v>2015-16</v>
      </c>
      <c r="C40" s="2" t="str">
        <f t="shared" si="2"/>
        <v>November</v>
      </c>
      <c r="D40" s="3" t="s">
        <v>759</v>
      </c>
      <c r="E40" s="4" t="s">
        <v>760</v>
      </c>
      <c r="F40" s="4" t="s">
        <v>200</v>
      </c>
      <c r="G40" s="46" t="s">
        <v>201</v>
      </c>
      <c r="H40" s="18">
        <v>61</v>
      </c>
      <c r="I40" s="18">
        <v>68</v>
      </c>
      <c r="J40" s="18">
        <v>129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268</v>
      </c>
      <c r="Q40" s="18">
        <v>155</v>
      </c>
      <c r="R40" s="18">
        <v>268</v>
      </c>
      <c r="S40" s="18">
        <v>155</v>
      </c>
      <c r="T40" s="18">
        <v>78</v>
      </c>
      <c r="U40" s="18">
        <v>186</v>
      </c>
    </row>
    <row r="41" spans="2:21" ht="12.75">
      <c r="B41" s="2" t="str">
        <f t="shared" si="1"/>
        <v>2015-16</v>
      </c>
      <c r="C41" s="2" t="str">
        <f t="shared" si="2"/>
        <v>November</v>
      </c>
      <c r="D41" s="3" t="s">
        <v>759</v>
      </c>
      <c r="E41" s="4" t="s">
        <v>760</v>
      </c>
      <c r="F41" s="4" t="s">
        <v>184</v>
      </c>
      <c r="G41" s="48" t="s">
        <v>185</v>
      </c>
      <c r="H41" s="18">
        <v>44</v>
      </c>
      <c r="I41" s="18">
        <v>35</v>
      </c>
      <c r="J41" s="18">
        <v>79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174</v>
      </c>
      <c r="Q41" s="18">
        <v>203</v>
      </c>
      <c r="R41" s="18">
        <v>174</v>
      </c>
      <c r="S41" s="18">
        <v>203</v>
      </c>
      <c r="T41" s="18">
        <v>7</v>
      </c>
      <c r="U41" s="18">
        <v>209</v>
      </c>
    </row>
    <row r="42" spans="2:21" ht="12.75">
      <c r="B42" s="2" t="str">
        <f t="shared" si="1"/>
        <v>2015-16</v>
      </c>
      <c r="C42" s="2" t="str">
        <f t="shared" si="2"/>
        <v>November</v>
      </c>
      <c r="D42" s="3" t="s">
        <v>759</v>
      </c>
      <c r="E42" s="4" t="s">
        <v>760</v>
      </c>
      <c r="F42" s="4" t="s">
        <v>228</v>
      </c>
      <c r="G42" s="48" t="s">
        <v>229</v>
      </c>
      <c r="H42" s="18">
        <v>41</v>
      </c>
      <c r="I42" s="18">
        <v>125</v>
      </c>
      <c r="J42" s="18">
        <v>166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402</v>
      </c>
      <c r="Q42" s="18">
        <v>360</v>
      </c>
      <c r="R42" s="18">
        <v>402</v>
      </c>
      <c r="S42" s="18">
        <v>360</v>
      </c>
      <c r="T42" s="18">
        <v>97</v>
      </c>
      <c r="U42" s="18">
        <v>363</v>
      </c>
    </row>
    <row r="43" spans="2:21" ht="12.75">
      <c r="B43" s="2" t="str">
        <f t="shared" si="1"/>
        <v>2015-16</v>
      </c>
      <c r="C43" s="2" t="str">
        <f t="shared" si="2"/>
        <v>November</v>
      </c>
      <c r="D43" s="3" t="s">
        <v>759</v>
      </c>
      <c r="E43" s="4" t="s">
        <v>760</v>
      </c>
      <c r="F43" s="4" t="s">
        <v>119</v>
      </c>
      <c r="G43" s="48" t="s">
        <v>120</v>
      </c>
      <c r="H43" s="18">
        <v>24</v>
      </c>
      <c r="I43" s="18">
        <v>107</v>
      </c>
      <c r="J43" s="18">
        <v>131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118</v>
      </c>
      <c r="Q43" s="18">
        <v>111</v>
      </c>
      <c r="R43" s="18">
        <v>118</v>
      </c>
      <c r="S43" s="18">
        <v>111</v>
      </c>
      <c r="T43" s="18">
        <v>38</v>
      </c>
      <c r="U43" s="18">
        <v>121</v>
      </c>
    </row>
    <row r="44" spans="2:21" ht="12.75">
      <c r="B44" s="2" t="str">
        <f t="shared" si="1"/>
        <v>2015-16</v>
      </c>
      <c r="C44" s="2" t="str">
        <f t="shared" si="2"/>
        <v>November</v>
      </c>
      <c r="D44" s="3" t="s">
        <v>759</v>
      </c>
      <c r="E44" s="4" t="s">
        <v>760</v>
      </c>
      <c r="F44" s="4" t="s">
        <v>67</v>
      </c>
      <c r="G44" s="48" t="s">
        <v>68</v>
      </c>
      <c r="H44" s="18">
        <v>112</v>
      </c>
      <c r="I44" s="18">
        <v>314</v>
      </c>
      <c r="J44" s="18">
        <v>426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495</v>
      </c>
      <c r="Q44" s="18">
        <v>469</v>
      </c>
      <c r="R44" s="18">
        <v>495</v>
      </c>
      <c r="S44" s="18">
        <v>469</v>
      </c>
      <c r="T44" s="18">
        <v>45</v>
      </c>
      <c r="U44" s="18">
        <v>555</v>
      </c>
    </row>
    <row r="45" spans="2:21" ht="12.75">
      <c r="B45" s="2" t="str">
        <f t="shared" si="1"/>
        <v>2015-16</v>
      </c>
      <c r="C45" s="2" t="str">
        <f t="shared" si="2"/>
        <v>November</v>
      </c>
      <c r="D45" s="3" t="s">
        <v>759</v>
      </c>
      <c r="E45" s="4" t="s">
        <v>760</v>
      </c>
      <c r="F45" s="4" t="s">
        <v>121</v>
      </c>
      <c r="G45" s="48" t="s">
        <v>122</v>
      </c>
      <c r="H45" s="18">
        <v>50</v>
      </c>
      <c r="I45" s="18">
        <v>215</v>
      </c>
      <c r="J45" s="18">
        <v>265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333</v>
      </c>
      <c r="Q45" s="18">
        <v>365</v>
      </c>
      <c r="R45" s="18">
        <v>333</v>
      </c>
      <c r="S45" s="18">
        <v>365</v>
      </c>
      <c r="T45" s="18">
        <v>31</v>
      </c>
      <c r="U45" s="18">
        <v>405</v>
      </c>
    </row>
    <row r="46" spans="2:21" ht="12.75">
      <c r="B46" s="2" t="str">
        <f t="shared" si="1"/>
        <v>2015-16</v>
      </c>
      <c r="C46" s="2" t="str">
        <f t="shared" si="2"/>
        <v>November</v>
      </c>
      <c r="D46" s="2" t="s">
        <v>759</v>
      </c>
      <c r="E46" s="2" t="s">
        <v>760</v>
      </c>
      <c r="F46" s="4" t="s">
        <v>85</v>
      </c>
      <c r="G46" s="48" t="s">
        <v>86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23</v>
      </c>
      <c r="Q46" s="18">
        <v>0</v>
      </c>
      <c r="R46" s="18">
        <v>23</v>
      </c>
      <c r="S46" s="18">
        <v>0</v>
      </c>
      <c r="T46" s="18">
        <v>0</v>
      </c>
      <c r="U46" s="18">
        <v>0</v>
      </c>
    </row>
    <row r="47" spans="2:21" ht="12.75">
      <c r="B47" s="2" t="str">
        <f t="shared" si="1"/>
        <v>2015-16</v>
      </c>
      <c r="C47" s="2" t="str">
        <f t="shared" si="2"/>
        <v>November</v>
      </c>
      <c r="D47" s="2" t="s">
        <v>759</v>
      </c>
      <c r="E47" s="2" t="s">
        <v>760</v>
      </c>
      <c r="F47" s="4" t="s">
        <v>87</v>
      </c>
      <c r="G47" s="48" t="s">
        <v>88</v>
      </c>
      <c r="H47" s="18">
        <v>0</v>
      </c>
      <c r="I47" s="18">
        <v>128</v>
      </c>
      <c r="J47" s="18">
        <v>128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198</v>
      </c>
      <c r="Q47" s="18">
        <v>15</v>
      </c>
      <c r="R47" s="18">
        <v>198</v>
      </c>
      <c r="S47" s="18">
        <v>15</v>
      </c>
      <c r="T47" s="18">
        <v>0</v>
      </c>
      <c r="U47" s="18">
        <v>15</v>
      </c>
    </row>
    <row r="48" spans="2:21" ht="12.75">
      <c r="B48" s="2" t="str">
        <f t="shared" si="1"/>
        <v>2015-16</v>
      </c>
      <c r="C48" s="2" t="str">
        <f t="shared" si="2"/>
        <v>November</v>
      </c>
      <c r="D48" s="3" t="s">
        <v>759</v>
      </c>
      <c r="E48" s="4" t="s">
        <v>760</v>
      </c>
      <c r="F48" s="4" t="s">
        <v>89</v>
      </c>
      <c r="G48" s="48" t="s">
        <v>778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4139</v>
      </c>
      <c r="Q48" s="18">
        <v>2995</v>
      </c>
      <c r="R48" s="18">
        <v>4139</v>
      </c>
      <c r="S48" s="18">
        <v>2995</v>
      </c>
      <c r="T48" s="18">
        <v>0</v>
      </c>
      <c r="U48" s="18">
        <v>2995</v>
      </c>
    </row>
    <row r="49" spans="2:21" ht="12.75">
      <c r="B49" s="2" t="str">
        <f t="shared" si="1"/>
        <v>2015-16</v>
      </c>
      <c r="C49" s="2" t="str">
        <f t="shared" si="2"/>
        <v>November</v>
      </c>
      <c r="D49" s="3" t="s">
        <v>759</v>
      </c>
      <c r="E49" s="4" t="s">
        <v>760</v>
      </c>
      <c r="F49" s="4" t="s">
        <v>750</v>
      </c>
      <c r="G49" s="48" t="s">
        <v>751</v>
      </c>
      <c r="H49" s="18">
        <v>9</v>
      </c>
      <c r="I49" s="18">
        <v>475</v>
      </c>
      <c r="J49" s="18">
        <v>484</v>
      </c>
      <c r="K49" s="18">
        <v>9</v>
      </c>
      <c r="L49" s="18">
        <v>475</v>
      </c>
      <c r="M49" s="18">
        <v>484</v>
      </c>
      <c r="N49" s="18">
        <v>0</v>
      </c>
      <c r="O49" s="18">
        <v>0</v>
      </c>
      <c r="P49" s="18">
        <v>886</v>
      </c>
      <c r="Q49" s="18">
        <v>938</v>
      </c>
      <c r="R49" s="18">
        <v>886</v>
      </c>
      <c r="S49" s="18">
        <v>938</v>
      </c>
      <c r="T49" s="18">
        <v>10</v>
      </c>
      <c r="U49" s="18">
        <v>951</v>
      </c>
    </row>
    <row r="50" spans="2:21" ht="12.75">
      <c r="B50" s="2" t="str">
        <f t="shared" si="1"/>
        <v>2015-16</v>
      </c>
      <c r="C50" s="2" t="str">
        <f t="shared" si="2"/>
        <v>November</v>
      </c>
      <c r="D50" s="3" t="s">
        <v>759</v>
      </c>
      <c r="E50" s="4" t="s">
        <v>760</v>
      </c>
      <c r="F50" s="4" t="s">
        <v>123</v>
      </c>
      <c r="G50" s="48" t="s">
        <v>124</v>
      </c>
      <c r="H50" s="18">
        <v>61</v>
      </c>
      <c r="I50" s="18">
        <v>333</v>
      </c>
      <c r="J50" s="18">
        <v>394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812</v>
      </c>
      <c r="Q50" s="18">
        <v>936</v>
      </c>
      <c r="R50" s="18">
        <v>812</v>
      </c>
      <c r="S50" s="18">
        <v>936</v>
      </c>
      <c r="T50" s="18">
        <v>0</v>
      </c>
      <c r="U50" s="18">
        <v>936</v>
      </c>
    </row>
    <row r="51" spans="2:21" ht="12.75">
      <c r="B51" s="2" t="str">
        <f t="shared" si="1"/>
        <v>2015-16</v>
      </c>
      <c r="C51" s="2" t="str">
        <f t="shared" si="2"/>
        <v>November</v>
      </c>
      <c r="D51" s="3" t="s">
        <v>759</v>
      </c>
      <c r="E51" s="4" t="s">
        <v>760</v>
      </c>
      <c r="F51" s="4" t="s">
        <v>125</v>
      </c>
      <c r="G51" s="48" t="s">
        <v>126</v>
      </c>
      <c r="H51" s="18">
        <v>100</v>
      </c>
      <c r="I51" s="18">
        <v>483</v>
      </c>
      <c r="J51" s="18">
        <v>583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544</v>
      </c>
      <c r="Q51" s="18">
        <v>915</v>
      </c>
      <c r="R51" s="18">
        <v>544</v>
      </c>
      <c r="S51" s="18">
        <v>915</v>
      </c>
      <c r="T51" s="18">
        <v>0</v>
      </c>
      <c r="U51" s="18">
        <v>915</v>
      </c>
    </row>
    <row r="52" spans="2:21" ht="12.75">
      <c r="B52" s="2" t="str">
        <f t="shared" si="1"/>
        <v>2015-16</v>
      </c>
      <c r="C52" s="2" t="str">
        <f t="shared" si="2"/>
        <v>November</v>
      </c>
      <c r="D52" s="3" t="s">
        <v>759</v>
      </c>
      <c r="E52" s="4" t="s">
        <v>760</v>
      </c>
      <c r="F52" s="4" t="s">
        <v>90</v>
      </c>
      <c r="G52" s="48" t="s">
        <v>91</v>
      </c>
      <c r="H52" s="18">
        <v>78</v>
      </c>
      <c r="I52" s="18">
        <v>368</v>
      </c>
      <c r="J52" s="18">
        <v>446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414</v>
      </c>
      <c r="Q52" s="18">
        <v>460</v>
      </c>
      <c r="R52" s="18">
        <v>414</v>
      </c>
      <c r="S52" s="18">
        <v>460</v>
      </c>
      <c r="T52" s="18">
        <v>0</v>
      </c>
      <c r="U52" s="18">
        <v>460</v>
      </c>
    </row>
    <row r="53" spans="2:21" ht="12.75">
      <c r="B53" s="2" t="str">
        <f t="shared" si="1"/>
        <v>2015-16</v>
      </c>
      <c r="C53" s="2" t="str">
        <f t="shared" si="2"/>
        <v>November</v>
      </c>
      <c r="D53" s="3" t="s">
        <v>759</v>
      </c>
      <c r="E53" s="4" t="s">
        <v>760</v>
      </c>
      <c r="F53" s="4" t="s">
        <v>202</v>
      </c>
      <c r="G53" s="48" t="s">
        <v>203</v>
      </c>
      <c r="H53" s="18">
        <v>16</v>
      </c>
      <c r="I53" s="18">
        <v>65</v>
      </c>
      <c r="J53" s="18">
        <v>81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65</v>
      </c>
      <c r="Q53" s="18">
        <v>90</v>
      </c>
      <c r="R53" s="18">
        <v>65</v>
      </c>
      <c r="S53" s="18">
        <v>90</v>
      </c>
      <c r="T53" s="18">
        <v>0</v>
      </c>
      <c r="U53" s="18">
        <v>90</v>
      </c>
    </row>
    <row r="54" spans="2:21" ht="12.75">
      <c r="B54" s="2" t="str">
        <f t="shared" si="1"/>
        <v>2015-16</v>
      </c>
      <c r="C54" s="2" t="str">
        <f t="shared" si="2"/>
        <v>November</v>
      </c>
      <c r="D54" s="3" t="s">
        <v>759</v>
      </c>
      <c r="E54" s="4" t="s">
        <v>760</v>
      </c>
      <c r="F54" s="4" t="s">
        <v>127</v>
      </c>
      <c r="G54" s="48" t="s">
        <v>128</v>
      </c>
      <c r="H54" s="18">
        <v>43</v>
      </c>
      <c r="I54" s="18">
        <v>402</v>
      </c>
      <c r="J54" s="18">
        <v>445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654</v>
      </c>
      <c r="Q54" s="18">
        <v>811</v>
      </c>
      <c r="R54" s="18">
        <v>654</v>
      </c>
      <c r="S54" s="18">
        <v>811</v>
      </c>
      <c r="T54" s="18">
        <v>0</v>
      </c>
      <c r="U54" s="18">
        <v>811</v>
      </c>
    </row>
    <row r="55" spans="2:21" ht="12.75">
      <c r="B55" s="2" t="str">
        <f t="shared" si="1"/>
        <v>2015-16</v>
      </c>
      <c r="C55" s="2" t="str">
        <f t="shared" si="2"/>
        <v>November</v>
      </c>
      <c r="D55" s="3" t="s">
        <v>759</v>
      </c>
      <c r="E55" s="4" t="s">
        <v>760</v>
      </c>
      <c r="F55" s="4" t="s">
        <v>230</v>
      </c>
      <c r="G55" s="48" t="s">
        <v>231</v>
      </c>
      <c r="H55" s="18">
        <v>109</v>
      </c>
      <c r="I55" s="18">
        <v>1035</v>
      </c>
      <c r="J55" s="18">
        <v>1144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901</v>
      </c>
      <c r="Q55" s="18">
        <v>1440</v>
      </c>
      <c r="R55" s="18">
        <v>901</v>
      </c>
      <c r="S55" s="18">
        <v>1440</v>
      </c>
      <c r="T55" s="18">
        <v>0</v>
      </c>
      <c r="U55" s="18">
        <v>1440</v>
      </c>
    </row>
    <row r="56" spans="2:21" ht="12.75">
      <c r="B56" s="2" t="str">
        <f t="shared" si="1"/>
        <v>2015-16</v>
      </c>
      <c r="C56" s="2" t="str">
        <f t="shared" si="2"/>
        <v>November</v>
      </c>
      <c r="D56" s="3" t="s">
        <v>759</v>
      </c>
      <c r="E56" s="4" t="s">
        <v>760</v>
      </c>
      <c r="F56" s="4" t="s">
        <v>186</v>
      </c>
      <c r="G56" s="48" t="s">
        <v>187</v>
      </c>
      <c r="H56" s="18">
        <v>134</v>
      </c>
      <c r="I56" s="18">
        <v>145</v>
      </c>
      <c r="J56" s="18">
        <v>279</v>
      </c>
      <c r="K56" s="18">
        <v>0</v>
      </c>
      <c r="L56" s="18">
        <v>0</v>
      </c>
      <c r="M56" s="18">
        <v>0</v>
      </c>
      <c r="N56" s="18">
        <v>279</v>
      </c>
      <c r="O56" s="18">
        <v>0</v>
      </c>
      <c r="P56" s="18">
        <v>242</v>
      </c>
      <c r="Q56" s="18">
        <v>355</v>
      </c>
      <c r="R56" s="18">
        <v>242</v>
      </c>
      <c r="S56" s="18">
        <v>355</v>
      </c>
      <c r="T56" s="18">
        <v>0</v>
      </c>
      <c r="U56" s="18">
        <v>355</v>
      </c>
    </row>
    <row r="57" spans="2:21" ht="12.75">
      <c r="B57" s="2" t="str">
        <f t="shared" si="1"/>
        <v>2015-16</v>
      </c>
      <c r="C57" s="2" t="str">
        <f t="shared" si="2"/>
        <v>November</v>
      </c>
      <c r="D57" s="3" t="s">
        <v>759</v>
      </c>
      <c r="E57" s="4" t="s">
        <v>760</v>
      </c>
      <c r="F57" s="4" t="s">
        <v>160</v>
      </c>
      <c r="G57" s="48" t="s">
        <v>161</v>
      </c>
      <c r="H57" s="18">
        <v>0</v>
      </c>
      <c r="I57" s="18">
        <v>359</v>
      </c>
      <c r="J57" s="18">
        <v>359</v>
      </c>
      <c r="K57" s="18">
        <v>0</v>
      </c>
      <c r="L57" s="18">
        <v>0</v>
      </c>
      <c r="M57" s="18">
        <v>0</v>
      </c>
      <c r="N57" s="18">
        <v>359</v>
      </c>
      <c r="O57" s="18">
        <v>0</v>
      </c>
      <c r="P57" s="18">
        <v>364</v>
      </c>
      <c r="Q57" s="18">
        <v>212</v>
      </c>
      <c r="R57" s="18">
        <v>364</v>
      </c>
      <c r="S57" s="18">
        <v>212</v>
      </c>
      <c r="T57" s="18">
        <v>0</v>
      </c>
      <c r="U57" s="18">
        <v>212</v>
      </c>
    </row>
    <row r="58" spans="2:21" ht="12.75">
      <c r="B58" s="2" t="str">
        <f t="shared" si="1"/>
        <v>2015-16</v>
      </c>
      <c r="C58" s="2" t="str">
        <f t="shared" si="2"/>
        <v>November</v>
      </c>
      <c r="D58" s="3" t="s">
        <v>759</v>
      </c>
      <c r="E58" s="4" t="s">
        <v>760</v>
      </c>
      <c r="F58" s="4" t="s">
        <v>69</v>
      </c>
      <c r="G58" s="48" t="s">
        <v>70</v>
      </c>
      <c r="H58" s="18">
        <v>0</v>
      </c>
      <c r="I58" s="18">
        <v>599</v>
      </c>
      <c r="J58" s="18">
        <v>599</v>
      </c>
      <c r="K58" s="18">
        <v>0</v>
      </c>
      <c r="L58" s="18">
        <v>0</v>
      </c>
      <c r="M58" s="18">
        <v>0</v>
      </c>
      <c r="N58" s="18">
        <v>599</v>
      </c>
      <c r="O58" s="18">
        <v>0</v>
      </c>
      <c r="P58" s="18">
        <v>586</v>
      </c>
      <c r="Q58" s="18">
        <v>704</v>
      </c>
      <c r="R58" s="18">
        <v>586</v>
      </c>
      <c r="S58" s="18">
        <v>704</v>
      </c>
      <c r="T58" s="18">
        <v>0</v>
      </c>
      <c r="U58" s="18">
        <v>704</v>
      </c>
    </row>
    <row r="59" spans="2:21" ht="12.75">
      <c r="B59" s="2" t="str">
        <f t="shared" si="1"/>
        <v>2015-16</v>
      </c>
      <c r="C59" s="2" t="str">
        <f t="shared" si="2"/>
        <v>November</v>
      </c>
      <c r="D59" s="3" t="s">
        <v>759</v>
      </c>
      <c r="E59" s="4" t="s">
        <v>760</v>
      </c>
      <c r="F59" s="4" t="s">
        <v>141</v>
      </c>
      <c r="G59" s="48" t="s">
        <v>142</v>
      </c>
      <c r="H59" s="18">
        <v>60</v>
      </c>
      <c r="I59" s="18">
        <v>261</v>
      </c>
      <c r="J59" s="18">
        <v>321</v>
      </c>
      <c r="K59" s="18">
        <v>60</v>
      </c>
      <c r="L59" s="18">
        <v>261</v>
      </c>
      <c r="M59" s="18">
        <v>321</v>
      </c>
      <c r="N59" s="18">
        <v>0</v>
      </c>
      <c r="O59" s="18">
        <v>0</v>
      </c>
      <c r="P59" s="18">
        <v>561</v>
      </c>
      <c r="Q59" s="18">
        <v>571</v>
      </c>
      <c r="R59" s="18">
        <v>561</v>
      </c>
      <c r="S59" s="18">
        <v>571</v>
      </c>
      <c r="T59" s="18">
        <v>0</v>
      </c>
      <c r="U59" s="18">
        <v>571</v>
      </c>
    </row>
    <row r="60" spans="2:21" ht="12.75">
      <c r="B60" s="2" t="str">
        <f t="shared" si="1"/>
        <v>2015-16</v>
      </c>
      <c r="C60" s="2" t="str">
        <f t="shared" si="2"/>
        <v>November</v>
      </c>
      <c r="D60" s="3" t="s">
        <v>759</v>
      </c>
      <c r="E60" s="4" t="s">
        <v>760</v>
      </c>
      <c r="F60" s="4" t="s">
        <v>204</v>
      </c>
      <c r="G60" s="48" t="s">
        <v>205</v>
      </c>
      <c r="H60" s="18">
        <v>110</v>
      </c>
      <c r="I60" s="18">
        <v>135</v>
      </c>
      <c r="J60" s="18">
        <v>245</v>
      </c>
      <c r="K60" s="18">
        <v>110</v>
      </c>
      <c r="L60" s="18">
        <v>135</v>
      </c>
      <c r="M60" s="18">
        <v>245</v>
      </c>
      <c r="N60" s="18">
        <v>0</v>
      </c>
      <c r="O60" s="18">
        <v>0</v>
      </c>
      <c r="P60" s="18">
        <v>449</v>
      </c>
      <c r="Q60" s="18">
        <v>453</v>
      </c>
      <c r="R60" s="18">
        <v>449</v>
      </c>
      <c r="S60" s="18">
        <v>453</v>
      </c>
      <c r="T60" s="18">
        <v>0</v>
      </c>
      <c r="U60" s="18">
        <v>453</v>
      </c>
    </row>
    <row r="61" spans="2:21" ht="12.75">
      <c r="B61" s="2" t="str">
        <f t="shared" si="1"/>
        <v>2015-16</v>
      </c>
      <c r="C61" s="2" t="str">
        <f t="shared" si="2"/>
        <v>November</v>
      </c>
      <c r="D61" s="2" t="s">
        <v>759</v>
      </c>
      <c r="E61" s="2" t="s">
        <v>760</v>
      </c>
      <c r="F61" s="4" t="s">
        <v>232</v>
      </c>
      <c r="G61" s="48" t="s">
        <v>233</v>
      </c>
      <c r="H61" s="18">
        <v>885</v>
      </c>
      <c r="I61" s="18">
        <v>3665</v>
      </c>
      <c r="J61" s="18">
        <v>4550</v>
      </c>
      <c r="K61" s="18">
        <v>410</v>
      </c>
      <c r="L61" s="18">
        <v>1127</v>
      </c>
      <c r="M61" s="18">
        <v>1537</v>
      </c>
      <c r="N61" s="18">
        <v>0</v>
      </c>
      <c r="O61" s="18">
        <v>3699</v>
      </c>
      <c r="P61" s="18">
        <v>5007</v>
      </c>
      <c r="Q61" s="18">
        <v>3947</v>
      </c>
      <c r="R61" s="18">
        <v>5007</v>
      </c>
      <c r="S61" s="18">
        <v>3947</v>
      </c>
      <c r="T61" s="18">
        <v>4309</v>
      </c>
      <c r="U61" s="18">
        <v>8999</v>
      </c>
    </row>
    <row r="62" spans="2:21" ht="12.75">
      <c r="B62" s="2" t="str">
        <f t="shared" si="1"/>
        <v>2015-16</v>
      </c>
      <c r="C62" s="2" t="str">
        <f t="shared" si="2"/>
        <v>November</v>
      </c>
      <c r="D62" s="3" t="s">
        <v>759</v>
      </c>
      <c r="E62" s="4" t="s">
        <v>760</v>
      </c>
      <c r="F62" s="4" t="s">
        <v>51</v>
      </c>
      <c r="G62" s="48" t="s">
        <v>52</v>
      </c>
      <c r="H62" s="18">
        <v>684</v>
      </c>
      <c r="I62" s="18">
        <v>3686</v>
      </c>
      <c r="J62" s="18">
        <v>4370</v>
      </c>
      <c r="K62" s="18">
        <v>63</v>
      </c>
      <c r="L62" s="18">
        <v>791</v>
      </c>
      <c r="M62" s="18">
        <v>854</v>
      </c>
      <c r="N62" s="18">
        <v>90</v>
      </c>
      <c r="O62" s="18">
        <v>4191</v>
      </c>
      <c r="P62" s="18">
        <v>5761</v>
      </c>
      <c r="Q62" s="18">
        <v>5430</v>
      </c>
      <c r="R62" s="18">
        <v>5437</v>
      </c>
      <c r="S62" s="18">
        <v>5180</v>
      </c>
      <c r="T62" s="18">
        <v>2772</v>
      </c>
      <c r="U62" s="18">
        <v>8567</v>
      </c>
    </row>
    <row r="63" spans="2:21" ht="12.75">
      <c r="B63" s="2" t="str">
        <f t="shared" si="1"/>
        <v>2015-16</v>
      </c>
      <c r="C63" s="2" t="str">
        <f t="shared" si="2"/>
        <v>November</v>
      </c>
      <c r="D63" s="3" t="s">
        <v>759</v>
      </c>
      <c r="E63" s="4" t="s">
        <v>760</v>
      </c>
      <c r="F63" s="4" t="s">
        <v>143</v>
      </c>
      <c r="G63" s="48" t="s">
        <v>779</v>
      </c>
      <c r="H63" s="18">
        <v>583</v>
      </c>
      <c r="I63" s="18">
        <v>3257</v>
      </c>
      <c r="J63" s="18">
        <v>3840</v>
      </c>
      <c r="K63" s="18">
        <v>32</v>
      </c>
      <c r="L63" s="18">
        <v>380</v>
      </c>
      <c r="M63" s="18">
        <v>412</v>
      </c>
      <c r="N63" s="18">
        <v>0</v>
      </c>
      <c r="O63" s="18">
        <v>3986</v>
      </c>
      <c r="P63" s="18">
        <v>7037</v>
      </c>
      <c r="Q63" s="18">
        <v>5879</v>
      </c>
      <c r="R63" s="18">
        <v>7009</v>
      </c>
      <c r="S63" s="18">
        <v>5844</v>
      </c>
      <c r="T63" s="18">
        <v>3585</v>
      </c>
      <c r="U63" s="18">
        <v>9670</v>
      </c>
    </row>
    <row r="64" spans="2:21" ht="12.75">
      <c r="B64" s="2" t="str">
        <f t="shared" si="1"/>
        <v>2015-16</v>
      </c>
      <c r="C64" s="2" t="str">
        <f t="shared" si="2"/>
        <v>November</v>
      </c>
      <c r="D64" s="3" t="s">
        <v>759</v>
      </c>
      <c r="E64" s="4" t="s">
        <v>760</v>
      </c>
      <c r="F64" s="4" t="s">
        <v>144</v>
      </c>
      <c r="G64" s="48" t="s">
        <v>145</v>
      </c>
      <c r="H64" s="18">
        <v>371</v>
      </c>
      <c r="I64" s="18">
        <v>446</v>
      </c>
      <c r="J64" s="18">
        <v>817</v>
      </c>
      <c r="K64" s="18">
        <v>13</v>
      </c>
      <c r="L64" s="18">
        <v>100</v>
      </c>
      <c r="M64" s="18">
        <v>113</v>
      </c>
      <c r="N64" s="18">
        <v>0</v>
      </c>
      <c r="O64" s="18">
        <v>377</v>
      </c>
      <c r="P64" s="18">
        <v>443</v>
      </c>
      <c r="Q64" s="18">
        <v>416</v>
      </c>
      <c r="R64" s="18">
        <v>443</v>
      </c>
      <c r="S64" s="18">
        <v>416</v>
      </c>
      <c r="T64" s="18">
        <v>513</v>
      </c>
      <c r="U64" s="18">
        <v>991</v>
      </c>
    </row>
    <row r="65" spans="2:21" ht="12.75">
      <c r="B65" s="2" t="str">
        <f t="shared" si="1"/>
        <v>2015-16</v>
      </c>
      <c r="C65" s="2" t="str">
        <f t="shared" si="2"/>
        <v>November</v>
      </c>
      <c r="D65" s="3" t="s">
        <v>759</v>
      </c>
      <c r="E65" s="4" t="s">
        <v>760</v>
      </c>
      <c r="F65" s="4" t="s">
        <v>146</v>
      </c>
      <c r="G65" s="48" t="s">
        <v>147</v>
      </c>
      <c r="H65" s="18">
        <v>421</v>
      </c>
      <c r="I65" s="18">
        <v>1557</v>
      </c>
      <c r="J65" s="18">
        <v>1978</v>
      </c>
      <c r="K65" s="18">
        <v>151</v>
      </c>
      <c r="L65" s="18">
        <v>648</v>
      </c>
      <c r="M65" s="18">
        <v>799</v>
      </c>
      <c r="N65" s="18">
        <v>0</v>
      </c>
      <c r="O65" s="18">
        <v>1078</v>
      </c>
      <c r="P65" s="18">
        <v>1941</v>
      </c>
      <c r="Q65" s="18">
        <v>1250</v>
      </c>
      <c r="R65" s="18">
        <v>1941</v>
      </c>
      <c r="S65" s="18">
        <v>1250</v>
      </c>
      <c r="T65" s="18">
        <v>3162</v>
      </c>
      <c r="U65" s="18">
        <v>3850</v>
      </c>
    </row>
    <row r="66" spans="2:21" ht="12.75">
      <c r="B66" s="2" t="str">
        <f t="shared" si="1"/>
        <v>2015-16</v>
      </c>
      <c r="C66" s="2" t="str">
        <f t="shared" si="2"/>
        <v>November</v>
      </c>
      <c r="D66" s="3" t="s">
        <v>759</v>
      </c>
      <c r="E66" s="4" t="s">
        <v>760</v>
      </c>
      <c r="F66" s="4" t="s">
        <v>53</v>
      </c>
      <c r="G66" s="48" t="s">
        <v>54</v>
      </c>
      <c r="H66" s="18">
        <v>337</v>
      </c>
      <c r="I66" s="18">
        <v>2722</v>
      </c>
      <c r="J66" s="18">
        <v>3059</v>
      </c>
      <c r="K66" s="18">
        <v>11</v>
      </c>
      <c r="L66" s="18">
        <v>275</v>
      </c>
      <c r="M66" s="18">
        <v>286</v>
      </c>
      <c r="N66" s="18">
        <v>2205</v>
      </c>
      <c r="O66" s="18">
        <v>3233</v>
      </c>
      <c r="P66" s="18">
        <v>4976</v>
      </c>
      <c r="Q66" s="18">
        <v>4646</v>
      </c>
      <c r="R66" s="18">
        <v>4968</v>
      </c>
      <c r="S66" s="18">
        <v>4643</v>
      </c>
      <c r="T66" s="18">
        <v>1823</v>
      </c>
      <c r="U66" s="18">
        <v>7830</v>
      </c>
    </row>
    <row r="67" spans="2:21" ht="12.75">
      <c r="B67" s="2" t="str">
        <f t="shared" si="1"/>
        <v>2015-16</v>
      </c>
      <c r="C67" s="2" t="str">
        <f t="shared" si="2"/>
        <v>November</v>
      </c>
      <c r="D67" s="3" t="s">
        <v>759</v>
      </c>
      <c r="E67" s="4" t="s">
        <v>760</v>
      </c>
      <c r="F67" s="4" t="s">
        <v>92</v>
      </c>
      <c r="G67" s="48" t="s">
        <v>93</v>
      </c>
      <c r="H67" s="18">
        <v>422</v>
      </c>
      <c r="I67" s="18">
        <v>890</v>
      </c>
      <c r="J67" s="18">
        <v>1312</v>
      </c>
      <c r="K67" s="18">
        <v>144</v>
      </c>
      <c r="L67" s="18">
        <v>152</v>
      </c>
      <c r="M67" s="18">
        <v>296</v>
      </c>
      <c r="N67" s="18">
        <v>0</v>
      </c>
      <c r="O67" s="18">
        <v>371</v>
      </c>
      <c r="P67" s="18">
        <v>30</v>
      </c>
      <c r="Q67" s="18">
        <v>16</v>
      </c>
      <c r="R67" s="18">
        <v>30</v>
      </c>
      <c r="S67" s="18">
        <v>16</v>
      </c>
      <c r="T67" s="18">
        <v>2120</v>
      </c>
      <c r="U67" s="18">
        <v>1265</v>
      </c>
    </row>
    <row r="68" spans="2:21" ht="12.75">
      <c r="B68" s="2" t="str">
        <f t="shared" si="1"/>
        <v>2015-16</v>
      </c>
      <c r="C68" s="2" t="str">
        <f t="shared" si="2"/>
        <v>November</v>
      </c>
      <c r="D68" s="3" t="s">
        <v>759</v>
      </c>
      <c r="E68" s="4" t="s">
        <v>760</v>
      </c>
      <c r="F68" s="4" t="s">
        <v>188</v>
      </c>
      <c r="G68" s="48" t="s">
        <v>189</v>
      </c>
      <c r="H68" s="18">
        <v>763</v>
      </c>
      <c r="I68" s="18">
        <v>6108</v>
      </c>
      <c r="J68" s="18">
        <v>6871</v>
      </c>
      <c r="K68" s="18">
        <v>46</v>
      </c>
      <c r="L68" s="18">
        <v>815</v>
      </c>
      <c r="M68" s="18">
        <v>861</v>
      </c>
      <c r="N68" s="18">
        <v>0</v>
      </c>
      <c r="O68" s="18">
        <v>4836</v>
      </c>
      <c r="P68" s="18">
        <v>10359</v>
      </c>
      <c r="Q68" s="18">
        <v>7438</v>
      </c>
      <c r="R68" s="18">
        <v>10037</v>
      </c>
      <c r="S68" s="18">
        <v>7334</v>
      </c>
      <c r="T68" s="18">
        <v>6080</v>
      </c>
      <c r="U68" s="18">
        <v>11062</v>
      </c>
    </row>
    <row r="69" spans="2:21" ht="12.75">
      <c r="B69" s="2" t="str">
        <f t="shared" si="1"/>
        <v>2015-16</v>
      </c>
      <c r="C69" s="2" t="str">
        <f t="shared" si="2"/>
        <v>November</v>
      </c>
      <c r="D69" s="3" t="s">
        <v>759</v>
      </c>
      <c r="E69" s="4" t="s">
        <v>760</v>
      </c>
      <c r="F69" s="4" t="s">
        <v>190</v>
      </c>
      <c r="G69" s="48" t="s">
        <v>191</v>
      </c>
      <c r="H69" s="18">
        <v>316</v>
      </c>
      <c r="I69" s="18">
        <v>2190</v>
      </c>
      <c r="J69" s="18">
        <v>2506</v>
      </c>
      <c r="K69" s="18">
        <v>27</v>
      </c>
      <c r="L69" s="18">
        <v>170</v>
      </c>
      <c r="M69" s="18">
        <v>197</v>
      </c>
      <c r="N69" s="18">
        <v>0</v>
      </c>
      <c r="O69" s="18">
        <v>1532</v>
      </c>
      <c r="P69" s="18">
        <v>3773</v>
      </c>
      <c r="Q69" s="18">
        <v>3826</v>
      </c>
      <c r="R69" s="18">
        <v>3717</v>
      </c>
      <c r="S69" s="18">
        <v>3826</v>
      </c>
      <c r="T69" s="18">
        <v>1206</v>
      </c>
      <c r="U69" s="18">
        <v>5132</v>
      </c>
    </row>
    <row r="70" spans="2:21" ht="12.75">
      <c r="B70" s="2" t="str">
        <f t="shared" si="1"/>
        <v>2015-16</v>
      </c>
      <c r="C70" s="2" t="str">
        <f t="shared" si="2"/>
        <v>November</v>
      </c>
      <c r="D70" s="3" t="s">
        <v>759</v>
      </c>
      <c r="E70" s="4" t="s">
        <v>760</v>
      </c>
      <c r="F70" s="4" t="s">
        <v>234</v>
      </c>
      <c r="G70" s="48" t="s">
        <v>235</v>
      </c>
      <c r="H70" s="18">
        <v>249</v>
      </c>
      <c r="I70" s="18">
        <v>2473</v>
      </c>
      <c r="J70" s="18">
        <v>2722</v>
      </c>
      <c r="K70" s="18">
        <v>15</v>
      </c>
      <c r="L70" s="18">
        <v>131</v>
      </c>
      <c r="M70" s="18">
        <v>146</v>
      </c>
      <c r="N70" s="18">
        <v>0</v>
      </c>
      <c r="O70" s="18">
        <v>1847</v>
      </c>
      <c r="P70" s="18">
        <v>3457</v>
      </c>
      <c r="Q70" s="18">
        <v>2751</v>
      </c>
      <c r="R70" s="18">
        <v>3232</v>
      </c>
      <c r="S70" s="18">
        <v>2394</v>
      </c>
      <c r="T70" s="18">
        <v>960</v>
      </c>
      <c r="U70" s="18">
        <v>3244</v>
      </c>
    </row>
    <row r="71" spans="2:21" ht="12.75">
      <c r="B71" s="2" t="str">
        <f t="shared" si="1"/>
        <v>2015-16</v>
      </c>
      <c r="C71" s="2" t="str">
        <f t="shared" si="2"/>
        <v>November</v>
      </c>
      <c r="D71" s="3" t="s">
        <v>759</v>
      </c>
      <c r="E71" s="4" t="s">
        <v>760</v>
      </c>
      <c r="F71" s="4" t="s">
        <v>206</v>
      </c>
      <c r="G71" s="48" t="s">
        <v>207</v>
      </c>
      <c r="H71" s="18">
        <v>394</v>
      </c>
      <c r="I71" s="18">
        <v>1200</v>
      </c>
      <c r="J71" s="18">
        <v>1594</v>
      </c>
      <c r="K71" s="18">
        <v>142</v>
      </c>
      <c r="L71" s="18">
        <v>624</v>
      </c>
      <c r="M71" s="18">
        <v>766</v>
      </c>
      <c r="N71" s="18">
        <v>0</v>
      </c>
      <c r="O71" s="18">
        <v>627</v>
      </c>
      <c r="P71" s="18">
        <v>1400</v>
      </c>
      <c r="Q71" s="18">
        <v>1361</v>
      </c>
      <c r="R71" s="18">
        <v>1400</v>
      </c>
      <c r="S71" s="18">
        <v>1361</v>
      </c>
      <c r="T71" s="18">
        <v>1917</v>
      </c>
      <c r="U71" s="18">
        <v>3996</v>
      </c>
    </row>
    <row r="72" spans="2:21" ht="12.75">
      <c r="B72" s="2" t="str">
        <f t="shared" si="1"/>
        <v>2015-16</v>
      </c>
      <c r="C72" s="2" t="str">
        <f t="shared" si="2"/>
        <v>November</v>
      </c>
      <c r="D72" s="3" t="s">
        <v>759</v>
      </c>
      <c r="E72" s="4" t="s">
        <v>760</v>
      </c>
      <c r="F72" s="4" t="s">
        <v>162</v>
      </c>
      <c r="G72" s="48" t="s">
        <v>163</v>
      </c>
      <c r="H72" s="18">
        <v>153</v>
      </c>
      <c r="I72" s="18">
        <v>1094</v>
      </c>
      <c r="J72" s="18">
        <v>1247</v>
      </c>
      <c r="K72" s="18">
        <v>4</v>
      </c>
      <c r="L72" s="18">
        <v>435</v>
      </c>
      <c r="M72" s="18">
        <v>439</v>
      </c>
      <c r="N72" s="18">
        <v>0</v>
      </c>
      <c r="O72" s="18">
        <v>1216</v>
      </c>
      <c r="P72" s="18">
        <v>1924</v>
      </c>
      <c r="Q72" s="18">
        <v>1935</v>
      </c>
      <c r="R72" s="18">
        <v>1739</v>
      </c>
      <c r="S72" s="18">
        <v>1732</v>
      </c>
      <c r="T72" s="18">
        <v>1705</v>
      </c>
      <c r="U72" s="18">
        <v>3106</v>
      </c>
    </row>
    <row r="73" spans="2:21" ht="12.75">
      <c r="B73" s="2" t="str">
        <f t="shared" si="1"/>
        <v>2015-16</v>
      </c>
      <c r="C73" s="2" t="str">
        <f t="shared" si="2"/>
        <v>November</v>
      </c>
      <c r="D73" s="3" t="s">
        <v>759</v>
      </c>
      <c r="E73" s="4" t="s">
        <v>760</v>
      </c>
      <c r="F73" s="4" t="s">
        <v>148</v>
      </c>
      <c r="G73" s="48" t="s">
        <v>149</v>
      </c>
      <c r="H73" s="18">
        <v>747</v>
      </c>
      <c r="I73" s="18">
        <v>3370</v>
      </c>
      <c r="J73" s="18">
        <v>4117</v>
      </c>
      <c r="K73" s="18">
        <v>189</v>
      </c>
      <c r="L73" s="18">
        <v>1068</v>
      </c>
      <c r="M73" s="18">
        <v>1257</v>
      </c>
      <c r="N73" s="18">
        <v>0</v>
      </c>
      <c r="O73" s="18">
        <v>3106</v>
      </c>
      <c r="P73" s="18">
        <v>5825</v>
      </c>
      <c r="Q73" s="18">
        <v>4681</v>
      </c>
      <c r="R73" s="18">
        <v>5825</v>
      </c>
      <c r="S73" s="18">
        <v>4681</v>
      </c>
      <c r="T73" s="18">
        <v>3908</v>
      </c>
      <c r="U73" s="18">
        <v>8685</v>
      </c>
    </row>
    <row r="74" spans="2:21" ht="12.75">
      <c r="B74" s="2" t="str">
        <f t="shared" si="1"/>
        <v>2015-16</v>
      </c>
      <c r="C74" s="2" t="str">
        <f t="shared" si="2"/>
        <v>November</v>
      </c>
      <c r="D74" s="3" t="s">
        <v>759</v>
      </c>
      <c r="E74" s="4" t="s">
        <v>760</v>
      </c>
      <c r="F74" s="4" t="s">
        <v>55</v>
      </c>
      <c r="G74" s="48" t="s">
        <v>56</v>
      </c>
      <c r="H74" s="18">
        <v>116</v>
      </c>
      <c r="I74" s="18">
        <v>82</v>
      </c>
      <c r="J74" s="18">
        <v>198</v>
      </c>
      <c r="K74" s="18">
        <v>44</v>
      </c>
      <c r="L74" s="18">
        <v>46</v>
      </c>
      <c r="M74" s="18">
        <v>90</v>
      </c>
      <c r="N74" s="18">
        <v>0</v>
      </c>
      <c r="O74" s="18">
        <v>51</v>
      </c>
      <c r="P74" s="18">
        <v>14</v>
      </c>
      <c r="Q74" s="18">
        <v>16</v>
      </c>
      <c r="R74" s="18">
        <v>14</v>
      </c>
      <c r="S74" s="18">
        <v>16</v>
      </c>
      <c r="T74" s="18">
        <v>769</v>
      </c>
      <c r="U74" s="18">
        <v>918</v>
      </c>
    </row>
    <row r="75" spans="2:21" ht="12.75">
      <c r="B75" s="2" t="str">
        <f t="shared" si="1"/>
        <v>2015-16</v>
      </c>
      <c r="C75" s="2" t="str">
        <f t="shared" si="2"/>
        <v>November</v>
      </c>
      <c r="D75" s="3" t="s">
        <v>759</v>
      </c>
      <c r="E75" s="4" t="s">
        <v>760</v>
      </c>
      <c r="F75" s="4" t="s">
        <v>150</v>
      </c>
      <c r="G75" s="48" t="s">
        <v>151</v>
      </c>
      <c r="H75" s="18">
        <v>220</v>
      </c>
      <c r="I75" s="18">
        <v>821</v>
      </c>
      <c r="J75" s="18">
        <v>1041</v>
      </c>
      <c r="K75" s="18">
        <v>0</v>
      </c>
      <c r="L75" s="18">
        <v>0</v>
      </c>
      <c r="M75" s="18">
        <v>0</v>
      </c>
      <c r="N75" s="18">
        <v>0</v>
      </c>
      <c r="O75" s="18">
        <v>214</v>
      </c>
      <c r="P75" s="18">
        <v>1813</v>
      </c>
      <c r="Q75" s="18">
        <v>1498</v>
      </c>
      <c r="R75" s="18">
        <v>1766</v>
      </c>
      <c r="S75" s="18">
        <v>1458</v>
      </c>
      <c r="T75" s="18">
        <v>2358</v>
      </c>
      <c r="U75" s="18">
        <v>3200</v>
      </c>
    </row>
    <row r="76" spans="2:21" ht="12.75">
      <c r="B76" s="2" t="str">
        <f t="shared" si="1"/>
        <v>2015-16</v>
      </c>
      <c r="C76" s="2" t="str">
        <f t="shared" si="2"/>
        <v>November</v>
      </c>
      <c r="D76" s="3" t="s">
        <v>759</v>
      </c>
      <c r="E76" s="4" t="s">
        <v>760</v>
      </c>
      <c r="F76" s="4" t="s">
        <v>152</v>
      </c>
      <c r="G76" s="48" t="s">
        <v>153</v>
      </c>
      <c r="H76" s="18">
        <v>266</v>
      </c>
      <c r="I76" s="18">
        <v>1096</v>
      </c>
      <c r="J76" s="18">
        <v>1362</v>
      </c>
      <c r="K76" s="18">
        <v>19</v>
      </c>
      <c r="L76" s="18">
        <v>811</v>
      </c>
      <c r="M76" s="18">
        <v>830</v>
      </c>
      <c r="N76" s="18">
        <v>0</v>
      </c>
      <c r="O76" s="18">
        <v>165</v>
      </c>
      <c r="P76" s="18">
        <v>2187</v>
      </c>
      <c r="Q76" s="18">
        <v>1905</v>
      </c>
      <c r="R76" s="18">
        <v>2187</v>
      </c>
      <c r="S76" s="18">
        <v>1905</v>
      </c>
      <c r="T76" s="18">
        <v>1757</v>
      </c>
      <c r="U76" s="18">
        <v>3719</v>
      </c>
    </row>
    <row r="77" spans="2:21" ht="12.75">
      <c r="B77" s="2" t="str">
        <f t="shared" si="1"/>
        <v>2015-16</v>
      </c>
      <c r="C77" s="2" t="str">
        <f t="shared" si="2"/>
        <v>November</v>
      </c>
      <c r="D77" s="3" t="s">
        <v>759</v>
      </c>
      <c r="E77" s="4" t="s">
        <v>760</v>
      </c>
      <c r="F77" s="4" t="s">
        <v>208</v>
      </c>
      <c r="G77" s="48" t="s">
        <v>209</v>
      </c>
      <c r="H77" s="18">
        <v>332</v>
      </c>
      <c r="I77" s="18">
        <v>2019</v>
      </c>
      <c r="J77" s="18">
        <v>2351</v>
      </c>
      <c r="K77" s="18">
        <v>80</v>
      </c>
      <c r="L77" s="18">
        <v>723</v>
      </c>
      <c r="M77" s="18">
        <v>803</v>
      </c>
      <c r="N77" s="18">
        <v>0</v>
      </c>
      <c r="O77" s="18">
        <v>2503</v>
      </c>
      <c r="P77" s="18">
        <v>4210</v>
      </c>
      <c r="Q77" s="18">
        <v>3816</v>
      </c>
      <c r="R77" s="18">
        <v>4142</v>
      </c>
      <c r="S77" s="18">
        <v>3760</v>
      </c>
      <c r="T77" s="18">
        <v>1637</v>
      </c>
      <c r="U77" s="18">
        <v>5658</v>
      </c>
    </row>
    <row r="78" spans="2:21" ht="12.75">
      <c r="B78" s="2" t="str">
        <f t="shared" si="1"/>
        <v>2015-16</v>
      </c>
      <c r="C78" s="2" t="str">
        <f t="shared" si="2"/>
        <v>November</v>
      </c>
      <c r="D78" s="3" t="s">
        <v>759</v>
      </c>
      <c r="E78" s="4" t="s">
        <v>760</v>
      </c>
      <c r="F78" s="4" t="s">
        <v>210</v>
      </c>
      <c r="G78" s="48" t="s">
        <v>211</v>
      </c>
      <c r="H78" s="18">
        <v>570</v>
      </c>
      <c r="I78" s="18">
        <v>2966</v>
      </c>
      <c r="J78" s="18">
        <v>3536</v>
      </c>
      <c r="K78" s="18">
        <v>83</v>
      </c>
      <c r="L78" s="18">
        <v>852</v>
      </c>
      <c r="M78" s="18">
        <v>935</v>
      </c>
      <c r="N78" s="18">
        <v>0</v>
      </c>
      <c r="O78" s="18">
        <v>1303</v>
      </c>
      <c r="P78" s="18">
        <v>4255</v>
      </c>
      <c r="Q78" s="18">
        <v>3128</v>
      </c>
      <c r="R78" s="18">
        <v>4206</v>
      </c>
      <c r="S78" s="18">
        <v>3097</v>
      </c>
      <c r="T78" s="18">
        <v>3590</v>
      </c>
      <c r="U78" s="18">
        <v>7388</v>
      </c>
    </row>
    <row r="79" spans="2:21" ht="12.75">
      <c r="B79" s="2" t="str">
        <f t="shared" si="1"/>
        <v>2015-16</v>
      </c>
      <c r="C79" s="2" t="str">
        <f t="shared" si="2"/>
        <v>November</v>
      </c>
      <c r="D79" s="3" t="s">
        <v>759</v>
      </c>
      <c r="E79" s="4" t="s">
        <v>760</v>
      </c>
      <c r="F79" s="4" t="s">
        <v>236</v>
      </c>
      <c r="G79" s="48" t="s">
        <v>237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63</v>
      </c>
      <c r="Q79" s="18">
        <v>84</v>
      </c>
      <c r="R79" s="18">
        <v>0</v>
      </c>
      <c r="S79" s="18">
        <v>0</v>
      </c>
      <c r="T79" s="18">
        <v>0</v>
      </c>
      <c r="U79" s="18">
        <v>0</v>
      </c>
    </row>
    <row r="80" spans="2:21" ht="12.75">
      <c r="B80" s="2" t="str">
        <f t="shared" si="1"/>
        <v>2015-16</v>
      </c>
      <c r="C80" s="2" t="str">
        <f t="shared" si="2"/>
        <v>November</v>
      </c>
      <c r="D80" s="2" t="s">
        <v>759</v>
      </c>
      <c r="E80" s="2" t="s">
        <v>760</v>
      </c>
      <c r="F80" s="4" t="s">
        <v>212</v>
      </c>
      <c r="G80" s="48" t="s">
        <v>213</v>
      </c>
      <c r="H80" s="18">
        <v>2172</v>
      </c>
      <c r="I80" s="18">
        <v>9425</v>
      </c>
      <c r="J80" s="18">
        <v>11597</v>
      </c>
      <c r="K80" s="18">
        <v>477</v>
      </c>
      <c r="L80" s="18">
        <v>3923</v>
      </c>
      <c r="M80" s="18">
        <v>4400</v>
      </c>
      <c r="N80" s="18">
        <v>0</v>
      </c>
      <c r="O80" s="18">
        <v>5099</v>
      </c>
      <c r="P80" s="18">
        <v>13627</v>
      </c>
      <c r="Q80" s="18">
        <v>10759</v>
      </c>
      <c r="R80" s="18">
        <v>13555</v>
      </c>
      <c r="S80" s="18">
        <v>10729</v>
      </c>
      <c r="T80" s="18">
        <v>10357</v>
      </c>
      <c r="U80" s="18">
        <v>22090</v>
      </c>
    </row>
    <row r="81" spans="2:21" ht="12.75">
      <c r="B81" s="2" t="str">
        <f aca="true" t="shared" si="3" ref="B81:B144">$B$15</f>
        <v>2015-16</v>
      </c>
      <c r="C81" s="2" t="str">
        <f aca="true" t="shared" si="4" ref="C81:C144">$C$15</f>
        <v>November</v>
      </c>
      <c r="D81" s="3" t="s">
        <v>759</v>
      </c>
      <c r="E81" s="4" t="s">
        <v>760</v>
      </c>
      <c r="F81" s="4" t="s">
        <v>192</v>
      </c>
      <c r="G81" s="48" t="s">
        <v>193</v>
      </c>
      <c r="H81" s="18">
        <v>585</v>
      </c>
      <c r="I81" s="18">
        <v>4250</v>
      </c>
      <c r="J81" s="18">
        <v>4835</v>
      </c>
      <c r="K81" s="18">
        <v>101</v>
      </c>
      <c r="L81" s="18">
        <v>1737</v>
      </c>
      <c r="M81" s="18">
        <v>1838</v>
      </c>
      <c r="N81" s="18">
        <v>0</v>
      </c>
      <c r="O81" s="18">
        <v>3258</v>
      </c>
      <c r="P81" s="18">
        <v>6461</v>
      </c>
      <c r="Q81" s="18">
        <v>5321</v>
      </c>
      <c r="R81" s="18">
        <v>6125</v>
      </c>
      <c r="S81" s="18">
        <v>5059</v>
      </c>
      <c r="T81" s="18">
        <v>3722</v>
      </c>
      <c r="U81" s="18">
        <v>9036</v>
      </c>
    </row>
    <row r="82" spans="2:21" ht="12.75">
      <c r="B82" s="2" t="str">
        <f t="shared" si="3"/>
        <v>2015-16</v>
      </c>
      <c r="C82" s="2" t="str">
        <f t="shared" si="4"/>
        <v>November</v>
      </c>
      <c r="D82" s="3" t="s">
        <v>759</v>
      </c>
      <c r="E82" s="4" t="s">
        <v>760</v>
      </c>
      <c r="F82" s="4" t="s">
        <v>57</v>
      </c>
      <c r="G82" s="46" t="s">
        <v>58</v>
      </c>
      <c r="H82" s="18">
        <v>155</v>
      </c>
      <c r="I82" s="18">
        <v>1238</v>
      </c>
      <c r="J82" s="18">
        <v>1393</v>
      </c>
      <c r="K82" s="18">
        <v>20</v>
      </c>
      <c r="L82" s="18">
        <v>145</v>
      </c>
      <c r="M82" s="18">
        <v>165</v>
      </c>
      <c r="N82" s="18">
        <v>0</v>
      </c>
      <c r="O82" s="18">
        <v>1288</v>
      </c>
      <c r="P82" s="18">
        <v>3296</v>
      </c>
      <c r="Q82" s="18">
        <v>3565</v>
      </c>
      <c r="R82" s="18">
        <v>3296</v>
      </c>
      <c r="S82" s="18">
        <v>3565</v>
      </c>
      <c r="T82" s="18">
        <v>1641</v>
      </c>
      <c r="U82" s="18">
        <v>4979</v>
      </c>
    </row>
    <row r="83" spans="2:21" ht="12.75">
      <c r="B83" s="2" t="str">
        <f t="shared" si="3"/>
        <v>2015-16</v>
      </c>
      <c r="C83" s="2" t="str">
        <f t="shared" si="4"/>
        <v>November</v>
      </c>
      <c r="D83" s="2" t="s">
        <v>759</v>
      </c>
      <c r="E83" s="2" t="s">
        <v>760</v>
      </c>
      <c r="F83" s="4" t="s">
        <v>59</v>
      </c>
      <c r="G83" s="48" t="s">
        <v>60</v>
      </c>
      <c r="H83" s="18">
        <v>468</v>
      </c>
      <c r="I83" s="18">
        <v>2874</v>
      </c>
      <c r="J83" s="18">
        <v>3342</v>
      </c>
      <c r="K83" s="18">
        <v>53</v>
      </c>
      <c r="L83" s="18">
        <v>675</v>
      </c>
      <c r="M83" s="18">
        <v>728</v>
      </c>
      <c r="N83" s="18">
        <v>0</v>
      </c>
      <c r="O83" s="18">
        <v>2343</v>
      </c>
      <c r="P83" s="18">
        <v>4994</v>
      </c>
      <c r="Q83" s="18">
        <v>4126</v>
      </c>
      <c r="R83" s="18">
        <v>4866</v>
      </c>
      <c r="S83" s="18">
        <v>3987</v>
      </c>
      <c r="T83" s="18">
        <v>6059</v>
      </c>
      <c r="U83" s="18">
        <v>6642</v>
      </c>
    </row>
    <row r="84" spans="2:21" ht="12.75">
      <c r="B84" s="2" t="str">
        <f t="shared" si="3"/>
        <v>2015-16</v>
      </c>
      <c r="C84" s="2" t="str">
        <f t="shared" si="4"/>
        <v>November</v>
      </c>
      <c r="D84" s="3" t="s">
        <v>759</v>
      </c>
      <c r="E84" s="4" t="s">
        <v>760</v>
      </c>
      <c r="F84" s="4" t="s">
        <v>164</v>
      </c>
      <c r="G84" s="48" t="s">
        <v>165</v>
      </c>
      <c r="H84" s="18">
        <v>1106</v>
      </c>
      <c r="I84" s="18">
        <v>6114</v>
      </c>
      <c r="J84" s="18">
        <v>7220</v>
      </c>
      <c r="K84" s="18">
        <v>204</v>
      </c>
      <c r="L84" s="18">
        <v>1642</v>
      </c>
      <c r="M84" s="18">
        <v>1846</v>
      </c>
      <c r="N84" s="18">
        <v>0</v>
      </c>
      <c r="O84" s="18">
        <v>2987</v>
      </c>
      <c r="P84" s="18">
        <v>8052</v>
      </c>
      <c r="Q84" s="18">
        <v>8740</v>
      </c>
      <c r="R84" s="18">
        <v>7015</v>
      </c>
      <c r="S84" s="18">
        <v>8738</v>
      </c>
      <c r="T84" s="18">
        <v>5288</v>
      </c>
      <c r="U84" s="18">
        <v>14361</v>
      </c>
    </row>
    <row r="85" spans="2:21" ht="12.75">
      <c r="B85" s="2" t="str">
        <f t="shared" si="3"/>
        <v>2015-16</v>
      </c>
      <c r="C85" s="2" t="str">
        <f t="shared" si="4"/>
        <v>November</v>
      </c>
      <c r="D85" s="3" t="s">
        <v>759</v>
      </c>
      <c r="E85" s="4" t="s">
        <v>760</v>
      </c>
      <c r="F85" s="4" t="s">
        <v>94</v>
      </c>
      <c r="G85" s="48" t="s">
        <v>95</v>
      </c>
      <c r="H85" s="18">
        <v>1077</v>
      </c>
      <c r="I85" s="18">
        <v>3267</v>
      </c>
      <c r="J85" s="18">
        <v>4344</v>
      </c>
      <c r="K85" s="18">
        <v>176</v>
      </c>
      <c r="L85" s="18">
        <v>889</v>
      </c>
      <c r="M85" s="18">
        <v>1065</v>
      </c>
      <c r="N85" s="18">
        <v>195</v>
      </c>
      <c r="O85" s="18">
        <v>3906</v>
      </c>
      <c r="P85" s="18">
        <v>5849</v>
      </c>
      <c r="Q85" s="18">
        <v>5012</v>
      </c>
      <c r="R85" s="18">
        <v>5740</v>
      </c>
      <c r="S85" s="18">
        <v>4875</v>
      </c>
      <c r="T85" s="18">
        <v>2997</v>
      </c>
      <c r="U85" s="18">
        <v>7403</v>
      </c>
    </row>
    <row r="86" spans="2:21" ht="12.75">
      <c r="B86" s="2" t="str">
        <f t="shared" si="3"/>
        <v>2015-16</v>
      </c>
      <c r="C86" s="2" t="str">
        <f t="shared" si="4"/>
        <v>November</v>
      </c>
      <c r="D86" s="3" t="s">
        <v>759</v>
      </c>
      <c r="E86" s="4" t="s">
        <v>760</v>
      </c>
      <c r="F86" s="4" t="s">
        <v>96</v>
      </c>
      <c r="G86" s="48" t="s">
        <v>97</v>
      </c>
      <c r="H86" s="18">
        <v>790</v>
      </c>
      <c r="I86" s="18">
        <v>3460</v>
      </c>
      <c r="J86" s="18">
        <v>4250</v>
      </c>
      <c r="K86" s="18">
        <v>118</v>
      </c>
      <c r="L86" s="18">
        <v>1642</v>
      </c>
      <c r="M86" s="18">
        <v>1760</v>
      </c>
      <c r="N86" s="18">
        <v>0</v>
      </c>
      <c r="O86" s="18">
        <v>3071</v>
      </c>
      <c r="P86" s="18">
        <v>6875</v>
      </c>
      <c r="Q86" s="18">
        <v>8390</v>
      </c>
      <c r="R86" s="18">
        <v>6868</v>
      </c>
      <c r="S86" s="18">
        <v>8387</v>
      </c>
      <c r="T86" s="18">
        <v>7551</v>
      </c>
      <c r="U86" s="18">
        <v>13385</v>
      </c>
    </row>
    <row r="87" spans="2:21" ht="12.75">
      <c r="B87" s="2" t="str">
        <f t="shared" si="3"/>
        <v>2015-16</v>
      </c>
      <c r="C87" s="2" t="str">
        <f t="shared" si="4"/>
        <v>November</v>
      </c>
      <c r="D87" s="3" t="s">
        <v>759</v>
      </c>
      <c r="E87" s="4" t="s">
        <v>760</v>
      </c>
      <c r="F87" s="4" t="s">
        <v>98</v>
      </c>
      <c r="G87" s="46" t="s">
        <v>99</v>
      </c>
      <c r="H87" s="18">
        <v>461</v>
      </c>
      <c r="I87" s="18">
        <v>2278</v>
      </c>
      <c r="J87" s="18">
        <v>2739</v>
      </c>
      <c r="K87" s="18">
        <v>56</v>
      </c>
      <c r="L87" s="18">
        <v>560</v>
      </c>
      <c r="M87" s="18">
        <v>616</v>
      </c>
      <c r="N87" s="18">
        <v>0</v>
      </c>
      <c r="O87" s="18">
        <v>3607</v>
      </c>
      <c r="P87" s="18">
        <v>5220</v>
      </c>
      <c r="Q87" s="18">
        <v>4514</v>
      </c>
      <c r="R87" s="18">
        <v>5177</v>
      </c>
      <c r="S87" s="18">
        <v>4445</v>
      </c>
      <c r="T87" s="18">
        <v>3519</v>
      </c>
      <c r="U87" s="18">
        <v>7678</v>
      </c>
    </row>
    <row r="88" spans="2:21" ht="12.75">
      <c r="B88" s="2" t="str">
        <f t="shared" si="3"/>
        <v>2015-16</v>
      </c>
      <c r="C88" s="2" t="str">
        <f t="shared" si="4"/>
        <v>November</v>
      </c>
      <c r="D88" s="3" t="s">
        <v>759</v>
      </c>
      <c r="E88" s="4" t="s">
        <v>760</v>
      </c>
      <c r="F88" s="4" t="s">
        <v>100</v>
      </c>
      <c r="G88" s="48" t="s">
        <v>787</v>
      </c>
      <c r="H88" s="18">
        <v>311</v>
      </c>
      <c r="I88" s="18">
        <v>1750</v>
      </c>
      <c r="J88" s="18">
        <v>2061</v>
      </c>
      <c r="K88" s="18">
        <v>32</v>
      </c>
      <c r="L88" s="18">
        <v>294</v>
      </c>
      <c r="M88" s="18">
        <v>326</v>
      </c>
      <c r="N88" s="18">
        <v>0</v>
      </c>
      <c r="O88" s="18">
        <v>2176</v>
      </c>
      <c r="P88" s="18">
        <v>4953</v>
      </c>
      <c r="Q88" s="18">
        <v>4374</v>
      </c>
      <c r="R88" s="18">
        <v>4710</v>
      </c>
      <c r="S88" s="18">
        <v>4198</v>
      </c>
      <c r="T88" s="18">
        <v>1682</v>
      </c>
      <c r="U88" s="18">
        <v>6117</v>
      </c>
    </row>
    <row r="89" spans="2:21" ht="12.75">
      <c r="B89" s="2" t="str">
        <f t="shared" si="3"/>
        <v>2015-16</v>
      </c>
      <c r="C89" s="2" t="str">
        <f t="shared" si="4"/>
        <v>November</v>
      </c>
      <c r="D89" s="3" t="s">
        <v>759</v>
      </c>
      <c r="E89" s="4" t="s">
        <v>760</v>
      </c>
      <c r="F89" s="4" t="s">
        <v>166</v>
      </c>
      <c r="G89" s="48" t="s">
        <v>167</v>
      </c>
      <c r="H89" s="18">
        <v>515</v>
      </c>
      <c r="I89" s="18">
        <v>2725</v>
      </c>
      <c r="J89" s="18">
        <v>3240</v>
      </c>
      <c r="K89" s="18">
        <v>37</v>
      </c>
      <c r="L89" s="18">
        <v>880</v>
      </c>
      <c r="M89" s="18">
        <v>917</v>
      </c>
      <c r="N89" s="18">
        <v>0</v>
      </c>
      <c r="O89" s="18">
        <v>2216</v>
      </c>
      <c r="P89" s="18">
        <v>5839</v>
      </c>
      <c r="Q89" s="18">
        <v>6056</v>
      </c>
      <c r="R89" s="18">
        <v>5834</v>
      </c>
      <c r="S89" s="18">
        <v>5990</v>
      </c>
      <c r="T89" s="18">
        <v>1585</v>
      </c>
      <c r="U89" s="18">
        <v>8860</v>
      </c>
    </row>
    <row r="90" spans="2:21" ht="12.75">
      <c r="B90" s="2" t="str">
        <f t="shared" si="3"/>
        <v>2015-16</v>
      </c>
      <c r="C90" s="2" t="str">
        <f t="shared" si="4"/>
        <v>November</v>
      </c>
      <c r="D90" s="2" t="s">
        <v>759</v>
      </c>
      <c r="E90" s="2" t="s">
        <v>760</v>
      </c>
      <c r="F90" s="4" t="s">
        <v>168</v>
      </c>
      <c r="G90" s="48" t="s">
        <v>169</v>
      </c>
      <c r="H90" s="18">
        <v>1</v>
      </c>
      <c r="I90" s="18">
        <v>0</v>
      </c>
      <c r="J90" s="18">
        <v>1</v>
      </c>
      <c r="K90" s="18">
        <v>1</v>
      </c>
      <c r="L90" s="18">
        <v>0</v>
      </c>
      <c r="M90" s="18">
        <v>1</v>
      </c>
      <c r="N90" s="18">
        <v>0</v>
      </c>
      <c r="O90" s="18">
        <v>224</v>
      </c>
      <c r="P90" s="18">
        <v>77</v>
      </c>
      <c r="Q90" s="18">
        <v>56</v>
      </c>
      <c r="R90" s="18">
        <v>77</v>
      </c>
      <c r="S90" s="18">
        <v>56</v>
      </c>
      <c r="T90" s="18">
        <v>55</v>
      </c>
      <c r="U90" s="18">
        <v>104</v>
      </c>
    </row>
    <row r="91" spans="2:21" ht="12.75">
      <c r="B91" s="2" t="str">
        <f t="shared" si="3"/>
        <v>2015-16</v>
      </c>
      <c r="C91" s="2" t="str">
        <f t="shared" si="4"/>
        <v>November</v>
      </c>
      <c r="D91" s="2" t="s">
        <v>759</v>
      </c>
      <c r="E91" s="2" t="s">
        <v>760</v>
      </c>
      <c r="F91" s="4" t="s">
        <v>214</v>
      </c>
      <c r="G91" s="48" t="s">
        <v>215</v>
      </c>
      <c r="H91" s="18">
        <v>1007</v>
      </c>
      <c r="I91" s="18">
        <v>4236</v>
      </c>
      <c r="J91" s="18">
        <v>5243</v>
      </c>
      <c r="K91" s="18">
        <v>177</v>
      </c>
      <c r="L91" s="18">
        <v>1509</v>
      </c>
      <c r="M91" s="18">
        <v>1686</v>
      </c>
      <c r="N91" s="18">
        <v>0</v>
      </c>
      <c r="O91" s="18">
        <v>4260</v>
      </c>
      <c r="P91" s="18">
        <v>10225</v>
      </c>
      <c r="Q91" s="18">
        <v>9049</v>
      </c>
      <c r="R91" s="18">
        <v>10209</v>
      </c>
      <c r="S91" s="18">
        <v>8994</v>
      </c>
      <c r="T91" s="18">
        <v>2666</v>
      </c>
      <c r="U91" s="18">
        <v>12485</v>
      </c>
    </row>
    <row r="92" spans="2:21" ht="12.75">
      <c r="B92" s="2" t="str">
        <f t="shared" si="3"/>
        <v>2015-16</v>
      </c>
      <c r="C92" s="2" t="str">
        <f t="shared" si="4"/>
        <v>November</v>
      </c>
      <c r="D92" s="3" t="s">
        <v>759</v>
      </c>
      <c r="E92" s="4" t="s">
        <v>760</v>
      </c>
      <c r="F92" s="4" t="s">
        <v>154</v>
      </c>
      <c r="G92" s="46" t="s">
        <v>155</v>
      </c>
      <c r="H92" s="18">
        <v>788</v>
      </c>
      <c r="I92" s="18">
        <v>4033</v>
      </c>
      <c r="J92" s="18">
        <v>4821</v>
      </c>
      <c r="K92" s="18">
        <v>162</v>
      </c>
      <c r="L92" s="18">
        <v>1504</v>
      </c>
      <c r="M92" s="18">
        <v>1666</v>
      </c>
      <c r="N92" s="18">
        <v>239</v>
      </c>
      <c r="O92" s="18">
        <v>3280</v>
      </c>
      <c r="P92" s="18">
        <v>7770</v>
      </c>
      <c r="Q92" s="18">
        <v>7676</v>
      </c>
      <c r="R92" s="18">
        <v>7770</v>
      </c>
      <c r="S92" s="18">
        <v>7676</v>
      </c>
      <c r="T92" s="18">
        <v>4833</v>
      </c>
      <c r="U92" s="18">
        <v>13684</v>
      </c>
    </row>
    <row r="93" spans="2:21" ht="12.75">
      <c r="B93" s="2" t="str">
        <f t="shared" si="3"/>
        <v>2015-16</v>
      </c>
      <c r="C93" s="2" t="str">
        <f t="shared" si="4"/>
        <v>November</v>
      </c>
      <c r="D93" s="3" t="s">
        <v>759</v>
      </c>
      <c r="E93" s="4" t="s">
        <v>760</v>
      </c>
      <c r="F93" s="4" t="s">
        <v>170</v>
      </c>
      <c r="G93" s="48" t="s">
        <v>171</v>
      </c>
      <c r="H93" s="18">
        <v>495</v>
      </c>
      <c r="I93" s="18">
        <v>2344</v>
      </c>
      <c r="J93" s="18">
        <v>2839</v>
      </c>
      <c r="K93" s="18">
        <v>63</v>
      </c>
      <c r="L93" s="18">
        <v>827</v>
      </c>
      <c r="M93" s="18">
        <v>890</v>
      </c>
      <c r="N93" s="18">
        <v>869</v>
      </c>
      <c r="O93" s="18">
        <v>2276</v>
      </c>
      <c r="P93" s="18">
        <v>3710</v>
      </c>
      <c r="Q93" s="18">
        <v>2835</v>
      </c>
      <c r="R93" s="18">
        <v>3614</v>
      </c>
      <c r="S93" s="18">
        <v>2780</v>
      </c>
      <c r="T93" s="18">
        <v>1194</v>
      </c>
      <c r="U93" s="18">
        <v>4226</v>
      </c>
    </row>
    <row r="94" spans="2:21" ht="12.75">
      <c r="B94" s="2" t="str">
        <f t="shared" si="3"/>
        <v>2015-16</v>
      </c>
      <c r="C94" s="2" t="str">
        <f t="shared" si="4"/>
        <v>November</v>
      </c>
      <c r="D94" s="3" t="s">
        <v>759</v>
      </c>
      <c r="E94" s="4" t="s">
        <v>760</v>
      </c>
      <c r="F94" s="4" t="s">
        <v>238</v>
      </c>
      <c r="G94" s="48" t="s">
        <v>239</v>
      </c>
      <c r="H94" s="18">
        <v>2285</v>
      </c>
      <c r="I94" s="18">
        <v>6188</v>
      </c>
      <c r="J94" s="18">
        <v>8473</v>
      </c>
      <c r="K94" s="18">
        <v>319</v>
      </c>
      <c r="L94" s="18">
        <v>1631</v>
      </c>
      <c r="M94" s="18">
        <v>1950</v>
      </c>
      <c r="N94" s="18">
        <v>0</v>
      </c>
      <c r="O94" s="18">
        <v>6557</v>
      </c>
      <c r="P94" s="18">
        <v>12178</v>
      </c>
      <c r="Q94" s="18">
        <v>11681</v>
      </c>
      <c r="R94" s="18">
        <v>12178</v>
      </c>
      <c r="S94" s="18">
        <v>11668</v>
      </c>
      <c r="T94" s="18">
        <v>14909</v>
      </c>
      <c r="U94" s="18">
        <v>24818</v>
      </c>
    </row>
    <row r="95" spans="2:21" ht="12.75">
      <c r="B95" s="2" t="str">
        <f t="shared" si="3"/>
        <v>2015-16</v>
      </c>
      <c r="C95" s="2" t="str">
        <f t="shared" si="4"/>
        <v>November</v>
      </c>
      <c r="D95" s="3" t="s">
        <v>759</v>
      </c>
      <c r="E95" s="4" t="s">
        <v>760</v>
      </c>
      <c r="F95" s="4" t="s">
        <v>101</v>
      </c>
      <c r="G95" s="48" t="s">
        <v>102</v>
      </c>
      <c r="H95" s="18">
        <v>682</v>
      </c>
      <c r="I95" s="18">
        <v>3436</v>
      </c>
      <c r="J95" s="18">
        <v>4118</v>
      </c>
      <c r="K95" s="18">
        <v>42</v>
      </c>
      <c r="L95" s="18">
        <v>1057</v>
      </c>
      <c r="M95" s="18">
        <v>1099</v>
      </c>
      <c r="N95" s="18">
        <v>0</v>
      </c>
      <c r="O95" s="18">
        <v>2330</v>
      </c>
      <c r="P95" s="18">
        <v>6013</v>
      </c>
      <c r="Q95" s="18">
        <v>5791</v>
      </c>
      <c r="R95" s="18">
        <v>6011</v>
      </c>
      <c r="S95" s="18">
        <v>5789</v>
      </c>
      <c r="T95" s="18">
        <v>3482</v>
      </c>
      <c r="U95" s="18">
        <v>9343</v>
      </c>
    </row>
    <row r="96" spans="2:21" ht="12.75">
      <c r="B96" s="2" t="str">
        <f t="shared" si="3"/>
        <v>2015-16</v>
      </c>
      <c r="C96" s="2" t="str">
        <f t="shared" si="4"/>
        <v>November</v>
      </c>
      <c r="D96" s="3" t="s">
        <v>759</v>
      </c>
      <c r="E96" s="4" t="s">
        <v>760</v>
      </c>
      <c r="F96" s="4" t="s">
        <v>103</v>
      </c>
      <c r="G96" s="48" t="s">
        <v>104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60</v>
      </c>
      <c r="Q96" s="18">
        <v>72</v>
      </c>
      <c r="R96" s="18">
        <v>24</v>
      </c>
      <c r="S96" s="18">
        <v>49</v>
      </c>
      <c r="T96" s="18">
        <v>0</v>
      </c>
      <c r="U96" s="18">
        <v>49</v>
      </c>
    </row>
    <row r="97" spans="2:21" ht="12.75">
      <c r="B97" s="2" t="str">
        <f t="shared" si="3"/>
        <v>2015-16</v>
      </c>
      <c r="C97" s="2" t="str">
        <f t="shared" si="4"/>
        <v>November</v>
      </c>
      <c r="D97" s="3" t="s">
        <v>759</v>
      </c>
      <c r="E97" s="4" t="s">
        <v>760</v>
      </c>
      <c r="F97" s="4" t="s">
        <v>172</v>
      </c>
      <c r="G97" s="48" t="s">
        <v>173</v>
      </c>
      <c r="H97" s="18">
        <v>2787</v>
      </c>
      <c r="I97" s="18">
        <v>9563</v>
      </c>
      <c r="J97" s="18">
        <v>12350</v>
      </c>
      <c r="K97" s="18">
        <v>285</v>
      </c>
      <c r="L97" s="18">
        <v>3457</v>
      </c>
      <c r="M97" s="18">
        <v>3742</v>
      </c>
      <c r="N97" s="18">
        <v>222</v>
      </c>
      <c r="O97" s="18">
        <v>4934</v>
      </c>
      <c r="P97" s="18">
        <v>16274</v>
      </c>
      <c r="Q97" s="18">
        <v>14014</v>
      </c>
      <c r="R97" s="18">
        <v>15646</v>
      </c>
      <c r="S97" s="18">
        <v>13495</v>
      </c>
      <c r="T97" s="18">
        <v>9946</v>
      </c>
      <c r="U97" s="18">
        <v>25324</v>
      </c>
    </row>
    <row r="98" spans="2:21" ht="12.75">
      <c r="B98" s="2" t="str">
        <f t="shared" si="3"/>
        <v>2015-16</v>
      </c>
      <c r="C98" s="2" t="str">
        <f t="shared" si="4"/>
        <v>November</v>
      </c>
      <c r="D98" s="3" t="s">
        <v>759</v>
      </c>
      <c r="E98" s="4" t="s">
        <v>760</v>
      </c>
      <c r="F98" s="4" t="s">
        <v>174</v>
      </c>
      <c r="G98" s="48" t="s">
        <v>175</v>
      </c>
      <c r="H98" s="18">
        <v>644</v>
      </c>
      <c r="I98" s="18">
        <v>4131</v>
      </c>
      <c r="J98" s="18">
        <v>4775</v>
      </c>
      <c r="K98" s="18">
        <v>21</v>
      </c>
      <c r="L98" s="18">
        <v>1490</v>
      </c>
      <c r="M98" s="18">
        <v>1511</v>
      </c>
      <c r="N98" s="18">
        <v>0</v>
      </c>
      <c r="O98" s="18">
        <v>4048</v>
      </c>
      <c r="P98" s="18">
        <v>5012</v>
      </c>
      <c r="Q98" s="18">
        <v>4861</v>
      </c>
      <c r="R98" s="18">
        <v>4701</v>
      </c>
      <c r="S98" s="18">
        <v>4598</v>
      </c>
      <c r="T98" s="18">
        <v>2552</v>
      </c>
      <c r="U98" s="18">
        <v>8517</v>
      </c>
    </row>
    <row r="99" spans="2:21" ht="12.75">
      <c r="B99" s="2" t="str">
        <f t="shared" si="3"/>
        <v>2015-16</v>
      </c>
      <c r="C99" s="2" t="str">
        <f t="shared" si="4"/>
        <v>November</v>
      </c>
      <c r="D99" s="3" t="s">
        <v>759</v>
      </c>
      <c r="E99" s="4" t="s">
        <v>760</v>
      </c>
      <c r="F99" s="4" t="s">
        <v>71</v>
      </c>
      <c r="G99" s="48" t="s">
        <v>72</v>
      </c>
      <c r="H99" s="18">
        <v>1604</v>
      </c>
      <c r="I99" s="18">
        <v>5774</v>
      </c>
      <c r="J99" s="18">
        <v>7378</v>
      </c>
      <c r="K99" s="18">
        <v>343</v>
      </c>
      <c r="L99" s="18">
        <v>2786</v>
      </c>
      <c r="M99" s="18">
        <v>3129</v>
      </c>
      <c r="N99" s="18">
        <v>0</v>
      </c>
      <c r="O99" s="18">
        <v>4066</v>
      </c>
      <c r="P99" s="18">
        <v>9394</v>
      </c>
      <c r="Q99" s="18">
        <v>7653</v>
      </c>
      <c r="R99" s="18">
        <v>9047</v>
      </c>
      <c r="S99" s="18">
        <v>7356</v>
      </c>
      <c r="T99" s="18">
        <v>5410</v>
      </c>
      <c r="U99" s="18">
        <v>13227</v>
      </c>
    </row>
    <row r="100" spans="2:21" ht="12.75">
      <c r="B100" s="2" t="str">
        <f t="shared" si="3"/>
        <v>2015-16</v>
      </c>
      <c r="C100" s="2" t="str">
        <f t="shared" si="4"/>
        <v>November</v>
      </c>
      <c r="D100" s="3" t="s">
        <v>759</v>
      </c>
      <c r="E100" s="4" t="s">
        <v>760</v>
      </c>
      <c r="F100" s="4" t="s">
        <v>61</v>
      </c>
      <c r="G100" s="48" t="s">
        <v>62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5</v>
      </c>
      <c r="Q100" s="18">
        <v>3</v>
      </c>
      <c r="R100" s="18">
        <v>0</v>
      </c>
      <c r="S100" s="18">
        <v>0</v>
      </c>
      <c r="T100" s="18">
        <v>0</v>
      </c>
      <c r="U100" s="18">
        <v>0</v>
      </c>
    </row>
    <row r="101" spans="2:21" ht="12.75">
      <c r="B101" s="2" t="str">
        <f t="shared" si="3"/>
        <v>2015-16</v>
      </c>
      <c r="C101" s="2" t="str">
        <f t="shared" si="4"/>
        <v>November</v>
      </c>
      <c r="D101" s="3" t="s">
        <v>759</v>
      </c>
      <c r="E101" s="4" t="s">
        <v>760</v>
      </c>
      <c r="F101" s="4" t="s">
        <v>176</v>
      </c>
      <c r="G101" s="48" t="s">
        <v>177</v>
      </c>
      <c r="H101" s="18">
        <v>585</v>
      </c>
      <c r="I101" s="18">
        <v>3155</v>
      </c>
      <c r="J101" s="18">
        <v>3740</v>
      </c>
      <c r="K101" s="18">
        <v>42</v>
      </c>
      <c r="L101" s="18">
        <v>823</v>
      </c>
      <c r="M101" s="18">
        <v>865</v>
      </c>
      <c r="N101" s="18">
        <v>0</v>
      </c>
      <c r="O101" s="18">
        <v>3240</v>
      </c>
      <c r="P101" s="18">
        <v>6005</v>
      </c>
      <c r="Q101" s="18">
        <v>5863</v>
      </c>
      <c r="R101" s="18">
        <v>6004</v>
      </c>
      <c r="S101" s="18">
        <v>5668</v>
      </c>
      <c r="T101" s="18">
        <v>3411</v>
      </c>
      <c r="U101" s="18">
        <v>9079</v>
      </c>
    </row>
    <row r="102" spans="2:21" ht="12.75">
      <c r="B102" s="2" t="str">
        <f t="shared" si="3"/>
        <v>2015-16</v>
      </c>
      <c r="C102" s="2" t="str">
        <f t="shared" si="4"/>
        <v>November</v>
      </c>
      <c r="D102" s="3" t="s">
        <v>759</v>
      </c>
      <c r="E102" s="4" t="s">
        <v>760</v>
      </c>
      <c r="F102" s="4" t="s">
        <v>194</v>
      </c>
      <c r="G102" s="46" t="s">
        <v>195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73</v>
      </c>
      <c r="P102" s="18">
        <v>108</v>
      </c>
      <c r="Q102" s="18">
        <v>162</v>
      </c>
      <c r="R102" s="18">
        <v>108</v>
      </c>
      <c r="S102" s="18">
        <v>162</v>
      </c>
      <c r="T102" s="18">
        <v>0</v>
      </c>
      <c r="U102" s="18">
        <v>162</v>
      </c>
    </row>
    <row r="103" spans="2:21" ht="12.75">
      <c r="B103" s="2" t="str">
        <f t="shared" si="3"/>
        <v>2015-16</v>
      </c>
      <c r="C103" s="2" t="str">
        <f t="shared" si="4"/>
        <v>November</v>
      </c>
      <c r="D103" s="3" t="s">
        <v>759</v>
      </c>
      <c r="E103" s="4" t="s">
        <v>760</v>
      </c>
      <c r="F103" s="4" t="s">
        <v>73</v>
      </c>
      <c r="G103" s="48" t="s">
        <v>74</v>
      </c>
      <c r="H103" s="18">
        <v>546</v>
      </c>
      <c r="I103" s="18">
        <v>2843</v>
      </c>
      <c r="J103" s="18">
        <v>3389</v>
      </c>
      <c r="K103" s="18">
        <v>99</v>
      </c>
      <c r="L103" s="18">
        <v>1113</v>
      </c>
      <c r="M103" s="18">
        <v>1212</v>
      </c>
      <c r="N103" s="18">
        <v>0</v>
      </c>
      <c r="O103" s="18">
        <v>2752</v>
      </c>
      <c r="P103" s="18">
        <v>4545</v>
      </c>
      <c r="Q103" s="18">
        <v>3794</v>
      </c>
      <c r="R103" s="18">
        <v>4445</v>
      </c>
      <c r="S103" s="18">
        <v>3306</v>
      </c>
      <c r="T103" s="18">
        <v>992</v>
      </c>
      <c r="U103" s="18">
        <v>3759</v>
      </c>
    </row>
    <row r="104" spans="2:21" ht="12.75">
      <c r="B104" s="2" t="str">
        <f t="shared" si="3"/>
        <v>2015-16</v>
      </c>
      <c r="C104" s="2" t="str">
        <f t="shared" si="4"/>
        <v>November</v>
      </c>
      <c r="D104" s="3" t="s">
        <v>759</v>
      </c>
      <c r="E104" s="4" t="s">
        <v>760</v>
      </c>
      <c r="F104" s="4" t="s">
        <v>156</v>
      </c>
      <c r="G104" s="48" t="s">
        <v>157</v>
      </c>
      <c r="H104" s="18">
        <v>316</v>
      </c>
      <c r="I104" s="18">
        <v>2265</v>
      </c>
      <c r="J104" s="18">
        <v>2581</v>
      </c>
      <c r="K104" s="18">
        <v>30</v>
      </c>
      <c r="L104" s="18">
        <v>776</v>
      </c>
      <c r="M104" s="18">
        <v>806</v>
      </c>
      <c r="N104" s="18">
        <v>784</v>
      </c>
      <c r="O104" s="18">
        <v>2097</v>
      </c>
      <c r="P104" s="18">
        <v>3857</v>
      </c>
      <c r="Q104" s="18">
        <v>3158</v>
      </c>
      <c r="R104" s="18">
        <v>3815</v>
      </c>
      <c r="S104" s="18">
        <v>3158</v>
      </c>
      <c r="T104" s="18">
        <v>2472</v>
      </c>
      <c r="U104" s="18">
        <v>4790</v>
      </c>
    </row>
    <row r="105" spans="2:21" ht="12.75">
      <c r="B105" s="2" t="str">
        <f t="shared" si="3"/>
        <v>2015-16</v>
      </c>
      <c r="C105" s="2" t="str">
        <f t="shared" si="4"/>
        <v>November</v>
      </c>
      <c r="D105" s="3" t="s">
        <v>759</v>
      </c>
      <c r="E105" s="4" t="s">
        <v>760</v>
      </c>
      <c r="F105" s="4" t="s">
        <v>105</v>
      </c>
      <c r="G105" s="48" t="s">
        <v>106</v>
      </c>
      <c r="H105" s="18">
        <v>1598</v>
      </c>
      <c r="I105" s="18">
        <v>7249</v>
      </c>
      <c r="J105" s="18">
        <v>8847</v>
      </c>
      <c r="K105" s="18">
        <v>351</v>
      </c>
      <c r="L105" s="18">
        <v>3232</v>
      </c>
      <c r="M105" s="18">
        <v>3583</v>
      </c>
      <c r="N105" s="18">
        <v>259</v>
      </c>
      <c r="O105" s="18">
        <v>5267</v>
      </c>
      <c r="P105" s="18">
        <v>11379</v>
      </c>
      <c r="Q105" s="18">
        <v>8601</v>
      </c>
      <c r="R105" s="18">
        <v>10994</v>
      </c>
      <c r="S105" s="18">
        <v>8266</v>
      </c>
      <c r="T105" s="18">
        <v>11389</v>
      </c>
      <c r="U105" s="18">
        <v>20242</v>
      </c>
    </row>
    <row r="106" spans="2:21" ht="12.75">
      <c r="B106" s="2" t="str">
        <f t="shared" si="3"/>
        <v>2015-16</v>
      </c>
      <c r="C106" s="2" t="str">
        <f t="shared" si="4"/>
        <v>November</v>
      </c>
      <c r="D106" s="3" t="s">
        <v>759</v>
      </c>
      <c r="E106" s="4" t="s">
        <v>760</v>
      </c>
      <c r="F106" s="4" t="s">
        <v>757</v>
      </c>
      <c r="G106" s="48" t="s">
        <v>783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233</v>
      </c>
      <c r="P106" s="18">
        <v>1171</v>
      </c>
      <c r="Q106" s="18">
        <v>167</v>
      </c>
      <c r="R106" s="18">
        <v>0</v>
      </c>
      <c r="S106" s="18">
        <v>0</v>
      </c>
      <c r="T106" s="18">
        <v>0</v>
      </c>
      <c r="U106" s="18">
        <v>0</v>
      </c>
    </row>
    <row r="107" spans="2:21" ht="12.75">
      <c r="B107" s="2" t="str">
        <f t="shared" si="3"/>
        <v>2015-16</v>
      </c>
      <c r="C107" s="2" t="str">
        <f t="shared" si="4"/>
        <v>November</v>
      </c>
      <c r="D107" s="3" t="s">
        <v>759</v>
      </c>
      <c r="E107" s="4" t="s">
        <v>760</v>
      </c>
      <c r="F107" s="4" t="s">
        <v>129</v>
      </c>
      <c r="G107" s="48" t="s">
        <v>130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185</v>
      </c>
      <c r="Q107" s="18">
        <v>105</v>
      </c>
      <c r="R107" s="18">
        <v>183</v>
      </c>
      <c r="S107" s="18">
        <v>103</v>
      </c>
      <c r="T107" s="18">
        <v>12</v>
      </c>
      <c r="U107" s="18">
        <v>116</v>
      </c>
    </row>
    <row r="108" spans="2:21" ht="12.75">
      <c r="B108" s="2" t="str">
        <f t="shared" si="3"/>
        <v>2015-16</v>
      </c>
      <c r="C108" s="2" t="str">
        <f t="shared" si="4"/>
        <v>November</v>
      </c>
      <c r="D108" s="3" t="s">
        <v>759</v>
      </c>
      <c r="E108" s="4" t="s">
        <v>760</v>
      </c>
      <c r="F108" s="4" t="s">
        <v>107</v>
      </c>
      <c r="G108" s="48" t="s">
        <v>108</v>
      </c>
      <c r="H108" s="18">
        <v>1111</v>
      </c>
      <c r="I108" s="18">
        <v>6536</v>
      </c>
      <c r="J108" s="18">
        <v>7647</v>
      </c>
      <c r="K108" s="18">
        <v>104</v>
      </c>
      <c r="L108" s="18">
        <v>2140</v>
      </c>
      <c r="M108" s="18">
        <v>2244</v>
      </c>
      <c r="N108" s="18">
        <v>0</v>
      </c>
      <c r="O108" s="18">
        <v>6728</v>
      </c>
      <c r="P108" s="18">
        <v>11332</v>
      </c>
      <c r="Q108" s="18">
        <v>9509</v>
      </c>
      <c r="R108" s="18">
        <v>11194</v>
      </c>
      <c r="S108" s="18">
        <v>9368</v>
      </c>
      <c r="T108" s="18">
        <v>8449</v>
      </c>
      <c r="U108" s="18">
        <v>18115</v>
      </c>
    </row>
    <row r="109" spans="2:21" ht="12.75">
      <c r="B109" s="2" t="str">
        <f t="shared" si="3"/>
        <v>2015-16</v>
      </c>
      <c r="C109" s="2" t="str">
        <f t="shared" si="4"/>
        <v>November</v>
      </c>
      <c r="D109" s="3" t="s">
        <v>759</v>
      </c>
      <c r="E109" s="4" t="s">
        <v>760</v>
      </c>
      <c r="F109" s="4" t="s">
        <v>196</v>
      </c>
      <c r="G109" s="48" t="s">
        <v>197</v>
      </c>
      <c r="H109" s="18">
        <v>1526</v>
      </c>
      <c r="I109" s="18">
        <v>5716</v>
      </c>
      <c r="J109" s="18">
        <v>7242</v>
      </c>
      <c r="K109" s="18">
        <v>190</v>
      </c>
      <c r="L109" s="18">
        <v>1748</v>
      </c>
      <c r="M109" s="18">
        <v>1938</v>
      </c>
      <c r="N109" s="18">
        <v>0</v>
      </c>
      <c r="O109" s="18">
        <v>4447</v>
      </c>
      <c r="P109" s="18">
        <v>11850</v>
      </c>
      <c r="Q109" s="18">
        <v>9943</v>
      </c>
      <c r="R109" s="18">
        <v>11846</v>
      </c>
      <c r="S109" s="18">
        <v>9931</v>
      </c>
      <c r="T109" s="18">
        <v>3597</v>
      </c>
      <c r="U109" s="18">
        <v>15574</v>
      </c>
    </row>
    <row r="110" spans="2:21" ht="12.75">
      <c r="B110" s="2" t="str">
        <f t="shared" si="3"/>
        <v>2015-16</v>
      </c>
      <c r="C110" s="2" t="str">
        <f t="shared" si="4"/>
        <v>November</v>
      </c>
      <c r="D110" s="3" t="s">
        <v>759</v>
      </c>
      <c r="E110" s="4" t="s">
        <v>760</v>
      </c>
      <c r="F110" s="4" t="s">
        <v>109</v>
      </c>
      <c r="G110" s="48" t="s">
        <v>110</v>
      </c>
      <c r="H110" s="18">
        <v>675</v>
      </c>
      <c r="I110" s="18">
        <v>2640</v>
      </c>
      <c r="J110" s="18">
        <v>3315</v>
      </c>
      <c r="K110" s="18">
        <v>115</v>
      </c>
      <c r="L110" s="18">
        <v>604</v>
      </c>
      <c r="M110" s="18">
        <v>719</v>
      </c>
      <c r="N110" s="18">
        <v>0</v>
      </c>
      <c r="O110" s="18">
        <v>3658</v>
      </c>
      <c r="P110" s="18">
        <v>5115</v>
      </c>
      <c r="Q110" s="18">
        <v>4263</v>
      </c>
      <c r="R110" s="18">
        <v>5088</v>
      </c>
      <c r="S110" s="18">
        <v>4243</v>
      </c>
      <c r="T110" s="18">
        <v>2596</v>
      </c>
      <c r="U110" s="18">
        <v>7288</v>
      </c>
    </row>
    <row r="111" spans="2:21" ht="12.75">
      <c r="B111" s="2" t="str">
        <f t="shared" si="3"/>
        <v>2015-16</v>
      </c>
      <c r="C111" s="2" t="str">
        <f t="shared" si="4"/>
        <v>November</v>
      </c>
      <c r="D111" s="3" t="s">
        <v>759</v>
      </c>
      <c r="E111" s="4" t="s">
        <v>760</v>
      </c>
      <c r="F111" s="4" t="s">
        <v>63</v>
      </c>
      <c r="G111" s="48" t="s">
        <v>64</v>
      </c>
      <c r="H111" s="18">
        <v>429</v>
      </c>
      <c r="I111" s="18">
        <v>2906</v>
      </c>
      <c r="J111" s="18">
        <v>3335</v>
      </c>
      <c r="K111" s="18">
        <v>13</v>
      </c>
      <c r="L111" s="18">
        <v>647</v>
      </c>
      <c r="M111" s="18">
        <v>660</v>
      </c>
      <c r="N111" s="18">
        <v>0</v>
      </c>
      <c r="O111" s="18">
        <v>2921</v>
      </c>
      <c r="P111" s="18">
        <v>3497</v>
      </c>
      <c r="Q111" s="18">
        <v>3392</v>
      </c>
      <c r="R111" s="18">
        <v>3493</v>
      </c>
      <c r="S111" s="18">
        <v>3361</v>
      </c>
      <c r="T111" s="18">
        <v>2024</v>
      </c>
      <c r="U111" s="18">
        <v>5747</v>
      </c>
    </row>
    <row r="112" spans="2:21" ht="12.75">
      <c r="B112" s="2" t="str">
        <f t="shared" si="3"/>
        <v>2015-16</v>
      </c>
      <c r="C112" s="2" t="str">
        <f t="shared" si="4"/>
        <v>November</v>
      </c>
      <c r="D112" s="3" t="s">
        <v>759</v>
      </c>
      <c r="E112" s="4" t="s">
        <v>760</v>
      </c>
      <c r="F112" s="4" t="s">
        <v>240</v>
      </c>
      <c r="G112" s="48" t="s">
        <v>241</v>
      </c>
      <c r="H112" s="18">
        <v>775</v>
      </c>
      <c r="I112" s="18">
        <v>4194</v>
      </c>
      <c r="J112" s="18">
        <v>4969</v>
      </c>
      <c r="K112" s="18">
        <v>90</v>
      </c>
      <c r="L112" s="18">
        <v>1809</v>
      </c>
      <c r="M112" s="18">
        <v>1899</v>
      </c>
      <c r="N112" s="18">
        <v>0</v>
      </c>
      <c r="O112" s="18">
        <v>3633</v>
      </c>
      <c r="P112" s="18">
        <v>7612</v>
      </c>
      <c r="Q112" s="18">
        <v>6895</v>
      </c>
      <c r="R112" s="18">
        <v>7605</v>
      </c>
      <c r="S112" s="18">
        <v>6894</v>
      </c>
      <c r="T112" s="18">
        <v>2254</v>
      </c>
      <c r="U112" s="18">
        <v>10590</v>
      </c>
    </row>
    <row r="113" spans="2:21" ht="12.75">
      <c r="B113" s="2" t="str">
        <f t="shared" si="3"/>
        <v>2015-16</v>
      </c>
      <c r="C113" s="2" t="str">
        <f t="shared" si="4"/>
        <v>November</v>
      </c>
      <c r="D113" s="3" t="s">
        <v>759</v>
      </c>
      <c r="E113" s="4" t="s">
        <v>760</v>
      </c>
      <c r="F113" s="4" t="s">
        <v>178</v>
      </c>
      <c r="G113" s="48" t="s">
        <v>179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34</v>
      </c>
      <c r="Q113" s="18">
        <v>28</v>
      </c>
      <c r="R113" s="18">
        <v>0</v>
      </c>
      <c r="S113" s="18">
        <v>0</v>
      </c>
      <c r="T113" s="18">
        <v>0</v>
      </c>
      <c r="U113" s="18">
        <v>0</v>
      </c>
    </row>
    <row r="114" spans="2:21" ht="12.75">
      <c r="B114" s="2" t="str">
        <f t="shared" si="3"/>
        <v>2015-16</v>
      </c>
      <c r="C114" s="2" t="str">
        <f t="shared" si="4"/>
        <v>November</v>
      </c>
      <c r="D114" s="3" t="s">
        <v>759</v>
      </c>
      <c r="E114" s="4" t="s">
        <v>760</v>
      </c>
      <c r="F114" s="4" t="s">
        <v>216</v>
      </c>
      <c r="G114" s="48" t="s">
        <v>217</v>
      </c>
      <c r="H114" s="18">
        <v>44</v>
      </c>
      <c r="I114" s="18">
        <v>0</v>
      </c>
      <c r="J114" s="18">
        <v>44</v>
      </c>
      <c r="K114" s="18">
        <v>0</v>
      </c>
      <c r="L114" s="18">
        <v>0</v>
      </c>
      <c r="M114" s="18">
        <v>0</v>
      </c>
      <c r="N114" s="18">
        <v>0</v>
      </c>
      <c r="O114" s="18">
        <v>68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</row>
    <row r="115" spans="2:21" ht="12.75">
      <c r="B115" s="2" t="str">
        <f t="shared" si="3"/>
        <v>2015-16</v>
      </c>
      <c r="C115" s="2" t="str">
        <f t="shared" si="4"/>
        <v>November</v>
      </c>
      <c r="D115" s="3" t="s">
        <v>759</v>
      </c>
      <c r="E115" s="4" t="s">
        <v>760</v>
      </c>
      <c r="F115" s="4" t="s">
        <v>242</v>
      </c>
      <c r="G115" s="48" t="s">
        <v>243</v>
      </c>
      <c r="H115" s="18">
        <v>773</v>
      </c>
      <c r="I115" s="18">
        <v>5617</v>
      </c>
      <c r="J115" s="18">
        <v>6390</v>
      </c>
      <c r="K115" s="18">
        <v>108</v>
      </c>
      <c r="L115" s="18">
        <v>2003</v>
      </c>
      <c r="M115" s="18">
        <v>2111</v>
      </c>
      <c r="N115" s="18">
        <v>0</v>
      </c>
      <c r="O115" s="18">
        <v>5686</v>
      </c>
      <c r="P115" s="18">
        <v>10628</v>
      </c>
      <c r="Q115" s="18">
        <v>8339</v>
      </c>
      <c r="R115" s="18">
        <v>9880</v>
      </c>
      <c r="S115" s="18">
        <v>7639</v>
      </c>
      <c r="T115" s="18">
        <v>6520</v>
      </c>
      <c r="U115" s="18">
        <v>12782</v>
      </c>
    </row>
    <row r="116" spans="2:21" ht="12.75">
      <c r="B116" s="2" t="str">
        <f t="shared" si="3"/>
        <v>2015-16</v>
      </c>
      <c r="C116" s="2" t="str">
        <f t="shared" si="4"/>
        <v>November</v>
      </c>
      <c r="D116" s="3" t="s">
        <v>759</v>
      </c>
      <c r="E116" s="4" t="s">
        <v>760</v>
      </c>
      <c r="F116" s="4" t="s">
        <v>244</v>
      </c>
      <c r="G116" s="48" t="s">
        <v>245</v>
      </c>
      <c r="H116" s="18">
        <v>7</v>
      </c>
      <c r="I116" s="18">
        <v>0</v>
      </c>
      <c r="J116" s="18">
        <v>7</v>
      </c>
      <c r="K116" s="18">
        <v>7</v>
      </c>
      <c r="L116" s="18">
        <v>0</v>
      </c>
      <c r="M116" s="18">
        <v>7</v>
      </c>
      <c r="N116" s="18">
        <v>0</v>
      </c>
      <c r="O116" s="18">
        <v>68</v>
      </c>
      <c r="P116" s="18">
        <v>0</v>
      </c>
      <c r="Q116" s="18">
        <v>0</v>
      </c>
      <c r="R116" s="18">
        <v>0</v>
      </c>
      <c r="S116" s="18">
        <v>0</v>
      </c>
      <c r="T116" s="18">
        <v>6</v>
      </c>
      <c r="U116" s="18">
        <v>2</v>
      </c>
    </row>
    <row r="117" spans="2:21" ht="12.75">
      <c r="B117" s="2" t="str">
        <f t="shared" si="3"/>
        <v>2015-16</v>
      </c>
      <c r="C117" s="2" t="str">
        <f t="shared" si="4"/>
        <v>November</v>
      </c>
      <c r="D117" s="3" t="s">
        <v>759</v>
      </c>
      <c r="E117" s="4" t="s">
        <v>760</v>
      </c>
      <c r="F117" s="4" t="s">
        <v>131</v>
      </c>
      <c r="G117" s="48" t="s">
        <v>132</v>
      </c>
      <c r="H117" s="18">
        <v>650</v>
      </c>
      <c r="I117" s="18">
        <v>4284</v>
      </c>
      <c r="J117" s="18">
        <v>4934</v>
      </c>
      <c r="K117" s="18">
        <v>2</v>
      </c>
      <c r="L117" s="18">
        <v>261</v>
      </c>
      <c r="M117" s="18">
        <v>263</v>
      </c>
      <c r="N117" s="18">
        <v>0</v>
      </c>
      <c r="O117" s="18">
        <v>3380</v>
      </c>
      <c r="P117" s="18">
        <v>5895</v>
      </c>
      <c r="Q117" s="18">
        <v>5299</v>
      </c>
      <c r="R117" s="18">
        <v>5728</v>
      </c>
      <c r="S117" s="18">
        <v>5196</v>
      </c>
      <c r="T117" s="18">
        <v>5193</v>
      </c>
      <c r="U117" s="18">
        <v>9723</v>
      </c>
    </row>
    <row r="118" spans="2:21" ht="12.75">
      <c r="B118" s="2" t="str">
        <f t="shared" si="3"/>
        <v>2015-16</v>
      </c>
      <c r="C118" s="2" t="str">
        <f t="shared" si="4"/>
        <v>November</v>
      </c>
      <c r="D118" s="3" t="s">
        <v>759</v>
      </c>
      <c r="E118" s="4" t="s">
        <v>760</v>
      </c>
      <c r="F118" s="4" t="s">
        <v>133</v>
      </c>
      <c r="G118" s="48" t="s">
        <v>134</v>
      </c>
      <c r="H118" s="18">
        <v>1107</v>
      </c>
      <c r="I118" s="18">
        <v>4545</v>
      </c>
      <c r="J118" s="18">
        <v>5652</v>
      </c>
      <c r="K118" s="18">
        <v>354</v>
      </c>
      <c r="L118" s="18">
        <v>1018</v>
      </c>
      <c r="M118" s="18">
        <v>1372</v>
      </c>
      <c r="N118" s="18">
        <v>0</v>
      </c>
      <c r="O118" s="18">
        <v>4125</v>
      </c>
      <c r="P118" s="18">
        <v>8415</v>
      </c>
      <c r="Q118" s="18">
        <v>7469</v>
      </c>
      <c r="R118" s="18">
        <v>7920</v>
      </c>
      <c r="S118" s="18">
        <v>7073</v>
      </c>
      <c r="T118" s="18">
        <v>4797</v>
      </c>
      <c r="U118" s="18">
        <v>11933</v>
      </c>
    </row>
    <row r="119" spans="2:21" ht="12.75">
      <c r="B119" s="2" t="str">
        <f t="shared" si="3"/>
        <v>2015-16</v>
      </c>
      <c r="C119" s="2" t="str">
        <f t="shared" si="4"/>
        <v>November</v>
      </c>
      <c r="D119" s="3" t="s">
        <v>759</v>
      </c>
      <c r="E119" s="4" t="s">
        <v>760</v>
      </c>
      <c r="F119" s="4" t="s">
        <v>75</v>
      </c>
      <c r="G119" s="48" t="s">
        <v>76</v>
      </c>
      <c r="H119" s="18">
        <v>725</v>
      </c>
      <c r="I119" s="18">
        <v>5463</v>
      </c>
      <c r="J119" s="18">
        <v>6188</v>
      </c>
      <c r="K119" s="18">
        <v>63</v>
      </c>
      <c r="L119" s="18">
        <v>1503</v>
      </c>
      <c r="M119" s="18">
        <v>1566</v>
      </c>
      <c r="N119" s="18">
        <v>0</v>
      </c>
      <c r="O119" s="18">
        <v>5237</v>
      </c>
      <c r="P119" s="18">
        <v>8976</v>
      </c>
      <c r="Q119" s="18">
        <v>8341</v>
      </c>
      <c r="R119" s="18">
        <v>8796</v>
      </c>
      <c r="S119" s="18">
        <v>8202</v>
      </c>
      <c r="T119" s="18">
        <v>5207</v>
      </c>
      <c r="U119" s="18">
        <v>13544</v>
      </c>
    </row>
    <row r="120" spans="2:21" ht="12.75">
      <c r="B120" s="2" t="str">
        <f t="shared" si="3"/>
        <v>2015-16</v>
      </c>
      <c r="C120" s="2" t="str">
        <f t="shared" si="4"/>
        <v>November</v>
      </c>
      <c r="D120" s="3" t="s">
        <v>759</v>
      </c>
      <c r="E120" s="4" t="s">
        <v>760</v>
      </c>
      <c r="F120" s="4" t="s">
        <v>135</v>
      </c>
      <c r="G120" s="48" t="s">
        <v>136</v>
      </c>
      <c r="H120" s="18">
        <v>824</v>
      </c>
      <c r="I120" s="18">
        <v>4020</v>
      </c>
      <c r="J120" s="18">
        <v>4844</v>
      </c>
      <c r="K120" s="18">
        <v>189</v>
      </c>
      <c r="L120" s="18">
        <v>724</v>
      </c>
      <c r="M120" s="18">
        <v>913</v>
      </c>
      <c r="N120" s="18">
        <v>0</v>
      </c>
      <c r="O120" s="18">
        <v>4892</v>
      </c>
      <c r="P120" s="18">
        <v>8345</v>
      </c>
      <c r="Q120" s="18">
        <v>7896</v>
      </c>
      <c r="R120" s="18">
        <v>7710</v>
      </c>
      <c r="S120" s="18">
        <v>7350</v>
      </c>
      <c r="T120" s="18">
        <v>2824</v>
      </c>
      <c r="U120" s="18">
        <v>11056</v>
      </c>
    </row>
    <row r="121" spans="2:21" ht="12.75">
      <c r="B121" s="2" t="str">
        <f t="shared" si="3"/>
        <v>2015-16</v>
      </c>
      <c r="C121" s="2" t="str">
        <f t="shared" si="4"/>
        <v>November</v>
      </c>
      <c r="D121" s="3" t="s">
        <v>759</v>
      </c>
      <c r="E121" s="4" t="s">
        <v>760</v>
      </c>
      <c r="F121" s="4" t="s">
        <v>111</v>
      </c>
      <c r="G121" s="48" t="s">
        <v>112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541</v>
      </c>
      <c r="Q121" s="18">
        <v>458</v>
      </c>
      <c r="R121" s="18">
        <v>541</v>
      </c>
      <c r="S121" s="18">
        <v>458</v>
      </c>
      <c r="T121" s="18">
        <v>400</v>
      </c>
      <c r="U121" s="18">
        <v>680</v>
      </c>
    </row>
    <row r="122" spans="2:21" ht="12.75">
      <c r="B122" s="2" t="str">
        <f t="shared" si="3"/>
        <v>2015-16</v>
      </c>
      <c r="C122" s="2" t="str">
        <f t="shared" si="4"/>
        <v>November</v>
      </c>
      <c r="D122" s="3" t="s">
        <v>759</v>
      </c>
      <c r="E122" s="4" t="s">
        <v>760</v>
      </c>
      <c r="F122" s="4" t="s">
        <v>246</v>
      </c>
      <c r="G122" s="48" t="s">
        <v>247</v>
      </c>
      <c r="H122" s="18">
        <v>16</v>
      </c>
      <c r="I122" s="18">
        <v>0</v>
      </c>
      <c r="J122" s="18">
        <v>16</v>
      </c>
      <c r="K122" s="18">
        <v>0</v>
      </c>
      <c r="L122" s="18">
        <v>0</v>
      </c>
      <c r="M122" s="18">
        <v>0</v>
      </c>
      <c r="N122" s="18">
        <v>0</v>
      </c>
      <c r="O122" s="18">
        <v>19</v>
      </c>
      <c r="P122" s="18">
        <v>348</v>
      </c>
      <c r="Q122" s="18">
        <v>223</v>
      </c>
      <c r="R122" s="18">
        <v>348</v>
      </c>
      <c r="S122" s="18">
        <v>223</v>
      </c>
      <c r="T122" s="18">
        <v>444</v>
      </c>
      <c r="U122" s="18">
        <v>516</v>
      </c>
    </row>
    <row r="123" spans="2:21" ht="12.75">
      <c r="B123" s="2" t="str">
        <f t="shared" si="3"/>
        <v>2015-16</v>
      </c>
      <c r="C123" s="2" t="str">
        <f t="shared" si="4"/>
        <v>November</v>
      </c>
      <c r="D123" s="3" t="s">
        <v>759</v>
      </c>
      <c r="E123" s="4" t="s">
        <v>760</v>
      </c>
      <c r="F123" s="4" t="s">
        <v>248</v>
      </c>
      <c r="G123" s="48" t="s">
        <v>758</v>
      </c>
      <c r="H123" s="18">
        <v>0</v>
      </c>
      <c r="I123" s="18">
        <v>90</v>
      </c>
      <c r="J123" s="18">
        <v>90</v>
      </c>
      <c r="K123" s="18">
        <v>0</v>
      </c>
      <c r="L123" s="18">
        <v>90</v>
      </c>
      <c r="M123" s="18">
        <v>90</v>
      </c>
      <c r="N123" s="18">
        <v>0</v>
      </c>
      <c r="O123" s="18">
        <v>0</v>
      </c>
      <c r="P123" s="18">
        <v>141</v>
      </c>
      <c r="Q123" s="18">
        <v>151</v>
      </c>
      <c r="R123" s="18">
        <v>141</v>
      </c>
      <c r="S123" s="18">
        <v>151</v>
      </c>
      <c r="T123" s="18">
        <v>0</v>
      </c>
      <c r="U123" s="18">
        <v>151</v>
      </c>
    </row>
    <row r="124" spans="2:21" ht="12.75">
      <c r="B124" s="2" t="str">
        <f t="shared" si="3"/>
        <v>2015-16</v>
      </c>
      <c r="C124" s="2" t="str">
        <f t="shared" si="4"/>
        <v>November</v>
      </c>
      <c r="D124" s="2" t="s">
        <v>759</v>
      </c>
      <c r="E124" s="2" t="s">
        <v>760</v>
      </c>
      <c r="F124" s="4" t="s">
        <v>113</v>
      </c>
      <c r="G124" s="46" t="s">
        <v>114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28</v>
      </c>
      <c r="Q124" s="18">
        <v>56</v>
      </c>
      <c r="R124" s="18">
        <v>0</v>
      </c>
      <c r="S124" s="18">
        <v>0</v>
      </c>
      <c r="T124" s="18">
        <v>0</v>
      </c>
      <c r="U124" s="18">
        <v>0</v>
      </c>
    </row>
    <row r="125" spans="2:21" ht="12.75">
      <c r="B125" s="2" t="str">
        <f t="shared" si="3"/>
        <v>2015-16</v>
      </c>
      <c r="C125" s="2" t="str">
        <f t="shared" si="4"/>
        <v>November</v>
      </c>
      <c r="D125" s="3" t="s">
        <v>765</v>
      </c>
      <c r="E125" s="4" t="s">
        <v>766</v>
      </c>
      <c r="F125" s="4" t="s">
        <v>775</v>
      </c>
      <c r="G125" s="48" t="s">
        <v>776</v>
      </c>
      <c r="H125" s="18">
        <v>0</v>
      </c>
      <c r="I125" s="18">
        <v>73</v>
      </c>
      <c r="J125" s="18">
        <v>73</v>
      </c>
      <c r="K125" s="18">
        <v>0</v>
      </c>
      <c r="L125" s="18">
        <v>73</v>
      </c>
      <c r="M125" s="18">
        <v>73</v>
      </c>
      <c r="N125" s="18">
        <v>0</v>
      </c>
      <c r="O125" s="18">
        <v>0</v>
      </c>
      <c r="P125" s="18">
        <v>53</v>
      </c>
      <c r="Q125" s="18">
        <v>17</v>
      </c>
      <c r="R125" s="18">
        <v>53</v>
      </c>
      <c r="S125" s="18">
        <v>17</v>
      </c>
      <c r="T125" s="18">
        <v>78</v>
      </c>
      <c r="U125" s="18">
        <v>73</v>
      </c>
    </row>
    <row r="126" spans="2:21" ht="12.75">
      <c r="B126" s="2" t="str">
        <f t="shared" si="3"/>
        <v>2015-16</v>
      </c>
      <c r="C126" s="2" t="str">
        <f t="shared" si="4"/>
        <v>November</v>
      </c>
      <c r="D126" s="3" t="s">
        <v>765</v>
      </c>
      <c r="E126" s="4" t="s">
        <v>766</v>
      </c>
      <c r="F126" s="4" t="s">
        <v>365</v>
      </c>
      <c r="G126" s="48" t="s">
        <v>366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1</v>
      </c>
      <c r="Q126" s="18">
        <v>34</v>
      </c>
      <c r="R126" s="18">
        <v>0</v>
      </c>
      <c r="S126" s="18">
        <v>0</v>
      </c>
      <c r="T126" s="18">
        <v>0</v>
      </c>
      <c r="U126" s="18">
        <v>0</v>
      </c>
    </row>
    <row r="127" spans="2:21" ht="12.75">
      <c r="B127" s="2" t="str">
        <f t="shared" si="3"/>
        <v>2015-16</v>
      </c>
      <c r="C127" s="2" t="str">
        <f t="shared" si="4"/>
        <v>November</v>
      </c>
      <c r="D127" s="2" t="s">
        <v>765</v>
      </c>
      <c r="E127" s="2" t="s">
        <v>766</v>
      </c>
      <c r="F127" s="4" t="s">
        <v>327</v>
      </c>
      <c r="G127" s="48" t="s">
        <v>328</v>
      </c>
      <c r="H127" s="18">
        <v>17</v>
      </c>
      <c r="I127" s="18">
        <v>14</v>
      </c>
      <c r="J127" s="18">
        <v>31</v>
      </c>
      <c r="K127" s="18">
        <v>17</v>
      </c>
      <c r="L127" s="18">
        <v>14</v>
      </c>
      <c r="M127" s="18">
        <v>31</v>
      </c>
      <c r="N127" s="18">
        <v>0</v>
      </c>
      <c r="O127" s="18">
        <v>0</v>
      </c>
      <c r="P127" s="18">
        <v>53</v>
      </c>
      <c r="Q127" s="18">
        <v>50</v>
      </c>
      <c r="R127" s="18">
        <v>53</v>
      </c>
      <c r="S127" s="18">
        <v>50</v>
      </c>
      <c r="T127" s="18">
        <v>0</v>
      </c>
      <c r="U127" s="18">
        <v>50</v>
      </c>
    </row>
    <row r="128" spans="2:21" ht="12.75">
      <c r="B128" s="2" t="str">
        <f t="shared" si="3"/>
        <v>2015-16</v>
      </c>
      <c r="C128" s="2" t="str">
        <f t="shared" si="4"/>
        <v>November</v>
      </c>
      <c r="D128" s="3" t="s">
        <v>765</v>
      </c>
      <c r="E128" s="4" t="s">
        <v>766</v>
      </c>
      <c r="F128" s="4" t="s">
        <v>367</v>
      </c>
      <c r="G128" s="48" t="s">
        <v>368</v>
      </c>
      <c r="H128" s="18">
        <v>45</v>
      </c>
      <c r="I128" s="18">
        <v>84</v>
      </c>
      <c r="J128" s="18">
        <v>129</v>
      </c>
      <c r="K128" s="18">
        <v>45</v>
      </c>
      <c r="L128" s="18">
        <v>84</v>
      </c>
      <c r="M128" s="18">
        <v>129</v>
      </c>
      <c r="N128" s="18">
        <v>0</v>
      </c>
      <c r="O128" s="18">
        <v>0</v>
      </c>
      <c r="P128" s="18">
        <v>265</v>
      </c>
      <c r="Q128" s="18">
        <v>177</v>
      </c>
      <c r="R128" s="18">
        <v>265</v>
      </c>
      <c r="S128" s="18">
        <v>177</v>
      </c>
      <c r="T128" s="18">
        <v>0</v>
      </c>
      <c r="U128" s="18">
        <v>177</v>
      </c>
    </row>
    <row r="129" spans="2:21" ht="12.75">
      <c r="B129" s="2" t="str">
        <f t="shared" si="3"/>
        <v>2015-16</v>
      </c>
      <c r="C129" s="2" t="str">
        <f t="shared" si="4"/>
        <v>November</v>
      </c>
      <c r="D129" s="3" t="s">
        <v>765</v>
      </c>
      <c r="E129" s="4" t="s">
        <v>766</v>
      </c>
      <c r="F129" s="4" t="s">
        <v>329</v>
      </c>
      <c r="G129" s="48" t="s">
        <v>330</v>
      </c>
      <c r="H129" s="18">
        <v>14</v>
      </c>
      <c r="I129" s="18">
        <v>16</v>
      </c>
      <c r="J129" s="18">
        <v>30</v>
      </c>
      <c r="K129" s="18">
        <v>14</v>
      </c>
      <c r="L129" s="18">
        <v>16</v>
      </c>
      <c r="M129" s="18">
        <v>30</v>
      </c>
      <c r="N129" s="18">
        <v>0</v>
      </c>
      <c r="O129" s="18">
        <v>0</v>
      </c>
      <c r="P129" s="18">
        <v>74</v>
      </c>
      <c r="Q129" s="18">
        <v>68</v>
      </c>
      <c r="R129" s="18">
        <v>74</v>
      </c>
      <c r="S129" s="18">
        <v>68</v>
      </c>
      <c r="T129" s="18">
        <v>0</v>
      </c>
      <c r="U129" s="18">
        <v>68</v>
      </c>
    </row>
    <row r="130" spans="2:21" ht="12.75">
      <c r="B130" s="2" t="str">
        <f t="shared" si="3"/>
        <v>2015-16</v>
      </c>
      <c r="C130" s="2" t="str">
        <f t="shared" si="4"/>
        <v>November</v>
      </c>
      <c r="D130" s="3" t="s">
        <v>765</v>
      </c>
      <c r="E130" s="4" t="s">
        <v>766</v>
      </c>
      <c r="F130" s="4" t="s">
        <v>306</v>
      </c>
      <c r="G130" s="48" t="s">
        <v>307</v>
      </c>
      <c r="H130" s="18">
        <v>57</v>
      </c>
      <c r="I130" s="18">
        <v>62</v>
      </c>
      <c r="J130" s="18">
        <v>119</v>
      </c>
      <c r="K130" s="18">
        <v>57</v>
      </c>
      <c r="L130" s="18">
        <v>62</v>
      </c>
      <c r="M130" s="18">
        <v>119</v>
      </c>
      <c r="N130" s="18">
        <v>0</v>
      </c>
      <c r="O130" s="18">
        <v>0</v>
      </c>
      <c r="P130" s="18">
        <v>146</v>
      </c>
      <c r="Q130" s="18">
        <v>100</v>
      </c>
      <c r="R130" s="18">
        <v>146</v>
      </c>
      <c r="S130" s="18">
        <v>100</v>
      </c>
      <c r="T130" s="18">
        <v>0</v>
      </c>
      <c r="U130" s="18">
        <v>100</v>
      </c>
    </row>
    <row r="131" spans="2:21" ht="12.75">
      <c r="B131" s="2" t="str">
        <f t="shared" si="3"/>
        <v>2015-16</v>
      </c>
      <c r="C131" s="2" t="str">
        <f t="shared" si="4"/>
        <v>November</v>
      </c>
      <c r="D131" s="3" t="s">
        <v>765</v>
      </c>
      <c r="E131" s="4" t="s">
        <v>766</v>
      </c>
      <c r="F131" s="4" t="s">
        <v>794</v>
      </c>
      <c r="G131" s="48" t="s">
        <v>795</v>
      </c>
      <c r="H131" s="18">
        <v>27</v>
      </c>
      <c r="I131" s="18">
        <v>151</v>
      </c>
      <c r="J131" s="18">
        <v>178</v>
      </c>
      <c r="K131" s="18">
        <v>27</v>
      </c>
      <c r="L131" s="18">
        <v>151</v>
      </c>
      <c r="M131" s="18">
        <v>178</v>
      </c>
      <c r="N131" s="18">
        <v>0</v>
      </c>
      <c r="O131" s="18">
        <v>0</v>
      </c>
      <c r="P131" s="18">
        <v>118</v>
      </c>
      <c r="Q131" s="18">
        <v>109</v>
      </c>
      <c r="R131" s="18">
        <v>118</v>
      </c>
      <c r="S131" s="18">
        <v>109</v>
      </c>
      <c r="T131" s="18">
        <v>0</v>
      </c>
      <c r="U131" s="18">
        <v>109</v>
      </c>
    </row>
    <row r="132" spans="2:21" ht="12.75">
      <c r="B132" s="2" t="str">
        <f t="shared" si="3"/>
        <v>2015-16</v>
      </c>
      <c r="C132" s="2" t="str">
        <f t="shared" si="4"/>
        <v>November</v>
      </c>
      <c r="D132" s="3" t="s">
        <v>765</v>
      </c>
      <c r="E132" s="4" t="s">
        <v>766</v>
      </c>
      <c r="F132" s="4" t="s">
        <v>427</v>
      </c>
      <c r="G132" s="48" t="s">
        <v>428</v>
      </c>
      <c r="H132" s="18">
        <v>59</v>
      </c>
      <c r="I132" s="18">
        <v>152</v>
      </c>
      <c r="J132" s="18">
        <v>211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351</v>
      </c>
      <c r="Q132" s="18">
        <v>315</v>
      </c>
      <c r="R132" s="18">
        <v>351</v>
      </c>
      <c r="S132" s="18">
        <v>315</v>
      </c>
      <c r="T132" s="18">
        <v>0</v>
      </c>
      <c r="U132" s="18">
        <v>315</v>
      </c>
    </row>
    <row r="133" spans="2:21" ht="12.75">
      <c r="B133" s="2" t="str">
        <f t="shared" si="3"/>
        <v>2015-16</v>
      </c>
      <c r="C133" s="2" t="str">
        <f t="shared" si="4"/>
        <v>November</v>
      </c>
      <c r="D133" s="3" t="s">
        <v>765</v>
      </c>
      <c r="E133" s="4" t="s">
        <v>766</v>
      </c>
      <c r="F133" s="4" t="s">
        <v>441</v>
      </c>
      <c r="G133" s="48" t="s">
        <v>442</v>
      </c>
      <c r="H133" s="18">
        <v>80</v>
      </c>
      <c r="I133" s="18">
        <v>177</v>
      </c>
      <c r="J133" s="18">
        <v>257</v>
      </c>
      <c r="K133" s="18">
        <v>80</v>
      </c>
      <c r="L133" s="18">
        <v>177</v>
      </c>
      <c r="M133" s="18">
        <v>257</v>
      </c>
      <c r="N133" s="18">
        <v>0</v>
      </c>
      <c r="O133" s="18">
        <v>0</v>
      </c>
      <c r="P133" s="18">
        <v>378</v>
      </c>
      <c r="Q133" s="18">
        <v>275</v>
      </c>
      <c r="R133" s="18">
        <v>378</v>
      </c>
      <c r="S133" s="18">
        <v>275</v>
      </c>
      <c r="T133" s="18">
        <v>0</v>
      </c>
      <c r="U133" s="18">
        <v>275</v>
      </c>
    </row>
    <row r="134" spans="2:21" ht="12.75">
      <c r="B134" s="2" t="str">
        <f t="shared" si="3"/>
        <v>2015-16</v>
      </c>
      <c r="C134" s="2" t="str">
        <f t="shared" si="4"/>
        <v>November</v>
      </c>
      <c r="D134" s="3" t="s">
        <v>765</v>
      </c>
      <c r="E134" s="4" t="s">
        <v>766</v>
      </c>
      <c r="F134" s="4" t="s">
        <v>443</v>
      </c>
      <c r="G134" s="48" t="s">
        <v>444</v>
      </c>
      <c r="H134" s="18">
        <v>6</v>
      </c>
      <c r="I134" s="18">
        <v>142</v>
      </c>
      <c r="J134" s="18">
        <v>148</v>
      </c>
      <c r="K134" s="18">
        <v>6</v>
      </c>
      <c r="L134" s="18">
        <v>142</v>
      </c>
      <c r="M134" s="18">
        <v>148</v>
      </c>
      <c r="N134" s="18">
        <v>0</v>
      </c>
      <c r="O134" s="18">
        <v>0</v>
      </c>
      <c r="P134" s="18">
        <v>127</v>
      </c>
      <c r="Q134" s="18">
        <v>92</v>
      </c>
      <c r="R134" s="18">
        <v>127</v>
      </c>
      <c r="S134" s="18">
        <v>92</v>
      </c>
      <c r="T134" s="18">
        <v>0</v>
      </c>
      <c r="U134" s="18">
        <v>92</v>
      </c>
    </row>
    <row r="135" spans="2:21" ht="12.75">
      <c r="B135" s="2" t="str">
        <f t="shared" si="3"/>
        <v>2015-16</v>
      </c>
      <c r="C135" s="2" t="str">
        <f t="shared" si="4"/>
        <v>November</v>
      </c>
      <c r="D135" s="3" t="s">
        <v>765</v>
      </c>
      <c r="E135" s="4" t="s">
        <v>766</v>
      </c>
      <c r="F135" s="4" t="s">
        <v>269</v>
      </c>
      <c r="G135" s="48" t="s">
        <v>270</v>
      </c>
      <c r="H135" s="18">
        <v>37</v>
      </c>
      <c r="I135" s="18">
        <v>158</v>
      </c>
      <c r="J135" s="18">
        <v>195</v>
      </c>
      <c r="K135" s="18">
        <v>37</v>
      </c>
      <c r="L135" s="18">
        <v>158</v>
      </c>
      <c r="M135" s="18">
        <v>195</v>
      </c>
      <c r="N135" s="18">
        <v>0</v>
      </c>
      <c r="O135" s="18">
        <v>0</v>
      </c>
      <c r="P135" s="18">
        <v>198</v>
      </c>
      <c r="Q135" s="18">
        <v>215</v>
      </c>
      <c r="R135" s="18">
        <v>198</v>
      </c>
      <c r="S135" s="18">
        <v>215</v>
      </c>
      <c r="T135" s="18">
        <v>0</v>
      </c>
      <c r="U135" s="18">
        <v>215</v>
      </c>
    </row>
    <row r="136" spans="2:21" ht="12.75">
      <c r="B136" s="2" t="str">
        <f t="shared" si="3"/>
        <v>2015-16</v>
      </c>
      <c r="C136" s="2" t="str">
        <f t="shared" si="4"/>
        <v>November</v>
      </c>
      <c r="D136" s="3" t="s">
        <v>765</v>
      </c>
      <c r="E136" s="4" t="s">
        <v>766</v>
      </c>
      <c r="F136" s="4" t="s">
        <v>249</v>
      </c>
      <c r="G136" s="48" t="s">
        <v>250</v>
      </c>
      <c r="H136" s="18">
        <v>27</v>
      </c>
      <c r="I136" s="18">
        <v>133</v>
      </c>
      <c r="J136" s="18">
        <v>160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363</v>
      </c>
      <c r="Q136" s="18">
        <v>196</v>
      </c>
      <c r="R136" s="18">
        <v>363</v>
      </c>
      <c r="S136" s="18">
        <v>196</v>
      </c>
      <c r="T136" s="18">
        <v>0</v>
      </c>
      <c r="U136" s="18">
        <v>196</v>
      </c>
    </row>
    <row r="137" spans="2:21" ht="12.75">
      <c r="B137" s="2" t="str">
        <f t="shared" si="3"/>
        <v>2015-16</v>
      </c>
      <c r="C137" s="2" t="str">
        <f t="shared" si="4"/>
        <v>November</v>
      </c>
      <c r="D137" s="3" t="s">
        <v>765</v>
      </c>
      <c r="E137" s="4" t="s">
        <v>766</v>
      </c>
      <c r="F137" s="4" t="s">
        <v>369</v>
      </c>
      <c r="G137" s="46" t="s">
        <v>370</v>
      </c>
      <c r="H137" s="18">
        <v>69</v>
      </c>
      <c r="I137" s="18">
        <v>256</v>
      </c>
      <c r="J137" s="18">
        <v>325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316</v>
      </c>
      <c r="Q137" s="18">
        <v>275</v>
      </c>
      <c r="R137" s="18">
        <v>316</v>
      </c>
      <c r="S137" s="18">
        <v>275</v>
      </c>
      <c r="T137" s="18">
        <v>0</v>
      </c>
      <c r="U137" s="18">
        <v>275</v>
      </c>
    </row>
    <row r="138" spans="2:21" ht="12.75">
      <c r="B138" s="2" t="str">
        <f t="shared" si="3"/>
        <v>2015-16</v>
      </c>
      <c r="C138" s="2" t="str">
        <f t="shared" si="4"/>
        <v>November</v>
      </c>
      <c r="D138" s="3" t="s">
        <v>765</v>
      </c>
      <c r="E138" s="4" t="s">
        <v>766</v>
      </c>
      <c r="F138" s="4" t="s">
        <v>392</v>
      </c>
      <c r="G138" s="48" t="s">
        <v>393</v>
      </c>
      <c r="H138" s="18">
        <v>17</v>
      </c>
      <c r="I138" s="18">
        <v>39</v>
      </c>
      <c r="J138" s="18">
        <v>56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119</v>
      </c>
      <c r="Q138" s="18">
        <v>85</v>
      </c>
      <c r="R138" s="18">
        <v>119</v>
      </c>
      <c r="S138" s="18">
        <v>85</v>
      </c>
      <c r="T138" s="18">
        <v>0</v>
      </c>
      <c r="U138" s="18">
        <v>85</v>
      </c>
    </row>
    <row r="139" spans="2:21" ht="12.75">
      <c r="B139" s="2" t="str">
        <f t="shared" si="3"/>
        <v>2015-16</v>
      </c>
      <c r="C139" s="2" t="str">
        <f t="shared" si="4"/>
        <v>November</v>
      </c>
      <c r="D139" s="3" t="s">
        <v>765</v>
      </c>
      <c r="E139" s="4" t="s">
        <v>766</v>
      </c>
      <c r="F139" s="4" t="s">
        <v>394</v>
      </c>
      <c r="G139" s="48" t="s">
        <v>395</v>
      </c>
      <c r="H139" s="18">
        <v>64</v>
      </c>
      <c r="I139" s="18">
        <v>108</v>
      </c>
      <c r="J139" s="18">
        <v>172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185</v>
      </c>
      <c r="Q139" s="18">
        <v>194</v>
      </c>
      <c r="R139" s="18">
        <v>185</v>
      </c>
      <c r="S139" s="18">
        <v>194</v>
      </c>
      <c r="T139" s="18">
        <v>0</v>
      </c>
      <c r="U139" s="18">
        <v>194</v>
      </c>
    </row>
    <row r="140" spans="2:21" ht="12.75">
      <c r="B140" s="2" t="str">
        <f t="shared" si="3"/>
        <v>2015-16</v>
      </c>
      <c r="C140" s="2" t="str">
        <f t="shared" si="4"/>
        <v>November</v>
      </c>
      <c r="D140" s="3" t="s">
        <v>765</v>
      </c>
      <c r="E140" s="4" t="s">
        <v>766</v>
      </c>
      <c r="F140" s="4" t="s">
        <v>331</v>
      </c>
      <c r="G140" s="48" t="s">
        <v>332</v>
      </c>
      <c r="H140" s="18">
        <v>30</v>
      </c>
      <c r="I140" s="18">
        <v>36</v>
      </c>
      <c r="J140" s="18">
        <v>66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82</v>
      </c>
      <c r="Q140" s="18">
        <v>68</v>
      </c>
      <c r="R140" s="18">
        <v>82</v>
      </c>
      <c r="S140" s="18">
        <v>68</v>
      </c>
      <c r="T140" s="18">
        <v>0</v>
      </c>
      <c r="U140" s="18">
        <v>68</v>
      </c>
    </row>
    <row r="141" spans="2:21" ht="12.75">
      <c r="B141" s="2" t="str">
        <f t="shared" si="3"/>
        <v>2015-16</v>
      </c>
      <c r="C141" s="2" t="str">
        <f t="shared" si="4"/>
        <v>November</v>
      </c>
      <c r="D141" s="3" t="s">
        <v>765</v>
      </c>
      <c r="E141" s="4" t="s">
        <v>766</v>
      </c>
      <c r="F141" s="4" t="s">
        <v>333</v>
      </c>
      <c r="G141" s="48" t="s">
        <v>334</v>
      </c>
      <c r="H141" s="18">
        <v>62</v>
      </c>
      <c r="I141" s="18">
        <v>75</v>
      </c>
      <c r="J141" s="18">
        <v>137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113</v>
      </c>
      <c r="Q141" s="18">
        <v>12</v>
      </c>
      <c r="R141" s="18">
        <v>113</v>
      </c>
      <c r="S141" s="18">
        <v>12</v>
      </c>
      <c r="T141" s="18">
        <v>0</v>
      </c>
      <c r="U141" s="18">
        <v>12</v>
      </c>
    </row>
    <row r="142" spans="2:21" ht="12.75">
      <c r="B142" s="2" t="str">
        <f t="shared" si="3"/>
        <v>2015-16</v>
      </c>
      <c r="C142" s="2" t="str">
        <f t="shared" si="4"/>
        <v>November</v>
      </c>
      <c r="D142" s="3" t="s">
        <v>765</v>
      </c>
      <c r="E142" s="4" t="s">
        <v>766</v>
      </c>
      <c r="F142" s="4" t="s">
        <v>371</v>
      </c>
      <c r="G142" s="48" t="s">
        <v>372</v>
      </c>
      <c r="H142" s="18">
        <v>32</v>
      </c>
      <c r="I142" s="18">
        <v>114</v>
      </c>
      <c r="J142" s="18">
        <v>146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151</v>
      </c>
      <c r="Q142" s="18">
        <v>153</v>
      </c>
      <c r="R142" s="18">
        <v>151</v>
      </c>
      <c r="S142" s="18">
        <v>153</v>
      </c>
      <c r="T142" s="18">
        <v>0</v>
      </c>
      <c r="U142" s="18">
        <v>153</v>
      </c>
    </row>
    <row r="143" spans="2:21" ht="12.75">
      <c r="B143" s="2" t="str">
        <f t="shared" si="3"/>
        <v>2015-16</v>
      </c>
      <c r="C143" s="2" t="str">
        <f t="shared" si="4"/>
        <v>November</v>
      </c>
      <c r="D143" s="3" t="s">
        <v>765</v>
      </c>
      <c r="E143" s="4" t="s">
        <v>766</v>
      </c>
      <c r="F143" s="4" t="s">
        <v>271</v>
      </c>
      <c r="G143" s="48" t="s">
        <v>272</v>
      </c>
      <c r="H143" s="18">
        <v>67</v>
      </c>
      <c r="I143" s="18">
        <v>109</v>
      </c>
      <c r="J143" s="18">
        <v>176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227</v>
      </c>
      <c r="Q143" s="18">
        <v>173</v>
      </c>
      <c r="R143" s="18">
        <v>227</v>
      </c>
      <c r="S143" s="18">
        <v>173</v>
      </c>
      <c r="T143" s="18">
        <v>0</v>
      </c>
      <c r="U143" s="18">
        <v>173</v>
      </c>
    </row>
    <row r="144" spans="2:21" ht="12.75">
      <c r="B144" s="2" t="str">
        <f t="shared" si="3"/>
        <v>2015-16</v>
      </c>
      <c r="C144" s="2" t="str">
        <f t="shared" si="4"/>
        <v>November</v>
      </c>
      <c r="D144" s="3" t="s">
        <v>765</v>
      </c>
      <c r="E144" s="4" t="s">
        <v>766</v>
      </c>
      <c r="F144" s="4" t="s">
        <v>445</v>
      </c>
      <c r="G144" s="48" t="s">
        <v>446</v>
      </c>
      <c r="H144" s="18">
        <v>75</v>
      </c>
      <c r="I144" s="18">
        <v>167</v>
      </c>
      <c r="J144" s="18">
        <v>242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326</v>
      </c>
      <c r="Q144" s="18">
        <v>240</v>
      </c>
      <c r="R144" s="18">
        <v>326</v>
      </c>
      <c r="S144" s="18">
        <v>240</v>
      </c>
      <c r="T144" s="18">
        <v>0</v>
      </c>
      <c r="U144" s="18">
        <v>240</v>
      </c>
    </row>
    <row r="145" spans="2:21" ht="12.75">
      <c r="B145" s="2" t="str">
        <f aca="true" t="shared" si="5" ref="B145:B208">$B$15</f>
        <v>2015-16</v>
      </c>
      <c r="C145" s="2" t="str">
        <f aca="true" t="shared" si="6" ref="C145:C208">$C$15</f>
        <v>November</v>
      </c>
      <c r="D145" s="3" t="s">
        <v>765</v>
      </c>
      <c r="E145" s="4" t="s">
        <v>766</v>
      </c>
      <c r="F145" s="4" t="s">
        <v>429</v>
      </c>
      <c r="G145" s="48" t="s">
        <v>430</v>
      </c>
      <c r="H145" s="18">
        <v>39</v>
      </c>
      <c r="I145" s="18">
        <v>62</v>
      </c>
      <c r="J145" s="18">
        <v>101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147</v>
      </c>
      <c r="Q145" s="18">
        <v>159</v>
      </c>
      <c r="R145" s="18">
        <v>147</v>
      </c>
      <c r="S145" s="18">
        <v>159</v>
      </c>
      <c r="T145" s="18">
        <v>0</v>
      </c>
      <c r="U145" s="18">
        <v>159</v>
      </c>
    </row>
    <row r="146" spans="2:21" ht="12.75">
      <c r="B146" s="2" t="str">
        <f t="shared" si="5"/>
        <v>2015-16</v>
      </c>
      <c r="C146" s="2" t="str">
        <f t="shared" si="6"/>
        <v>November</v>
      </c>
      <c r="D146" s="3" t="s">
        <v>765</v>
      </c>
      <c r="E146" s="4" t="s">
        <v>766</v>
      </c>
      <c r="F146" s="4" t="s">
        <v>251</v>
      </c>
      <c r="G146" s="48" t="s">
        <v>252</v>
      </c>
      <c r="H146" s="18">
        <v>47</v>
      </c>
      <c r="I146" s="18">
        <v>213</v>
      </c>
      <c r="J146" s="18">
        <v>260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420</v>
      </c>
      <c r="Q146" s="18">
        <v>387</v>
      </c>
      <c r="R146" s="18">
        <v>420</v>
      </c>
      <c r="S146" s="18">
        <v>387</v>
      </c>
      <c r="T146" s="18">
        <v>61</v>
      </c>
      <c r="U146" s="18">
        <v>441</v>
      </c>
    </row>
    <row r="147" spans="2:21" ht="12.75">
      <c r="B147" s="2" t="str">
        <f t="shared" si="5"/>
        <v>2015-16</v>
      </c>
      <c r="C147" s="2" t="str">
        <f t="shared" si="6"/>
        <v>November</v>
      </c>
      <c r="D147" s="3" t="s">
        <v>765</v>
      </c>
      <c r="E147" s="4" t="s">
        <v>766</v>
      </c>
      <c r="F147" s="4" t="s">
        <v>396</v>
      </c>
      <c r="G147" s="48" t="s">
        <v>397</v>
      </c>
      <c r="H147" s="18">
        <v>20</v>
      </c>
      <c r="I147" s="18">
        <v>42</v>
      </c>
      <c r="J147" s="18">
        <v>62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30</v>
      </c>
      <c r="Q147" s="18">
        <v>38</v>
      </c>
      <c r="R147" s="18">
        <v>30</v>
      </c>
      <c r="S147" s="18">
        <v>38</v>
      </c>
      <c r="T147" s="18">
        <v>18</v>
      </c>
      <c r="U147" s="18">
        <v>52</v>
      </c>
    </row>
    <row r="148" spans="2:21" ht="12.75">
      <c r="B148" s="2" t="str">
        <f t="shared" si="5"/>
        <v>2015-16</v>
      </c>
      <c r="C148" s="2" t="str">
        <f t="shared" si="6"/>
        <v>November</v>
      </c>
      <c r="D148" s="3" t="s">
        <v>765</v>
      </c>
      <c r="E148" s="4" t="s">
        <v>766</v>
      </c>
      <c r="F148" s="4" t="s">
        <v>253</v>
      </c>
      <c r="G148" s="48" t="s">
        <v>254</v>
      </c>
      <c r="H148" s="18">
        <v>100</v>
      </c>
      <c r="I148" s="18">
        <v>157</v>
      </c>
      <c r="J148" s="18">
        <v>257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444</v>
      </c>
      <c r="Q148" s="18">
        <v>371</v>
      </c>
      <c r="R148" s="18">
        <v>444</v>
      </c>
      <c r="S148" s="18">
        <v>371</v>
      </c>
      <c r="T148" s="18">
        <v>25</v>
      </c>
      <c r="U148" s="18">
        <v>383</v>
      </c>
    </row>
    <row r="149" spans="2:21" ht="12.75">
      <c r="B149" s="2" t="str">
        <f t="shared" si="5"/>
        <v>2015-16</v>
      </c>
      <c r="C149" s="2" t="str">
        <f t="shared" si="6"/>
        <v>November</v>
      </c>
      <c r="D149" s="3" t="s">
        <v>765</v>
      </c>
      <c r="E149" s="4" t="s">
        <v>766</v>
      </c>
      <c r="F149" s="4" t="s">
        <v>308</v>
      </c>
      <c r="G149" s="46" t="s">
        <v>309</v>
      </c>
      <c r="H149" s="18">
        <v>48</v>
      </c>
      <c r="I149" s="18">
        <v>93</v>
      </c>
      <c r="J149" s="18">
        <v>141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191</v>
      </c>
      <c r="Q149" s="18">
        <v>197</v>
      </c>
      <c r="R149" s="18">
        <v>191</v>
      </c>
      <c r="S149" s="18">
        <v>197</v>
      </c>
      <c r="T149" s="18">
        <v>0</v>
      </c>
      <c r="U149" s="18">
        <v>224</v>
      </c>
    </row>
    <row r="150" spans="2:21" ht="12.75">
      <c r="B150" s="2" t="str">
        <f t="shared" si="5"/>
        <v>2015-16</v>
      </c>
      <c r="C150" s="2" t="str">
        <f t="shared" si="6"/>
        <v>November</v>
      </c>
      <c r="D150" s="2" t="s">
        <v>765</v>
      </c>
      <c r="E150" s="2" t="s">
        <v>766</v>
      </c>
      <c r="F150" s="4" t="s">
        <v>273</v>
      </c>
      <c r="G150" s="48" t="s">
        <v>274</v>
      </c>
      <c r="H150" s="18">
        <v>47</v>
      </c>
      <c r="I150" s="18">
        <v>60</v>
      </c>
      <c r="J150" s="18">
        <v>107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202</v>
      </c>
      <c r="Q150" s="18">
        <v>231</v>
      </c>
      <c r="R150" s="18">
        <v>202</v>
      </c>
      <c r="S150" s="18">
        <v>231</v>
      </c>
      <c r="T150" s="18">
        <v>0</v>
      </c>
      <c r="U150" s="18">
        <v>244</v>
      </c>
    </row>
    <row r="151" spans="2:21" ht="12.75">
      <c r="B151" s="2" t="str">
        <f t="shared" si="5"/>
        <v>2015-16</v>
      </c>
      <c r="C151" s="2" t="str">
        <f t="shared" si="6"/>
        <v>November</v>
      </c>
      <c r="D151" s="3" t="s">
        <v>765</v>
      </c>
      <c r="E151" s="4" t="s">
        <v>766</v>
      </c>
      <c r="F151" s="4" t="s">
        <v>335</v>
      </c>
      <c r="G151" s="48" t="s">
        <v>336</v>
      </c>
      <c r="H151" s="18">
        <v>31</v>
      </c>
      <c r="I151" s="18">
        <v>82</v>
      </c>
      <c r="J151" s="18">
        <v>113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143</v>
      </c>
      <c r="Q151" s="18">
        <v>124</v>
      </c>
      <c r="R151" s="18">
        <v>143</v>
      </c>
      <c r="S151" s="18">
        <v>124</v>
      </c>
      <c r="T151" s="18">
        <v>19</v>
      </c>
      <c r="U151" s="18">
        <v>142</v>
      </c>
    </row>
    <row r="152" spans="2:21" ht="12.75">
      <c r="B152" s="2" t="str">
        <f t="shared" si="5"/>
        <v>2015-16</v>
      </c>
      <c r="C152" s="2" t="str">
        <f t="shared" si="6"/>
        <v>November</v>
      </c>
      <c r="D152" s="3" t="s">
        <v>765</v>
      </c>
      <c r="E152" s="4" t="s">
        <v>766</v>
      </c>
      <c r="F152" s="4" t="s">
        <v>398</v>
      </c>
      <c r="G152" s="48" t="s">
        <v>399</v>
      </c>
      <c r="H152" s="18">
        <v>9</v>
      </c>
      <c r="I152" s="18">
        <v>61</v>
      </c>
      <c r="J152" s="18">
        <v>70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154</v>
      </c>
      <c r="Q152" s="18">
        <v>134</v>
      </c>
      <c r="R152" s="18">
        <v>154</v>
      </c>
      <c r="S152" s="18">
        <v>134</v>
      </c>
      <c r="T152" s="18">
        <v>39</v>
      </c>
      <c r="U152" s="18">
        <v>168</v>
      </c>
    </row>
    <row r="153" spans="2:21" ht="12.75">
      <c r="B153" s="2" t="str">
        <f t="shared" si="5"/>
        <v>2015-16</v>
      </c>
      <c r="C153" s="2" t="str">
        <f t="shared" si="6"/>
        <v>November</v>
      </c>
      <c r="D153" s="3" t="s">
        <v>765</v>
      </c>
      <c r="E153" s="4" t="s">
        <v>766</v>
      </c>
      <c r="F153" s="4" t="s">
        <v>400</v>
      </c>
      <c r="G153" s="48" t="s">
        <v>401</v>
      </c>
      <c r="H153" s="18">
        <v>82</v>
      </c>
      <c r="I153" s="18">
        <v>165</v>
      </c>
      <c r="J153" s="18">
        <v>247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405</v>
      </c>
      <c r="Q153" s="18">
        <v>381</v>
      </c>
      <c r="R153" s="18">
        <v>405</v>
      </c>
      <c r="S153" s="18">
        <v>381</v>
      </c>
      <c r="T153" s="18">
        <v>4</v>
      </c>
      <c r="U153" s="18">
        <v>401</v>
      </c>
    </row>
    <row r="154" spans="2:21" ht="12.75">
      <c r="B154" s="2" t="str">
        <f t="shared" si="5"/>
        <v>2015-16</v>
      </c>
      <c r="C154" s="2" t="str">
        <f t="shared" si="6"/>
        <v>November</v>
      </c>
      <c r="D154" s="3" t="s">
        <v>765</v>
      </c>
      <c r="E154" s="4" t="s">
        <v>766</v>
      </c>
      <c r="F154" s="4" t="s">
        <v>275</v>
      </c>
      <c r="G154" s="48" t="s">
        <v>276</v>
      </c>
      <c r="H154" s="18">
        <v>44</v>
      </c>
      <c r="I154" s="18">
        <v>147</v>
      </c>
      <c r="J154" s="18">
        <v>191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275</v>
      </c>
      <c r="Q154" s="18">
        <v>280</v>
      </c>
      <c r="R154" s="18">
        <v>275</v>
      </c>
      <c r="S154" s="18">
        <v>280</v>
      </c>
      <c r="T154" s="18">
        <v>21</v>
      </c>
      <c r="U154" s="18">
        <v>293</v>
      </c>
    </row>
    <row r="155" spans="2:21" ht="12.75">
      <c r="B155" s="2" t="str">
        <f t="shared" si="5"/>
        <v>2015-16</v>
      </c>
      <c r="C155" s="2" t="str">
        <f t="shared" si="6"/>
        <v>November</v>
      </c>
      <c r="D155" s="3" t="s">
        <v>765</v>
      </c>
      <c r="E155" s="4" t="s">
        <v>766</v>
      </c>
      <c r="F155" s="4" t="s">
        <v>337</v>
      </c>
      <c r="G155" s="48" t="s">
        <v>338</v>
      </c>
      <c r="H155" s="18">
        <v>15</v>
      </c>
      <c r="I155" s="18">
        <v>72</v>
      </c>
      <c r="J155" s="18">
        <v>87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105</v>
      </c>
      <c r="Q155" s="18">
        <v>107</v>
      </c>
      <c r="R155" s="18">
        <v>105</v>
      </c>
      <c r="S155" s="18">
        <v>107</v>
      </c>
      <c r="T155" s="18">
        <v>35</v>
      </c>
      <c r="U155" s="18">
        <v>150</v>
      </c>
    </row>
    <row r="156" spans="2:21" ht="12.75">
      <c r="B156" s="2" t="str">
        <f t="shared" si="5"/>
        <v>2015-16</v>
      </c>
      <c r="C156" s="2" t="str">
        <f t="shared" si="6"/>
        <v>November</v>
      </c>
      <c r="D156" s="3" t="s">
        <v>765</v>
      </c>
      <c r="E156" s="4" t="s">
        <v>766</v>
      </c>
      <c r="F156" s="4" t="s">
        <v>431</v>
      </c>
      <c r="G156" s="48" t="s">
        <v>432</v>
      </c>
      <c r="H156" s="18">
        <v>37</v>
      </c>
      <c r="I156" s="18">
        <v>49</v>
      </c>
      <c r="J156" s="18">
        <v>86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161</v>
      </c>
      <c r="Q156" s="18">
        <v>163</v>
      </c>
      <c r="R156" s="18">
        <v>161</v>
      </c>
      <c r="S156" s="18">
        <v>163</v>
      </c>
      <c r="T156" s="18">
        <v>1</v>
      </c>
      <c r="U156" s="18">
        <v>171</v>
      </c>
    </row>
    <row r="157" spans="2:21" ht="12.75">
      <c r="B157" s="2" t="str">
        <f t="shared" si="5"/>
        <v>2015-16</v>
      </c>
      <c r="C157" s="2" t="str">
        <f t="shared" si="6"/>
        <v>November</v>
      </c>
      <c r="D157" s="3" t="s">
        <v>765</v>
      </c>
      <c r="E157" s="4" t="s">
        <v>766</v>
      </c>
      <c r="F157" s="4" t="s">
        <v>373</v>
      </c>
      <c r="G157" s="48" t="s">
        <v>374</v>
      </c>
      <c r="H157" s="18">
        <v>0</v>
      </c>
      <c r="I157" s="18">
        <v>85</v>
      </c>
      <c r="J157" s="18">
        <v>85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42</v>
      </c>
      <c r="Q157" s="18">
        <v>66</v>
      </c>
      <c r="R157" s="18">
        <v>42</v>
      </c>
      <c r="S157" s="18">
        <v>66</v>
      </c>
      <c r="T157" s="18">
        <v>0</v>
      </c>
      <c r="U157" s="18">
        <v>146</v>
      </c>
    </row>
    <row r="158" spans="2:21" ht="12.75">
      <c r="B158" s="2" t="str">
        <f t="shared" si="5"/>
        <v>2015-16</v>
      </c>
      <c r="C158" s="2" t="str">
        <f t="shared" si="6"/>
        <v>November</v>
      </c>
      <c r="D158" s="3" t="s">
        <v>765</v>
      </c>
      <c r="E158" s="4" t="s">
        <v>766</v>
      </c>
      <c r="F158" s="4" t="s">
        <v>310</v>
      </c>
      <c r="G158" s="46" t="s">
        <v>311</v>
      </c>
      <c r="H158" s="18">
        <v>154</v>
      </c>
      <c r="I158" s="18">
        <v>101</v>
      </c>
      <c r="J158" s="18">
        <v>255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368</v>
      </c>
      <c r="Q158" s="18">
        <v>335</v>
      </c>
      <c r="R158" s="18">
        <v>368</v>
      </c>
      <c r="S158" s="18">
        <v>335</v>
      </c>
      <c r="T158" s="18">
        <v>0</v>
      </c>
      <c r="U158" s="18">
        <v>335</v>
      </c>
    </row>
    <row r="159" spans="2:21" ht="12.75">
      <c r="B159" s="2" t="str">
        <f t="shared" si="5"/>
        <v>2015-16</v>
      </c>
      <c r="C159" s="2" t="str">
        <f t="shared" si="6"/>
        <v>November</v>
      </c>
      <c r="D159" s="3" t="s">
        <v>765</v>
      </c>
      <c r="E159" s="4" t="s">
        <v>766</v>
      </c>
      <c r="F159" s="4" t="s">
        <v>312</v>
      </c>
      <c r="G159" s="48" t="s">
        <v>313</v>
      </c>
      <c r="H159" s="18">
        <v>86</v>
      </c>
      <c r="I159" s="18">
        <v>1504</v>
      </c>
      <c r="J159" s="18">
        <v>1590</v>
      </c>
      <c r="K159" s="18">
        <v>0</v>
      </c>
      <c r="L159" s="18">
        <v>164</v>
      </c>
      <c r="M159" s="18">
        <v>164</v>
      </c>
      <c r="N159" s="18">
        <v>0</v>
      </c>
      <c r="O159" s="18">
        <v>0</v>
      </c>
      <c r="P159" s="18">
        <v>4354</v>
      </c>
      <c r="Q159" s="18">
        <v>4381</v>
      </c>
      <c r="R159" s="18">
        <v>4354</v>
      </c>
      <c r="S159" s="18">
        <v>4381</v>
      </c>
      <c r="T159" s="18">
        <v>469</v>
      </c>
      <c r="U159" s="18">
        <v>4614</v>
      </c>
    </row>
    <row r="160" spans="2:21" ht="12.75">
      <c r="B160" s="2" t="str">
        <f t="shared" si="5"/>
        <v>2015-16</v>
      </c>
      <c r="C160" s="2" t="str">
        <f t="shared" si="6"/>
        <v>November</v>
      </c>
      <c r="D160" s="3" t="s">
        <v>765</v>
      </c>
      <c r="E160" s="4" t="s">
        <v>766</v>
      </c>
      <c r="F160" s="4" t="s">
        <v>339</v>
      </c>
      <c r="G160" s="48" t="s">
        <v>340</v>
      </c>
      <c r="H160" s="18">
        <v>144</v>
      </c>
      <c r="I160" s="18">
        <v>473</v>
      </c>
      <c r="J160" s="18">
        <v>617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638</v>
      </c>
      <c r="Q160" s="18">
        <v>989</v>
      </c>
      <c r="R160" s="18">
        <v>638</v>
      </c>
      <c r="S160" s="18">
        <v>989</v>
      </c>
      <c r="T160" s="18">
        <v>0</v>
      </c>
      <c r="U160" s="18">
        <v>989</v>
      </c>
    </row>
    <row r="161" spans="2:21" ht="12.75">
      <c r="B161" s="2" t="str">
        <f t="shared" si="5"/>
        <v>2015-16</v>
      </c>
      <c r="C161" s="2" t="str">
        <f t="shared" si="6"/>
        <v>November</v>
      </c>
      <c r="D161" s="2" t="s">
        <v>765</v>
      </c>
      <c r="E161" s="2" t="s">
        <v>766</v>
      </c>
      <c r="F161" s="4" t="s">
        <v>375</v>
      </c>
      <c r="G161" s="48" t="s">
        <v>376</v>
      </c>
      <c r="H161" s="18">
        <v>74</v>
      </c>
      <c r="I161" s="18">
        <v>410</v>
      </c>
      <c r="J161" s="18">
        <v>484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456</v>
      </c>
      <c r="Q161" s="18">
        <v>637</v>
      </c>
      <c r="R161" s="18">
        <v>456</v>
      </c>
      <c r="S161" s="18">
        <v>637</v>
      </c>
      <c r="T161" s="18">
        <v>0</v>
      </c>
      <c r="U161" s="18">
        <v>637</v>
      </c>
    </row>
    <row r="162" spans="2:21" ht="12.75">
      <c r="B162" s="2" t="str">
        <f t="shared" si="5"/>
        <v>2015-16</v>
      </c>
      <c r="C162" s="2" t="str">
        <f t="shared" si="6"/>
        <v>November</v>
      </c>
      <c r="D162" s="3" t="s">
        <v>765</v>
      </c>
      <c r="E162" s="4" t="s">
        <v>766</v>
      </c>
      <c r="F162" s="4" t="s">
        <v>402</v>
      </c>
      <c r="G162" s="48" t="s">
        <v>403</v>
      </c>
      <c r="H162" s="18">
        <v>73</v>
      </c>
      <c r="I162" s="18">
        <v>215</v>
      </c>
      <c r="J162" s="18">
        <v>288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247</v>
      </c>
      <c r="Q162" s="18">
        <v>348</v>
      </c>
      <c r="R162" s="18">
        <v>247</v>
      </c>
      <c r="S162" s="18">
        <v>348</v>
      </c>
      <c r="T162" s="18">
        <v>0</v>
      </c>
      <c r="U162" s="18">
        <v>348</v>
      </c>
    </row>
    <row r="163" spans="2:21" ht="12.75">
      <c r="B163" s="2" t="str">
        <f t="shared" si="5"/>
        <v>2015-16</v>
      </c>
      <c r="C163" s="2" t="str">
        <f t="shared" si="6"/>
        <v>November</v>
      </c>
      <c r="D163" s="2" t="s">
        <v>765</v>
      </c>
      <c r="E163" s="2" t="s">
        <v>766</v>
      </c>
      <c r="F163" s="2" t="s">
        <v>447</v>
      </c>
      <c r="G163" s="49" t="s">
        <v>448</v>
      </c>
      <c r="H163" s="18">
        <v>52</v>
      </c>
      <c r="I163" s="18">
        <v>338</v>
      </c>
      <c r="J163" s="18">
        <v>390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524</v>
      </c>
      <c r="Q163" s="18">
        <v>485</v>
      </c>
      <c r="R163" s="18">
        <v>524</v>
      </c>
      <c r="S163" s="18">
        <v>485</v>
      </c>
      <c r="T163" s="18">
        <v>0</v>
      </c>
      <c r="U163" s="18">
        <v>485</v>
      </c>
    </row>
    <row r="164" spans="2:21" ht="12.75">
      <c r="B164" s="2" t="str">
        <f t="shared" si="5"/>
        <v>2015-16</v>
      </c>
      <c r="C164" s="2" t="str">
        <f t="shared" si="6"/>
        <v>November</v>
      </c>
      <c r="D164" s="3" t="s">
        <v>765</v>
      </c>
      <c r="E164" s="4" t="s">
        <v>766</v>
      </c>
      <c r="F164" s="4" t="s">
        <v>377</v>
      </c>
      <c r="G164" s="48" t="s">
        <v>378</v>
      </c>
      <c r="H164" s="18">
        <v>104</v>
      </c>
      <c r="I164" s="18">
        <v>499</v>
      </c>
      <c r="J164" s="18">
        <v>603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809</v>
      </c>
      <c r="Q164" s="18">
        <v>959</v>
      </c>
      <c r="R164" s="18">
        <v>809</v>
      </c>
      <c r="S164" s="18">
        <v>959</v>
      </c>
      <c r="T164" s="18">
        <v>0</v>
      </c>
      <c r="U164" s="18">
        <v>959</v>
      </c>
    </row>
    <row r="165" spans="2:21" ht="12.75">
      <c r="B165" s="2" t="str">
        <f t="shared" si="5"/>
        <v>2015-16</v>
      </c>
      <c r="C165" s="2" t="str">
        <f t="shared" si="6"/>
        <v>November</v>
      </c>
      <c r="D165" s="3" t="s">
        <v>765</v>
      </c>
      <c r="E165" s="4" t="s">
        <v>766</v>
      </c>
      <c r="F165" s="4" t="s">
        <v>404</v>
      </c>
      <c r="G165" s="48" t="s">
        <v>405</v>
      </c>
      <c r="H165" s="18">
        <v>79</v>
      </c>
      <c r="I165" s="18">
        <v>765</v>
      </c>
      <c r="J165" s="18">
        <v>844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711</v>
      </c>
      <c r="Q165" s="18">
        <v>715</v>
      </c>
      <c r="R165" s="18">
        <v>711</v>
      </c>
      <c r="S165" s="18">
        <v>715</v>
      </c>
      <c r="T165" s="18">
        <v>0</v>
      </c>
      <c r="U165" s="18">
        <v>715</v>
      </c>
    </row>
    <row r="166" spans="2:21" ht="12.75">
      <c r="B166" s="2" t="str">
        <f t="shared" si="5"/>
        <v>2015-16</v>
      </c>
      <c r="C166" s="2" t="str">
        <f t="shared" si="6"/>
        <v>November</v>
      </c>
      <c r="D166" s="3" t="s">
        <v>765</v>
      </c>
      <c r="E166" s="4" t="s">
        <v>766</v>
      </c>
      <c r="F166" s="4" t="s">
        <v>277</v>
      </c>
      <c r="G166" s="48" t="s">
        <v>278</v>
      </c>
      <c r="H166" s="18">
        <v>69</v>
      </c>
      <c r="I166" s="18">
        <v>300</v>
      </c>
      <c r="J166" s="18">
        <v>369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672</v>
      </c>
      <c r="Q166" s="18">
        <v>656</v>
      </c>
      <c r="R166" s="18">
        <v>672</v>
      </c>
      <c r="S166" s="18">
        <v>656</v>
      </c>
      <c r="T166" s="18">
        <v>0</v>
      </c>
      <c r="U166" s="18">
        <v>656</v>
      </c>
    </row>
    <row r="167" spans="2:21" ht="12.75">
      <c r="B167" s="2" t="str">
        <f t="shared" si="5"/>
        <v>2015-16</v>
      </c>
      <c r="C167" s="2" t="str">
        <f t="shared" si="6"/>
        <v>November</v>
      </c>
      <c r="D167" s="2" t="s">
        <v>765</v>
      </c>
      <c r="E167" s="2" t="s">
        <v>766</v>
      </c>
      <c r="F167" s="4" t="s">
        <v>406</v>
      </c>
      <c r="G167" s="46" t="s">
        <v>407</v>
      </c>
      <c r="H167" s="18">
        <v>142</v>
      </c>
      <c r="I167" s="18">
        <v>476</v>
      </c>
      <c r="J167" s="18">
        <v>618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1068</v>
      </c>
      <c r="Q167" s="18">
        <v>913</v>
      </c>
      <c r="R167" s="18">
        <v>1068</v>
      </c>
      <c r="S167" s="18">
        <v>913</v>
      </c>
      <c r="T167" s="18">
        <v>0</v>
      </c>
      <c r="U167" s="18">
        <v>913</v>
      </c>
    </row>
    <row r="168" spans="2:21" ht="12.75">
      <c r="B168" s="2" t="str">
        <f t="shared" si="5"/>
        <v>2015-16</v>
      </c>
      <c r="C168" s="2" t="str">
        <f t="shared" si="6"/>
        <v>November</v>
      </c>
      <c r="D168" s="3" t="s">
        <v>765</v>
      </c>
      <c r="E168" s="4" t="s">
        <v>766</v>
      </c>
      <c r="F168" s="4" t="s">
        <v>433</v>
      </c>
      <c r="G168" s="48" t="s">
        <v>434</v>
      </c>
      <c r="H168" s="18">
        <v>0</v>
      </c>
      <c r="I168" s="18">
        <v>284</v>
      </c>
      <c r="J168" s="18">
        <v>284</v>
      </c>
      <c r="K168" s="18">
        <v>0</v>
      </c>
      <c r="L168" s="18">
        <v>0</v>
      </c>
      <c r="M168" s="18">
        <v>0</v>
      </c>
      <c r="N168" s="18">
        <v>284</v>
      </c>
      <c r="O168" s="18">
        <v>0</v>
      </c>
      <c r="P168" s="18">
        <v>381</v>
      </c>
      <c r="Q168" s="18">
        <v>492</v>
      </c>
      <c r="R168" s="18">
        <v>381</v>
      </c>
      <c r="S168" s="18">
        <v>492</v>
      </c>
      <c r="T168" s="18">
        <v>0</v>
      </c>
      <c r="U168" s="18">
        <v>492</v>
      </c>
    </row>
    <row r="169" spans="2:21" ht="12.75">
      <c r="B169" s="2" t="str">
        <f t="shared" si="5"/>
        <v>2015-16</v>
      </c>
      <c r="C169" s="2" t="str">
        <f t="shared" si="6"/>
        <v>November</v>
      </c>
      <c r="D169" s="3" t="s">
        <v>765</v>
      </c>
      <c r="E169" s="4" t="s">
        <v>766</v>
      </c>
      <c r="F169" s="4" t="s">
        <v>408</v>
      </c>
      <c r="G169" s="48" t="s">
        <v>409</v>
      </c>
      <c r="H169" s="18">
        <v>0</v>
      </c>
      <c r="I169" s="18">
        <v>337</v>
      </c>
      <c r="J169" s="18">
        <v>337</v>
      </c>
      <c r="K169" s="18">
        <v>0</v>
      </c>
      <c r="L169" s="18">
        <v>0</v>
      </c>
      <c r="M169" s="18">
        <v>0</v>
      </c>
      <c r="N169" s="18">
        <v>337</v>
      </c>
      <c r="O169" s="18">
        <v>0</v>
      </c>
      <c r="P169" s="18">
        <v>206</v>
      </c>
      <c r="Q169" s="18">
        <v>235</v>
      </c>
      <c r="R169" s="18">
        <v>206</v>
      </c>
      <c r="S169" s="18">
        <v>235</v>
      </c>
      <c r="T169" s="18">
        <v>0</v>
      </c>
      <c r="U169" s="18">
        <v>235</v>
      </c>
    </row>
    <row r="170" spans="2:21" ht="12.75">
      <c r="B170" s="2" t="str">
        <f t="shared" si="5"/>
        <v>2015-16</v>
      </c>
      <c r="C170" s="2" t="str">
        <f t="shared" si="6"/>
        <v>November</v>
      </c>
      <c r="D170" s="2" t="s">
        <v>765</v>
      </c>
      <c r="E170" s="2" t="s">
        <v>766</v>
      </c>
      <c r="F170" s="4" t="s">
        <v>314</v>
      </c>
      <c r="G170" s="48" t="s">
        <v>770</v>
      </c>
      <c r="H170" s="18">
        <v>102</v>
      </c>
      <c r="I170" s="18">
        <v>360</v>
      </c>
      <c r="J170" s="18">
        <v>462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519</v>
      </c>
      <c r="Q170" s="18">
        <v>750</v>
      </c>
      <c r="R170" s="18">
        <v>519</v>
      </c>
      <c r="S170" s="18">
        <v>750</v>
      </c>
      <c r="T170" s="18">
        <v>0</v>
      </c>
      <c r="U170" s="18">
        <v>750</v>
      </c>
    </row>
    <row r="171" spans="2:21" ht="12.75">
      <c r="B171" s="2" t="str">
        <f t="shared" si="5"/>
        <v>2015-16</v>
      </c>
      <c r="C171" s="2" t="str">
        <f t="shared" si="6"/>
        <v>November</v>
      </c>
      <c r="D171" s="3" t="s">
        <v>765</v>
      </c>
      <c r="E171" s="4" t="s">
        <v>766</v>
      </c>
      <c r="F171" s="4" t="s">
        <v>279</v>
      </c>
      <c r="G171" s="48" t="s">
        <v>280</v>
      </c>
      <c r="H171" s="18">
        <v>0</v>
      </c>
      <c r="I171" s="18">
        <v>97</v>
      </c>
      <c r="J171" s="18">
        <v>97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108</v>
      </c>
      <c r="Q171" s="18">
        <v>132</v>
      </c>
      <c r="R171" s="18">
        <v>108</v>
      </c>
      <c r="S171" s="18">
        <v>132</v>
      </c>
      <c r="T171" s="18">
        <v>0</v>
      </c>
      <c r="U171" s="18">
        <v>132</v>
      </c>
    </row>
    <row r="172" spans="2:21" ht="12.75">
      <c r="B172" s="2" t="str">
        <f t="shared" si="5"/>
        <v>2015-16</v>
      </c>
      <c r="C172" s="2" t="str">
        <f t="shared" si="6"/>
        <v>November</v>
      </c>
      <c r="D172" s="3" t="s">
        <v>765</v>
      </c>
      <c r="E172" s="4" t="s">
        <v>766</v>
      </c>
      <c r="F172" s="4" t="s">
        <v>379</v>
      </c>
      <c r="G172" s="48" t="s">
        <v>780</v>
      </c>
      <c r="H172" s="18">
        <v>49</v>
      </c>
      <c r="I172" s="18">
        <v>225</v>
      </c>
      <c r="J172" s="18">
        <v>274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649</v>
      </c>
      <c r="Q172" s="18">
        <v>377</v>
      </c>
      <c r="R172" s="18">
        <v>649</v>
      </c>
      <c r="S172" s="18">
        <v>377</v>
      </c>
      <c r="T172" s="18">
        <v>0</v>
      </c>
      <c r="U172" s="18">
        <v>377</v>
      </c>
    </row>
    <row r="173" spans="2:21" ht="12.75">
      <c r="B173" s="2" t="str">
        <f t="shared" si="5"/>
        <v>2015-16</v>
      </c>
      <c r="C173" s="2" t="str">
        <f t="shared" si="6"/>
        <v>November</v>
      </c>
      <c r="D173" s="3" t="s">
        <v>765</v>
      </c>
      <c r="E173" s="4" t="s">
        <v>766</v>
      </c>
      <c r="F173" s="4" t="s">
        <v>281</v>
      </c>
      <c r="G173" s="48" t="s">
        <v>282</v>
      </c>
      <c r="H173" s="18">
        <v>0</v>
      </c>
      <c r="I173" s="18">
        <v>63</v>
      </c>
      <c r="J173" s="18">
        <v>63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459</v>
      </c>
      <c r="Q173" s="18">
        <v>121</v>
      </c>
      <c r="R173" s="18">
        <v>459</v>
      </c>
      <c r="S173" s="18">
        <v>121</v>
      </c>
      <c r="T173" s="18">
        <v>0</v>
      </c>
      <c r="U173" s="18">
        <v>121</v>
      </c>
    </row>
    <row r="174" spans="2:21" ht="12.75">
      <c r="B174" s="2" t="str">
        <f t="shared" si="5"/>
        <v>2015-16</v>
      </c>
      <c r="C174" s="2" t="str">
        <f t="shared" si="6"/>
        <v>November</v>
      </c>
      <c r="D174" s="3" t="s">
        <v>765</v>
      </c>
      <c r="E174" s="4" t="s">
        <v>766</v>
      </c>
      <c r="F174" s="4" t="s">
        <v>255</v>
      </c>
      <c r="G174" s="48" t="s">
        <v>256</v>
      </c>
      <c r="H174" s="18">
        <v>0</v>
      </c>
      <c r="I174" s="18">
        <v>17</v>
      </c>
      <c r="J174" s="18">
        <v>17</v>
      </c>
      <c r="K174" s="18">
        <v>0</v>
      </c>
      <c r="L174" s="18">
        <v>17</v>
      </c>
      <c r="M174" s="18">
        <v>17</v>
      </c>
      <c r="N174" s="18">
        <v>0</v>
      </c>
      <c r="O174" s="18">
        <v>39</v>
      </c>
      <c r="P174" s="18">
        <v>1454</v>
      </c>
      <c r="Q174" s="18">
        <v>706</v>
      </c>
      <c r="R174" s="18">
        <v>537</v>
      </c>
      <c r="S174" s="18">
        <v>473</v>
      </c>
      <c r="T174" s="18">
        <v>198</v>
      </c>
      <c r="U174" s="18">
        <v>693</v>
      </c>
    </row>
    <row r="175" spans="2:21" ht="12.75">
      <c r="B175" s="2" t="str">
        <f t="shared" si="5"/>
        <v>2015-16</v>
      </c>
      <c r="C175" s="2" t="str">
        <f t="shared" si="6"/>
        <v>November</v>
      </c>
      <c r="D175" s="3" t="s">
        <v>765</v>
      </c>
      <c r="E175" s="4" t="s">
        <v>766</v>
      </c>
      <c r="F175" s="4" t="s">
        <v>449</v>
      </c>
      <c r="G175" s="46" t="s">
        <v>450</v>
      </c>
      <c r="H175" s="18">
        <v>0</v>
      </c>
      <c r="I175" s="18">
        <v>109</v>
      </c>
      <c r="J175" s="18">
        <v>109</v>
      </c>
      <c r="K175" s="18">
        <v>0</v>
      </c>
      <c r="L175" s="18">
        <v>0</v>
      </c>
      <c r="M175" s="18">
        <v>0</v>
      </c>
      <c r="N175" s="18">
        <v>0</v>
      </c>
      <c r="O175" s="18">
        <v>133</v>
      </c>
      <c r="P175" s="18">
        <v>516</v>
      </c>
      <c r="Q175" s="18">
        <v>488</v>
      </c>
      <c r="R175" s="18">
        <v>459</v>
      </c>
      <c r="S175" s="18">
        <v>464</v>
      </c>
      <c r="T175" s="18">
        <v>67</v>
      </c>
      <c r="U175" s="18">
        <v>529</v>
      </c>
    </row>
    <row r="176" spans="2:21" ht="12.75">
      <c r="B176" s="2" t="str">
        <f t="shared" si="5"/>
        <v>2015-16</v>
      </c>
      <c r="C176" s="2" t="str">
        <f t="shared" si="6"/>
        <v>November</v>
      </c>
      <c r="D176" s="2" t="s">
        <v>765</v>
      </c>
      <c r="E176" s="2" t="s">
        <v>766</v>
      </c>
      <c r="F176" s="2" t="s">
        <v>451</v>
      </c>
      <c r="G176" s="49" t="s">
        <v>452</v>
      </c>
      <c r="H176" s="18">
        <v>223</v>
      </c>
      <c r="I176" s="18">
        <v>402</v>
      </c>
      <c r="J176" s="18">
        <v>625</v>
      </c>
      <c r="K176" s="18">
        <v>201</v>
      </c>
      <c r="L176" s="18">
        <v>224</v>
      </c>
      <c r="M176" s="18">
        <v>425</v>
      </c>
      <c r="N176" s="18">
        <v>0</v>
      </c>
      <c r="O176" s="18">
        <v>109</v>
      </c>
      <c r="P176" s="18">
        <v>537</v>
      </c>
      <c r="Q176" s="18">
        <v>494</v>
      </c>
      <c r="R176" s="18">
        <v>537</v>
      </c>
      <c r="S176" s="18">
        <v>494</v>
      </c>
      <c r="T176" s="18">
        <v>47</v>
      </c>
      <c r="U176" s="18">
        <v>538</v>
      </c>
    </row>
    <row r="177" spans="2:21" ht="12.75">
      <c r="B177" s="2" t="str">
        <f t="shared" si="5"/>
        <v>2015-16</v>
      </c>
      <c r="C177" s="2" t="str">
        <f t="shared" si="6"/>
        <v>November</v>
      </c>
      <c r="D177" s="3" t="s">
        <v>765</v>
      </c>
      <c r="E177" s="4" t="s">
        <v>766</v>
      </c>
      <c r="F177" s="4" t="s">
        <v>380</v>
      </c>
      <c r="G177" s="48" t="s">
        <v>381</v>
      </c>
      <c r="H177" s="18">
        <v>722</v>
      </c>
      <c r="I177" s="18">
        <v>3807</v>
      </c>
      <c r="J177" s="18">
        <v>4529</v>
      </c>
      <c r="K177" s="18">
        <v>195</v>
      </c>
      <c r="L177" s="18">
        <v>1279</v>
      </c>
      <c r="M177" s="18">
        <v>1474</v>
      </c>
      <c r="N177" s="18">
        <v>0</v>
      </c>
      <c r="O177" s="18">
        <v>2775</v>
      </c>
      <c r="P177" s="18">
        <v>7510</v>
      </c>
      <c r="Q177" s="18">
        <v>5378</v>
      </c>
      <c r="R177" s="18">
        <v>7507</v>
      </c>
      <c r="S177" s="18">
        <v>5378</v>
      </c>
      <c r="T177" s="18">
        <v>4639</v>
      </c>
      <c r="U177" s="18">
        <v>9078</v>
      </c>
    </row>
    <row r="178" spans="2:21" ht="12.75">
      <c r="B178" s="2" t="str">
        <f t="shared" si="5"/>
        <v>2015-16</v>
      </c>
      <c r="C178" s="2" t="str">
        <f t="shared" si="6"/>
        <v>November</v>
      </c>
      <c r="D178" s="3" t="s">
        <v>765</v>
      </c>
      <c r="E178" s="4" t="s">
        <v>766</v>
      </c>
      <c r="F178" s="4" t="s">
        <v>283</v>
      </c>
      <c r="G178" s="48" t="s">
        <v>284</v>
      </c>
      <c r="H178" s="18">
        <v>329</v>
      </c>
      <c r="I178" s="18">
        <v>1989</v>
      </c>
      <c r="J178" s="18">
        <v>2318</v>
      </c>
      <c r="K178" s="18">
        <v>56</v>
      </c>
      <c r="L178" s="18">
        <v>848</v>
      </c>
      <c r="M178" s="18">
        <v>904</v>
      </c>
      <c r="N178" s="18">
        <v>0</v>
      </c>
      <c r="O178" s="18">
        <v>2670</v>
      </c>
      <c r="P178" s="18">
        <v>4770</v>
      </c>
      <c r="Q178" s="18">
        <v>3972</v>
      </c>
      <c r="R178" s="18">
        <v>4759</v>
      </c>
      <c r="S178" s="18">
        <v>3656</v>
      </c>
      <c r="T178" s="18">
        <v>3052</v>
      </c>
      <c r="U178" s="18">
        <v>5386</v>
      </c>
    </row>
    <row r="179" spans="2:21" ht="12.75">
      <c r="B179" s="2" t="str">
        <f t="shared" si="5"/>
        <v>2015-16</v>
      </c>
      <c r="C179" s="2" t="str">
        <f t="shared" si="6"/>
        <v>November</v>
      </c>
      <c r="D179" s="3" t="s">
        <v>765</v>
      </c>
      <c r="E179" s="4" t="s">
        <v>766</v>
      </c>
      <c r="F179" s="4" t="s">
        <v>410</v>
      </c>
      <c r="G179" s="48" t="s">
        <v>411</v>
      </c>
      <c r="H179" s="18">
        <v>280</v>
      </c>
      <c r="I179" s="18">
        <v>1955</v>
      </c>
      <c r="J179" s="18">
        <v>2235</v>
      </c>
      <c r="K179" s="18">
        <v>20</v>
      </c>
      <c r="L179" s="18">
        <v>159</v>
      </c>
      <c r="M179" s="18">
        <v>179</v>
      </c>
      <c r="N179" s="18">
        <v>0</v>
      </c>
      <c r="O179" s="18">
        <v>1850</v>
      </c>
      <c r="P179" s="18">
        <v>4184</v>
      </c>
      <c r="Q179" s="18">
        <v>3374</v>
      </c>
      <c r="R179" s="18">
        <v>4145</v>
      </c>
      <c r="S179" s="18">
        <v>3373</v>
      </c>
      <c r="T179" s="18">
        <v>2136</v>
      </c>
      <c r="U179" s="18">
        <v>5371</v>
      </c>
    </row>
    <row r="180" spans="2:21" ht="12.75">
      <c r="B180" s="2" t="str">
        <f t="shared" si="5"/>
        <v>2015-16</v>
      </c>
      <c r="C180" s="2" t="str">
        <f t="shared" si="6"/>
        <v>November</v>
      </c>
      <c r="D180" s="3" t="s">
        <v>765</v>
      </c>
      <c r="E180" s="4" t="s">
        <v>766</v>
      </c>
      <c r="F180" s="4" t="s">
        <v>412</v>
      </c>
      <c r="G180" s="48" t="s">
        <v>413</v>
      </c>
      <c r="H180" s="18">
        <v>626</v>
      </c>
      <c r="I180" s="18">
        <v>2844</v>
      </c>
      <c r="J180" s="18">
        <v>3470</v>
      </c>
      <c r="K180" s="18">
        <v>55</v>
      </c>
      <c r="L180" s="18">
        <v>596</v>
      </c>
      <c r="M180" s="18">
        <v>651</v>
      </c>
      <c r="N180" s="18">
        <v>0</v>
      </c>
      <c r="O180" s="18">
        <v>3592</v>
      </c>
      <c r="P180" s="18">
        <v>6242</v>
      </c>
      <c r="Q180" s="18">
        <v>5416</v>
      </c>
      <c r="R180" s="18">
        <v>5855</v>
      </c>
      <c r="S180" s="18">
        <v>5105</v>
      </c>
      <c r="T180" s="18">
        <v>4459</v>
      </c>
      <c r="U180" s="18">
        <v>8225</v>
      </c>
    </row>
    <row r="181" spans="2:21" ht="12.75">
      <c r="B181" s="2" t="str">
        <f t="shared" si="5"/>
        <v>2015-16</v>
      </c>
      <c r="C181" s="2" t="str">
        <f t="shared" si="6"/>
        <v>November</v>
      </c>
      <c r="D181" s="3" t="s">
        <v>765</v>
      </c>
      <c r="E181" s="4" t="s">
        <v>766</v>
      </c>
      <c r="F181" s="4" t="s">
        <v>341</v>
      </c>
      <c r="G181" s="48" t="s">
        <v>342</v>
      </c>
      <c r="H181" s="18">
        <v>461</v>
      </c>
      <c r="I181" s="18">
        <v>3289</v>
      </c>
      <c r="J181" s="18">
        <v>3750</v>
      </c>
      <c r="K181" s="18">
        <v>35</v>
      </c>
      <c r="L181" s="18">
        <v>1099</v>
      </c>
      <c r="M181" s="18">
        <v>1134</v>
      </c>
      <c r="N181" s="18">
        <v>0</v>
      </c>
      <c r="O181" s="18">
        <v>2548</v>
      </c>
      <c r="P181" s="18">
        <v>4526</v>
      </c>
      <c r="Q181" s="18">
        <v>4070</v>
      </c>
      <c r="R181" s="18">
        <v>4520</v>
      </c>
      <c r="S181" s="18">
        <v>4063</v>
      </c>
      <c r="T181" s="18">
        <v>2303</v>
      </c>
      <c r="U181" s="18">
        <v>5992</v>
      </c>
    </row>
    <row r="182" spans="2:21" ht="12.75">
      <c r="B182" s="2" t="str">
        <f t="shared" si="5"/>
        <v>2015-16</v>
      </c>
      <c r="C182" s="2" t="str">
        <f t="shared" si="6"/>
        <v>November</v>
      </c>
      <c r="D182" s="3" t="s">
        <v>765</v>
      </c>
      <c r="E182" s="4" t="s">
        <v>766</v>
      </c>
      <c r="F182" s="4" t="s">
        <v>414</v>
      </c>
      <c r="G182" s="48" t="s">
        <v>772</v>
      </c>
      <c r="H182" s="18">
        <v>338</v>
      </c>
      <c r="I182" s="18">
        <v>2227</v>
      </c>
      <c r="J182" s="18">
        <v>2565</v>
      </c>
      <c r="K182" s="18">
        <v>34</v>
      </c>
      <c r="L182" s="18">
        <v>783</v>
      </c>
      <c r="M182" s="18">
        <v>817</v>
      </c>
      <c r="N182" s="18">
        <v>0</v>
      </c>
      <c r="O182" s="18">
        <v>2676</v>
      </c>
      <c r="P182" s="18">
        <v>4535</v>
      </c>
      <c r="Q182" s="18">
        <v>3849</v>
      </c>
      <c r="R182" s="18">
        <v>4327</v>
      </c>
      <c r="S182" s="18">
        <v>3633</v>
      </c>
      <c r="T182" s="18">
        <v>2569</v>
      </c>
      <c r="U182" s="18">
        <v>5986</v>
      </c>
    </row>
    <row r="183" spans="2:21" ht="12.75">
      <c r="B183" s="2" t="str">
        <f t="shared" si="5"/>
        <v>2015-16</v>
      </c>
      <c r="C183" s="2" t="str">
        <f t="shared" si="6"/>
        <v>November</v>
      </c>
      <c r="D183" s="3" t="s">
        <v>765</v>
      </c>
      <c r="E183" s="4" t="s">
        <v>766</v>
      </c>
      <c r="F183" s="4" t="s">
        <v>382</v>
      </c>
      <c r="G183" s="48" t="s">
        <v>383</v>
      </c>
      <c r="H183" s="18">
        <v>496</v>
      </c>
      <c r="I183" s="18">
        <v>2547</v>
      </c>
      <c r="J183" s="18">
        <v>3043</v>
      </c>
      <c r="K183" s="18">
        <v>40</v>
      </c>
      <c r="L183" s="18">
        <v>785</v>
      </c>
      <c r="M183" s="18">
        <v>825</v>
      </c>
      <c r="N183" s="18">
        <v>0</v>
      </c>
      <c r="O183" s="18">
        <v>2615</v>
      </c>
      <c r="P183" s="18">
        <v>6256</v>
      </c>
      <c r="Q183" s="18">
        <v>6579</v>
      </c>
      <c r="R183" s="18">
        <v>6225</v>
      </c>
      <c r="S183" s="18">
        <v>6466</v>
      </c>
      <c r="T183" s="18">
        <v>3309</v>
      </c>
      <c r="U183" s="18">
        <v>11541</v>
      </c>
    </row>
    <row r="184" spans="2:21" ht="12.75">
      <c r="B184" s="2" t="str">
        <f t="shared" si="5"/>
        <v>2015-16</v>
      </c>
      <c r="C184" s="2" t="str">
        <f t="shared" si="6"/>
        <v>November</v>
      </c>
      <c r="D184" s="3" t="s">
        <v>765</v>
      </c>
      <c r="E184" s="4" t="s">
        <v>766</v>
      </c>
      <c r="F184" s="4" t="s">
        <v>384</v>
      </c>
      <c r="G184" s="48" t="s">
        <v>385</v>
      </c>
      <c r="H184" s="18">
        <v>633</v>
      </c>
      <c r="I184" s="18">
        <v>3598</v>
      </c>
      <c r="J184" s="18">
        <v>4231</v>
      </c>
      <c r="K184" s="18">
        <v>28</v>
      </c>
      <c r="L184" s="18">
        <v>1187</v>
      </c>
      <c r="M184" s="18">
        <v>1215</v>
      </c>
      <c r="N184" s="18">
        <v>0</v>
      </c>
      <c r="O184" s="18">
        <v>3783</v>
      </c>
      <c r="P184" s="18">
        <v>5496</v>
      </c>
      <c r="Q184" s="18">
        <v>5189</v>
      </c>
      <c r="R184" s="18">
        <v>5459</v>
      </c>
      <c r="S184" s="18">
        <v>5158</v>
      </c>
      <c r="T184" s="18">
        <v>2049</v>
      </c>
      <c r="U184" s="18">
        <v>8159</v>
      </c>
    </row>
    <row r="185" spans="2:21" ht="12.75">
      <c r="B185" s="2" t="str">
        <f t="shared" si="5"/>
        <v>2015-16</v>
      </c>
      <c r="C185" s="2" t="str">
        <f t="shared" si="6"/>
        <v>November</v>
      </c>
      <c r="D185" s="3" t="s">
        <v>765</v>
      </c>
      <c r="E185" s="4" t="s">
        <v>766</v>
      </c>
      <c r="F185" s="4" t="s">
        <v>315</v>
      </c>
      <c r="G185" s="48" t="s">
        <v>316</v>
      </c>
      <c r="H185" s="18">
        <v>384</v>
      </c>
      <c r="I185" s="18">
        <v>2347</v>
      </c>
      <c r="J185" s="18">
        <v>2731</v>
      </c>
      <c r="K185" s="18">
        <v>2</v>
      </c>
      <c r="L185" s="18">
        <v>592</v>
      </c>
      <c r="M185" s="18">
        <v>594</v>
      </c>
      <c r="N185" s="18">
        <v>0</v>
      </c>
      <c r="O185" s="18">
        <v>2957</v>
      </c>
      <c r="P185" s="18">
        <v>4454</v>
      </c>
      <c r="Q185" s="18">
        <v>4273</v>
      </c>
      <c r="R185" s="18">
        <v>4303</v>
      </c>
      <c r="S185" s="18">
        <v>4058</v>
      </c>
      <c r="T185" s="18">
        <v>1755</v>
      </c>
      <c r="U185" s="18">
        <v>6008</v>
      </c>
    </row>
    <row r="186" spans="2:21" ht="12.75">
      <c r="B186" s="2" t="str">
        <f t="shared" si="5"/>
        <v>2015-16</v>
      </c>
      <c r="C186" s="2" t="str">
        <f t="shared" si="6"/>
        <v>November</v>
      </c>
      <c r="D186" s="3" t="s">
        <v>765</v>
      </c>
      <c r="E186" s="4" t="s">
        <v>766</v>
      </c>
      <c r="F186" s="4" t="s">
        <v>343</v>
      </c>
      <c r="G186" s="48" t="s">
        <v>344</v>
      </c>
      <c r="H186" s="18">
        <v>834</v>
      </c>
      <c r="I186" s="18">
        <v>770</v>
      </c>
      <c r="J186" s="18">
        <v>1604</v>
      </c>
      <c r="K186" s="18">
        <v>287</v>
      </c>
      <c r="L186" s="18">
        <v>360</v>
      </c>
      <c r="M186" s="18">
        <v>647</v>
      </c>
      <c r="N186" s="18">
        <v>0</v>
      </c>
      <c r="O186" s="18">
        <v>375</v>
      </c>
      <c r="P186" s="18">
        <v>484</v>
      </c>
      <c r="Q186" s="18">
        <v>331</v>
      </c>
      <c r="R186" s="18">
        <v>484</v>
      </c>
      <c r="S186" s="18">
        <v>331</v>
      </c>
      <c r="T186" s="18">
        <v>1800</v>
      </c>
      <c r="U186" s="18">
        <v>1918</v>
      </c>
    </row>
    <row r="187" spans="2:21" ht="12.75">
      <c r="B187" s="2" t="str">
        <f t="shared" si="5"/>
        <v>2015-16</v>
      </c>
      <c r="C187" s="2" t="str">
        <f t="shared" si="6"/>
        <v>November</v>
      </c>
      <c r="D187" s="3" t="s">
        <v>765</v>
      </c>
      <c r="E187" s="4" t="s">
        <v>766</v>
      </c>
      <c r="F187" s="4" t="s">
        <v>345</v>
      </c>
      <c r="G187" s="46" t="s">
        <v>346</v>
      </c>
      <c r="H187" s="18">
        <v>549</v>
      </c>
      <c r="I187" s="18">
        <v>2970</v>
      </c>
      <c r="J187" s="18">
        <v>3519</v>
      </c>
      <c r="K187" s="18">
        <v>64</v>
      </c>
      <c r="L187" s="18">
        <v>762</v>
      </c>
      <c r="M187" s="18">
        <v>826</v>
      </c>
      <c r="N187" s="18">
        <v>0</v>
      </c>
      <c r="O187" s="18">
        <v>3035</v>
      </c>
      <c r="P187" s="18">
        <v>8009</v>
      </c>
      <c r="Q187" s="18">
        <v>7091</v>
      </c>
      <c r="R187" s="18">
        <v>7270</v>
      </c>
      <c r="S187" s="18">
        <v>6593</v>
      </c>
      <c r="T187" s="18">
        <v>2888</v>
      </c>
      <c r="U187" s="18">
        <v>9823</v>
      </c>
    </row>
    <row r="188" spans="2:21" ht="12.75">
      <c r="B188" s="2" t="str">
        <f t="shared" si="5"/>
        <v>2015-16</v>
      </c>
      <c r="C188" s="2" t="str">
        <f t="shared" si="6"/>
        <v>November</v>
      </c>
      <c r="D188" s="3" t="s">
        <v>765</v>
      </c>
      <c r="E188" s="4" t="s">
        <v>766</v>
      </c>
      <c r="F188" s="4" t="s">
        <v>347</v>
      </c>
      <c r="G188" s="48" t="s">
        <v>348</v>
      </c>
      <c r="H188" s="18">
        <v>434</v>
      </c>
      <c r="I188" s="18">
        <v>2602</v>
      </c>
      <c r="J188" s="18">
        <v>3036</v>
      </c>
      <c r="K188" s="18">
        <v>131</v>
      </c>
      <c r="L188" s="18">
        <v>546</v>
      </c>
      <c r="M188" s="18">
        <v>677</v>
      </c>
      <c r="N188" s="18">
        <v>0</v>
      </c>
      <c r="O188" s="18">
        <v>1638</v>
      </c>
      <c r="P188" s="18">
        <v>4689</v>
      </c>
      <c r="Q188" s="18">
        <v>4051</v>
      </c>
      <c r="R188" s="18">
        <v>4680</v>
      </c>
      <c r="S188" s="18">
        <v>3962</v>
      </c>
      <c r="T188" s="18">
        <v>1047</v>
      </c>
      <c r="U188" s="18">
        <v>5773</v>
      </c>
    </row>
    <row r="189" spans="2:21" ht="12.75">
      <c r="B189" s="2" t="str">
        <f t="shared" si="5"/>
        <v>2015-16</v>
      </c>
      <c r="C189" s="2" t="str">
        <f t="shared" si="6"/>
        <v>November</v>
      </c>
      <c r="D189" s="3" t="s">
        <v>765</v>
      </c>
      <c r="E189" s="4" t="s">
        <v>766</v>
      </c>
      <c r="F189" s="4" t="s">
        <v>349</v>
      </c>
      <c r="G189" s="48" t="s">
        <v>350</v>
      </c>
      <c r="H189" s="18">
        <v>604</v>
      </c>
      <c r="I189" s="18">
        <v>3724</v>
      </c>
      <c r="J189" s="18">
        <v>4328</v>
      </c>
      <c r="K189" s="18">
        <v>73</v>
      </c>
      <c r="L189" s="18">
        <v>1345</v>
      </c>
      <c r="M189" s="18">
        <v>1418</v>
      </c>
      <c r="N189" s="18">
        <v>0</v>
      </c>
      <c r="O189" s="18">
        <v>2855</v>
      </c>
      <c r="P189" s="18">
        <v>6313</v>
      </c>
      <c r="Q189" s="18">
        <v>6262</v>
      </c>
      <c r="R189" s="18">
        <v>6310</v>
      </c>
      <c r="S189" s="18">
        <v>6258</v>
      </c>
      <c r="T189" s="18">
        <v>4257</v>
      </c>
      <c r="U189" s="18">
        <v>11469</v>
      </c>
    </row>
    <row r="190" spans="2:21" ht="12.75">
      <c r="B190" s="2" t="str">
        <f t="shared" si="5"/>
        <v>2015-16</v>
      </c>
      <c r="C190" s="2" t="str">
        <f t="shared" si="6"/>
        <v>November</v>
      </c>
      <c r="D190" s="3" t="s">
        <v>765</v>
      </c>
      <c r="E190" s="4" t="s">
        <v>766</v>
      </c>
      <c r="F190" s="4" t="s">
        <v>351</v>
      </c>
      <c r="G190" s="48" t="s">
        <v>352</v>
      </c>
      <c r="H190" s="18">
        <v>385</v>
      </c>
      <c r="I190" s="18">
        <v>2500</v>
      </c>
      <c r="J190" s="18">
        <v>2885</v>
      </c>
      <c r="K190" s="18">
        <v>60</v>
      </c>
      <c r="L190" s="18">
        <v>663</v>
      </c>
      <c r="M190" s="18">
        <v>723</v>
      </c>
      <c r="N190" s="18">
        <v>0</v>
      </c>
      <c r="O190" s="18">
        <v>2209</v>
      </c>
      <c r="P190" s="18">
        <v>5588</v>
      </c>
      <c r="Q190" s="18">
        <v>5404</v>
      </c>
      <c r="R190" s="18">
        <v>5127</v>
      </c>
      <c r="S190" s="18">
        <v>4975</v>
      </c>
      <c r="T190" s="18">
        <v>2892</v>
      </c>
      <c r="U190" s="18">
        <v>6720</v>
      </c>
    </row>
    <row r="191" spans="2:21" ht="12.75">
      <c r="B191" s="2" t="str">
        <f t="shared" si="5"/>
        <v>2015-16</v>
      </c>
      <c r="C191" s="2" t="str">
        <f t="shared" si="6"/>
        <v>November</v>
      </c>
      <c r="D191" s="3" t="s">
        <v>765</v>
      </c>
      <c r="E191" s="4" t="s">
        <v>766</v>
      </c>
      <c r="F191" s="4" t="s">
        <v>353</v>
      </c>
      <c r="G191" s="48" t="s">
        <v>354</v>
      </c>
      <c r="H191" s="18">
        <v>1338</v>
      </c>
      <c r="I191" s="18">
        <v>5768</v>
      </c>
      <c r="J191" s="18">
        <v>7106</v>
      </c>
      <c r="K191" s="18">
        <v>279</v>
      </c>
      <c r="L191" s="18">
        <v>2900</v>
      </c>
      <c r="M191" s="18">
        <v>3179</v>
      </c>
      <c r="N191" s="18">
        <v>0</v>
      </c>
      <c r="O191" s="18">
        <v>4000</v>
      </c>
      <c r="P191" s="18">
        <v>8087</v>
      </c>
      <c r="Q191" s="18">
        <v>6786</v>
      </c>
      <c r="R191" s="18">
        <v>7850</v>
      </c>
      <c r="S191" s="18">
        <v>6620</v>
      </c>
      <c r="T191" s="18">
        <v>7376</v>
      </c>
      <c r="U191" s="18">
        <v>11979</v>
      </c>
    </row>
    <row r="192" spans="2:21" ht="12.75">
      <c r="B192" s="2" t="str">
        <f t="shared" si="5"/>
        <v>2015-16</v>
      </c>
      <c r="C192" s="2" t="str">
        <f t="shared" si="6"/>
        <v>November</v>
      </c>
      <c r="D192" s="3" t="s">
        <v>765</v>
      </c>
      <c r="E192" s="4" t="s">
        <v>766</v>
      </c>
      <c r="F192" s="4" t="s">
        <v>317</v>
      </c>
      <c r="G192" s="48" t="s">
        <v>747</v>
      </c>
      <c r="H192" s="18">
        <v>21</v>
      </c>
      <c r="I192" s="18">
        <v>0</v>
      </c>
      <c r="J192" s="18">
        <v>21</v>
      </c>
      <c r="K192" s="18">
        <v>0</v>
      </c>
      <c r="L192" s="18">
        <v>0</v>
      </c>
      <c r="M192" s="18">
        <v>0</v>
      </c>
      <c r="N192" s="18">
        <v>0</v>
      </c>
      <c r="O192" s="18">
        <v>58</v>
      </c>
      <c r="P192" s="18">
        <v>0</v>
      </c>
      <c r="Q192" s="18">
        <v>0</v>
      </c>
      <c r="R192" s="18">
        <v>0</v>
      </c>
      <c r="S192" s="18">
        <v>0</v>
      </c>
      <c r="T192" s="18">
        <v>14</v>
      </c>
      <c r="U192" s="18">
        <v>11</v>
      </c>
    </row>
    <row r="193" spans="2:21" ht="12.75">
      <c r="B193" s="2" t="str">
        <f t="shared" si="5"/>
        <v>2015-16</v>
      </c>
      <c r="C193" s="2" t="str">
        <f t="shared" si="6"/>
        <v>November</v>
      </c>
      <c r="D193" s="3" t="s">
        <v>765</v>
      </c>
      <c r="E193" s="4" t="s">
        <v>766</v>
      </c>
      <c r="F193" s="4" t="s">
        <v>257</v>
      </c>
      <c r="G193" s="48" t="s">
        <v>258</v>
      </c>
      <c r="H193" s="18">
        <v>383</v>
      </c>
      <c r="I193" s="18">
        <v>2167</v>
      </c>
      <c r="J193" s="18">
        <v>2550</v>
      </c>
      <c r="K193" s="18">
        <v>16</v>
      </c>
      <c r="L193" s="18">
        <v>945</v>
      </c>
      <c r="M193" s="18">
        <v>961</v>
      </c>
      <c r="N193" s="18">
        <v>0</v>
      </c>
      <c r="O193" s="18">
        <v>1773</v>
      </c>
      <c r="P193" s="18">
        <v>4524</v>
      </c>
      <c r="Q193" s="18">
        <v>3990</v>
      </c>
      <c r="R193" s="18">
        <v>4342</v>
      </c>
      <c r="S193" s="18">
        <v>3811</v>
      </c>
      <c r="T193" s="18">
        <v>1293</v>
      </c>
      <c r="U193" s="18">
        <v>5545</v>
      </c>
    </row>
    <row r="194" spans="2:21" ht="12.75">
      <c r="B194" s="2" t="str">
        <f t="shared" si="5"/>
        <v>2015-16</v>
      </c>
      <c r="C194" s="2" t="str">
        <f t="shared" si="6"/>
        <v>November</v>
      </c>
      <c r="D194" s="3" t="s">
        <v>765</v>
      </c>
      <c r="E194" s="4" t="s">
        <v>766</v>
      </c>
      <c r="F194" s="4" t="s">
        <v>453</v>
      </c>
      <c r="G194" s="46" t="s">
        <v>454</v>
      </c>
      <c r="H194" s="18">
        <v>1264</v>
      </c>
      <c r="I194" s="18">
        <v>6482</v>
      </c>
      <c r="J194" s="18">
        <v>7746</v>
      </c>
      <c r="K194" s="18">
        <v>202</v>
      </c>
      <c r="L194" s="18">
        <v>2214</v>
      </c>
      <c r="M194" s="18">
        <v>2416</v>
      </c>
      <c r="N194" s="18">
        <v>0</v>
      </c>
      <c r="O194" s="18">
        <v>7524</v>
      </c>
      <c r="P194" s="18">
        <v>10726</v>
      </c>
      <c r="Q194" s="18">
        <v>9415</v>
      </c>
      <c r="R194" s="18">
        <v>10336</v>
      </c>
      <c r="S194" s="18">
        <v>9080</v>
      </c>
      <c r="T194" s="18">
        <v>5836</v>
      </c>
      <c r="U194" s="18">
        <v>15008</v>
      </c>
    </row>
    <row r="195" spans="2:21" ht="12.75">
      <c r="B195" s="2" t="str">
        <f t="shared" si="5"/>
        <v>2015-16</v>
      </c>
      <c r="C195" s="2" t="str">
        <f t="shared" si="6"/>
        <v>November</v>
      </c>
      <c r="D195" s="3" t="s">
        <v>765</v>
      </c>
      <c r="E195" s="4" t="s">
        <v>766</v>
      </c>
      <c r="F195" s="4" t="s">
        <v>455</v>
      </c>
      <c r="G195" s="48" t="s">
        <v>456</v>
      </c>
      <c r="H195" s="18">
        <v>328</v>
      </c>
      <c r="I195" s="18">
        <v>2273</v>
      </c>
      <c r="J195" s="18">
        <v>2601</v>
      </c>
      <c r="K195" s="18">
        <v>23</v>
      </c>
      <c r="L195" s="18">
        <v>819</v>
      </c>
      <c r="M195" s="18">
        <v>842</v>
      </c>
      <c r="N195" s="18">
        <v>0</v>
      </c>
      <c r="O195" s="18">
        <v>2370</v>
      </c>
      <c r="P195" s="18">
        <v>5501</v>
      </c>
      <c r="Q195" s="18">
        <v>4847</v>
      </c>
      <c r="R195" s="18">
        <v>5085</v>
      </c>
      <c r="S195" s="18">
        <v>4646</v>
      </c>
      <c r="T195" s="18">
        <v>3196</v>
      </c>
      <c r="U195" s="18">
        <v>6719</v>
      </c>
    </row>
    <row r="196" spans="2:21" ht="12.75">
      <c r="B196" s="2" t="str">
        <f t="shared" si="5"/>
        <v>2015-16</v>
      </c>
      <c r="C196" s="2" t="str">
        <f t="shared" si="6"/>
        <v>November</v>
      </c>
      <c r="D196" s="3" t="s">
        <v>765</v>
      </c>
      <c r="E196" s="4" t="s">
        <v>766</v>
      </c>
      <c r="F196" s="4" t="s">
        <v>318</v>
      </c>
      <c r="G196" s="48" t="s">
        <v>319</v>
      </c>
      <c r="H196" s="18">
        <v>566</v>
      </c>
      <c r="I196" s="18">
        <v>3327</v>
      </c>
      <c r="J196" s="18">
        <v>3893</v>
      </c>
      <c r="K196" s="18">
        <v>32</v>
      </c>
      <c r="L196" s="18">
        <v>500</v>
      </c>
      <c r="M196" s="18">
        <v>532</v>
      </c>
      <c r="N196" s="18">
        <v>0</v>
      </c>
      <c r="O196" s="18">
        <v>3318</v>
      </c>
      <c r="P196" s="18">
        <v>5839</v>
      </c>
      <c r="Q196" s="18">
        <v>5966</v>
      </c>
      <c r="R196" s="18">
        <v>5803</v>
      </c>
      <c r="S196" s="18">
        <v>5945</v>
      </c>
      <c r="T196" s="18">
        <v>2748</v>
      </c>
      <c r="U196" s="18">
        <v>8563</v>
      </c>
    </row>
    <row r="197" spans="2:21" ht="12.75">
      <c r="B197" s="2" t="str">
        <f t="shared" si="5"/>
        <v>2015-16</v>
      </c>
      <c r="C197" s="2" t="str">
        <f t="shared" si="6"/>
        <v>November</v>
      </c>
      <c r="D197" s="3" t="s">
        <v>765</v>
      </c>
      <c r="E197" s="4" t="s">
        <v>766</v>
      </c>
      <c r="F197" s="4" t="s">
        <v>259</v>
      </c>
      <c r="G197" s="48" t="s">
        <v>260</v>
      </c>
      <c r="H197" s="18">
        <v>1237</v>
      </c>
      <c r="I197" s="18">
        <v>5480</v>
      </c>
      <c r="J197" s="18">
        <v>6717</v>
      </c>
      <c r="K197" s="18">
        <v>83</v>
      </c>
      <c r="L197" s="18">
        <v>1668</v>
      </c>
      <c r="M197" s="18">
        <v>1751</v>
      </c>
      <c r="N197" s="18">
        <v>0</v>
      </c>
      <c r="O197" s="18">
        <v>5188</v>
      </c>
      <c r="P197" s="18">
        <v>8581</v>
      </c>
      <c r="Q197" s="18">
        <v>7652</v>
      </c>
      <c r="R197" s="18">
        <v>8504</v>
      </c>
      <c r="S197" s="18">
        <v>7549</v>
      </c>
      <c r="T197" s="18">
        <v>8308</v>
      </c>
      <c r="U197" s="18">
        <v>15037</v>
      </c>
    </row>
    <row r="198" spans="2:21" ht="12.75">
      <c r="B198" s="2" t="str">
        <f t="shared" si="5"/>
        <v>2015-16</v>
      </c>
      <c r="C198" s="2" t="str">
        <f t="shared" si="6"/>
        <v>November</v>
      </c>
      <c r="D198" s="3" t="s">
        <v>765</v>
      </c>
      <c r="E198" s="4" t="s">
        <v>766</v>
      </c>
      <c r="F198" s="4" t="s">
        <v>457</v>
      </c>
      <c r="G198" s="48" t="s">
        <v>458</v>
      </c>
      <c r="H198" s="18">
        <v>649</v>
      </c>
      <c r="I198" s="18">
        <v>553</v>
      </c>
      <c r="J198" s="18">
        <v>1202</v>
      </c>
      <c r="K198" s="18">
        <v>100</v>
      </c>
      <c r="L198" s="18">
        <v>87</v>
      </c>
      <c r="M198" s="18">
        <v>187</v>
      </c>
      <c r="N198" s="18">
        <v>0</v>
      </c>
      <c r="O198" s="18">
        <v>36</v>
      </c>
      <c r="P198" s="18">
        <v>1650</v>
      </c>
      <c r="Q198" s="18">
        <v>1758</v>
      </c>
      <c r="R198" s="18">
        <v>1650</v>
      </c>
      <c r="S198" s="18">
        <v>1758</v>
      </c>
      <c r="T198" s="18">
        <v>774</v>
      </c>
      <c r="U198" s="18">
        <v>2547</v>
      </c>
    </row>
    <row r="199" spans="2:21" ht="12.75">
      <c r="B199" s="2" t="str">
        <f t="shared" si="5"/>
        <v>2015-16</v>
      </c>
      <c r="C199" s="2" t="str">
        <f t="shared" si="6"/>
        <v>November</v>
      </c>
      <c r="D199" s="3" t="s">
        <v>765</v>
      </c>
      <c r="E199" s="4" t="s">
        <v>766</v>
      </c>
      <c r="F199" s="4" t="s">
        <v>285</v>
      </c>
      <c r="G199" s="46" t="s">
        <v>286</v>
      </c>
      <c r="H199" s="18">
        <v>649</v>
      </c>
      <c r="I199" s="18">
        <v>5100</v>
      </c>
      <c r="J199" s="18">
        <v>5749</v>
      </c>
      <c r="K199" s="18">
        <v>73</v>
      </c>
      <c r="L199" s="18">
        <v>2505</v>
      </c>
      <c r="M199" s="18">
        <v>2578</v>
      </c>
      <c r="N199" s="18">
        <v>0</v>
      </c>
      <c r="O199" s="18">
        <v>4077</v>
      </c>
      <c r="P199" s="18">
        <v>10361</v>
      </c>
      <c r="Q199" s="18">
        <v>9261</v>
      </c>
      <c r="R199" s="18">
        <v>9866</v>
      </c>
      <c r="S199" s="18">
        <v>8986</v>
      </c>
      <c r="T199" s="18">
        <v>5509</v>
      </c>
      <c r="U199" s="18">
        <v>14780</v>
      </c>
    </row>
    <row r="200" spans="2:21" ht="12.75">
      <c r="B200" s="2" t="str">
        <f t="shared" si="5"/>
        <v>2015-16</v>
      </c>
      <c r="C200" s="2" t="str">
        <f t="shared" si="6"/>
        <v>November</v>
      </c>
      <c r="D200" s="3" t="s">
        <v>765</v>
      </c>
      <c r="E200" s="4" t="s">
        <v>766</v>
      </c>
      <c r="F200" s="4" t="s">
        <v>261</v>
      </c>
      <c r="G200" s="46" t="s">
        <v>262</v>
      </c>
      <c r="H200" s="18">
        <v>404</v>
      </c>
      <c r="I200" s="18">
        <v>1467</v>
      </c>
      <c r="J200" s="18">
        <v>1871</v>
      </c>
      <c r="K200" s="18">
        <v>122</v>
      </c>
      <c r="L200" s="18">
        <v>439</v>
      </c>
      <c r="M200" s="18">
        <v>561</v>
      </c>
      <c r="N200" s="18">
        <v>0</v>
      </c>
      <c r="O200" s="18">
        <v>1536</v>
      </c>
      <c r="P200" s="18">
        <v>3929</v>
      </c>
      <c r="Q200" s="18">
        <v>3801</v>
      </c>
      <c r="R200" s="18">
        <v>3900</v>
      </c>
      <c r="S200" s="18">
        <v>3795</v>
      </c>
      <c r="T200" s="18">
        <v>1572</v>
      </c>
      <c r="U200" s="18">
        <v>5282</v>
      </c>
    </row>
    <row r="201" spans="2:21" ht="12.75">
      <c r="B201" s="2" t="str">
        <f t="shared" si="5"/>
        <v>2015-16</v>
      </c>
      <c r="C201" s="2" t="str">
        <f t="shared" si="6"/>
        <v>November</v>
      </c>
      <c r="D201" s="3" t="s">
        <v>765</v>
      </c>
      <c r="E201" s="4" t="s">
        <v>766</v>
      </c>
      <c r="F201" s="4" t="s">
        <v>263</v>
      </c>
      <c r="G201" s="48" t="s">
        <v>264</v>
      </c>
      <c r="H201" s="18">
        <v>206</v>
      </c>
      <c r="I201" s="18">
        <v>1337</v>
      </c>
      <c r="J201" s="18">
        <v>1543</v>
      </c>
      <c r="K201" s="18">
        <v>5</v>
      </c>
      <c r="L201" s="18">
        <v>157</v>
      </c>
      <c r="M201" s="18">
        <v>162</v>
      </c>
      <c r="N201" s="18">
        <v>0</v>
      </c>
      <c r="O201" s="18">
        <v>1224</v>
      </c>
      <c r="P201" s="18">
        <v>3329</v>
      </c>
      <c r="Q201" s="18">
        <v>3106</v>
      </c>
      <c r="R201" s="18">
        <v>3327</v>
      </c>
      <c r="S201" s="18">
        <v>3101</v>
      </c>
      <c r="T201" s="18">
        <v>1519</v>
      </c>
      <c r="U201" s="18">
        <v>4448</v>
      </c>
    </row>
    <row r="202" spans="2:21" ht="12.75">
      <c r="B202" s="2" t="str">
        <f t="shared" si="5"/>
        <v>2015-16</v>
      </c>
      <c r="C202" s="2" t="str">
        <f t="shared" si="6"/>
        <v>November</v>
      </c>
      <c r="D202" s="3" t="s">
        <v>765</v>
      </c>
      <c r="E202" s="4" t="s">
        <v>766</v>
      </c>
      <c r="F202" s="4" t="s">
        <v>287</v>
      </c>
      <c r="G202" s="48" t="s">
        <v>288</v>
      </c>
      <c r="H202" s="18">
        <v>105</v>
      </c>
      <c r="I202" s="18">
        <v>121</v>
      </c>
      <c r="J202" s="18">
        <v>226</v>
      </c>
      <c r="K202" s="18">
        <v>5</v>
      </c>
      <c r="L202" s="18">
        <v>10</v>
      </c>
      <c r="M202" s="18">
        <v>15</v>
      </c>
      <c r="N202" s="18">
        <v>0</v>
      </c>
      <c r="O202" s="18">
        <v>164</v>
      </c>
      <c r="P202" s="18">
        <v>4067</v>
      </c>
      <c r="Q202" s="18">
        <v>4154</v>
      </c>
      <c r="R202" s="18">
        <v>1692</v>
      </c>
      <c r="S202" s="18">
        <v>1667</v>
      </c>
      <c r="T202" s="18">
        <v>246</v>
      </c>
      <c r="U202" s="18">
        <v>1930</v>
      </c>
    </row>
    <row r="203" spans="2:21" ht="12.75">
      <c r="B203" s="2" t="str">
        <f t="shared" si="5"/>
        <v>2015-16</v>
      </c>
      <c r="C203" s="2" t="str">
        <f t="shared" si="6"/>
        <v>November</v>
      </c>
      <c r="D203" s="3" t="s">
        <v>765</v>
      </c>
      <c r="E203" s="4" t="s">
        <v>766</v>
      </c>
      <c r="F203" s="4" t="s">
        <v>355</v>
      </c>
      <c r="G203" s="48" t="s">
        <v>356</v>
      </c>
      <c r="H203" s="18">
        <v>1250</v>
      </c>
      <c r="I203" s="18">
        <v>7337</v>
      </c>
      <c r="J203" s="18">
        <v>8587</v>
      </c>
      <c r="K203" s="18">
        <v>118</v>
      </c>
      <c r="L203" s="18">
        <v>2576</v>
      </c>
      <c r="M203" s="18">
        <v>2694</v>
      </c>
      <c r="N203" s="18">
        <v>0</v>
      </c>
      <c r="O203" s="18">
        <v>5190</v>
      </c>
      <c r="P203" s="18">
        <v>12236</v>
      </c>
      <c r="Q203" s="18">
        <v>10015</v>
      </c>
      <c r="R203" s="18">
        <v>11459</v>
      </c>
      <c r="S203" s="18">
        <v>9657</v>
      </c>
      <c r="T203" s="18">
        <v>6048</v>
      </c>
      <c r="U203" s="18">
        <v>14366</v>
      </c>
    </row>
    <row r="204" spans="2:21" ht="12.75">
      <c r="B204" s="2" t="str">
        <f t="shared" si="5"/>
        <v>2015-16</v>
      </c>
      <c r="C204" s="2" t="str">
        <f t="shared" si="6"/>
        <v>November</v>
      </c>
      <c r="D204" s="3" t="s">
        <v>765</v>
      </c>
      <c r="E204" s="4" t="s">
        <v>766</v>
      </c>
      <c r="F204" s="4" t="s">
        <v>289</v>
      </c>
      <c r="G204" s="48" t="s">
        <v>290</v>
      </c>
      <c r="H204" s="18">
        <v>579</v>
      </c>
      <c r="I204" s="18">
        <v>3856</v>
      </c>
      <c r="J204" s="18">
        <v>4435</v>
      </c>
      <c r="K204" s="18">
        <v>83</v>
      </c>
      <c r="L204" s="18">
        <v>1570</v>
      </c>
      <c r="M204" s="18">
        <v>1653</v>
      </c>
      <c r="N204" s="18">
        <v>0</v>
      </c>
      <c r="O204" s="18">
        <v>4295</v>
      </c>
      <c r="P204" s="18">
        <v>6299</v>
      </c>
      <c r="Q204" s="18">
        <v>5145</v>
      </c>
      <c r="R204" s="18">
        <v>5752</v>
      </c>
      <c r="S204" s="18">
        <v>4669</v>
      </c>
      <c r="T204" s="18">
        <v>2457</v>
      </c>
      <c r="U204" s="18">
        <v>8165</v>
      </c>
    </row>
    <row r="205" spans="2:21" ht="12.75">
      <c r="B205" s="2" t="str">
        <f t="shared" si="5"/>
        <v>2015-16</v>
      </c>
      <c r="C205" s="2" t="str">
        <f t="shared" si="6"/>
        <v>November</v>
      </c>
      <c r="D205" s="3" t="s">
        <v>765</v>
      </c>
      <c r="E205" s="4" t="s">
        <v>766</v>
      </c>
      <c r="F205" s="4" t="s">
        <v>415</v>
      </c>
      <c r="G205" s="48" t="s">
        <v>416</v>
      </c>
      <c r="H205" s="18">
        <v>425</v>
      </c>
      <c r="I205" s="18">
        <v>3404</v>
      </c>
      <c r="J205" s="18">
        <v>3829</v>
      </c>
      <c r="K205" s="18">
        <v>56</v>
      </c>
      <c r="L205" s="18">
        <v>655</v>
      </c>
      <c r="M205" s="18">
        <v>711</v>
      </c>
      <c r="N205" s="18">
        <v>0</v>
      </c>
      <c r="O205" s="18">
        <v>2708</v>
      </c>
      <c r="P205" s="18">
        <v>2709</v>
      </c>
      <c r="Q205" s="18">
        <v>2572</v>
      </c>
      <c r="R205" s="18">
        <v>2604</v>
      </c>
      <c r="S205" s="18">
        <v>2503</v>
      </c>
      <c r="T205" s="18">
        <v>3476</v>
      </c>
      <c r="U205" s="18">
        <v>6284</v>
      </c>
    </row>
    <row r="206" spans="2:21" ht="12.75">
      <c r="B206" s="2" t="str">
        <f t="shared" si="5"/>
        <v>2015-16</v>
      </c>
      <c r="C206" s="2" t="str">
        <f t="shared" si="6"/>
        <v>November</v>
      </c>
      <c r="D206" s="3" t="s">
        <v>765</v>
      </c>
      <c r="E206" s="4" t="s">
        <v>766</v>
      </c>
      <c r="F206" s="4" t="s">
        <v>417</v>
      </c>
      <c r="G206" s="48" t="s">
        <v>418</v>
      </c>
      <c r="H206" s="18">
        <v>528</v>
      </c>
      <c r="I206" s="18">
        <v>3468</v>
      </c>
      <c r="J206" s="18">
        <v>3996</v>
      </c>
      <c r="K206" s="18">
        <v>81</v>
      </c>
      <c r="L206" s="18">
        <v>1346</v>
      </c>
      <c r="M206" s="18">
        <v>1427</v>
      </c>
      <c r="N206" s="18">
        <v>0</v>
      </c>
      <c r="O206" s="18">
        <v>3692</v>
      </c>
      <c r="P206" s="18">
        <v>5213</v>
      </c>
      <c r="Q206" s="18">
        <v>5088</v>
      </c>
      <c r="R206" s="18">
        <v>4785</v>
      </c>
      <c r="S206" s="18">
        <v>5019</v>
      </c>
      <c r="T206" s="18">
        <v>2479</v>
      </c>
      <c r="U206" s="18">
        <v>7457</v>
      </c>
    </row>
    <row r="207" spans="2:21" ht="12.75">
      <c r="B207" s="2" t="str">
        <f t="shared" si="5"/>
        <v>2015-16</v>
      </c>
      <c r="C207" s="2" t="str">
        <f t="shared" si="6"/>
        <v>November</v>
      </c>
      <c r="D207" s="3" t="s">
        <v>765</v>
      </c>
      <c r="E207" s="4" t="s">
        <v>766</v>
      </c>
      <c r="F207" s="4" t="s">
        <v>419</v>
      </c>
      <c r="G207" s="48" t="s">
        <v>420</v>
      </c>
      <c r="H207" s="18">
        <v>54</v>
      </c>
      <c r="I207" s="18">
        <v>0</v>
      </c>
      <c r="J207" s="18">
        <v>54</v>
      </c>
      <c r="K207" s="18">
        <v>9</v>
      </c>
      <c r="L207" s="18">
        <v>0</v>
      </c>
      <c r="M207" s="18">
        <v>9</v>
      </c>
      <c r="N207" s="18">
        <v>0</v>
      </c>
      <c r="O207" s="18">
        <v>0</v>
      </c>
      <c r="P207" s="18">
        <v>4</v>
      </c>
      <c r="Q207" s="18">
        <v>5</v>
      </c>
      <c r="R207" s="18">
        <v>4</v>
      </c>
      <c r="S207" s="18">
        <v>5</v>
      </c>
      <c r="T207" s="18">
        <v>159</v>
      </c>
      <c r="U207" s="18">
        <v>141</v>
      </c>
    </row>
    <row r="208" spans="2:21" ht="12.75">
      <c r="B208" s="2" t="str">
        <f t="shared" si="5"/>
        <v>2015-16</v>
      </c>
      <c r="C208" s="2" t="str">
        <f t="shared" si="6"/>
        <v>November</v>
      </c>
      <c r="D208" s="3" t="s">
        <v>765</v>
      </c>
      <c r="E208" s="4" t="s">
        <v>766</v>
      </c>
      <c r="F208" s="4" t="s">
        <v>291</v>
      </c>
      <c r="G208" s="48" t="s">
        <v>292</v>
      </c>
      <c r="H208" s="18">
        <v>482</v>
      </c>
      <c r="I208" s="18">
        <v>1704</v>
      </c>
      <c r="J208" s="18">
        <v>2186</v>
      </c>
      <c r="K208" s="18">
        <v>99</v>
      </c>
      <c r="L208" s="18">
        <v>194</v>
      </c>
      <c r="M208" s="18">
        <v>293</v>
      </c>
      <c r="N208" s="18">
        <v>0</v>
      </c>
      <c r="O208" s="18">
        <v>1470</v>
      </c>
      <c r="P208" s="18">
        <v>1720</v>
      </c>
      <c r="Q208" s="18">
        <v>2128</v>
      </c>
      <c r="R208" s="18">
        <v>1561</v>
      </c>
      <c r="S208" s="18">
        <v>2128</v>
      </c>
      <c r="T208" s="18">
        <v>1648</v>
      </c>
      <c r="U208" s="18">
        <v>4068</v>
      </c>
    </row>
    <row r="209" spans="2:21" ht="12.75">
      <c r="B209" s="2" t="str">
        <f aca="true" t="shared" si="7" ref="B209:B272">$B$15</f>
        <v>2015-16</v>
      </c>
      <c r="C209" s="2" t="str">
        <f aca="true" t="shared" si="8" ref="C209:C272">$C$15</f>
        <v>November</v>
      </c>
      <c r="D209" s="2" t="s">
        <v>765</v>
      </c>
      <c r="E209" s="2" t="s">
        <v>766</v>
      </c>
      <c r="F209" s="4" t="s">
        <v>386</v>
      </c>
      <c r="G209" s="48" t="s">
        <v>387</v>
      </c>
      <c r="H209" s="18">
        <v>803</v>
      </c>
      <c r="I209" s="18">
        <v>3272</v>
      </c>
      <c r="J209" s="18">
        <v>4075</v>
      </c>
      <c r="K209" s="18">
        <v>36</v>
      </c>
      <c r="L209" s="18">
        <v>1230</v>
      </c>
      <c r="M209" s="18">
        <v>1266</v>
      </c>
      <c r="N209" s="18">
        <v>0</v>
      </c>
      <c r="O209" s="18">
        <v>3166</v>
      </c>
      <c r="P209" s="18">
        <v>6731</v>
      </c>
      <c r="Q209" s="18">
        <v>5380</v>
      </c>
      <c r="R209" s="18">
        <v>6198</v>
      </c>
      <c r="S209" s="18">
        <v>5162</v>
      </c>
      <c r="T209" s="18">
        <v>5959</v>
      </c>
      <c r="U209" s="18">
        <v>9073</v>
      </c>
    </row>
    <row r="210" spans="2:21" ht="12.75">
      <c r="B210" s="2" t="str">
        <f t="shared" si="7"/>
        <v>2015-16</v>
      </c>
      <c r="C210" s="2" t="str">
        <f t="shared" si="8"/>
        <v>November</v>
      </c>
      <c r="D210" s="3" t="s">
        <v>765</v>
      </c>
      <c r="E210" s="4" t="s">
        <v>766</v>
      </c>
      <c r="F210" s="4" t="s">
        <v>357</v>
      </c>
      <c r="G210" s="48" t="s">
        <v>358</v>
      </c>
      <c r="H210" s="18">
        <v>384</v>
      </c>
      <c r="I210" s="18">
        <v>1672</v>
      </c>
      <c r="J210" s="18">
        <v>2056</v>
      </c>
      <c r="K210" s="18">
        <v>105</v>
      </c>
      <c r="L210" s="18">
        <v>649</v>
      </c>
      <c r="M210" s="18">
        <v>754</v>
      </c>
      <c r="N210" s="18">
        <v>1379</v>
      </c>
      <c r="O210" s="18">
        <v>1171</v>
      </c>
      <c r="P210" s="18">
        <v>2147</v>
      </c>
      <c r="Q210" s="18">
        <v>1957</v>
      </c>
      <c r="R210" s="18">
        <v>2122</v>
      </c>
      <c r="S210" s="18">
        <v>1882</v>
      </c>
      <c r="T210" s="18">
        <v>1407</v>
      </c>
      <c r="U210" s="18">
        <v>3337</v>
      </c>
    </row>
    <row r="211" spans="2:21" ht="12.75">
      <c r="B211" s="2" t="str">
        <f t="shared" si="7"/>
        <v>2015-16</v>
      </c>
      <c r="C211" s="2" t="str">
        <f t="shared" si="8"/>
        <v>November</v>
      </c>
      <c r="D211" s="3" t="s">
        <v>765</v>
      </c>
      <c r="E211" s="4" t="s">
        <v>766</v>
      </c>
      <c r="F211" s="4" t="s">
        <v>388</v>
      </c>
      <c r="G211" s="48" t="s">
        <v>389</v>
      </c>
      <c r="H211" s="18">
        <v>435</v>
      </c>
      <c r="I211" s="18">
        <v>1889</v>
      </c>
      <c r="J211" s="18">
        <v>2324</v>
      </c>
      <c r="K211" s="18">
        <v>25</v>
      </c>
      <c r="L211" s="18">
        <v>615</v>
      </c>
      <c r="M211" s="18">
        <v>640</v>
      </c>
      <c r="N211" s="18">
        <v>0</v>
      </c>
      <c r="O211" s="18">
        <v>2165</v>
      </c>
      <c r="P211" s="18">
        <v>5222</v>
      </c>
      <c r="Q211" s="18">
        <v>6249</v>
      </c>
      <c r="R211" s="18">
        <v>4868</v>
      </c>
      <c r="S211" s="18">
        <v>5721</v>
      </c>
      <c r="T211" s="18">
        <v>2570</v>
      </c>
      <c r="U211" s="18">
        <v>8413</v>
      </c>
    </row>
    <row r="212" spans="2:21" ht="12.75">
      <c r="B212" s="2" t="str">
        <f t="shared" si="7"/>
        <v>2015-16</v>
      </c>
      <c r="C212" s="2" t="str">
        <f t="shared" si="8"/>
        <v>November</v>
      </c>
      <c r="D212" s="2" t="s">
        <v>765</v>
      </c>
      <c r="E212" s="2" t="s">
        <v>766</v>
      </c>
      <c r="F212" s="4" t="s">
        <v>36</v>
      </c>
      <c r="G212" s="48" t="s">
        <v>37</v>
      </c>
      <c r="H212" s="18">
        <v>1234</v>
      </c>
      <c r="I212" s="18">
        <v>7312</v>
      </c>
      <c r="J212" s="18">
        <v>8546</v>
      </c>
      <c r="K212" s="18">
        <v>64</v>
      </c>
      <c r="L212" s="18">
        <v>3093</v>
      </c>
      <c r="M212" s="18">
        <v>3157</v>
      </c>
      <c r="N212" s="18">
        <v>0</v>
      </c>
      <c r="O212" s="18">
        <v>8936</v>
      </c>
      <c r="P212" s="18">
        <v>16137</v>
      </c>
      <c r="Q212" s="18">
        <v>14693</v>
      </c>
      <c r="R212" s="18">
        <v>14132</v>
      </c>
      <c r="S212" s="18">
        <v>13497</v>
      </c>
      <c r="T212" s="18">
        <v>8777</v>
      </c>
      <c r="U212" s="18">
        <v>24366</v>
      </c>
    </row>
    <row r="213" spans="2:21" ht="12.75">
      <c r="B213" s="2" t="str">
        <f t="shared" si="7"/>
        <v>2015-16</v>
      </c>
      <c r="C213" s="2" t="str">
        <f t="shared" si="8"/>
        <v>November</v>
      </c>
      <c r="D213" s="3" t="s">
        <v>765</v>
      </c>
      <c r="E213" s="4" t="s">
        <v>766</v>
      </c>
      <c r="F213" s="4" t="s">
        <v>293</v>
      </c>
      <c r="G213" s="48" t="s">
        <v>294</v>
      </c>
      <c r="H213" s="18">
        <v>590</v>
      </c>
      <c r="I213" s="18">
        <v>573</v>
      </c>
      <c r="J213" s="18">
        <v>1163</v>
      </c>
      <c r="K213" s="18">
        <v>67</v>
      </c>
      <c r="L213" s="18">
        <v>84</v>
      </c>
      <c r="M213" s="18">
        <v>151</v>
      </c>
      <c r="N213" s="18">
        <v>326</v>
      </c>
      <c r="O213" s="18">
        <v>23</v>
      </c>
      <c r="P213" s="18">
        <v>1028</v>
      </c>
      <c r="Q213" s="18">
        <v>1367</v>
      </c>
      <c r="R213" s="18">
        <v>1028</v>
      </c>
      <c r="S213" s="18">
        <v>1367</v>
      </c>
      <c r="T213" s="18">
        <v>271</v>
      </c>
      <c r="U213" s="18">
        <v>1825</v>
      </c>
    </row>
    <row r="214" spans="2:21" ht="12.75">
      <c r="B214" s="2" t="str">
        <f t="shared" si="7"/>
        <v>2015-16</v>
      </c>
      <c r="C214" s="2" t="str">
        <f t="shared" si="8"/>
        <v>November</v>
      </c>
      <c r="D214" s="2" t="s">
        <v>765</v>
      </c>
      <c r="E214" s="2" t="s">
        <v>766</v>
      </c>
      <c r="F214" s="4" t="s">
        <v>295</v>
      </c>
      <c r="G214" s="48" t="s">
        <v>296</v>
      </c>
      <c r="H214" s="18">
        <v>1499</v>
      </c>
      <c r="I214" s="18">
        <v>3856</v>
      </c>
      <c r="J214" s="18">
        <v>5355</v>
      </c>
      <c r="K214" s="18">
        <v>320</v>
      </c>
      <c r="L214" s="18">
        <v>1216</v>
      </c>
      <c r="M214" s="18">
        <v>1536</v>
      </c>
      <c r="N214" s="18">
        <v>0</v>
      </c>
      <c r="O214" s="18">
        <v>3762</v>
      </c>
      <c r="P214" s="18">
        <v>5220</v>
      </c>
      <c r="Q214" s="18">
        <v>5624</v>
      </c>
      <c r="R214" s="18">
        <v>5220</v>
      </c>
      <c r="S214" s="18">
        <v>5624</v>
      </c>
      <c r="T214" s="18">
        <v>4320</v>
      </c>
      <c r="U214" s="18">
        <v>10324</v>
      </c>
    </row>
    <row r="215" spans="2:21" ht="12.75">
      <c r="B215" s="2" t="str">
        <f t="shared" si="7"/>
        <v>2015-16</v>
      </c>
      <c r="C215" s="2" t="str">
        <f t="shared" si="8"/>
        <v>November</v>
      </c>
      <c r="D215" s="3" t="s">
        <v>765</v>
      </c>
      <c r="E215" s="4" t="s">
        <v>766</v>
      </c>
      <c r="F215" s="4" t="s">
        <v>359</v>
      </c>
      <c r="G215" s="48" t="s">
        <v>360</v>
      </c>
      <c r="H215" s="18">
        <v>12</v>
      </c>
      <c r="I215" s="18">
        <v>0</v>
      </c>
      <c r="J215" s="18">
        <v>12</v>
      </c>
      <c r="K215" s="18">
        <v>12</v>
      </c>
      <c r="L215" s="18">
        <v>0</v>
      </c>
      <c r="M215" s="18">
        <v>12</v>
      </c>
      <c r="N215" s="18">
        <v>0</v>
      </c>
      <c r="O215" s="18">
        <v>0</v>
      </c>
      <c r="P215" s="18">
        <v>43</v>
      </c>
      <c r="Q215" s="18">
        <v>8</v>
      </c>
      <c r="R215" s="18">
        <v>43</v>
      </c>
      <c r="S215" s="18">
        <v>8</v>
      </c>
      <c r="T215" s="18">
        <v>94</v>
      </c>
      <c r="U215" s="18">
        <v>17</v>
      </c>
    </row>
    <row r="216" spans="2:21" ht="12.75">
      <c r="B216" s="2" t="str">
        <f t="shared" si="7"/>
        <v>2015-16</v>
      </c>
      <c r="C216" s="2" t="str">
        <f t="shared" si="8"/>
        <v>November</v>
      </c>
      <c r="D216" s="3" t="s">
        <v>765</v>
      </c>
      <c r="E216" s="4" t="s">
        <v>766</v>
      </c>
      <c r="F216" s="4" t="s">
        <v>320</v>
      </c>
      <c r="G216" s="48" t="s">
        <v>752</v>
      </c>
      <c r="H216" s="18">
        <v>1235</v>
      </c>
      <c r="I216" s="18">
        <v>5161</v>
      </c>
      <c r="J216" s="18">
        <v>6396</v>
      </c>
      <c r="K216" s="18">
        <v>140</v>
      </c>
      <c r="L216" s="18">
        <v>1861</v>
      </c>
      <c r="M216" s="18">
        <v>2001</v>
      </c>
      <c r="N216" s="18">
        <v>0</v>
      </c>
      <c r="O216" s="18">
        <v>4572</v>
      </c>
      <c r="P216" s="18">
        <v>7966</v>
      </c>
      <c r="Q216" s="18">
        <v>7064</v>
      </c>
      <c r="R216" s="18">
        <v>6897</v>
      </c>
      <c r="S216" s="18">
        <v>6639</v>
      </c>
      <c r="T216" s="18">
        <v>3972</v>
      </c>
      <c r="U216" s="18">
        <v>10986</v>
      </c>
    </row>
    <row r="217" spans="2:21" ht="12.75">
      <c r="B217" s="2" t="str">
        <f t="shared" si="7"/>
        <v>2015-16</v>
      </c>
      <c r="C217" s="2" t="str">
        <f t="shared" si="8"/>
        <v>November</v>
      </c>
      <c r="D217" s="2" t="s">
        <v>765</v>
      </c>
      <c r="E217" s="2" t="s">
        <v>766</v>
      </c>
      <c r="F217" s="4" t="s">
        <v>435</v>
      </c>
      <c r="G217" s="48" t="s">
        <v>436</v>
      </c>
      <c r="H217" s="18">
        <v>958</v>
      </c>
      <c r="I217" s="18">
        <v>5552</v>
      </c>
      <c r="J217" s="18">
        <v>6510</v>
      </c>
      <c r="K217" s="18">
        <v>97</v>
      </c>
      <c r="L217" s="18">
        <v>2519</v>
      </c>
      <c r="M217" s="18">
        <v>2616</v>
      </c>
      <c r="N217" s="18">
        <v>0</v>
      </c>
      <c r="O217" s="18">
        <v>4773</v>
      </c>
      <c r="P217" s="18">
        <v>10695</v>
      </c>
      <c r="Q217" s="18">
        <v>10989</v>
      </c>
      <c r="R217" s="18">
        <v>10398</v>
      </c>
      <c r="S217" s="18">
        <v>10708</v>
      </c>
      <c r="T217" s="18">
        <v>5910</v>
      </c>
      <c r="U217" s="18">
        <v>17678</v>
      </c>
    </row>
    <row r="218" spans="2:21" ht="12.75">
      <c r="B218" s="2" t="str">
        <f t="shared" si="7"/>
        <v>2015-16</v>
      </c>
      <c r="C218" s="2" t="str">
        <f t="shared" si="8"/>
        <v>November</v>
      </c>
      <c r="D218" s="3" t="s">
        <v>765</v>
      </c>
      <c r="E218" s="4" t="s">
        <v>766</v>
      </c>
      <c r="F218" s="4" t="s">
        <v>437</v>
      </c>
      <c r="G218" s="46" t="s">
        <v>438</v>
      </c>
      <c r="H218" s="18">
        <v>1786</v>
      </c>
      <c r="I218" s="18">
        <v>9107</v>
      </c>
      <c r="J218" s="18">
        <v>10893</v>
      </c>
      <c r="K218" s="18">
        <v>179</v>
      </c>
      <c r="L218" s="18">
        <v>3455</v>
      </c>
      <c r="M218" s="18">
        <v>3634</v>
      </c>
      <c r="N218" s="18">
        <v>0</v>
      </c>
      <c r="O218" s="18">
        <v>8599</v>
      </c>
      <c r="P218" s="18">
        <v>16704</v>
      </c>
      <c r="Q218" s="18">
        <v>12841</v>
      </c>
      <c r="R218" s="18">
        <v>16702</v>
      </c>
      <c r="S218" s="18">
        <v>12840</v>
      </c>
      <c r="T218" s="18">
        <v>9650</v>
      </c>
      <c r="U218" s="18">
        <v>22516</v>
      </c>
    </row>
    <row r="219" spans="2:21" ht="12.75">
      <c r="B219" s="2" t="str">
        <f t="shared" si="7"/>
        <v>2015-16</v>
      </c>
      <c r="C219" s="2" t="str">
        <f t="shared" si="8"/>
        <v>November</v>
      </c>
      <c r="D219" s="3" t="s">
        <v>765</v>
      </c>
      <c r="E219" s="4" t="s">
        <v>766</v>
      </c>
      <c r="F219" s="4" t="s">
        <v>421</v>
      </c>
      <c r="G219" s="48" t="s">
        <v>422</v>
      </c>
      <c r="H219" s="18">
        <v>651</v>
      </c>
      <c r="I219" s="18">
        <v>3145</v>
      </c>
      <c r="J219" s="18">
        <v>3796</v>
      </c>
      <c r="K219" s="18">
        <v>15</v>
      </c>
      <c r="L219" s="18">
        <v>509</v>
      </c>
      <c r="M219" s="18">
        <v>524</v>
      </c>
      <c r="N219" s="18">
        <v>0</v>
      </c>
      <c r="O219" s="18">
        <v>3358</v>
      </c>
      <c r="P219" s="18">
        <v>7566</v>
      </c>
      <c r="Q219" s="18">
        <v>5695</v>
      </c>
      <c r="R219" s="18">
        <v>7557</v>
      </c>
      <c r="S219" s="18">
        <v>5685</v>
      </c>
      <c r="T219" s="18">
        <v>4509</v>
      </c>
      <c r="U219" s="18">
        <v>8834</v>
      </c>
    </row>
    <row r="220" spans="2:21" ht="12.75">
      <c r="B220" s="2" t="str">
        <f t="shared" si="7"/>
        <v>2015-16</v>
      </c>
      <c r="C220" s="2" t="str">
        <f t="shared" si="8"/>
        <v>November</v>
      </c>
      <c r="D220" s="2" t="s">
        <v>765</v>
      </c>
      <c r="E220" s="2" t="s">
        <v>766</v>
      </c>
      <c r="F220" s="4" t="s">
        <v>423</v>
      </c>
      <c r="G220" s="48" t="s">
        <v>424</v>
      </c>
      <c r="H220" s="18">
        <v>986</v>
      </c>
      <c r="I220" s="18">
        <v>2431</v>
      </c>
      <c r="J220" s="18">
        <v>3417</v>
      </c>
      <c r="K220" s="18">
        <v>139</v>
      </c>
      <c r="L220" s="18">
        <v>569</v>
      </c>
      <c r="M220" s="18">
        <v>708</v>
      </c>
      <c r="N220" s="18">
        <v>0</v>
      </c>
      <c r="O220" s="18">
        <v>3596</v>
      </c>
      <c r="P220" s="18">
        <v>7411</v>
      </c>
      <c r="Q220" s="18">
        <v>7479</v>
      </c>
      <c r="R220" s="18">
        <v>7397</v>
      </c>
      <c r="S220" s="18">
        <v>7211</v>
      </c>
      <c r="T220" s="18">
        <v>3392</v>
      </c>
      <c r="U220" s="18">
        <v>11196</v>
      </c>
    </row>
    <row r="221" spans="2:21" ht="12.75">
      <c r="B221" s="2" t="str">
        <f t="shared" si="7"/>
        <v>2015-16</v>
      </c>
      <c r="C221" s="2" t="str">
        <f t="shared" si="8"/>
        <v>November</v>
      </c>
      <c r="D221" s="3" t="s">
        <v>765</v>
      </c>
      <c r="E221" s="4" t="s">
        <v>766</v>
      </c>
      <c r="F221" s="4" t="s">
        <v>390</v>
      </c>
      <c r="G221" s="48" t="s">
        <v>391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84</v>
      </c>
      <c r="Q221" s="18">
        <v>64</v>
      </c>
      <c r="R221" s="18">
        <v>0</v>
      </c>
      <c r="S221" s="18">
        <v>0</v>
      </c>
      <c r="T221" s="18">
        <v>0</v>
      </c>
      <c r="U221" s="18">
        <v>0</v>
      </c>
    </row>
    <row r="222" spans="2:21" ht="12.75">
      <c r="B222" s="2" t="str">
        <f t="shared" si="7"/>
        <v>2015-16</v>
      </c>
      <c r="C222" s="2" t="str">
        <f t="shared" si="8"/>
        <v>November</v>
      </c>
      <c r="D222" s="3" t="s">
        <v>765</v>
      </c>
      <c r="E222" s="4" t="s">
        <v>766</v>
      </c>
      <c r="F222" s="4" t="s">
        <v>265</v>
      </c>
      <c r="G222" s="48" t="s">
        <v>266</v>
      </c>
      <c r="H222" s="18">
        <v>808</v>
      </c>
      <c r="I222" s="18">
        <v>5994</v>
      </c>
      <c r="J222" s="18">
        <v>6802</v>
      </c>
      <c r="K222" s="18">
        <v>37</v>
      </c>
      <c r="L222" s="18">
        <v>2222</v>
      </c>
      <c r="M222" s="18">
        <v>2259</v>
      </c>
      <c r="N222" s="18">
        <v>1567</v>
      </c>
      <c r="O222" s="18">
        <v>4350</v>
      </c>
      <c r="P222" s="18">
        <v>8275</v>
      </c>
      <c r="Q222" s="18">
        <v>6893</v>
      </c>
      <c r="R222" s="18">
        <v>8266</v>
      </c>
      <c r="S222" s="18">
        <v>6764</v>
      </c>
      <c r="T222" s="18">
        <v>4481</v>
      </c>
      <c r="U222" s="18">
        <v>12199</v>
      </c>
    </row>
    <row r="223" spans="2:21" ht="12.75">
      <c r="B223" s="2" t="str">
        <f t="shared" si="7"/>
        <v>2015-16</v>
      </c>
      <c r="C223" s="2" t="str">
        <f t="shared" si="8"/>
        <v>November</v>
      </c>
      <c r="D223" s="3" t="s">
        <v>765</v>
      </c>
      <c r="E223" s="4" t="s">
        <v>766</v>
      </c>
      <c r="F223" s="4" t="s">
        <v>321</v>
      </c>
      <c r="G223" s="46" t="s">
        <v>322</v>
      </c>
      <c r="H223" s="18">
        <v>1968</v>
      </c>
      <c r="I223" s="18">
        <v>6894</v>
      </c>
      <c r="J223" s="18">
        <v>8862</v>
      </c>
      <c r="K223" s="18">
        <v>250</v>
      </c>
      <c r="L223" s="18">
        <v>1581</v>
      </c>
      <c r="M223" s="18">
        <v>1831</v>
      </c>
      <c r="N223" s="18">
        <v>0</v>
      </c>
      <c r="O223" s="18">
        <v>6247</v>
      </c>
      <c r="P223" s="18">
        <v>9215</v>
      </c>
      <c r="Q223" s="18">
        <v>8042</v>
      </c>
      <c r="R223" s="18">
        <v>9184</v>
      </c>
      <c r="S223" s="18">
        <v>8031</v>
      </c>
      <c r="T223" s="18">
        <v>5715</v>
      </c>
      <c r="U223" s="18">
        <v>13343</v>
      </c>
    </row>
    <row r="224" spans="2:21" ht="12.75">
      <c r="B224" s="2" t="str">
        <f t="shared" si="7"/>
        <v>2015-16</v>
      </c>
      <c r="C224" s="2" t="str">
        <f t="shared" si="8"/>
        <v>November</v>
      </c>
      <c r="D224" s="3" t="s">
        <v>765</v>
      </c>
      <c r="E224" s="4" t="s">
        <v>766</v>
      </c>
      <c r="F224" s="4" t="s">
        <v>297</v>
      </c>
      <c r="G224" s="48" t="s">
        <v>298</v>
      </c>
      <c r="H224" s="18">
        <v>509</v>
      </c>
      <c r="I224" s="18">
        <v>3762</v>
      </c>
      <c r="J224" s="18">
        <v>4271</v>
      </c>
      <c r="K224" s="18">
        <v>82</v>
      </c>
      <c r="L224" s="18">
        <v>389</v>
      </c>
      <c r="M224" s="18">
        <v>471</v>
      </c>
      <c r="N224" s="18">
        <v>1207</v>
      </c>
      <c r="O224" s="18">
        <v>4316</v>
      </c>
      <c r="P224" s="18">
        <v>12150</v>
      </c>
      <c r="Q224" s="18">
        <v>10130</v>
      </c>
      <c r="R224" s="18">
        <v>11504</v>
      </c>
      <c r="S224" s="18">
        <v>8568</v>
      </c>
      <c r="T224" s="18">
        <v>6800</v>
      </c>
      <c r="U224" s="18">
        <v>13413</v>
      </c>
    </row>
    <row r="225" spans="2:21" ht="12.75">
      <c r="B225" s="2" t="str">
        <f t="shared" si="7"/>
        <v>2015-16</v>
      </c>
      <c r="C225" s="2" t="str">
        <f t="shared" si="8"/>
        <v>November</v>
      </c>
      <c r="D225" s="3" t="s">
        <v>765</v>
      </c>
      <c r="E225" s="4" t="s">
        <v>766</v>
      </c>
      <c r="F225" s="4" t="s">
        <v>323</v>
      </c>
      <c r="G225" s="48" t="s">
        <v>324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65</v>
      </c>
      <c r="Q225" s="18">
        <v>84</v>
      </c>
      <c r="R225" s="18">
        <v>0</v>
      </c>
      <c r="S225" s="18">
        <v>0</v>
      </c>
      <c r="T225" s="18">
        <v>0</v>
      </c>
      <c r="U225" s="18">
        <v>0</v>
      </c>
    </row>
    <row r="226" spans="2:21" ht="12.75">
      <c r="B226" s="2" t="str">
        <f t="shared" si="7"/>
        <v>2015-16</v>
      </c>
      <c r="C226" s="2" t="str">
        <f t="shared" si="8"/>
        <v>November</v>
      </c>
      <c r="D226" s="3" t="s">
        <v>765</v>
      </c>
      <c r="E226" s="4" t="s">
        <v>766</v>
      </c>
      <c r="F226" s="4" t="s">
        <v>299</v>
      </c>
      <c r="G226" s="48" t="s">
        <v>300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567</v>
      </c>
      <c r="Q226" s="18">
        <v>557</v>
      </c>
      <c r="R226" s="18">
        <v>0</v>
      </c>
      <c r="S226" s="18">
        <v>0</v>
      </c>
      <c r="T226" s="18">
        <v>0</v>
      </c>
      <c r="U226" s="18">
        <v>0</v>
      </c>
    </row>
    <row r="227" spans="2:21" ht="12.75">
      <c r="B227" s="2" t="str">
        <f t="shared" si="7"/>
        <v>2015-16</v>
      </c>
      <c r="C227" s="2" t="str">
        <f t="shared" si="8"/>
        <v>November</v>
      </c>
      <c r="D227" s="3" t="s">
        <v>765</v>
      </c>
      <c r="E227" s="4" t="s">
        <v>766</v>
      </c>
      <c r="F227" s="4" t="s">
        <v>459</v>
      </c>
      <c r="G227" s="48" t="s">
        <v>460</v>
      </c>
      <c r="H227" s="18">
        <v>561</v>
      </c>
      <c r="I227" s="18">
        <v>4629</v>
      </c>
      <c r="J227" s="18">
        <v>5190</v>
      </c>
      <c r="K227" s="18">
        <v>125</v>
      </c>
      <c r="L227" s="18">
        <v>1990</v>
      </c>
      <c r="M227" s="18">
        <v>2115</v>
      </c>
      <c r="N227" s="18">
        <v>0</v>
      </c>
      <c r="O227" s="18">
        <v>4395</v>
      </c>
      <c r="P227" s="18">
        <v>6352</v>
      </c>
      <c r="Q227" s="18">
        <v>6028</v>
      </c>
      <c r="R227" s="18">
        <v>6352</v>
      </c>
      <c r="S227" s="18">
        <v>5994</v>
      </c>
      <c r="T227" s="18">
        <v>4700</v>
      </c>
      <c r="U227" s="18">
        <v>11385</v>
      </c>
    </row>
    <row r="228" spans="2:21" ht="12.75">
      <c r="B228" s="2" t="str">
        <f t="shared" si="7"/>
        <v>2015-16</v>
      </c>
      <c r="C228" s="2" t="str">
        <f t="shared" si="8"/>
        <v>November</v>
      </c>
      <c r="D228" s="2" t="s">
        <v>765</v>
      </c>
      <c r="E228" s="2" t="s">
        <v>766</v>
      </c>
      <c r="F228" s="4" t="s">
        <v>361</v>
      </c>
      <c r="G228" s="48" t="s">
        <v>362</v>
      </c>
      <c r="H228" s="18">
        <v>35</v>
      </c>
      <c r="I228" s="18">
        <v>0</v>
      </c>
      <c r="J228" s="18">
        <v>35</v>
      </c>
      <c r="K228" s="18">
        <v>35</v>
      </c>
      <c r="L228" s="18">
        <v>0</v>
      </c>
      <c r="M228" s="18">
        <v>35</v>
      </c>
      <c r="N228" s="18">
        <v>0</v>
      </c>
      <c r="O228" s="18">
        <v>187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</row>
    <row r="229" spans="2:21" ht="12.75">
      <c r="B229" s="2" t="str">
        <f t="shared" si="7"/>
        <v>2015-16</v>
      </c>
      <c r="C229" s="2" t="str">
        <f t="shared" si="8"/>
        <v>November</v>
      </c>
      <c r="D229" s="3" t="s">
        <v>765</v>
      </c>
      <c r="E229" s="4" t="s">
        <v>766</v>
      </c>
      <c r="F229" s="4" t="s">
        <v>425</v>
      </c>
      <c r="G229" s="48" t="s">
        <v>426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172</v>
      </c>
      <c r="P229" s="18">
        <v>1386</v>
      </c>
      <c r="Q229" s="18">
        <v>856</v>
      </c>
      <c r="R229" s="18">
        <v>1386</v>
      </c>
      <c r="S229" s="18">
        <v>856</v>
      </c>
      <c r="T229" s="18">
        <v>361</v>
      </c>
      <c r="U229" s="18">
        <v>1123</v>
      </c>
    </row>
    <row r="230" spans="2:21" ht="12.75">
      <c r="B230" s="2" t="str">
        <f t="shared" si="7"/>
        <v>2015-16</v>
      </c>
      <c r="C230" s="2" t="str">
        <f t="shared" si="8"/>
        <v>November</v>
      </c>
      <c r="D230" s="2" t="s">
        <v>765</v>
      </c>
      <c r="E230" s="2" t="s">
        <v>766</v>
      </c>
      <c r="F230" s="4" t="s">
        <v>439</v>
      </c>
      <c r="G230" s="48" t="s">
        <v>440</v>
      </c>
      <c r="H230" s="18">
        <v>0</v>
      </c>
      <c r="I230" s="18">
        <v>86</v>
      </c>
      <c r="J230" s="18">
        <v>86</v>
      </c>
      <c r="K230" s="18">
        <v>0</v>
      </c>
      <c r="L230" s="18">
        <v>86</v>
      </c>
      <c r="M230" s="18">
        <v>86</v>
      </c>
      <c r="N230" s="18">
        <v>0</v>
      </c>
      <c r="O230" s="18">
        <v>79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</row>
    <row r="231" spans="2:21" ht="12.75">
      <c r="B231" s="2" t="str">
        <f t="shared" si="7"/>
        <v>2015-16</v>
      </c>
      <c r="C231" s="2" t="str">
        <f t="shared" si="8"/>
        <v>November</v>
      </c>
      <c r="D231" s="3" t="s">
        <v>765</v>
      </c>
      <c r="E231" s="4" t="s">
        <v>766</v>
      </c>
      <c r="F231" s="4" t="s">
        <v>325</v>
      </c>
      <c r="G231" s="48" t="s">
        <v>326</v>
      </c>
      <c r="H231" s="18">
        <v>0</v>
      </c>
      <c r="I231" s="18">
        <v>287</v>
      </c>
      <c r="J231" s="18">
        <v>287</v>
      </c>
      <c r="K231" s="18">
        <v>0</v>
      </c>
      <c r="L231" s="18">
        <v>9</v>
      </c>
      <c r="M231" s="18">
        <v>9</v>
      </c>
      <c r="N231" s="18">
        <v>255</v>
      </c>
      <c r="O231" s="18">
        <v>216</v>
      </c>
      <c r="P231" s="18">
        <v>1289</v>
      </c>
      <c r="Q231" s="18">
        <v>1349</v>
      </c>
      <c r="R231" s="18">
        <v>1289</v>
      </c>
      <c r="S231" s="18">
        <v>1349</v>
      </c>
      <c r="T231" s="18">
        <v>202</v>
      </c>
      <c r="U231" s="18">
        <v>1349</v>
      </c>
    </row>
    <row r="232" spans="2:21" ht="12.75">
      <c r="B232" s="2" t="str">
        <f t="shared" si="7"/>
        <v>2015-16</v>
      </c>
      <c r="C232" s="2" t="str">
        <f t="shared" si="8"/>
        <v>November</v>
      </c>
      <c r="D232" s="3" t="s">
        <v>765</v>
      </c>
      <c r="E232" s="4" t="s">
        <v>766</v>
      </c>
      <c r="F232" s="4" t="s">
        <v>267</v>
      </c>
      <c r="G232" s="48" t="s">
        <v>268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434</v>
      </c>
      <c r="Q232" s="18">
        <v>294</v>
      </c>
      <c r="R232" s="18">
        <v>434</v>
      </c>
      <c r="S232" s="18">
        <v>294</v>
      </c>
      <c r="T232" s="18">
        <v>99</v>
      </c>
      <c r="U232" s="18">
        <v>401</v>
      </c>
    </row>
    <row r="233" spans="2:21" ht="12.75">
      <c r="B233" s="2" t="str">
        <f t="shared" si="7"/>
        <v>2015-16</v>
      </c>
      <c r="C233" s="2" t="str">
        <f t="shared" si="8"/>
        <v>November</v>
      </c>
      <c r="D233" s="3" t="s">
        <v>765</v>
      </c>
      <c r="E233" s="4" t="s">
        <v>766</v>
      </c>
      <c r="F233" s="4" t="s">
        <v>301</v>
      </c>
      <c r="G233" s="48" t="s">
        <v>302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466</v>
      </c>
      <c r="Q233" s="18">
        <v>244</v>
      </c>
      <c r="R233" s="18">
        <v>0</v>
      </c>
      <c r="S233" s="18">
        <v>0</v>
      </c>
      <c r="T233" s="18">
        <v>0</v>
      </c>
      <c r="U233" s="18">
        <v>0</v>
      </c>
    </row>
    <row r="234" spans="2:21" ht="12.75">
      <c r="B234" s="2" t="str">
        <f t="shared" si="7"/>
        <v>2015-16</v>
      </c>
      <c r="C234" s="2" t="str">
        <f t="shared" si="8"/>
        <v>November</v>
      </c>
      <c r="D234" s="3" t="s">
        <v>765</v>
      </c>
      <c r="E234" s="4" t="s">
        <v>766</v>
      </c>
      <c r="F234" s="4" t="s">
        <v>363</v>
      </c>
      <c r="G234" s="46" t="s">
        <v>364</v>
      </c>
      <c r="H234" s="18">
        <v>20</v>
      </c>
      <c r="I234" s="18">
        <v>4</v>
      </c>
      <c r="J234" s="18">
        <v>24</v>
      </c>
      <c r="K234" s="18">
        <v>20</v>
      </c>
      <c r="L234" s="18">
        <v>0</v>
      </c>
      <c r="M234" s="18">
        <v>20</v>
      </c>
      <c r="N234" s="18">
        <v>0</v>
      </c>
      <c r="O234" s="18">
        <v>382</v>
      </c>
      <c r="P234" s="18">
        <v>1670</v>
      </c>
      <c r="Q234" s="18">
        <v>1434</v>
      </c>
      <c r="R234" s="18">
        <v>1670</v>
      </c>
      <c r="S234" s="18">
        <v>1434</v>
      </c>
      <c r="T234" s="18">
        <v>552</v>
      </c>
      <c r="U234" s="18">
        <v>1981</v>
      </c>
    </row>
    <row r="235" spans="2:21" ht="12.75">
      <c r="B235" s="2" t="str">
        <f t="shared" si="7"/>
        <v>2015-16</v>
      </c>
      <c r="C235" s="2" t="str">
        <f t="shared" si="8"/>
        <v>November</v>
      </c>
      <c r="D235" s="3" t="s">
        <v>765</v>
      </c>
      <c r="E235" s="4" t="s">
        <v>766</v>
      </c>
      <c r="F235" s="4" t="s">
        <v>303</v>
      </c>
      <c r="G235" s="48" t="s">
        <v>782</v>
      </c>
      <c r="H235" s="18">
        <v>23</v>
      </c>
      <c r="I235" s="18">
        <v>349</v>
      </c>
      <c r="J235" s="18">
        <v>372</v>
      </c>
      <c r="K235" s="18">
        <v>1</v>
      </c>
      <c r="L235" s="18">
        <v>12</v>
      </c>
      <c r="M235" s="18">
        <v>13</v>
      </c>
      <c r="N235" s="18">
        <v>0</v>
      </c>
      <c r="O235" s="18">
        <v>169</v>
      </c>
      <c r="P235" s="18">
        <v>3363</v>
      </c>
      <c r="Q235" s="18">
        <v>1894</v>
      </c>
      <c r="R235" s="18">
        <v>3363</v>
      </c>
      <c r="S235" s="18">
        <v>1894</v>
      </c>
      <c r="T235" s="18">
        <v>671</v>
      </c>
      <c r="U235" s="18">
        <v>3096</v>
      </c>
    </row>
    <row r="236" spans="2:21" ht="12.75">
      <c r="B236" s="2" t="str">
        <f t="shared" si="7"/>
        <v>2015-16</v>
      </c>
      <c r="C236" s="2" t="str">
        <f t="shared" si="8"/>
        <v>November</v>
      </c>
      <c r="D236" s="3" t="s">
        <v>765</v>
      </c>
      <c r="E236" s="4" t="s">
        <v>766</v>
      </c>
      <c r="F236" s="4" t="s">
        <v>304</v>
      </c>
      <c r="G236" s="48" t="s">
        <v>305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294</v>
      </c>
      <c r="Q236" s="18">
        <v>239</v>
      </c>
      <c r="R236" s="18">
        <v>0</v>
      </c>
      <c r="S236" s="18">
        <v>0</v>
      </c>
      <c r="T236" s="18">
        <v>0</v>
      </c>
      <c r="U236" s="18">
        <v>0</v>
      </c>
    </row>
    <row r="237" spans="2:21" ht="12.75">
      <c r="B237" s="2" t="str">
        <f t="shared" si="7"/>
        <v>2015-16</v>
      </c>
      <c r="C237" s="2" t="str">
        <f t="shared" si="8"/>
        <v>November</v>
      </c>
      <c r="D237" s="3" t="s">
        <v>761</v>
      </c>
      <c r="E237" s="4" t="s">
        <v>762</v>
      </c>
      <c r="F237" s="4" t="s">
        <v>753</v>
      </c>
      <c r="G237" s="48" t="s">
        <v>754</v>
      </c>
      <c r="H237" s="18">
        <v>50</v>
      </c>
      <c r="I237" s="18">
        <v>0</v>
      </c>
      <c r="J237" s="18">
        <v>50</v>
      </c>
      <c r="K237" s="18">
        <v>50</v>
      </c>
      <c r="L237" s="18">
        <v>0</v>
      </c>
      <c r="M237" s="18">
        <v>50</v>
      </c>
      <c r="N237" s="18">
        <v>50</v>
      </c>
      <c r="O237" s="18">
        <v>52</v>
      </c>
      <c r="P237" s="18">
        <v>47</v>
      </c>
      <c r="Q237" s="18">
        <v>47</v>
      </c>
      <c r="R237" s="18">
        <v>6</v>
      </c>
      <c r="S237" s="18">
        <v>8</v>
      </c>
      <c r="T237" s="18">
        <v>8</v>
      </c>
      <c r="U237" s="18">
        <v>29</v>
      </c>
    </row>
    <row r="238" spans="2:21" ht="12.75">
      <c r="B238" s="2" t="str">
        <f t="shared" si="7"/>
        <v>2015-16</v>
      </c>
      <c r="C238" s="2" t="str">
        <f t="shared" si="8"/>
        <v>November</v>
      </c>
      <c r="D238" s="3" t="s">
        <v>761</v>
      </c>
      <c r="E238" s="4" t="s">
        <v>762</v>
      </c>
      <c r="F238" s="4" t="s">
        <v>808</v>
      </c>
      <c r="G238" s="48" t="s">
        <v>809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47</v>
      </c>
      <c r="Q238" s="18">
        <v>49</v>
      </c>
      <c r="R238" s="18">
        <v>47</v>
      </c>
      <c r="S238" s="18">
        <v>49</v>
      </c>
      <c r="T238" s="18">
        <v>0</v>
      </c>
      <c r="U238" s="18">
        <v>49</v>
      </c>
    </row>
    <row r="239" spans="2:21" ht="12.75">
      <c r="B239" s="2" t="str">
        <f t="shared" si="7"/>
        <v>2015-16</v>
      </c>
      <c r="C239" s="2" t="str">
        <f t="shared" si="8"/>
        <v>November</v>
      </c>
      <c r="D239" s="3" t="s">
        <v>761</v>
      </c>
      <c r="E239" s="4" t="s">
        <v>762</v>
      </c>
      <c r="F239" s="4" t="s">
        <v>666</v>
      </c>
      <c r="G239" s="48" t="s">
        <v>667</v>
      </c>
      <c r="H239" s="18">
        <v>0</v>
      </c>
      <c r="I239" s="18">
        <v>14</v>
      </c>
      <c r="J239" s="18">
        <v>14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163</v>
      </c>
      <c r="Q239" s="18">
        <v>67</v>
      </c>
      <c r="R239" s="18">
        <v>163</v>
      </c>
      <c r="S239" s="18">
        <v>67</v>
      </c>
      <c r="T239" s="18">
        <v>138</v>
      </c>
      <c r="U239" s="18">
        <v>190</v>
      </c>
    </row>
    <row r="240" spans="2:21" ht="12.75">
      <c r="B240" s="2" t="str">
        <f t="shared" si="7"/>
        <v>2015-16</v>
      </c>
      <c r="C240" s="2" t="str">
        <f t="shared" si="8"/>
        <v>November</v>
      </c>
      <c r="D240" s="3" t="s">
        <v>761</v>
      </c>
      <c r="E240" s="4" t="s">
        <v>762</v>
      </c>
      <c r="F240" s="4" t="s">
        <v>668</v>
      </c>
      <c r="G240" s="46" t="s">
        <v>669</v>
      </c>
      <c r="H240" s="18">
        <v>49</v>
      </c>
      <c r="I240" s="18">
        <v>250</v>
      </c>
      <c r="J240" s="18">
        <v>299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557</v>
      </c>
      <c r="Q240" s="18">
        <v>410</v>
      </c>
      <c r="R240" s="18">
        <v>557</v>
      </c>
      <c r="S240" s="18">
        <v>410</v>
      </c>
      <c r="T240" s="18">
        <v>0</v>
      </c>
      <c r="U240" s="18">
        <v>410</v>
      </c>
    </row>
    <row r="241" spans="2:21" ht="12.75">
      <c r="B241" s="2" t="str">
        <f t="shared" si="7"/>
        <v>2015-16</v>
      </c>
      <c r="C241" s="2" t="str">
        <f t="shared" si="8"/>
        <v>November</v>
      </c>
      <c r="D241" s="3" t="s">
        <v>761</v>
      </c>
      <c r="E241" s="4" t="s">
        <v>762</v>
      </c>
      <c r="F241" s="4" t="s">
        <v>670</v>
      </c>
      <c r="G241" s="48" t="s">
        <v>671</v>
      </c>
      <c r="H241" s="18">
        <v>21</v>
      </c>
      <c r="I241" s="18">
        <v>163</v>
      </c>
      <c r="J241" s="18">
        <v>184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217</v>
      </c>
      <c r="Q241" s="18">
        <v>196</v>
      </c>
      <c r="R241" s="18">
        <v>217</v>
      </c>
      <c r="S241" s="18">
        <v>196</v>
      </c>
      <c r="T241" s="18">
        <v>21</v>
      </c>
      <c r="U241" s="18">
        <v>222</v>
      </c>
    </row>
    <row r="242" spans="2:21" ht="12.75">
      <c r="B242" s="2" t="str">
        <f t="shared" si="7"/>
        <v>2015-16</v>
      </c>
      <c r="C242" s="2" t="str">
        <f t="shared" si="8"/>
        <v>November</v>
      </c>
      <c r="D242" s="3" t="s">
        <v>761</v>
      </c>
      <c r="E242" s="4" t="s">
        <v>762</v>
      </c>
      <c r="F242" s="4" t="s">
        <v>672</v>
      </c>
      <c r="G242" s="48" t="s">
        <v>673</v>
      </c>
      <c r="H242" s="18">
        <v>30</v>
      </c>
      <c r="I242" s="18">
        <v>154</v>
      </c>
      <c r="J242" s="18">
        <v>184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303</v>
      </c>
      <c r="Q242" s="18">
        <v>279</v>
      </c>
      <c r="R242" s="18">
        <v>303</v>
      </c>
      <c r="S242" s="18">
        <v>279</v>
      </c>
      <c r="T242" s="18">
        <v>2</v>
      </c>
      <c r="U242" s="18">
        <v>281</v>
      </c>
    </row>
    <row r="243" spans="2:21" ht="12.75">
      <c r="B243" s="2" t="str">
        <f t="shared" si="7"/>
        <v>2015-16</v>
      </c>
      <c r="C243" s="2" t="str">
        <f t="shared" si="8"/>
        <v>November</v>
      </c>
      <c r="D243" s="3" t="s">
        <v>761</v>
      </c>
      <c r="E243" s="4" t="s">
        <v>762</v>
      </c>
      <c r="F243" s="4" t="s">
        <v>674</v>
      </c>
      <c r="G243" s="48" t="s">
        <v>675</v>
      </c>
      <c r="H243" s="18">
        <v>15</v>
      </c>
      <c r="I243" s="18">
        <v>31</v>
      </c>
      <c r="J243" s="18">
        <v>46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83</v>
      </c>
      <c r="Q243" s="18">
        <v>72</v>
      </c>
      <c r="R243" s="18">
        <v>83</v>
      </c>
      <c r="S243" s="18">
        <v>72</v>
      </c>
      <c r="T243" s="18">
        <v>0</v>
      </c>
      <c r="U243" s="18">
        <v>74</v>
      </c>
    </row>
    <row r="244" spans="2:21" ht="12.75">
      <c r="B244" s="2" t="str">
        <f t="shared" si="7"/>
        <v>2015-16</v>
      </c>
      <c r="C244" s="2" t="str">
        <f t="shared" si="8"/>
        <v>November</v>
      </c>
      <c r="D244" s="3" t="s">
        <v>761</v>
      </c>
      <c r="E244" s="4" t="s">
        <v>762</v>
      </c>
      <c r="F244" s="4" t="s">
        <v>676</v>
      </c>
      <c r="G244" s="48" t="s">
        <v>677</v>
      </c>
      <c r="H244" s="18">
        <v>63</v>
      </c>
      <c r="I244" s="18">
        <v>174</v>
      </c>
      <c r="J244" s="18">
        <v>237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454</v>
      </c>
      <c r="Q244" s="18">
        <v>395</v>
      </c>
      <c r="R244" s="18">
        <v>454</v>
      </c>
      <c r="S244" s="18">
        <v>395</v>
      </c>
      <c r="T244" s="18">
        <v>3</v>
      </c>
      <c r="U244" s="18">
        <v>449</v>
      </c>
    </row>
    <row r="245" spans="2:21" ht="12.75">
      <c r="B245" s="2" t="str">
        <f t="shared" si="7"/>
        <v>2015-16</v>
      </c>
      <c r="C245" s="2" t="str">
        <f t="shared" si="8"/>
        <v>November</v>
      </c>
      <c r="D245" s="3" t="s">
        <v>761</v>
      </c>
      <c r="E245" s="4" t="s">
        <v>762</v>
      </c>
      <c r="F245" s="4" t="s">
        <v>678</v>
      </c>
      <c r="G245" s="48" t="s">
        <v>679</v>
      </c>
      <c r="H245" s="18">
        <v>7</v>
      </c>
      <c r="I245" s="18">
        <v>45</v>
      </c>
      <c r="J245" s="18">
        <v>52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224</v>
      </c>
      <c r="Q245" s="18">
        <v>105</v>
      </c>
      <c r="R245" s="18">
        <v>224</v>
      </c>
      <c r="S245" s="18">
        <v>105</v>
      </c>
      <c r="T245" s="18">
        <v>26</v>
      </c>
      <c r="U245" s="18">
        <v>311</v>
      </c>
    </row>
    <row r="246" spans="2:21" ht="12.75">
      <c r="B246" s="2" t="str">
        <f t="shared" si="7"/>
        <v>2015-16</v>
      </c>
      <c r="C246" s="2" t="str">
        <f t="shared" si="8"/>
        <v>November</v>
      </c>
      <c r="D246" s="3" t="s">
        <v>761</v>
      </c>
      <c r="E246" s="4" t="s">
        <v>762</v>
      </c>
      <c r="F246" s="4" t="s">
        <v>680</v>
      </c>
      <c r="G246" s="48" t="s">
        <v>681</v>
      </c>
      <c r="H246" s="18">
        <v>31</v>
      </c>
      <c r="I246" s="18">
        <v>125</v>
      </c>
      <c r="J246" s="18">
        <v>156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272</v>
      </c>
      <c r="Q246" s="18">
        <v>231</v>
      </c>
      <c r="R246" s="18">
        <v>272</v>
      </c>
      <c r="S246" s="18">
        <v>231</v>
      </c>
      <c r="T246" s="18">
        <v>95</v>
      </c>
      <c r="U246" s="18">
        <v>245</v>
      </c>
    </row>
    <row r="247" spans="2:21" ht="12.75">
      <c r="B247" s="2" t="str">
        <f t="shared" si="7"/>
        <v>2015-16</v>
      </c>
      <c r="C247" s="2" t="str">
        <f t="shared" si="8"/>
        <v>November</v>
      </c>
      <c r="D247" s="3" t="s">
        <v>761</v>
      </c>
      <c r="E247" s="4" t="s">
        <v>762</v>
      </c>
      <c r="F247" s="4" t="s">
        <v>682</v>
      </c>
      <c r="G247" s="48" t="s">
        <v>683</v>
      </c>
      <c r="H247" s="18">
        <v>32</v>
      </c>
      <c r="I247" s="18">
        <v>330</v>
      </c>
      <c r="J247" s="18">
        <v>362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620</v>
      </c>
      <c r="Q247" s="18">
        <v>538</v>
      </c>
      <c r="R247" s="18">
        <v>620</v>
      </c>
      <c r="S247" s="18">
        <v>538</v>
      </c>
      <c r="T247" s="18">
        <v>60</v>
      </c>
      <c r="U247" s="18">
        <v>626</v>
      </c>
    </row>
    <row r="248" spans="2:21" ht="12.75">
      <c r="B248" s="2" t="str">
        <f t="shared" si="7"/>
        <v>2015-16</v>
      </c>
      <c r="C248" s="2" t="str">
        <f t="shared" si="8"/>
        <v>November</v>
      </c>
      <c r="D248" s="3" t="s">
        <v>761</v>
      </c>
      <c r="E248" s="4" t="s">
        <v>762</v>
      </c>
      <c r="F248" s="4" t="s">
        <v>684</v>
      </c>
      <c r="G248" s="48" t="s">
        <v>685</v>
      </c>
      <c r="H248" s="18">
        <v>44</v>
      </c>
      <c r="I248" s="18">
        <v>166</v>
      </c>
      <c r="J248" s="18">
        <v>210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264</v>
      </c>
      <c r="Q248" s="18">
        <v>300</v>
      </c>
      <c r="R248" s="18">
        <v>264</v>
      </c>
      <c r="S248" s="18">
        <v>300</v>
      </c>
      <c r="T248" s="18">
        <v>164</v>
      </c>
      <c r="U248" s="18">
        <v>352</v>
      </c>
    </row>
    <row r="249" spans="2:21" ht="12.75">
      <c r="B249" s="2" t="str">
        <f t="shared" si="7"/>
        <v>2015-16</v>
      </c>
      <c r="C249" s="2" t="str">
        <f t="shared" si="8"/>
        <v>November</v>
      </c>
      <c r="D249" s="3" t="s">
        <v>761</v>
      </c>
      <c r="E249" s="4" t="s">
        <v>762</v>
      </c>
      <c r="F249" s="4" t="s">
        <v>686</v>
      </c>
      <c r="G249" s="48" t="s">
        <v>687</v>
      </c>
      <c r="H249" s="18">
        <v>6</v>
      </c>
      <c r="I249" s="18">
        <v>9</v>
      </c>
      <c r="J249" s="18">
        <v>15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39</v>
      </c>
      <c r="Q249" s="18">
        <v>40</v>
      </c>
      <c r="R249" s="18">
        <v>39</v>
      </c>
      <c r="S249" s="18">
        <v>40</v>
      </c>
      <c r="T249" s="18">
        <v>0</v>
      </c>
      <c r="U249" s="18">
        <v>40</v>
      </c>
    </row>
    <row r="250" spans="2:21" ht="12.75">
      <c r="B250" s="2" t="str">
        <f t="shared" si="7"/>
        <v>2015-16</v>
      </c>
      <c r="C250" s="2" t="str">
        <f t="shared" si="8"/>
        <v>November</v>
      </c>
      <c r="D250" s="3" t="s">
        <v>761</v>
      </c>
      <c r="E250" s="4" t="s">
        <v>762</v>
      </c>
      <c r="F250" s="4" t="s">
        <v>688</v>
      </c>
      <c r="G250" s="48" t="s">
        <v>689</v>
      </c>
      <c r="H250" s="18">
        <v>42</v>
      </c>
      <c r="I250" s="18">
        <v>126</v>
      </c>
      <c r="J250" s="18">
        <v>168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164</v>
      </c>
      <c r="Q250" s="18">
        <v>122</v>
      </c>
      <c r="R250" s="18">
        <v>164</v>
      </c>
      <c r="S250" s="18">
        <v>122</v>
      </c>
      <c r="T250" s="18">
        <v>16</v>
      </c>
      <c r="U250" s="18">
        <v>127</v>
      </c>
    </row>
    <row r="251" spans="2:21" ht="12.75">
      <c r="B251" s="2" t="str">
        <f t="shared" si="7"/>
        <v>2015-16</v>
      </c>
      <c r="C251" s="2" t="str">
        <f t="shared" si="8"/>
        <v>November</v>
      </c>
      <c r="D251" s="3" t="s">
        <v>761</v>
      </c>
      <c r="E251" s="4" t="s">
        <v>762</v>
      </c>
      <c r="F251" s="4" t="s">
        <v>690</v>
      </c>
      <c r="G251" s="46" t="s">
        <v>691</v>
      </c>
      <c r="H251" s="18">
        <v>64</v>
      </c>
      <c r="I251" s="18">
        <v>715</v>
      </c>
      <c r="J251" s="18">
        <v>779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1108</v>
      </c>
      <c r="Q251" s="18">
        <v>956</v>
      </c>
      <c r="R251" s="18">
        <v>1042</v>
      </c>
      <c r="S251" s="18">
        <v>956</v>
      </c>
      <c r="T251" s="18">
        <v>49</v>
      </c>
      <c r="U251" s="18">
        <v>956</v>
      </c>
    </row>
    <row r="252" spans="2:21" ht="12.75">
      <c r="B252" s="2" t="str">
        <f t="shared" si="7"/>
        <v>2015-16</v>
      </c>
      <c r="C252" s="2" t="str">
        <f t="shared" si="8"/>
        <v>November</v>
      </c>
      <c r="D252" s="3" t="s">
        <v>761</v>
      </c>
      <c r="E252" s="4" t="s">
        <v>762</v>
      </c>
      <c r="F252" s="4" t="s">
        <v>692</v>
      </c>
      <c r="G252" s="48" t="s">
        <v>693</v>
      </c>
      <c r="H252" s="18">
        <v>1711</v>
      </c>
      <c r="I252" s="18">
        <v>6342</v>
      </c>
      <c r="J252" s="18">
        <v>8053</v>
      </c>
      <c r="K252" s="18">
        <v>249</v>
      </c>
      <c r="L252" s="18">
        <v>1319</v>
      </c>
      <c r="M252" s="18">
        <v>1568</v>
      </c>
      <c r="N252" s="18">
        <v>0</v>
      </c>
      <c r="O252" s="18">
        <v>8039</v>
      </c>
      <c r="P252" s="18">
        <v>22519</v>
      </c>
      <c r="Q252" s="18">
        <v>18518</v>
      </c>
      <c r="R252" s="18">
        <v>21911</v>
      </c>
      <c r="S252" s="18">
        <v>15672</v>
      </c>
      <c r="T252" s="18">
        <v>14288</v>
      </c>
      <c r="U252" s="18">
        <v>27079</v>
      </c>
    </row>
    <row r="253" spans="2:21" ht="12.75">
      <c r="B253" s="2" t="str">
        <f t="shared" si="7"/>
        <v>2015-16</v>
      </c>
      <c r="C253" s="2" t="str">
        <f t="shared" si="8"/>
        <v>November</v>
      </c>
      <c r="D253" s="3" t="s">
        <v>761</v>
      </c>
      <c r="E253" s="4" t="s">
        <v>762</v>
      </c>
      <c r="F253" s="4" t="s">
        <v>694</v>
      </c>
      <c r="G253" s="48" t="s">
        <v>695</v>
      </c>
      <c r="H253" s="18">
        <v>909</v>
      </c>
      <c r="I253" s="18">
        <v>5289</v>
      </c>
      <c r="J253" s="18">
        <v>6198</v>
      </c>
      <c r="K253" s="18">
        <v>94</v>
      </c>
      <c r="L253" s="18">
        <v>2178</v>
      </c>
      <c r="M253" s="18">
        <v>2272</v>
      </c>
      <c r="N253" s="18">
        <v>1263</v>
      </c>
      <c r="O253" s="18">
        <v>5422</v>
      </c>
      <c r="P253" s="18">
        <v>14483</v>
      </c>
      <c r="Q253" s="18">
        <v>10192</v>
      </c>
      <c r="R253" s="18">
        <v>14480</v>
      </c>
      <c r="S253" s="18">
        <v>9849</v>
      </c>
      <c r="T253" s="18">
        <v>3862</v>
      </c>
      <c r="U253" s="18">
        <v>15253</v>
      </c>
    </row>
    <row r="254" spans="2:21" ht="12.75">
      <c r="B254" s="2" t="str">
        <f t="shared" si="7"/>
        <v>2015-16</v>
      </c>
      <c r="C254" s="2" t="str">
        <f t="shared" si="8"/>
        <v>November</v>
      </c>
      <c r="D254" s="3" t="s">
        <v>761</v>
      </c>
      <c r="E254" s="4" t="s">
        <v>762</v>
      </c>
      <c r="F254" s="4" t="s">
        <v>696</v>
      </c>
      <c r="G254" s="48" t="s">
        <v>697</v>
      </c>
      <c r="H254" s="18">
        <v>1307</v>
      </c>
      <c r="I254" s="18">
        <v>6751</v>
      </c>
      <c r="J254" s="18">
        <v>8058</v>
      </c>
      <c r="K254" s="18">
        <v>146</v>
      </c>
      <c r="L254" s="18">
        <v>1345</v>
      </c>
      <c r="M254" s="18">
        <v>1491</v>
      </c>
      <c r="N254" s="18">
        <v>688</v>
      </c>
      <c r="O254" s="18">
        <v>4780</v>
      </c>
      <c r="P254" s="18">
        <v>17970</v>
      </c>
      <c r="Q254" s="18">
        <v>14250</v>
      </c>
      <c r="R254" s="18">
        <v>17401</v>
      </c>
      <c r="S254" s="18">
        <v>13443</v>
      </c>
      <c r="T254" s="18">
        <v>14189</v>
      </c>
      <c r="U254" s="18">
        <v>26013</v>
      </c>
    </row>
    <row r="255" spans="2:21" ht="12.75">
      <c r="B255" s="2" t="str">
        <f t="shared" si="7"/>
        <v>2015-16</v>
      </c>
      <c r="C255" s="2" t="str">
        <f t="shared" si="8"/>
        <v>November</v>
      </c>
      <c r="D255" s="3" t="s">
        <v>761</v>
      </c>
      <c r="E255" s="4" t="s">
        <v>762</v>
      </c>
      <c r="F255" s="4" t="s">
        <v>698</v>
      </c>
      <c r="G255" s="48" t="s">
        <v>699</v>
      </c>
      <c r="H255" s="18">
        <v>636</v>
      </c>
      <c r="I255" s="18">
        <v>784</v>
      </c>
      <c r="J255" s="18">
        <v>1420</v>
      </c>
      <c r="K255" s="18">
        <v>82</v>
      </c>
      <c r="L255" s="18">
        <v>199</v>
      </c>
      <c r="M255" s="18">
        <v>281</v>
      </c>
      <c r="N255" s="18">
        <v>0</v>
      </c>
      <c r="O255" s="18">
        <v>39</v>
      </c>
      <c r="P255" s="18">
        <v>981</v>
      </c>
      <c r="Q255" s="18">
        <v>782</v>
      </c>
      <c r="R255" s="18">
        <v>981</v>
      </c>
      <c r="S255" s="18">
        <v>782</v>
      </c>
      <c r="T255" s="18">
        <v>915</v>
      </c>
      <c r="U255" s="18">
        <v>1529</v>
      </c>
    </row>
    <row r="256" spans="2:21" ht="12.75">
      <c r="B256" s="2" t="str">
        <f t="shared" si="7"/>
        <v>2015-16</v>
      </c>
      <c r="C256" s="2" t="str">
        <f t="shared" si="8"/>
        <v>November</v>
      </c>
      <c r="D256" s="3" t="s">
        <v>761</v>
      </c>
      <c r="E256" s="4" t="s">
        <v>762</v>
      </c>
      <c r="F256" s="4" t="s">
        <v>700</v>
      </c>
      <c r="G256" s="48" t="s">
        <v>701</v>
      </c>
      <c r="H256" s="18">
        <v>193</v>
      </c>
      <c r="I256" s="18">
        <v>2511</v>
      </c>
      <c r="J256" s="18">
        <v>2704</v>
      </c>
      <c r="K256" s="18">
        <v>11</v>
      </c>
      <c r="L256" s="18">
        <v>862</v>
      </c>
      <c r="M256" s="18">
        <v>873</v>
      </c>
      <c r="N256" s="18">
        <v>0</v>
      </c>
      <c r="O256" s="18">
        <v>3164</v>
      </c>
      <c r="P256" s="18">
        <v>5005</v>
      </c>
      <c r="Q256" s="18">
        <v>4214</v>
      </c>
      <c r="R256" s="18">
        <v>4947</v>
      </c>
      <c r="S256" s="18">
        <v>4180</v>
      </c>
      <c r="T256" s="18">
        <v>4127</v>
      </c>
      <c r="U256" s="18">
        <v>9098</v>
      </c>
    </row>
    <row r="257" spans="2:21" ht="12.75">
      <c r="B257" s="2" t="str">
        <f t="shared" si="7"/>
        <v>2015-16</v>
      </c>
      <c r="C257" s="2" t="str">
        <f t="shared" si="8"/>
        <v>November</v>
      </c>
      <c r="D257" s="3" t="s">
        <v>761</v>
      </c>
      <c r="E257" s="4" t="s">
        <v>762</v>
      </c>
      <c r="F257" s="4" t="s">
        <v>702</v>
      </c>
      <c r="G257" s="48" t="s">
        <v>703</v>
      </c>
      <c r="H257" s="18">
        <v>251</v>
      </c>
      <c r="I257" s="18">
        <v>1824</v>
      </c>
      <c r="J257" s="18">
        <v>2075</v>
      </c>
      <c r="K257" s="18">
        <v>14</v>
      </c>
      <c r="L257" s="18">
        <v>348</v>
      </c>
      <c r="M257" s="18">
        <v>362</v>
      </c>
      <c r="N257" s="18">
        <v>689</v>
      </c>
      <c r="O257" s="18">
        <v>2158</v>
      </c>
      <c r="P257" s="18">
        <v>6422</v>
      </c>
      <c r="Q257" s="18">
        <v>5003</v>
      </c>
      <c r="R257" s="18">
        <v>6026</v>
      </c>
      <c r="S257" s="18">
        <v>4864</v>
      </c>
      <c r="T257" s="18">
        <v>2026</v>
      </c>
      <c r="U257" s="18">
        <v>7375</v>
      </c>
    </row>
    <row r="258" spans="2:21" ht="12.75">
      <c r="B258" s="2" t="str">
        <f t="shared" si="7"/>
        <v>2015-16</v>
      </c>
      <c r="C258" s="2" t="str">
        <f t="shared" si="8"/>
        <v>November</v>
      </c>
      <c r="D258" s="3" t="s">
        <v>761</v>
      </c>
      <c r="E258" s="4" t="s">
        <v>762</v>
      </c>
      <c r="F258" s="4" t="s">
        <v>704</v>
      </c>
      <c r="G258" s="48" t="s">
        <v>705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227</v>
      </c>
      <c r="P258" s="18">
        <v>149</v>
      </c>
      <c r="Q258" s="18">
        <v>115</v>
      </c>
      <c r="R258" s="18">
        <v>149</v>
      </c>
      <c r="S258" s="18">
        <v>115</v>
      </c>
      <c r="T258" s="18">
        <v>558</v>
      </c>
      <c r="U258" s="18">
        <v>530</v>
      </c>
    </row>
    <row r="259" spans="2:21" ht="12.75">
      <c r="B259" s="2" t="str">
        <f t="shared" si="7"/>
        <v>2015-16</v>
      </c>
      <c r="C259" s="2" t="str">
        <f t="shared" si="8"/>
        <v>November</v>
      </c>
      <c r="D259" s="3" t="s">
        <v>761</v>
      </c>
      <c r="E259" s="4" t="s">
        <v>762</v>
      </c>
      <c r="F259" s="4" t="s">
        <v>706</v>
      </c>
      <c r="G259" s="48" t="s">
        <v>707</v>
      </c>
      <c r="H259" s="18">
        <v>320</v>
      </c>
      <c r="I259" s="18">
        <v>1622</v>
      </c>
      <c r="J259" s="18">
        <v>1942</v>
      </c>
      <c r="K259" s="18">
        <v>21</v>
      </c>
      <c r="L259" s="18">
        <v>192</v>
      </c>
      <c r="M259" s="18">
        <v>213</v>
      </c>
      <c r="N259" s="18">
        <v>3</v>
      </c>
      <c r="O259" s="18">
        <v>2354</v>
      </c>
      <c r="P259" s="18">
        <v>7012</v>
      </c>
      <c r="Q259" s="18">
        <v>6565</v>
      </c>
      <c r="R259" s="18">
        <v>6529</v>
      </c>
      <c r="S259" s="18">
        <v>6075</v>
      </c>
      <c r="T259" s="18">
        <v>1833</v>
      </c>
      <c r="U259" s="18">
        <v>8248</v>
      </c>
    </row>
    <row r="260" spans="2:21" ht="12.75">
      <c r="B260" s="2" t="str">
        <f t="shared" si="7"/>
        <v>2015-16</v>
      </c>
      <c r="C260" s="2" t="str">
        <f t="shared" si="8"/>
        <v>November</v>
      </c>
      <c r="D260" s="3" t="s">
        <v>761</v>
      </c>
      <c r="E260" s="4" t="s">
        <v>762</v>
      </c>
      <c r="F260" s="4" t="s">
        <v>708</v>
      </c>
      <c r="G260" s="46" t="s">
        <v>709</v>
      </c>
      <c r="H260" s="18">
        <v>639</v>
      </c>
      <c r="I260" s="18">
        <v>3675</v>
      </c>
      <c r="J260" s="18">
        <v>4314</v>
      </c>
      <c r="K260" s="18">
        <v>29</v>
      </c>
      <c r="L260" s="18">
        <v>545</v>
      </c>
      <c r="M260" s="18">
        <v>574</v>
      </c>
      <c r="N260" s="18">
        <v>0</v>
      </c>
      <c r="O260" s="18">
        <v>5654</v>
      </c>
      <c r="P260" s="18">
        <v>12179</v>
      </c>
      <c r="Q260" s="18">
        <v>9817</v>
      </c>
      <c r="R260" s="18">
        <v>10558</v>
      </c>
      <c r="S260" s="18">
        <v>7651</v>
      </c>
      <c r="T260" s="18">
        <v>8398</v>
      </c>
      <c r="U260" s="18">
        <v>12628</v>
      </c>
    </row>
    <row r="261" spans="2:21" ht="12.75">
      <c r="B261" s="2" t="str">
        <f t="shared" si="7"/>
        <v>2015-16</v>
      </c>
      <c r="C261" s="2" t="str">
        <f t="shared" si="8"/>
        <v>November</v>
      </c>
      <c r="D261" s="3" t="s">
        <v>761</v>
      </c>
      <c r="E261" s="4" t="s">
        <v>762</v>
      </c>
      <c r="F261" s="4" t="s">
        <v>710</v>
      </c>
      <c r="G261" s="48" t="s">
        <v>711</v>
      </c>
      <c r="H261" s="18">
        <v>2493</v>
      </c>
      <c r="I261" s="18">
        <v>5508</v>
      </c>
      <c r="J261" s="18">
        <v>8001</v>
      </c>
      <c r="K261" s="18">
        <v>269</v>
      </c>
      <c r="L261" s="18">
        <v>975</v>
      </c>
      <c r="M261" s="18">
        <v>1244</v>
      </c>
      <c r="N261" s="18">
        <v>0</v>
      </c>
      <c r="O261" s="18">
        <v>3387</v>
      </c>
      <c r="P261" s="18">
        <v>15791</v>
      </c>
      <c r="Q261" s="18">
        <v>11322</v>
      </c>
      <c r="R261" s="18">
        <v>13770</v>
      </c>
      <c r="S261" s="18">
        <v>10286</v>
      </c>
      <c r="T261" s="18">
        <v>15458</v>
      </c>
      <c r="U261" s="18">
        <v>20475</v>
      </c>
    </row>
    <row r="262" spans="2:21" ht="12.75">
      <c r="B262" s="2" t="str">
        <f t="shared" si="7"/>
        <v>2015-16</v>
      </c>
      <c r="C262" s="2" t="str">
        <f t="shared" si="8"/>
        <v>November</v>
      </c>
      <c r="D262" s="3" t="s">
        <v>761</v>
      </c>
      <c r="E262" s="4" t="s">
        <v>762</v>
      </c>
      <c r="F262" s="4" t="s">
        <v>712</v>
      </c>
      <c r="G262" s="48" t="s">
        <v>713</v>
      </c>
      <c r="H262" s="18">
        <v>410</v>
      </c>
      <c r="I262" s="18">
        <v>3440</v>
      </c>
      <c r="J262" s="18">
        <v>3850</v>
      </c>
      <c r="K262" s="18">
        <v>57</v>
      </c>
      <c r="L262" s="18">
        <v>924</v>
      </c>
      <c r="M262" s="18">
        <v>981</v>
      </c>
      <c r="N262" s="18">
        <v>0</v>
      </c>
      <c r="O262" s="18">
        <v>4967</v>
      </c>
      <c r="P262" s="18">
        <v>9310</v>
      </c>
      <c r="Q262" s="18">
        <v>8679</v>
      </c>
      <c r="R262" s="18">
        <v>9238</v>
      </c>
      <c r="S262" s="18">
        <v>8607</v>
      </c>
      <c r="T262" s="18">
        <v>5913</v>
      </c>
      <c r="U262" s="18">
        <v>13944</v>
      </c>
    </row>
    <row r="263" spans="2:21" ht="12.75">
      <c r="B263" s="2" t="str">
        <f t="shared" si="7"/>
        <v>2015-16</v>
      </c>
      <c r="C263" s="2" t="str">
        <f t="shared" si="8"/>
        <v>November</v>
      </c>
      <c r="D263" s="3" t="s">
        <v>761</v>
      </c>
      <c r="E263" s="4" t="s">
        <v>762</v>
      </c>
      <c r="F263" s="4" t="s">
        <v>714</v>
      </c>
      <c r="G263" s="48" t="s">
        <v>715</v>
      </c>
      <c r="H263" s="18">
        <v>240</v>
      </c>
      <c r="I263" s="18">
        <v>2079</v>
      </c>
      <c r="J263" s="18">
        <v>2319</v>
      </c>
      <c r="K263" s="18">
        <v>9</v>
      </c>
      <c r="L263" s="18">
        <v>84</v>
      </c>
      <c r="M263" s="18">
        <v>93</v>
      </c>
      <c r="N263" s="18">
        <v>0</v>
      </c>
      <c r="O263" s="18">
        <v>2498</v>
      </c>
      <c r="P263" s="18">
        <v>6367</v>
      </c>
      <c r="Q263" s="18">
        <v>4939</v>
      </c>
      <c r="R263" s="18">
        <v>6102</v>
      </c>
      <c r="S263" s="18">
        <v>4723</v>
      </c>
      <c r="T263" s="18">
        <v>2623</v>
      </c>
      <c r="U263" s="18">
        <v>6629</v>
      </c>
    </row>
    <row r="264" spans="2:21" ht="12.75">
      <c r="B264" s="2" t="str">
        <f t="shared" si="7"/>
        <v>2015-16</v>
      </c>
      <c r="C264" s="2" t="str">
        <f t="shared" si="8"/>
        <v>November</v>
      </c>
      <c r="D264" s="3" t="s">
        <v>761</v>
      </c>
      <c r="E264" s="4" t="s">
        <v>762</v>
      </c>
      <c r="F264" s="4" t="s">
        <v>716</v>
      </c>
      <c r="G264" s="48" t="s">
        <v>748</v>
      </c>
      <c r="H264" s="18">
        <v>1362</v>
      </c>
      <c r="I264" s="18">
        <v>3108</v>
      </c>
      <c r="J264" s="18">
        <v>4470</v>
      </c>
      <c r="K264" s="18">
        <v>120</v>
      </c>
      <c r="L264" s="18">
        <v>592</v>
      </c>
      <c r="M264" s="18">
        <v>712</v>
      </c>
      <c r="N264" s="18">
        <v>0</v>
      </c>
      <c r="O264" s="18">
        <v>3549</v>
      </c>
      <c r="P264" s="18">
        <v>13346</v>
      </c>
      <c r="Q264" s="18">
        <v>9230</v>
      </c>
      <c r="R264" s="18">
        <v>12910</v>
      </c>
      <c r="S264" s="18">
        <v>9178</v>
      </c>
      <c r="T264" s="18">
        <v>3689</v>
      </c>
      <c r="U264" s="18">
        <v>16127</v>
      </c>
    </row>
    <row r="265" spans="2:21" ht="12.75">
      <c r="B265" s="2" t="str">
        <f t="shared" si="7"/>
        <v>2015-16</v>
      </c>
      <c r="C265" s="2" t="str">
        <f t="shared" si="8"/>
        <v>November</v>
      </c>
      <c r="D265" s="3" t="s">
        <v>761</v>
      </c>
      <c r="E265" s="4" t="s">
        <v>762</v>
      </c>
      <c r="F265" s="4" t="s">
        <v>717</v>
      </c>
      <c r="G265" s="46" t="s">
        <v>718</v>
      </c>
      <c r="H265" s="18">
        <v>1589</v>
      </c>
      <c r="I265" s="18">
        <v>8369</v>
      </c>
      <c r="J265" s="18">
        <v>9958</v>
      </c>
      <c r="K265" s="18">
        <v>288</v>
      </c>
      <c r="L265" s="18">
        <v>1850</v>
      </c>
      <c r="M265" s="18">
        <v>2138</v>
      </c>
      <c r="N265" s="18">
        <v>0</v>
      </c>
      <c r="O265" s="18">
        <v>6916</v>
      </c>
      <c r="P265" s="18">
        <v>17947</v>
      </c>
      <c r="Q265" s="18">
        <v>15513</v>
      </c>
      <c r="R265" s="18">
        <v>17371</v>
      </c>
      <c r="S265" s="18">
        <v>14237</v>
      </c>
      <c r="T265" s="18">
        <v>11303</v>
      </c>
      <c r="U265" s="18">
        <v>22698</v>
      </c>
    </row>
    <row r="266" spans="2:21" ht="12.75">
      <c r="B266" s="2" t="str">
        <f t="shared" si="7"/>
        <v>2015-16</v>
      </c>
      <c r="C266" s="2" t="str">
        <f t="shared" si="8"/>
        <v>November</v>
      </c>
      <c r="D266" s="3" t="s">
        <v>761</v>
      </c>
      <c r="E266" s="4" t="s">
        <v>762</v>
      </c>
      <c r="F266" s="4" t="s">
        <v>719</v>
      </c>
      <c r="G266" s="48" t="s">
        <v>720</v>
      </c>
      <c r="H266" s="18">
        <v>213</v>
      </c>
      <c r="I266" s="18">
        <v>1861</v>
      </c>
      <c r="J266" s="18">
        <v>2074</v>
      </c>
      <c r="K266" s="18">
        <v>18</v>
      </c>
      <c r="L266" s="18">
        <v>440</v>
      </c>
      <c r="M266" s="18">
        <v>458</v>
      </c>
      <c r="N266" s="18">
        <v>0</v>
      </c>
      <c r="O266" s="18">
        <v>1900</v>
      </c>
      <c r="P266" s="18">
        <v>4507</v>
      </c>
      <c r="Q266" s="18">
        <v>3644</v>
      </c>
      <c r="R266" s="18">
        <v>4104</v>
      </c>
      <c r="S266" s="18">
        <v>3644</v>
      </c>
      <c r="T266" s="18">
        <v>2110</v>
      </c>
      <c r="U266" s="18">
        <v>5697</v>
      </c>
    </row>
    <row r="267" spans="2:21" ht="12.75">
      <c r="B267" s="2" t="str">
        <f t="shared" si="7"/>
        <v>2015-16</v>
      </c>
      <c r="C267" s="2" t="str">
        <f t="shared" si="8"/>
        <v>November</v>
      </c>
      <c r="D267" s="2" t="s">
        <v>761</v>
      </c>
      <c r="E267" s="2" t="s">
        <v>762</v>
      </c>
      <c r="F267" s="4" t="s">
        <v>38</v>
      </c>
      <c r="G267" s="48" t="s">
        <v>39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</row>
    <row r="268" spans="2:21" ht="12.75">
      <c r="B268" s="2" t="str">
        <f t="shared" si="7"/>
        <v>2015-16</v>
      </c>
      <c r="C268" s="2" t="str">
        <f t="shared" si="8"/>
        <v>November</v>
      </c>
      <c r="D268" s="3" t="s">
        <v>761</v>
      </c>
      <c r="E268" s="4" t="s">
        <v>762</v>
      </c>
      <c r="F268" s="4" t="s">
        <v>721</v>
      </c>
      <c r="G268" s="48" t="s">
        <v>722</v>
      </c>
      <c r="H268" s="18">
        <v>1183</v>
      </c>
      <c r="I268" s="18">
        <v>2280</v>
      </c>
      <c r="J268" s="18">
        <v>3463</v>
      </c>
      <c r="K268" s="18">
        <v>531</v>
      </c>
      <c r="L268" s="18">
        <v>1204</v>
      </c>
      <c r="M268" s="18">
        <v>1735</v>
      </c>
      <c r="N268" s="18">
        <v>153</v>
      </c>
      <c r="O268" s="18">
        <v>235</v>
      </c>
      <c r="P268" s="18">
        <v>314</v>
      </c>
      <c r="Q268" s="18">
        <v>275</v>
      </c>
      <c r="R268" s="18">
        <v>314</v>
      </c>
      <c r="S268" s="18">
        <v>275</v>
      </c>
      <c r="T268" s="18">
        <v>2541</v>
      </c>
      <c r="U268" s="18">
        <v>3844</v>
      </c>
    </row>
    <row r="269" spans="2:21" ht="12.75">
      <c r="B269" s="2" t="str">
        <f t="shared" si="7"/>
        <v>2015-16</v>
      </c>
      <c r="C269" s="2" t="str">
        <f t="shared" si="8"/>
        <v>November</v>
      </c>
      <c r="D269" s="2" t="s">
        <v>761</v>
      </c>
      <c r="E269" s="2" t="s">
        <v>762</v>
      </c>
      <c r="F269" s="4" t="s">
        <v>723</v>
      </c>
      <c r="G269" s="48" t="s">
        <v>724</v>
      </c>
      <c r="H269" s="18">
        <v>89</v>
      </c>
      <c r="I269" s="18">
        <v>2652</v>
      </c>
      <c r="J269" s="18">
        <v>2741</v>
      </c>
      <c r="K269" s="18">
        <v>2</v>
      </c>
      <c r="L269" s="18">
        <v>44</v>
      </c>
      <c r="M269" s="18">
        <v>46</v>
      </c>
      <c r="N269" s="18">
        <v>0</v>
      </c>
      <c r="O269" s="18">
        <v>167</v>
      </c>
      <c r="P269" s="18">
        <v>6230</v>
      </c>
      <c r="Q269" s="18">
        <v>4638</v>
      </c>
      <c r="R269" s="18">
        <v>6230</v>
      </c>
      <c r="S269" s="18">
        <v>4638</v>
      </c>
      <c r="T269" s="18">
        <v>2162</v>
      </c>
      <c r="U269" s="18">
        <v>9880</v>
      </c>
    </row>
    <row r="270" spans="2:21" ht="12.75">
      <c r="B270" s="2" t="str">
        <f t="shared" si="7"/>
        <v>2015-16</v>
      </c>
      <c r="C270" s="2" t="str">
        <f t="shared" si="8"/>
        <v>November</v>
      </c>
      <c r="D270" s="3" t="s">
        <v>761</v>
      </c>
      <c r="E270" s="4" t="s">
        <v>762</v>
      </c>
      <c r="F270" s="4" t="s">
        <v>725</v>
      </c>
      <c r="G270" s="46" t="s">
        <v>726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26</v>
      </c>
      <c r="Q270" s="18">
        <v>17</v>
      </c>
      <c r="R270" s="18">
        <v>26</v>
      </c>
      <c r="S270" s="18">
        <v>17</v>
      </c>
      <c r="T270" s="18">
        <v>152</v>
      </c>
      <c r="U270" s="18">
        <v>142</v>
      </c>
    </row>
    <row r="271" spans="2:21" ht="12.75">
      <c r="B271" s="2" t="str">
        <f t="shared" si="7"/>
        <v>2015-16</v>
      </c>
      <c r="C271" s="2" t="str">
        <f t="shared" si="8"/>
        <v>November</v>
      </c>
      <c r="D271" s="3" t="s">
        <v>761</v>
      </c>
      <c r="E271" s="4" t="s">
        <v>762</v>
      </c>
      <c r="F271" s="4" t="s">
        <v>727</v>
      </c>
      <c r="G271" s="48" t="s">
        <v>728</v>
      </c>
      <c r="H271" s="18">
        <v>590</v>
      </c>
      <c r="I271" s="18">
        <v>1097</v>
      </c>
      <c r="J271" s="18">
        <v>1687</v>
      </c>
      <c r="K271" s="18">
        <v>68</v>
      </c>
      <c r="L271" s="18">
        <v>624</v>
      </c>
      <c r="M271" s="18">
        <v>692</v>
      </c>
      <c r="N271" s="18">
        <v>0</v>
      </c>
      <c r="O271" s="18">
        <v>248</v>
      </c>
      <c r="P271" s="18">
        <v>929</v>
      </c>
      <c r="Q271" s="18">
        <v>808</v>
      </c>
      <c r="R271" s="18">
        <v>929</v>
      </c>
      <c r="S271" s="18">
        <v>808</v>
      </c>
      <c r="T271" s="18">
        <v>1067</v>
      </c>
      <c r="U271" s="18">
        <v>1622</v>
      </c>
    </row>
    <row r="272" spans="2:21" ht="12.75">
      <c r="B272" s="2" t="str">
        <f t="shared" si="7"/>
        <v>2015-16</v>
      </c>
      <c r="C272" s="2" t="str">
        <f t="shared" si="8"/>
        <v>November</v>
      </c>
      <c r="D272" s="3" t="s">
        <v>761</v>
      </c>
      <c r="E272" s="4" t="s">
        <v>762</v>
      </c>
      <c r="F272" s="4" t="s">
        <v>729</v>
      </c>
      <c r="G272" s="48" t="s">
        <v>730</v>
      </c>
      <c r="H272" s="18">
        <v>698</v>
      </c>
      <c r="I272" s="18">
        <v>3652</v>
      </c>
      <c r="J272" s="18">
        <v>4350</v>
      </c>
      <c r="K272" s="18">
        <v>144</v>
      </c>
      <c r="L272" s="18">
        <v>988</v>
      </c>
      <c r="M272" s="18">
        <v>1132</v>
      </c>
      <c r="N272" s="18">
        <v>0</v>
      </c>
      <c r="O272" s="18">
        <v>4573</v>
      </c>
      <c r="P272" s="18">
        <v>11752</v>
      </c>
      <c r="Q272" s="18">
        <v>8817</v>
      </c>
      <c r="R272" s="18">
        <v>10879</v>
      </c>
      <c r="S272" s="18">
        <v>8260</v>
      </c>
      <c r="T272" s="18">
        <v>5974</v>
      </c>
      <c r="U272" s="18">
        <v>13613</v>
      </c>
    </row>
    <row r="273" spans="2:21" ht="12.75">
      <c r="B273" s="2" t="str">
        <f aca="true" t="shared" si="9" ref="B273:B336">$B$15</f>
        <v>2015-16</v>
      </c>
      <c r="C273" s="2" t="str">
        <f aca="true" t="shared" si="10" ref="C273:C336">$C$15</f>
        <v>November</v>
      </c>
      <c r="D273" s="3" t="s">
        <v>761</v>
      </c>
      <c r="E273" s="4" t="s">
        <v>762</v>
      </c>
      <c r="F273" s="4" t="s">
        <v>731</v>
      </c>
      <c r="G273" s="48" t="s">
        <v>732</v>
      </c>
      <c r="H273" s="18">
        <v>198</v>
      </c>
      <c r="I273" s="18">
        <v>1623</v>
      </c>
      <c r="J273" s="18">
        <v>1821</v>
      </c>
      <c r="K273" s="18">
        <v>9</v>
      </c>
      <c r="L273" s="18">
        <v>123</v>
      </c>
      <c r="M273" s="18">
        <v>132</v>
      </c>
      <c r="N273" s="18">
        <v>0</v>
      </c>
      <c r="O273" s="18">
        <v>1876</v>
      </c>
      <c r="P273" s="18">
        <v>6904</v>
      </c>
      <c r="Q273" s="18">
        <v>6027</v>
      </c>
      <c r="R273" s="18">
        <v>5377</v>
      </c>
      <c r="S273" s="18">
        <v>4588</v>
      </c>
      <c r="T273" s="18">
        <v>1792</v>
      </c>
      <c r="U273" s="18">
        <v>6419</v>
      </c>
    </row>
    <row r="274" spans="2:21" ht="12.75">
      <c r="B274" s="2" t="str">
        <f t="shared" si="9"/>
        <v>2015-16</v>
      </c>
      <c r="C274" s="2" t="str">
        <f t="shared" si="10"/>
        <v>November</v>
      </c>
      <c r="D274" s="3" t="s">
        <v>761</v>
      </c>
      <c r="E274" s="4" t="s">
        <v>762</v>
      </c>
      <c r="F274" s="4" t="s">
        <v>733</v>
      </c>
      <c r="G274" s="48" t="s">
        <v>734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920</v>
      </c>
      <c r="Q274" s="18">
        <v>335</v>
      </c>
      <c r="R274" s="18">
        <v>0</v>
      </c>
      <c r="S274" s="18">
        <v>0</v>
      </c>
      <c r="T274" s="18">
        <v>0</v>
      </c>
      <c r="U274" s="18">
        <v>0</v>
      </c>
    </row>
    <row r="275" spans="2:21" ht="12.75">
      <c r="B275" s="2" t="str">
        <f t="shared" si="9"/>
        <v>2015-16</v>
      </c>
      <c r="C275" s="2" t="str">
        <f t="shared" si="10"/>
        <v>November</v>
      </c>
      <c r="D275" s="3" t="s">
        <v>761</v>
      </c>
      <c r="E275" s="4" t="s">
        <v>762</v>
      </c>
      <c r="F275" s="4" t="s">
        <v>735</v>
      </c>
      <c r="G275" s="48" t="s">
        <v>736</v>
      </c>
      <c r="H275" s="18">
        <v>2013</v>
      </c>
      <c r="I275" s="18">
        <v>7377</v>
      </c>
      <c r="J275" s="18">
        <v>9390</v>
      </c>
      <c r="K275" s="18">
        <v>401</v>
      </c>
      <c r="L275" s="18">
        <v>3860</v>
      </c>
      <c r="M275" s="18">
        <v>4261</v>
      </c>
      <c r="N275" s="18">
        <v>0</v>
      </c>
      <c r="O275" s="18">
        <v>2850</v>
      </c>
      <c r="P275" s="18">
        <v>8860</v>
      </c>
      <c r="Q275" s="18">
        <v>10562</v>
      </c>
      <c r="R275" s="18">
        <v>8375</v>
      </c>
      <c r="S275" s="18">
        <v>10059</v>
      </c>
      <c r="T275" s="18">
        <v>6895</v>
      </c>
      <c r="U275" s="18">
        <v>18866</v>
      </c>
    </row>
    <row r="276" spans="2:21" ht="12.75">
      <c r="B276" s="2" t="str">
        <f t="shared" si="9"/>
        <v>2015-16</v>
      </c>
      <c r="C276" s="2" t="str">
        <f t="shared" si="10"/>
        <v>November</v>
      </c>
      <c r="D276" s="3" t="s">
        <v>761</v>
      </c>
      <c r="E276" s="4" t="s">
        <v>762</v>
      </c>
      <c r="F276" s="4" t="s">
        <v>737</v>
      </c>
      <c r="G276" s="48" t="s">
        <v>738</v>
      </c>
      <c r="H276" s="18">
        <v>1529</v>
      </c>
      <c r="I276" s="18">
        <v>1402</v>
      </c>
      <c r="J276" s="18">
        <v>2931</v>
      </c>
      <c r="K276" s="18">
        <v>442</v>
      </c>
      <c r="L276" s="18">
        <v>775</v>
      </c>
      <c r="M276" s="18">
        <v>1217</v>
      </c>
      <c r="N276" s="18">
        <v>0</v>
      </c>
      <c r="O276" s="18">
        <v>512</v>
      </c>
      <c r="P276" s="18">
        <v>866</v>
      </c>
      <c r="Q276" s="18">
        <v>540</v>
      </c>
      <c r="R276" s="18">
        <v>866</v>
      </c>
      <c r="S276" s="18">
        <v>540</v>
      </c>
      <c r="T276" s="18">
        <v>1774</v>
      </c>
      <c r="U276" s="18">
        <v>1729</v>
      </c>
    </row>
    <row r="277" spans="2:21" ht="12.75">
      <c r="B277" s="2" t="str">
        <f t="shared" si="9"/>
        <v>2015-16</v>
      </c>
      <c r="C277" s="2" t="str">
        <f t="shared" si="10"/>
        <v>November</v>
      </c>
      <c r="D277" s="3" t="s">
        <v>761</v>
      </c>
      <c r="E277" s="4" t="s">
        <v>762</v>
      </c>
      <c r="F277" s="4" t="s">
        <v>739</v>
      </c>
      <c r="G277" s="48" t="s">
        <v>740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2</v>
      </c>
      <c r="Q277" s="18">
        <v>9</v>
      </c>
      <c r="R277" s="18">
        <v>0</v>
      </c>
      <c r="S277" s="18">
        <v>0</v>
      </c>
      <c r="T277" s="18">
        <v>0</v>
      </c>
      <c r="U277" s="18">
        <v>0</v>
      </c>
    </row>
    <row r="278" spans="2:21" ht="12.75">
      <c r="B278" s="2" t="str">
        <f t="shared" si="9"/>
        <v>2015-16</v>
      </c>
      <c r="C278" s="2" t="str">
        <f t="shared" si="10"/>
        <v>November</v>
      </c>
      <c r="D278" s="3" t="s">
        <v>761</v>
      </c>
      <c r="E278" s="4" t="s">
        <v>762</v>
      </c>
      <c r="F278" s="4" t="s">
        <v>741</v>
      </c>
      <c r="G278" s="48" t="s">
        <v>742</v>
      </c>
      <c r="H278" s="18">
        <v>876</v>
      </c>
      <c r="I278" s="18">
        <v>3399</v>
      </c>
      <c r="J278" s="18">
        <v>4275</v>
      </c>
      <c r="K278" s="18">
        <v>59</v>
      </c>
      <c r="L278" s="18">
        <v>534</v>
      </c>
      <c r="M278" s="18">
        <v>593</v>
      </c>
      <c r="N278" s="18">
        <v>490</v>
      </c>
      <c r="O278" s="18">
        <v>3339</v>
      </c>
      <c r="P278" s="18">
        <v>7696</v>
      </c>
      <c r="Q278" s="18">
        <v>7228</v>
      </c>
      <c r="R278" s="18">
        <v>7677</v>
      </c>
      <c r="S278" s="18">
        <v>7227</v>
      </c>
      <c r="T278" s="18">
        <v>885</v>
      </c>
      <c r="U278" s="18">
        <v>9690</v>
      </c>
    </row>
    <row r="279" spans="2:21" ht="12.75">
      <c r="B279" s="2" t="str">
        <f t="shared" si="9"/>
        <v>2015-16</v>
      </c>
      <c r="C279" s="2" t="str">
        <f t="shared" si="10"/>
        <v>November</v>
      </c>
      <c r="D279" s="3" t="s">
        <v>761</v>
      </c>
      <c r="E279" s="4" t="s">
        <v>762</v>
      </c>
      <c r="F279" s="4" t="s">
        <v>743</v>
      </c>
      <c r="G279" s="48" t="s">
        <v>744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422</v>
      </c>
      <c r="Q279" s="18">
        <v>222</v>
      </c>
      <c r="R279" s="18">
        <v>0</v>
      </c>
      <c r="S279" s="18">
        <v>0</v>
      </c>
      <c r="T279" s="18">
        <v>0</v>
      </c>
      <c r="U279" s="18">
        <v>0</v>
      </c>
    </row>
    <row r="280" spans="2:21" ht="12.75">
      <c r="B280" s="2" t="str">
        <f t="shared" si="9"/>
        <v>2015-16</v>
      </c>
      <c r="C280" s="2" t="str">
        <f t="shared" si="10"/>
        <v>November</v>
      </c>
      <c r="D280" s="3" t="s">
        <v>761</v>
      </c>
      <c r="E280" s="4" t="s">
        <v>762</v>
      </c>
      <c r="F280" s="4" t="s">
        <v>745</v>
      </c>
      <c r="G280" s="48" t="s">
        <v>746</v>
      </c>
      <c r="H280" s="18">
        <v>1441</v>
      </c>
      <c r="I280" s="18">
        <v>7512</v>
      </c>
      <c r="J280" s="18">
        <v>8953</v>
      </c>
      <c r="K280" s="18">
        <v>107</v>
      </c>
      <c r="L280" s="18">
        <v>759</v>
      </c>
      <c r="M280" s="18">
        <v>866</v>
      </c>
      <c r="N280" s="18">
        <v>0</v>
      </c>
      <c r="O280" s="18">
        <v>5181</v>
      </c>
      <c r="P280" s="18">
        <v>15067</v>
      </c>
      <c r="Q280" s="18">
        <v>11315</v>
      </c>
      <c r="R280" s="18">
        <v>12747</v>
      </c>
      <c r="S280" s="18">
        <v>9453</v>
      </c>
      <c r="T280" s="18">
        <v>7956</v>
      </c>
      <c r="U280" s="18">
        <v>17415</v>
      </c>
    </row>
    <row r="281" spans="2:21" ht="12.75">
      <c r="B281" s="2" t="str">
        <f t="shared" si="9"/>
        <v>2015-16</v>
      </c>
      <c r="C281" s="2" t="str">
        <f t="shared" si="10"/>
        <v>November</v>
      </c>
      <c r="D281" s="3" t="s">
        <v>763</v>
      </c>
      <c r="E281" s="4" t="s">
        <v>764</v>
      </c>
      <c r="F281" s="4" t="s">
        <v>804</v>
      </c>
      <c r="G281" s="48" t="s">
        <v>805</v>
      </c>
      <c r="H281" s="18">
        <v>11</v>
      </c>
      <c r="I281" s="18">
        <v>14</v>
      </c>
      <c r="J281" s="18">
        <v>25</v>
      </c>
      <c r="K281" s="18">
        <v>11</v>
      </c>
      <c r="L281" s="18">
        <v>14</v>
      </c>
      <c r="M281" s="18">
        <v>25</v>
      </c>
      <c r="N281" s="18">
        <v>0</v>
      </c>
      <c r="O281" s="18">
        <v>0</v>
      </c>
      <c r="P281" s="18">
        <v>424</v>
      </c>
      <c r="Q281" s="18">
        <v>299</v>
      </c>
      <c r="R281" s="18">
        <v>421</v>
      </c>
      <c r="S281" s="18">
        <v>298</v>
      </c>
      <c r="T281" s="18">
        <v>27</v>
      </c>
      <c r="U281" s="18">
        <v>307</v>
      </c>
    </row>
    <row r="282" spans="2:21" ht="12.75">
      <c r="B282" s="2" t="str">
        <f t="shared" si="9"/>
        <v>2015-16</v>
      </c>
      <c r="C282" s="2" t="str">
        <f t="shared" si="10"/>
        <v>November</v>
      </c>
      <c r="D282" s="3" t="s">
        <v>763</v>
      </c>
      <c r="E282" s="4" t="s">
        <v>764</v>
      </c>
      <c r="F282" s="4" t="s">
        <v>806</v>
      </c>
      <c r="G282" s="48" t="s">
        <v>807</v>
      </c>
      <c r="H282" s="18">
        <v>100</v>
      </c>
      <c r="I282" s="18">
        <v>141</v>
      </c>
      <c r="J282" s="18">
        <v>241</v>
      </c>
      <c r="K282" s="18">
        <v>98</v>
      </c>
      <c r="L282" s="18">
        <v>141</v>
      </c>
      <c r="M282" s="18">
        <v>239</v>
      </c>
      <c r="N282" s="18">
        <v>0</v>
      </c>
      <c r="O282" s="18">
        <v>0</v>
      </c>
      <c r="P282" s="18">
        <v>392</v>
      </c>
      <c r="Q282" s="18">
        <v>428</v>
      </c>
      <c r="R282" s="18">
        <v>392</v>
      </c>
      <c r="S282" s="18">
        <v>428</v>
      </c>
      <c r="T282" s="18">
        <v>0</v>
      </c>
      <c r="U282" s="18">
        <v>429</v>
      </c>
    </row>
    <row r="283" spans="2:21" ht="12.75">
      <c r="B283" s="2" t="str">
        <f t="shared" si="9"/>
        <v>2015-16</v>
      </c>
      <c r="C283" s="2" t="str">
        <f t="shared" si="10"/>
        <v>November</v>
      </c>
      <c r="D283" s="2" t="s">
        <v>763</v>
      </c>
      <c r="E283" s="2" t="s">
        <v>764</v>
      </c>
      <c r="F283" s="4" t="s">
        <v>461</v>
      </c>
      <c r="G283" s="48" t="s">
        <v>462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26</v>
      </c>
      <c r="Q283" s="18">
        <v>25</v>
      </c>
      <c r="R283" s="18">
        <v>26</v>
      </c>
      <c r="S283" s="18">
        <v>25</v>
      </c>
      <c r="T283" s="18">
        <v>0</v>
      </c>
      <c r="U283" s="18">
        <v>25</v>
      </c>
    </row>
    <row r="284" spans="2:21" ht="12.75">
      <c r="B284" s="2" t="str">
        <f t="shared" si="9"/>
        <v>2015-16</v>
      </c>
      <c r="C284" s="2" t="str">
        <f t="shared" si="10"/>
        <v>November</v>
      </c>
      <c r="D284" s="3" t="s">
        <v>763</v>
      </c>
      <c r="E284" s="4" t="s">
        <v>764</v>
      </c>
      <c r="F284" s="4" t="s">
        <v>790</v>
      </c>
      <c r="G284" s="48" t="s">
        <v>791</v>
      </c>
      <c r="H284" s="18">
        <v>11</v>
      </c>
      <c r="I284" s="18">
        <v>0</v>
      </c>
      <c r="J284" s="18">
        <v>11</v>
      </c>
      <c r="K284" s="18">
        <v>9</v>
      </c>
      <c r="L284" s="18">
        <v>0</v>
      </c>
      <c r="M284" s="18">
        <v>9</v>
      </c>
      <c r="N284" s="18">
        <v>0</v>
      </c>
      <c r="O284" s="18">
        <v>197</v>
      </c>
      <c r="P284" s="18">
        <v>111</v>
      </c>
      <c r="Q284" s="18">
        <v>111</v>
      </c>
      <c r="R284" s="18">
        <v>111</v>
      </c>
      <c r="S284" s="18">
        <v>111</v>
      </c>
      <c r="T284" s="18">
        <v>72</v>
      </c>
      <c r="U284" s="18">
        <v>177</v>
      </c>
    </row>
    <row r="285" spans="2:21" ht="12.75">
      <c r="B285" s="2" t="str">
        <f t="shared" si="9"/>
        <v>2015-16</v>
      </c>
      <c r="C285" s="2" t="str">
        <f t="shared" si="10"/>
        <v>November</v>
      </c>
      <c r="D285" s="3" t="s">
        <v>763</v>
      </c>
      <c r="E285" s="4" t="s">
        <v>764</v>
      </c>
      <c r="F285" s="4" t="s">
        <v>463</v>
      </c>
      <c r="G285" s="48" t="s">
        <v>464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208</v>
      </c>
      <c r="Q285" s="18">
        <v>176</v>
      </c>
      <c r="R285" s="18">
        <v>208</v>
      </c>
      <c r="S285" s="18">
        <v>176</v>
      </c>
      <c r="T285" s="18">
        <v>235</v>
      </c>
      <c r="U285" s="18">
        <v>361</v>
      </c>
    </row>
    <row r="286" spans="2:21" ht="12.75">
      <c r="B286" s="2" t="str">
        <f t="shared" si="9"/>
        <v>2015-16</v>
      </c>
      <c r="C286" s="2" t="str">
        <f t="shared" si="10"/>
        <v>November</v>
      </c>
      <c r="D286" s="3" t="s">
        <v>763</v>
      </c>
      <c r="E286" s="4" t="s">
        <v>764</v>
      </c>
      <c r="F286" s="4" t="s">
        <v>552</v>
      </c>
      <c r="G286" s="48" t="s">
        <v>553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814</v>
      </c>
      <c r="Q286" s="18">
        <v>738</v>
      </c>
      <c r="R286" s="18">
        <v>814</v>
      </c>
      <c r="S286" s="18">
        <v>738</v>
      </c>
      <c r="T286" s="18">
        <v>87</v>
      </c>
      <c r="U286" s="18">
        <v>856</v>
      </c>
    </row>
    <row r="287" spans="2:21" ht="12.75">
      <c r="B287" s="2" t="str">
        <f t="shared" si="9"/>
        <v>2015-16</v>
      </c>
      <c r="C287" s="2" t="str">
        <f t="shared" si="10"/>
        <v>November</v>
      </c>
      <c r="D287" s="3" t="s">
        <v>763</v>
      </c>
      <c r="E287" s="4" t="s">
        <v>764</v>
      </c>
      <c r="F287" s="4" t="s">
        <v>509</v>
      </c>
      <c r="G287" s="48" t="s">
        <v>777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64</v>
      </c>
      <c r="P287" s="18">
        <v>23</v>
      </c>
      <c r="Q287" s="18">
        <v>14</v>
      </c>
      <c r="R287" s="18">
        <v>23</v>
      </c>
      <c r="S287" s="18">
        <v>14</v>
      </c>
      <c r="T287" s="18">
        <v>14</v>
      </c>
      <c r="U287" s="18">
        <v>19</v>
      </c>
    </row>
    <row r="288" spans="2:21" ht="12.75">
      <c r="B288" s="2" t="str">
        <f t="shared" si="9"/>
        <v>2015-16</v>
      </c>
      <c r="C288" s="2" t="str">
        <f t="shared" si="10"/>
        <v>November</v>
      </c>
      <c r="D288" s="3" t="s">
        <v>763</v>
      </c>
      <c r="E288" s="4" t="s">
        <v>764</v>
      </c>
      <c r="F288" s="4" t="s">
        <v>792</v>
      </c>
      <c r="G288" s="48" t="s">
        <v>793</v>
      </c>
      <c r="H288" s="18">
        <v>3</v>
      </c>
      <c r="I288" s="18">
        <v>54</v>
      </c>
      <c r="J288" s="18">
        <v>57</v>
      </c>
      <c r="K288" s="18">
        <v>3</v>
      </c>
      <c r="L288" s="18">
        <v>54</v>
      </c>
      <c r="M288" s="18">
        <v>57</v>
      </c>
      <c r="N288" s="18">
        <v>0</v>
      </c>
      <c r="O288" s="18">
        <v>0</v>
      </c>
      <c r="P288" s="18">
        <v>103</v>
      </c>
      <c r="Q288" s="18">
        <v>87</v>
      </c>
      <c r="R288" s="18">
        <v>103</v>
      </c>
      <c r="S288" s="18">
        <v>87</v>
      </c>
      <c r="T288" s="18">
        <v>0</v>
      </c>
      <c r="U288" s="18">
        <v>87</v>
      </c>
    </row>
    <row r="289" spans="2:21" ht="12.75">
      <c r="B289" s="2" t="str">
        <f t="shared" si="9"/>
        <v>2015-16</v>
      </c>
      <c r="C289" s="2" t="str">
        <f t="shared" si="10"/>
        <v>November</v>
      </c>
      <c r="D289" s="2" t="s">
        <v>763</v>
      </c>
      <c r="E289" s="2" t="s">
        <v>764</v>
      </c>
      <c r="F289" s="4" t="s">
        <v>465</v>
      </c>
      <c r="G289" s="48" t="s">
        <v>466</v>
      </c>
      <c r="H289" s="18">
        <v>2</v>
      </c>
      <c r="I289" s="18">
        <v>8</v>
      </c>
      <c r="J289" s="18">
        <v>10</v>
      </c>
      <c r="K289" s="18">
        <v>2</v>
      </c>
      <c r="L289" s="18">
        <v>8</v>
      </c>
      <c r="M289" s="18">
        <v>10</v>
      </c>
      <c r="N289" s="18">
        <v>0</v>
      </c>
      <c r="O289" s="18">
        <v>0</v>
      </c>
      <c r="P289" s="18">
        <v>14</v>
      </c>
      <c r="Q289" s="18">
        <v>16</v>
      </c>
      <c r="R289" s="18">
        <v>14</v>
      </c>
      <c r="S289" s="18">
        <v>16</v>
      </c>
      <c r="T289" s="18">
        <v>0</v>
      </c>
      <c r="U289" s="18">
        <v>16</v>
      </c>
    </row>
    <row r="290" spans="2:21" ht="12.75">
      <c r="B290" s="2" t="str">
        <f t="shared" si="9"/>
        <v>2015-16</v>
      </c>
      <c r="C290" s="2" t="str">
        <f t="shared" si="10"/>
        <v>November</v>
      </c>
      <c r="D290" s="3" t="s">
        <v>763</v>
      </c>
      <c r="E290" s="4" t="s">
        <v>764</v>
      </c>
      <c r="F290" s="4" t="s">
        <v>554</v>
      </c>
      <c r="G290" s="48" t="s">
        <v>555</v>
      </c>
      <c r="H290" s="18">
        <v>35</v>
      </c>
      <c r="I290" s="18">
        <v>104</v>
      </c>
      <c r="J290" s="18">
        <v>139</v>
      </c>
      <c r="K290" s="18">
        <v>35</v>
      </c>
      <c r="L290" s="18">
        <v>104</v>
      </c>
      <c r="M290" s="18">
        <v>139</v>
      </c>
      <c r="N290" s="18">
        <v>0</v>
      </c>
      <c r="O290" s="18">
        <v>0</v>
      </c>
      <c r="P290" s="18">
        <v>218</v>
      </c>
      <c r="Q290" s="18">
        <v>174</v>
      </c>
      <c r="R290" s="18">
        <v>218</v>
      </c>
      <c r="S290" s="18">
        <v>174</v>
      </c>
      <c r="T290" s="18">
        <v>0</v>
      </c>
      <c r="U290" s="18">
        <v>174</v>
      </c>
    </row>
    <row r="291" spans="2:21" ht="12.75">
      <c r="B291" s="2" t="str">
        <f t="shared" si="9"/>
        <v>2015-16</v>
      </c>
      <c r="C291" s="2" t="str">
        <f t="shared" si="10"/>
        <v>November</v>
      </c>
      <c r="D291" s="3" t="s">
        <v>763</v>
      </c>
      <c r="E291" s="4" t="s">
        <v>764</v>
      </c>
      <c r="F291" s="4" t="s">
        <v>510</v>
      </c>
      <c r="G291" s="48" t="s">
        <v>511</v>
      </c>
      <c r="H291" s="18">
        <v>41</v>
      </c>
      <c r="I291" s="18">
        <v>50</v>
      </c>
      <c r="J291" s="18">
        <v>91</v>
      </c>
      <c r="K291" s="18">
        <v>41</v>
      </c>
      <c r="L291" s="18">
        <v>50</v>
      </c>
      <c r="M291" s="18">
        <v>91</v>
      </c>
      <c r="N291" s="18">
        <v>0</v>
      </c>
      <c r="O291" s="18">
        <v>0</v>
      </c>
      <c r="P291" s="18">
        <v>39</v>
      </c>
      <c r="Q291" s="18">
        <v>24</v>
      </c>
      <c r="R291" s="18">
        <v>39</v>
      </c>
      <c r="S291" s="18">
        <v>24</v>
      </c>
      <c r="T291" s="18">
        <v>0</v>
      </c>
      <c r="U291" s="18">
        <v>24</v>
      </c>
    </row>
    <row r="292" spans="2:21" ht="12.75">
      <c r="B292" s="2" t="str">
        <f t="shared" si="9"/>
        <v>2015-16</v>
      </c>
      <c r="C292" s="2" t="str">
        <f t="shared" si="10"/>
        <v>November</v>
      </c>
      <c r="D292" s="3" t="s">
        <v>763</v>
      </c>
      <c r="E292" s="4" t="s">
        <v>764</v>
      </c>
      <c r="F292" s="4" t="s">
        <v>556</v>
      </c>
      <c r="G292" s="48" t="s">
        <v>557</v>
      </c>
      <c r="H292" s="18">
        <v>5</v>
      </c>
      <c r="I292" s="18">
        <v>7</v>
      </c>
      <c r="J292" s="18">
        <v>12</v>
      </c>
      <c r="K292" s="18">
        <v>5</v>
      </c>
      <c r="L292" s="18">
        <v>7</v>
      </c>
      <c r="M292" s="18">
        <v>12</v>
      </c>
      <c r="N292" s="18">
        <v>0</v>
      </c>
      <c r="O292" s="18">
        <v>0</v>
      </c>
      <c r="P292" s="18">
        <v>11</v>
      </c>
      <c r="Q292" s="18">
        <v>9</v>
      </c>
      <c r="R292" s="18">
        <v>11</v>
      </c>
      <c r="S292" s="18">
        <v>9</v>
      </c>
      <c r="T292" s="18">
        <v>0</v>
      </c>
      <c r="U292" s="18">
        <v>9</v>
      </c>
    </row>
    <row r="293" spans="2:21" ht="12.75">
      <c r="B293" s="2" t="str">
        <f t="shared" si="9"/>
        <v>2015-16</v>
      </c>
      <c r="C293" s="2" t="str">
        <f t="shared" si="10"/>
        <v>November</v>
      </c>
      <c r="D293" s="3" t="s">
        <v>763</v>
      </c>
      <c r="E293" s="4" t="s">
        <v>764</v>
      </c>
      <c r="F293" s="4" t="s">
        <v>512</v>
      </c>
      <c r="G293" s="48" t="s">
        <v>513</v>
      </c>
      <c r="H293" s="18">
        <v>61</v>
      </c>
      <c r="I293" s="18">
        <v>191</v>
      </c>
      <c r="J293" s="18">
        <v>252</v>
      </c>
      <c r="K293" s="18">
        <v>61</v>
      </c>
      <c r="L293" s="18">
        <v>191</v>
      </c>
      <c r="M293" s="18">
        <v>252</v>
      </c>
      <c r="N293" s="18">
        <v>0</v>
      </c>
      <c r="O293" s="18">
        <v>0</v>
      </c>
      <c r="P293" s="18">
        <v>336</v>
      </c>
      <c r="Q293" s="18">
        <v>323</v>
      </c>
      <c r="R293" s="18">
        <v>336</v>
      </c>
      <c r="S293" s="18">
        <v>323</v>
      </c>
      <c r="T293" s="18">
        <v>0</v>
      </c>
      <c r="U293" s="18">
        <v>323</v>
      </c>
    </row>
    <row r="294" spans="2:21" ht="12.75">
      <c r="B294" s="2" t="str">
        <f t="shared" si="9"/>
        <v>2015-16</v>
      </c>
      <c r="C294" s="2" t="str">
        <f t="shared" si="10"/>
        <v>November</v>
      </c>
      <c r="D294" s="3" t="s">
        <v>763</v>
      </c>
      <c r="E294" s="4" t="s">
        <v>764</v>
      </c>
      <c r="F294" s="4" t="s">
        <v>489</v>
      </c>
      <c r="G294" s="46" t="s">
        <v>490</v>
      </c>
      <c r="H294" s="18">
        <v>41</v>
      </c>
      <c r="I294" s="18">
        <v>81</v>
      </c>
      <c r="J294" s="18">
        <v>122</v>
      </c>
      <c r="K294" s="18">
        <v>41</v>
      </c>
      <c r="L294" s="18">
        <v>81</v>
      </c>
      <c r="M294" s="18">
        <v>122</v>
      </c>
      <c r="N294" s="18">
        <v>0</v>
      </c>
      <c r="O294" s="18">
        <v>0</v>
      </c>
      <c r="P294" s="18">
        <v>233</v>
      </c>
      <c r="Q294" s="18">
        <v>173</v>
      </c>
      <c r="R294" s="18">
        <v>233</v>
      </c>
      <c r="S294" s="18">
        <v>173</v>
      </c>
      <c r="T294" s="18">
        <v>0</v>
      </c>
      <c r="U294" s="18">
        <v>173</v>
      </c>
    </row>
    <row r="295" spans="2:21" ht="12.75">
      <c r="B295" s="2" t="str">
        <f t="shared" si="9"/>
        <v>2015-16</v>
      </c>
      <c r="C295" s="2" t="str">
        <f t="shared" si="10"/>
        <v>November</v>
      </c>
      <c r="D295" s="3" t="s">
        <v>763</v>
      </c>
      <c r="E295" s="4" t="s">
        <v>764</v>
      </c>
      <c r="F295" s="4" t="s">
        <v>755</v>
      </c>
      <c r="G295" s="48" t="s">
        <v>756</v>
      </c>
      <c r="H295" s="18">
        <v>4</v>
      </c>
      <c r="I295" s="18">
        <v>61</v>
      </c>
      <c r="J295" s="18">
        <v>65</v>
      </c>
      <c r="K295" s="18">
        <v>4</v>
      </c>
      <c r="L295" s="18">
        <v>61</v>
      </c>
      <c r="M295" s="18">
        <v>65</v>
      </c>
      <c r="N295" s="18">
        <v>0</v>
      </c>
      <c r="O295" s="18">
        <v>0</v>
      </c>
      <c r="P295" s="18">
        <v>151</v>
      </c>
      <c r="Q295" s="18">
        <v>138</v>
      </c>
      <c r="R295" s="18">
        <v>151</v>
      </c>
      <c r="S295" s="18">
        <v>138</v>
      </c>
      <c r="T295" s="18">
        <v>0</v>
      </c>
      <c r="U295" s="18">
        <v>138</v>
      </c>
    </row>
    <row r="296" spans="2:21" ht="12.75">
      <c r="B296" s="2" t="str">
        <f t="shared" si="9"/>
        <v>2015-16</v>
      </c>
      <c r="C296" s="2" t="str">
        <f t="shared" si="10"/>
        <v>November</v>
      </c>
      <c r="D296" s="3" t="s">
        <v>763</v>
      </c>
      <c r="E296" s="4" t="s">
        <v>764</v>
      </c>
      <c r="F296" s="4" t="s">
        <v>599</v>
      </c>
      <c r="G296" s="48" t="s">
        <v>600</v>
      </c>
      <c r="H296" s="18">
        <v>23</v>
      </c>
      <c r="I296" s="18">
        <v>14</v>
      </c>
      <c r="J296" s="18">
        <v>37</v>
      </c>
      <c r="K296" s="18">
        <v>23</v>
      </c>
      <c r="L296" s="18">
        <v>14</v>
      </c>
      <c r="M296" s="18">
        <v>37</v>
      </c>
      <c r="N296" s="18">
        <v>0</v>
      </c>
      <c r="O296" s="18">
        <v>0</v>
      </c>
      <c r="P296" s="18">
        <v>45</v>
      </c>
      <c r="Q296" s="18">
        <v>64</v>
      </c>
      <c r="R296" s="18">
        <v>45</v>
      </c>
      <c r="S296" s="18">
        <v>64</v>
      </c>
      <c r="T296" s="18">
        <v>1</v>
      </c>
      <c r="U296" s="18">
        <v>64</v>
      </c>
    </row>
    <row r="297" spans="2:21" ht="12.75">
      <c r="B297" s="2" t="str">
        <f t="shared" si="9"/>
        <v>2015-16</v>
      </c>
      <c r="C297" s="2" t="str">
        <f t="shared" si="10"/>
        <v>November</v>
      </c>
      <c r="D297" s="3" t="s">
        <v>763</v>
      </c>
      <c r="E297" s="4" t="s">
        <v>764</v>
      </c>
      <c r="F297" s="4" t="s">
        <v>491</v>
      </c>
      <c r="G297" s="48" t="s">
        <v>492</v>
      </c>
      <c r="H297" s="18">
        <v>52</v>
      </c>
      <c r="I297" s="18">
        <v>79</v>
      </c>
      <c r="J297" s="18">
        <v>131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148</v>
      </c>
      <c r="Q297" s="18">
        <v>145</v>
      </c>
      <c r="R297" s="18">
        <v>148</v>
      </c>
      <c r="S297" s="18">
        <v>145</v>
      </c>
      <c r="T297" s="18">
        <v>0</v>
      </c>
      <c r="U297" s="18">
        <v>145</v>
      </c>
    </row>
    <row r="298" spans="2:21" ht="12.75">
      <c r="B298" s="2" t="str">
        <f t="shared" si="9"/>
        <v>2015-16</v>
      </c>
      <c r="C298" s="2" t="str">
        <f t="shared" si="10"/>
        <v>November</v>
      </c>
      <c r="D298" s="3" t="s">
        <v>763</v>
      </c>
      <c r="E298" s="4" t="s">
        <v>764</v>
      </c>
      <c r="F298" s="4" t="s">
        <v>628</v>
      </c>
      <c r="G298" s="48" t="s">
        <v>629</v>
      </c>
      <c r="H298" s="18">
        <v>47</v>
      </c>
      <c r="I298" s="18">
        <v>80</v>
      </c>
      <c r="J298" s="18">
        <v>127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210</v>
      </c>
      <c r="Q298" s="18">
        <v>180</v>
      </c>
      <c r="R298" s="18">
        <v>210</v>
      </c>
      <c r="S298" s="18">
        <v>180</v>
      </c>
      <c r="T298" s="18">
        <v>0</v>
      </c>
      <c r="U298" s="18">
        <v>180</v>
      </c>
    </row>
    <row r="299" spans="2:21" ht="12.75">
      <c r="B299" s="2" t="str">
        <f t="shared" si="9"/>
        <v>2015-16</v>
      </c>
      <c r="C299" s="2" t="str">
        <f t="shared" si="10"/>
        <v>November</v>
      </c>
      <c r="D299" s="2" t="s">
        <v>763</v>
      </c>
      <c r="E299" s="2" t="s">
        <v>764</v>
      </c>
      <c r="F299" s="4" t="s">
        <v>630</v>
      </c>
      <c r="G299" s="48" t="s">
        <v>631</v>
      </c>
      <c r="H299" s="18">
        <v>43</v>
      </c>
      <c r="I299" s="18">
        <v>22</v>
      </c>
      <c r="J299" s="18">
        <v>65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105</v>
      </c>
      <c r="Q299" s="18">
        <v>130</v>
      </c>
      <c r="R299" s="18">
        <v>105</v>
      </c>
      <c r="S299" s="18">
        <v>130</v>
      </c>
      <c r="T299" s="18">
        <v>0</v>
      </c>
      <c r="U299" s="18">
        <v>130</v>
      </c>
    </row>
    <row r="300" spans="2:21" ht="12.75">
      <c r="B300" s="2" t="str">
        <f t="shared" si="9"/>
        <v>2015-16</v>
      </c>
      <c r="C300" s="2" t="str">
        <f t="shared" si="10"/>
        <v>November</v>
      </c>
      <c r="D300" s="3" t="s">
        <v>763</v>
      </c>
      <c r="E300" s="4" t="s">
        <v>764</v>
      </c>
      <c r="F300" s="4" t="s">
        <v>558</v>
      </c>
      <c r="G300" s="48" t="s">
        <v>559</v>
      </c>
      <c r="H300" s="18">
        <v>24</v>
      </c>
      <c r="I300" s="18">
        <v>45</v>
      </c>
      <c r="J300" s="18">
        <v>69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77</v>
      </c>
      <c r="Q300" s="18">
        <v>62</v>
      </c>
      <c r="R300" s="18">
        <v>77</v>
      </c>
      <c r="S300" s="18">
        <v>62</v>
      </c>
      <c r="T300" s="18">
        <v>0</v>
      </c>
      <c r="U300" s="18">
        <v>62</v>
      </c>
    </row>
    <row r="301" spans="2:21" ht="12.75">
      <c r="B301" s="2" t="str">
        <f t="shared" si="9"/>
        <v>2015-16</v>
      </c>
      <c r="C301" s="2" t="str">
        <f t="shared" si="10"/>
        <v>November</v>
      </c>
      <c r="D301" s="2" t="s">
        <v>763</v>
      </c>
      <c r="E301" s="2" t="s">
        <v>764</v>
      </c>
      <c r="F301" s="2" t="s">
        <v>560</v>
      </c>
      <c r="G301" s="47" t="s">
        <v>561</v>
      </c>
      <c r="H301" s="18">
        <v>38</v>
      </c>
      <c r="I301" s="18">
        <v>44</v>
      </c>
      <c r="J301" s="18">
        <v>82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105</v>
      </c>
      <c r="Q301" s="18">
        <v>101</v>
      </c>
      <c r="R301" s="18">
        <v>105</v>
      </c>
      <c r="S301" s="18">
        <v>101</v>
      </c>
      <c r="T301" s="18">
        <v>0</v>
      </c>
      <c r="U301" s="18">
        <v>101</v>
      </c>
    </row>
    <row r="302" spans="2:21" ht="12.75">
      <c r="B302" s="2" t="str">
        <f t="shared" si="9"/>
        <v>2015-16</v>
      </c>
      <c r="C302" s="2" t="str">
        <f t="shared" si="10"/>
        <v>November</v>
      </c>
      <c r="D302" s="3" t="s">
        <v>763</v>
      </c>
      <c r="E302" s="4" t="s">
        <v>764</v>
      </c>
      <c r="F302" s="4" t="s">
        <v>531</v>
      </c>
      <c r="G302" s="48" t="s">
        <v>532</v>
      </c>
      <c r="H302" s="18">
        <v>11</v>
      </c>
      <c r="I302" s="18">
        <v>51</v>
      </c>
      <c r="J302" s="18">
        <v>62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182</v>
      </c>
      <c r="Q302" s="18">
        <v>72</v>
      </c>
      <c r="R302" s="18">
        <v>182</v>
      </c>
      <c r="S302" s="18">
        <v>72</v>
      </c>
      <c r="T302" s="18">
        <v>0</v>
      </c>
      <c r="U302" s="18">
        <v>72</v>
      </c>
    </row>
    <row r="303" spans="2:21" ht="12.75">
      <c r="B303" s="2" t="str">
        <f t="shared" si="9"/>
        <v>2015-16</v>
      </c>
      <c r="C303" s="2" t="str">
        <f t="shared" si="10"/>
        <v>November</v>
      </c>
      <c r="D303" s="3" t="s">
        <v>763</v>
      </c>
      <c r="E303" s="4" t="s">
        <v>764</v>
      </c>
      <c r="F303" s="4" t="s">
        <v>533</v>
      </c>
      <c r="G303" s="48" t="s">
        <v>534</v>
      </c>
      <c r="H303" s="18">
        <v>59</v>
      </c>
      <c r="I303" s="18">
        <v>66</v>
      </c>
      <c r="J303" s="18">
        <v>125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134</v>
      </c>
      <c r="Q303" s="18">
        <v>155</v>
      </c>
      <c r="R303" s="18">
        <v>134</v>
      </c>
      <c r="S303" s="18">
        <v>155</v>
      </c>
      <c r="T303" s="18">
        <v>0</v>
      </c>
      <c r="U303" s="18">
        <v>155</v>
      </c>
    </row>
    <row r="304" spans="2:21" ht="12.75">
      <c r="B304" s="2" t="str">
        <f t="shared" si="9"/>
        <v>2015-16</v>
      </c>
      <c r="C304" s="2" t="str">
        <f t="shared" si="10"/>
        <v>November</v>
      </c>
      <c r="D304" s="3" t="s">
        <v>763</v>
      </c>
      <c r="E304" s="4" t="s">
        <v>764</v>
      </c>
      <c r="F304" s="4" t="s">
        <v>601</v>
      </c>
      <c r="G304" s="48" t="s">
        <v>602</v>
      </c>
      <c r="H304" s="18">
        <v>10</v>
      </c>
      <c r="I304" s="18">
        <v>15</v>
      </c>
      <c r="J304" s="18">
        <v>25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63</v>
      </c>
      <c r="Q304" s="18">
        <v>34</v>
      </c>
      <c r="R304" s="18">
        <v>63</v>
      </c>
      <c r="S304" s="18">
        <v>34</v>
      </c>
      <c r="T304" s="18">
        <v>0</v>
      </c>
      <c r="U304" s="18">
        <v>34</v>
      </c>
    </row>
    <row r="305" spans="2:21" ht="12.75">
      <c r="B305" s="2" t="str">
        <f t="shared" si="9"/>
        <v>2015-16</v>
      </c>
      <c r="C305" s="2" t="str">
        <f t="shared" si="10"/>
        <v>November</v>
      </c>
      <c r="D305" s="3" t="s">
        <v>763</v>
      </c>
      <c r="E305" s="4" t="s">
        <v>764</v>
      </c>
      <c r="F305" s="4" t="s">
        <v>603</v>
      </c>
      <c r="G305" s="48" t="s">
        <v>604</v>
      </c>
      <c r="H305" s="18">
        <v>19</v>
      </c>
      <c r="I305" s="18">
        <v>118</v>
      </c>
      <c r="J305" s="18">
        <v>137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194</v>
      </c>
      <c r="Q305" s="18">
        <v>148</v>
      </c>
      <c r="R305" s="18">
        <v>194</v>
      </c>
      <c r="S305" s="18">
        <v>148</v>
      </c>
      <c r="T305" s="18">
        <v>0</v>
      </c>
      <c r="U305" s="18">
        <v>148</v>
      </c>
    </row>
    <row r="306" spans="2:21" ht="12.75">
      <c r="B306" s="2" t="str">
        <f t="shared" si="9"/>
        <v>2015-16</v>
      </c>
      <c r="C306" s="2" t="str">
        <f t="shared" si="10"/>
        <v>November</v>
      </c>
      <c r="D306" s="3" t="s">
        <v>763</v>
      </c>
      <c r="E306" s="4" t="s">
        <v>764</v>
      </c>
      <c r="F306" s="4" t="s">
        <v>632</v>
      </c>
      <c r="G306" s="48" t="s">
        <v>633</v>
      </c>
      <c r="H306" s="18">
        <v>32</v>
      </c>
      <c r="I306" s="18">
        <v>58</v>
      </c>
      <c r="J306" s="18">
        <v>90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162</v>
      </c>
      <c r="Q306" s="18">
        <v>110</v>
      </c>
      <c r="R306" s="18">
        <v>162</v>
      </c>
      <c r="S306" s="18">
        <v>110</v>
      </c>
      <c r="T306" s="18">
        <v>0</v>
      </c>
      <c r="U306" s="18">
        <v>110</v>
      </c>
    </row>
    <row r="307" spans="2:21" ht="12.75">
      <c r="B307" s="2" t="str">
        <f t="shared" si="9"/>
        <v>2015-16</v>
      </c>
      <c r="C307" s="2" t="str">
        <f t="shared" si="10"/>
        <v>November</v>
      </c>
      <c r="D307" s="3" t="s">
        <v>763</v>
      </c>
      <c r="E307" s="4" t="s">
        <v>764</v>
      </c>
      <c r="F307" s="4" t="s">
        <v>562</v>
      </c>
      <c r="G307" s="48" t="s">
        <v>563</v>
      </c>
      <c r="H307" s="18">
        <v>16</v>
      </c>
      <c r="I307" s="18">
        <v>38</v>
      </c>
      <c r="J307" s="18">
        <v>54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150</v>
      </c>
      <c r="Q307" s="18">
        <v>80</v>
      </c>
      <c r="R307" s="18">
        <v>150</v>
      </c>
      <c r="S307" s="18">
        <v>80</v>
      </c>
      <c r="T307" s="18">
        <v>0</v>
      </c>
      <c r="U307" s="18">
        <v>80</v>
      </c>
    </row>
    <row r="308" spans="2:21" ht="12.75">
      <c r="B308" s="2" t="str">
        <f t="shared" si="9"/>
        <v>2015-16</v>
      </c>
      <c r="C308" s="2" t="str">
        <f t="shared" si="10"/>
        <v>November</v>
      </c>
      <c r="D308" s="3" t="s">
        <v>763</v>
      </c>
      <c r="E308" s="4" t="s">
        <v>764</v>
      </c>
      <c r="F308" s="4" t="s">
        <v>467</v>
      </c>
      <c r="G308" s="48" t="s">
        <v>468</v>
      </c>
      <c r="H308" s="18">
        <v>42</v>
      </c>
      <c r="I308" s="18">
        <v>164</v>
      </c>
      <c r="J308" s="18">
        <v>206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368</v>
      </c>
      <c r="Q308" s="18">
        <v>332</v>
      </c>
      <c r="R308" s="18">
        <v>368</v>
      </c>
      <c r="S308" s="18">
        <v>332</v>
      </c>
      <c r="T308" s="18">
        <v>2</v>
      </c>
      <c r="U308" s="18">
        <v>332</v>
      </c>
    </row>
    <row r="309" spans="2:21" ht="12.75">
      <c r="B309" s="2" t="str">
        <f t="shared" si="9"/>
        <v>2015-16</v>
      </c>
      <c r="C309" s="2" t="str">
        <f t="shared" si="10"/>
        <v>November</v>
      </c>
      <c r="D309" s="2" t="s">
        <v>763</v>
      </c>
      <c r="E309" s="2" t="s">
        <v>764</v>
      </c>
      <c r="F309" s="4" t="s">
        <v>535</v>
      </c>
      <c r="G309" s="48" t="s">
        <v>536</v>
      </c>
      <c r="H309" s="18">
        <v>22</v>
      </c>
      <c r="I309" s="18">
        <v>161</v>
      </c>
      <c r="J309" s="18">
        <v>183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219</v>
      </c>
      <c r="Q309" s="18">
        <v>194</v>
      </c>
      <c r="R309" s="18">
        <v>219</v>
      </c>
      <c r="S309" s="18">
        <v>194</v>
      </c>
      <c r="T309" s="18">
        <v>51</v>
      </c>
      <c r="U309" s="18">
        <v>227</v>
      </c>
    </row>
    <row r="310" spans="2:21" ht="12.75">
      <c r="B310" s="2" t="str">
        <f t="shared" si="9"/>
        <v>2015-16</v>
      </c>
      <c r="C310" s="2" t="str">
        <f t="shared" si="10"/>
        <v>November</v>
      </c>
      <c r="D310" s="3" t="s">
        <v>763</v>
      </c>
      <c r="E310" s="4" t="s">
        <v>764</v>
      </c>
      <c r="F310" s="4" t="s">
        <v>605</v>
      </c>
      <c r="G310" s="46" t="s">
        <v>606</v>
      </c>
      <c r="H310" s="18">
        <v>21</v>
      </c>
      <c r="I310" s="18">
        <v>62</v>
      </c>
      <c r="J310" s="18">
        <v>83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101</v>
      </c>
      <c r="Q310" s="18">
        <v>77</v>
      </c>
      <c r="R310" s="18">
        <v>101</v>
      </c>
      <c r="S310" s="18">
        <v>77</v>
      </c>
      <c r="T310" s="18">
        <v>8</v>
      </c>
      <c r="U310" s="18">
        <v>93</v>
      </c>
    </row>
    <row r="311" spans="2:21" ht="12.75">
      <c r="B311" s="2" t="str">
        <f t="shared" si="9"/>
        <v>2015-16</v>
      </c>
      <c r="C311" s="2" t="str">
        <f t="shared" si="10"/>
        <v>November</v>
      </c>
      <c r="D311" s="2" t="s">
        <v>763</v>
      </c>
      <c r="E311" s="2" t="s">
        <v>764</v>
      </c>
      <c r="F311" s="4" t="s">
        <v>564</v>
      </c>
      <c r="G311" s="48" t="s">
        <v>565</v>
      </c>
      <c r="H311" s="18">
        <v>7</v>
      </c>
      <c r="I311" s="18">
        <v>132</v>
      </c>
      <c r="J311" s="18">
        <v>139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22</v>
      </c>
      <c r="Q311" s="18">
        <v>41</v>
      </c>
      <c r="R311" s="18">
        <v>22</v>
      </c>
      <c r="S311" s="18">
        <v>41</v>
      </c>
      <c r="T311" s="18">
        <v>29</v>
      </c>
      <c r="U311" s="18">
        <v>83</v>
      </c>
    </row>
    <row r="312" spans="2:21" ht="12.75">
      <c r="B312" s="2" t="str">
        <f t="shared" si="9"/>
        <v>2015-16</v>
      </c>
      <c r="C312" s="2" t="str">
        <f t="shared" si="10"/>
        <v>November</v>
      </c>
      <c r="D312" s="3" t="s">
        <v>763</v>
      </c>
      <c r="E312" s="4" t="s">
        <v>764</v>
      </c>
      <c r="F312" s="4" t="s">
        <v>537</v>
      </c>
      <c r="G312" s="48" t="s">
        <v>538</v>
      </c>
      <c r="H312" s="18">
        <v>34</v>
      </c>
      <c r="I312" s="18">
        <v>116</v>
      </c>
      <c r="J312" s="18">
        <v>150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251</v>
      </c>
      <c r="Q312" s="18">
        <v>234</v>
      </c>
      <c r="R312" s="18">
        <v>251</v>
      </c>
      <c r="S312" s="18">
        <v>234</v>
      </c>
      <c r="T312" s="18">
        <v>1</v>
      </c>
      <c r="U312" s="18">
        <v>237</v>
      </c>
    </row>
    <row r="313" spans="2:21" ht="12.75">
      <c r="B313" s="2" t="str">
        <f t="shared" si="9"/>
        <v>2015-16</v>
      </c>
      <c r="C313" s="2" t="str">
        <f t="shared" si="10"/>
        <v>November</v>
      </c>
      <c r="D313" s="3" t="s">
        <v>763</v>
      </c>
      <c r="E313" s="4" t="s">
        <v>764</v>
      </c>
      <c r="F313" s="4" t="s">
        <v>566</v>
      </c>
      <c r="G313" s="48" t="s">
        <v>567</v>
      </c>
      <c r="H313" s="18">
        <v>82</v>
      </c>
      <c r="I313" s="18">
        <v>169</v>
      </c>
      <c r="J313" s="18">
        <v>251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120</v>
      </c>
      <c r="Q313" s="18">
        <v>93</v>
      </c>
      <c r="R313" s="18">
        <v>120</v>
      </c>
      <c r="S313" s="18">
        <v>93</v>
      </c>
      <c r="T313" s="18">
        <v>33</v>
      </c>
      <c r="U313" s="18">
        <v>389</v>
      </c>
    </row>
    <row r="314" spans="2:21" ht="12.75">
      <c r="B314" s="2" t="str">
        <f t="shared" si="9"/>
        <v>2015-16</v>
      </c>
      <c r="C314" s="2" t="str">
        <f t="shared" si="10"/>
        <v>November</v>
      </c>
      <c r="D314" s="3" t="s">
        <v>763</v>
      </c>
      <c r="E314" s="4" t="s">
        <v>764</v>
      </c>
      <c r="F314" s="4" t="s">
        <v>634</v>
      </c>
      <c r="G314" s="48" t="s">
        <v>635</v>
      </c>
      <c r="H314" s="18">
        <v>34</v>
      </c>
      <c r="I314" s="18">
        <v>268</v>
      </c>
      <c r="J314" s="18">
        <v>302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172</v>
      </c>
      <c r="Q314" s="18">
        <v>163</v>
      </c>
      <c r="R314" s="18">
        <v>172</v>
      </c>
      <c r="S314" s="18">
        <v>163</v>
      </c>
      <c r="T314" s="18">
        <v>22</v>
      </c>
      <c r="U314" s="18">
        <v>237</v>
      </c>
    </row>
    <row r="315" spans="2:21" ht="12.75">
      <c r="B315" s="2" t="str">
        <f t="shared" si="9"/>
        <v>2015-16</v>
      </c>
      <c r="C315" s="2" t="str">
        <f t="shared" si="10"/>
        <v>November</v>
      </c>
      <c r="D315" s="3" t="s">
        <v>763</v>
      </c>
      <c r="E315" s="4" t="s">
        <v>764</v>
      </c>
      <c r="F315" s="4" t="s">
        <v>636</v>
      </c>
      <c r="G315" s="48" t="s">
        <v>637</v>
      </c>
      <c r="H315" s="18">
        <v>6</v>
      </c>
      <c r="I315" s="18">
        <v>75</v>
      </c>
      <c r="J315" s="18">
        <v>81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134</v>
      </c>
      <c r="Q315" s="18">
        <v>120</v>
      </c>
      <c r="R315" s="18">
        <v>134</v>
      </c>
      <c r="S315" s="18">
        <v>120</v>
      </c>
      <c r="T315" s="18">
        <v>0</v>
      </c>
      <c r="U315" s="18">
        <v>124</v>
      </c>
    </row>
    <row r="316" spans="2:21" ht="12.75">
      <c r="B316" s="2" t="str">
        <f t="shared" si="9"/>
        <v>2015-16</v>
      </c>
      <c r="C316" s="2" t="str">
        <f t="shared" si="10"/>
        <v>November</v>
      </c>
      <c r="D316" s="3" t="s">
        <v>763</v>
      </c>
      <c r="E316" s="4" t="s">
        <v>764</v>
      </c>
      <c r="F316" s="4" t="s">
        <v>607</v>
      </c>
      <c r="G316" s="48" t="s">
        <v>608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22</v>
      </c>
      <c r="Q316" s="18">
        <v>14</v>
      </c>
      <c r="R316" s="18">
        <v>22</v>
      </c>
      <c r="S316" s="18">
        <v>14</v>
      </c>
      <c r="T316" s="18">
        <v>0</v>
      </c>
      <c r="U316" s="18">
        <v>14</v>
      </c>
    </row>
    <row r="317" spans="2:21" ht="12.75">
      <c r="B317" s="2" t="str">
        <f t="shared" si="9"/>
        <v>2015-16</v>
      </c>
      <c r="C317" s="2" t="str">
        <f t="shared" si="10"/>
        <v>November</v>
      </c>
      <c r="D317" s="3" t="s">
        <v>763</v>
      </c>
      <c r="E317" s="4" t="s">
        <v>764</v>
      </c>
      <c r="F317" s="4" t="s">
        <v>609</v>
      </c>
      <c r="G317" s="48" t="s">
        <v>610</v>
      </c>
      <c r="H317" s="18">
        <v>18</v>
      </c>
      <c r="I317" s="18">
        <v>52</v>
      </c>
      <c r="J317" s="18">
        <v>70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86</v>
      </c>
      <c r="Q317" s="18">
        <v>87</v>
      </c>
      <c r="R317" s="18">
        <v>86</v>
      </c>
      <c r="S317" s="18">
        <v>87</v>
      </c>
      <c r="T317" s="18">
        <v>0</v>
      </c>
      <c r="U317" s="18">
        <v>102</v>
      </c>
    </row>
    <row r="318" spans="2:21" ht="12.75">
      <c r="B318" s="2" t="str">
        <f t="shared" si="9"/>
        <v>2015-16</v>
      </c>
      <c r="C318" s="2" t="str">
        <f t="shared" si="10"/>
        <v>November</v>
      </c>
      <c r="D318" s="3" t="s">
        <v>763</v>
      </c>
      <c r="E318" s="4" t="s">
        <v>764</v>
      </c>
      <c r="F318" s="4" t="s">
        <v>469</v>
      </c>
      <c r="G318" s="48" t="s">
        <v>470</v>
      </c>
      <c r="H318" s="18">
        <v>40</v>
      </c>
      <c r="I318" s="18">
        <v>189</v>
      </c>
      <c r="J318" s="18">
        <v>229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409</v>
      </c>
      <c r="Q318" s="18">
        <v>375</v>
      </c>
      <c r="R318" s="18">
        <v>409</v>
      </c>
      <c r="S318" s="18">
        <v>375</v>
      </c>
      <c r="T318" s="18">
        <v>32</v>
      </c>
      <c r="U318" s="18">
        <v>400</v>
      </c>
    </row>
    <row r="319" spans="2:21" ht="12.75">
      <c r="B319" s="2" t="str">
        <f t="shared" si="9"/>
        <v>2015-16</v>
      </c>
      <c r="C319" s="2" t="str">
        <f t="shared" si="10"/>
        <v>November</v>
      </c>
      <c r="D319" s="3" t="s">
        <v>763</v>
      </c>
      <c r="E319" s="4" t="s">
        <v>764</v>
      </c>
      <c r="F319" s="4" t="s">
        <v>568</v>
      </c>
      <c r="G319" s="46" t="s">
        <v>569</v>
      </c>
      <c r="H319" s="18">
        <v>12</v>
      </c>
      <c r="I319" s="18">
        <v>55</v>
      </c>
      <c r="J319" s="18">
        <v>67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44</v>
      </c>
      <c r="Q319" s="18">
        <v>45</v>
      </c>
      <c r="R319" s="18">
        <v>44</v>
      </c>
      <c r="S319" s="18">
        <v>45</v>
      </c>
      <c r="T319" s="18">
        <v>0</v>
      </c>
      <c r="U319" s="18">
        <v>79</v>
      </c>
    </row>
    <row r="320" spans="2:21" ht="12.75">
      <c r="B320" s="2" t="str">
        <f t="shared" si="9"/>
        <v>2015-16</v>
      </c>
      <c r="C320" s="2" t="str">
        <f t="shared" si="10"/>
        <v>November</v>
      </c>
      <c r="D320" s="2" t="s">
        <v>763</v>
      </c>
      <c r="E320" s="2" t="s">
        <v>764</v>
      </c>
      <c r="F320" s="4" t="s">
        <v>638</v>
      </c>
      <c r="G320" s="48" t="s">
        <v>639</v>
      </c>
      <c r="H320" s="18">
        <v>23</v>
      </c>
      <c r="I320" s="18">
        <v>66</v>
      </c>
      <c r="J320" s="18">
        <v>89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52</v>
      </c>
      <c r="Q320" s="18">
        <v>50</v>
      </c>
      <c r="R320" s="18">
        <v>52</v>
      </c>
      <c r="S320" s="18">
        <v>50</v>
      </c>
      <c r="T320" s="18">
        <v>2</v>
      </c>
      <c r="U320" s="18">
        <v>95</v>
      </c>
    </row>
    <row r="321" spans="2:21" ht="12.75">
      <c r="B321" s="2" t="str">
        <f t="shared" si="9"/>
        <v>2015-16</v>
      </c>
      <c r="C321" s="2" t="str">
        <f t="shared" si="10"/>
        <v>November</v>
      </c>
      <c r="D321" s="3" t="s">
        <v>763</v>
      </c>
      <c r="E321" s="4" t="s">
        <v>764</v>
      </c>
      <c r="F321" s="4" t="s">
        <v>611</v>
      </c>
      <c r="G321" s="48" t="s">
        <v>612</v>
      </c>
      <c r="H321" s="18">
        <v>13</v>
      </c>
      <c r="I321" s="18">
        <v>19</v>
      </c>
      <c r="J321" s="18">
        <v>32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18</v>
      </c>
      <c r="Q321" s="18">
        <v>13</v>
      </c>
      <c r="R321" s="18">
        <v>18</v>
      </c>
      <c r="S321" s="18">
        <v>13</v>
      </c>
      <c r="T321" s="18">
        <v>5</v>
      </c>
      <c r="U321" s="18">
        <v>25</v>
      </c>
    </row>
    <row r="322" spans="2:21" ht="12.75">
      <c r="B322" s="2" t="str">
        <f t="shared" si="9"/>
        <v>2015-16</v>
      </c>
      <c r="C322" s="2" t="str">
        <f t="shared" si="10"/>
        <v>November</v>
      </c>
      <c r="D322" s="3" t="s">
        <v>763</v>
      </c>
      <c r="E322" s="4" t="s">
        <v>764</v>
      </c>
      <c r="F322" s="4" t="s">
        <v>539</v>
      </c>
      <c r="G322" s="48" t="s">
        <v>540</v>
      </c>
      <c r="H322" s="18">
        <v>18</v>
      </c>
      <c r="I322" s="18">
        <v>116</v>
      </c>
      <c r="J322" s="18">
        <v>134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269</v>
      </c>
      <c r="Q322" s="18">
        <v>241</v>
      </c>
      <c r="R322" s="18">
        <v>269</v>
      </c>
      <c r="S322" s="18">
        <v>241</v>
      </c>
      <c r="T322" s="18">
        <v>1</v>
      </c>
      <c r="U322" s="18">
        <v>248</v>
      </c>
    </row>
    <row r="323" spans="2:21" ht="12.75">
      <c r="B323" s="2" t="str">
        <f t="shared" si="9"/>
        <v>2015-16</v>
      </c>
      <c r="C323" s="2" t="str">
        <f t="shared" si="10"/>
        <v>November</v>
      </c>
      <c r="D323" s="2" t="s">
        <v>763</v>
      </c>
      <c r="E323" s="2" t="s">
        <v>764</v>
      </c>
      <c r="F323" s="4" t="s">
        <v>640</v>
      </c>
      <c r="G323" s="48" t="s">
        <v>641</v>
      </c>
      <c r="H323" s="18">
        <v>31</v>
      </c>
      <c r="I323" s="18">
        <v>98</v>
      </c>
      <c r="J323" s="18">
        <v>129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163</v>
      </c>
      <c r="Q323" s="18">
        <v>173</v>
      </c>
      <c r="R323" s="18">
        <v>163</v>
      </c>
      <c r="S323" s="18">
        <v>173</v>
      </c>
      <c r="T323" s="18">
        <v>0</v>
      </c>
      <c r="U323" s="18">
        <v>178</v>
      </c>
    </row>
    <row r="324" spans="2:21" ht="12.75">
      <c r="B324" s="2" t="str">
        <f t="shared" si="9"/>
        <v>2015-16</v>
      </c>
      <c r="C324" s="2" t="str">
        <f t="shared" si="10"/>
        <v>November</v>
      </c>
      <c r="D324" s="3" t="s">
        <v>763</v>
      </c>
      <c r="E324" s="4" t="s">
        <v>764</v>
      </c>
      <c r="F324" s="4" t="s">
        <v>570</v>
      </c>
      <c r="G324" s="46" t="s">
        <v>571</v>
      </c>
      <c r="H324" s="18">
        <v>1</v>
      </c>
      <c r="I324" s="18">
        <v>25</v>
      </c>
      <c r="J324" s="18">
        <v>26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66</v>
      </c>
      <c r="Q324" s="18">
        <v>54</v>
      </c>
      <c r="R324" s="18">
        <v>66</v>
      </c>
      <c r="S324" s="18">
        <v>54</v>
      </c>
      <c r="T324" s="18">
        <v>14</v>
      </c>
      <c r="U324" s="18">
        <v>61</v>
      </c>
    </row>
    <row r="325" spans="2:21" ht="12.75">
      <c r="B325" s="2" t="str">
        <f t="shared" si="9"/>
        <v>2015-16</v>
      </c>
      <c r="C325" s="2" t="str">
        <f t="shared" si="10"/>
        <v>November</v>
      </c>
      <c r="D325" s="3" t="s">
        <v>763</v>
      </c>
      <c r="E325" s="4" t="s">
        <v>764</v>
      </c>
      <c r="F325" s="4" t="s">
        <v>642</v>
      </c>
      <c r="G325" s="46" t="s">
        <v>643</v>
      </c>
      <c r="H325" s="18">
        <v>132</v>
      </c>
      <c r="I325" s="18">
        <v>1165</v>
      </c>
      <c r="J325" s="18">
        <v>1297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1900</v>
      </c>
      <c r="Q325" s="18">
        <v>1608</v>
      </c>
      <c r="R325" s="18">
        <v>1899</v>
      </c>
      <c r="S325" s="18">
        <v>1608</v>
      </c>
      <c r="T325" s="18">
        <v>0</v>
      </c>
      <c r="U325" s="18">
        <v>1677</v>
      </c>
    </row>
    <row r="326" spans="2:21" ht="12.75">
      <c r="B326" s="2" t="str">
        <f t="shared" si="9"/>
        <v>2015-16</v>
      </c>
      <c r="C326" s="2" t="str">
        <f t="shared" si="10"/>
        <v>November</v>
      </c>
      <c r="D326" s="3" t="s">
        <v>763</v>
      </c>
      <c r="E326" s="4" t="s">
        <v>764</v>
      </c>
      <c r="F326" s="4" t="s">
        <v>541</v>
      </c>
      <c r="G326" s="48" t="s">
        <v>542</v>
      </c>
      <c r="H326" s="18">
        <v>0</v>
      </c>
      <c r="I326" s="18">
        <v>403</v>
      </c>
      <c r="J326" s="18">
        <v>403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454</v>
      </c>
      <c r="Q326" s="18">
        <v>331</v>
      </c>
      <c r="R326" s="18">
        <v>418</v>
      </c>
      <c r="S326" s="18">
        <v>331</v>
      </c>
      <c r="T326" s="18">
        <v>24</v>
      </c>
      <c r="U326" s="18">
        <v>331</v>
      </c>
    </row>
    <row r="327" spans="2:21" ht="12.75">
      <c r="B327" s="2" t="str">
        <f t="shared" si="9"/>
        <v>2015-16</v>
      </c>
      <c r="C327" s="2" t="str">
        <f t="shared" si="10"/>
        <v>November</v>
      </c>
      <c r="D327" s="2" t="s">
        <v>763</v>
      </c>
      <c r="E327" s="2" t="s">
        <v>764</v>
      </c>
      <c r="F327" s="4" t="s">
        <v>644</v>
      </c>
      <c r="G327" s="48" t="s">
        <v>645</v>
      </c>
      <c r="H327" s="18">
        <v>0</v>
      </c>
      <c r="I327" s="18">
        <v>555</v>
      </c>
      <c r="J327" s="18">
        <v>555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679</v>
      </c>
      <c r="Q327" s="18">
        <v>209</v>
      </c>
      <c r="R327" s="18">
        <v>676</v>
      </c>
      <c r="S327" s="18">
        <v>209</v>
      </c>
      <c r="T327" s="18">
        <v>3</v>
      </c>
      <c r="U327" s="18">
        <v>209</v>
      </c>
    </row>
    <row r="328" spans="2:21" ht="12.75">
      <c r="B328" s="2" t="str">
        <f t="shared" si="9"/>
        <v>2015-16</v>
      </c>
      <c r="C328" s="2" t="str">
        <f t="shared" si="10"/>
        <v>November</v>
      </c>
      <c r="D328" s="3" t="s">
        <v>763</v>
      </c>
      <c r="E328" s="4" t="s">
        <v>764</v>
      </c>
      <c r="F328" s="4" t="s">
        <v>493</v>
      </c>
      <c r="G328" s="48" t="s">
        <v>494</v>
      </c>
      <c r="H328" s="18">
        <v>95</v>
      </c>
      <c r="I328" s="18">
        <v>664</v>
      </c>
      <c r="J328" s="18">
        <v>759</v>
      </c>
      <c r="K328" s="18">
        <v>19</v>
      </c>
      <c r="L328" s="18">
        <v>209</v>
      </c>
      <c r="M328" s="18">
        <v>228</v>
      </c>
      <c r="N328" s="18">
        <v>0</v>
      </c>
      <c r="O328" s="18">
        <v>0</v>
      </c>
      <c r="P328" s="18">
        <v>698</v>
      </c>
      <c r="Q328" s="18">
        <v>521</v>
      </c>
      <c r="R328" s="18">
        <v>698</v>
      </c>
      <c r="S328" s="18">
        <v>521</v>
      </c>
      <c r="T328" s="18">
        <v>290</v>
      </c>
      <c r="U328" s="18">
        <v>649</v>
      </c>
    </row>
    <row r="329" spans="2:21" ht="12.75">
      <c r="B329" s="2" t="str">
        <f t="shared" si="9"/>
        <v>2015-16</v>
      </c>
      <c r="C329" s="2" t="str">
        <f t="shared" si="10"/>
        <v>November</v>
      </c>
      <c r="D329" s="3" t="s">
        <v>763</v>
      </c>
      <c r="E329" s="4" t="s">
        <v>764</v>
      </c>
      <c r="F329" s="4" t="s">
        <v>495</v>
      </c>
      <c r="G329" s="48" t="s">
        <v>496</v>
      </c>
      <c r="H329" s="18">
        <v>126</v>
      </c>
      <c r="I329" s="18">
        <v>1448</v>
      </c>
      <c r="J329" s="18">
        <v>1574</v>
      </c>
      <c r="K329" s="18">
        <v>28</v>
      </c>
      <c r="L329" s="18">
        <v>204</v>
      </c>
      <c r="M329" s="18">
        <v>232</v>
      </c>
      <c r="N329" s="18">
        <v>0</v>
      </c>
      <c r="O329" s="18">
        <v>0</v>
      </c>
      <c r="P329" s="18">
        <v>1249</v>
      </c>
      <c r="Q329" s="18">
        <v>584</v>
      </c>
      <c r="R329" s="18">
        <v>1249</v>
      </c>
      <c r="S329" s="18">
        <v>584</v>
      </c>
      <c r="T329" s="18">
        <v>83</v>
      </c>
      <c r="U329" s="18">
        <v>905</v>
      </c>
    </row>
    <row r="330" spans="2:21" ht="12.75">
      <c r="B330" s="2" t="str">
        <f t="shared" si="9"/>
        <v>2015-16</v>
      </c>
      <c r="C330" s="2" t="str">
        <f t="shared" si="10"/>
        <v>November</v>
      </c>
      <c r="D330" s="3" t="s">
        <v>763</v>
      </c>
      <c r="E330" s="4" t="s">
        <v>764</v>
      </c>
      <c r="F330" s="4" t="s">
        <v>471</v>
      </c>
      <c r="G330" s="48" t="s">
        <v>472</v>
      </c>
      <c r="H330" s="18">
        <v>0</v>
      </c>
      <c r="I330" s="18">
        <v>525</v>
      </c>
      <c r="J330" s="18">
        <v>525</v>
      </c>
      <c r="K330" s="18">
        <v>0</v>
      </c>
      <c r="L330" s="18">
        <v>70</v>
      </c>
      <c r="M330" s="18">
        <v>70</v>
      </c>
      <c r="N330" s="18">
        <v>0</v>
      </c>
      <c r="O330" s="18">
        <v>0</v>
      </c>
      <c r="P330" s="18">
        <v>685</v>
      </c>
      <c r="Q330" s="18">
        <v>218</v>
      </c>
      <c r="R330" s="18">
        <v>685</v>
      </c>
      <c r="S330" s="18">
        <v>218</v>
      </c>
      <c r="T330" s="18">
        <v>51</v>
      </c>
      <c r="U330" s="18">
        <v>471</v>
      </c>
    </row>
    <row r="331" spans="2:21" ht="12.75">
      <c r="B331" s="2" t="str">
        <f t="shared" si="9"/>
        <v>2015-16</v>
      </c>
      <c r="C331" s="2" t="str">
        <f t="shared" si="10"/>
        <v>November</v>
      </c>
      <c r="D331" s="3" t="s">
        <v>763</v>
      </c>
      <c r="E331" s="4" t="s">
        <v>764</v>
      </c>
      <c r="F331" s="4" t="s">
        <v>796</v>
      </c>
      <c r="G331" s="48" t="s">
        <v>797</v>
      </c>
      <c r="H331" s="18">
        <v>0</v>
      </c>
      <c r="I331" s="18">
        <v>23</v>
      </c>
      <c r="J331" s="18">
        <v>23</v>
      </c>
      <c r="K331" s="18">
        <v>0</v>
      </c>
      <c r="L331" s="18">
        <v>18</v>
      </c>
      <c r="M331" s="18">
        <v>18</v>
      </c>
      <c r="N331" s="18">
        <v>0</v>
      </c>
      <c r="O331" s="18">
        <v>0</v>
      </c>
      <c r="P331" s="18">
        <v>79</v>
      </c>
      <c r="Q331" s="18">
        <v>13</v>
      </c>
      <c r="R331" s="18">
        <v>79</v>
      </c>
      <c r="S331" s="18">
        <v>13</v>
      </c>
      <c r="T331" s="18">
        <v>1</v>
      </c>
      <c r="U331" s="18">
        <v>18</v>
      </c>
    </row>
    <row r="332" spans="2:21" ht="12.75">
      <c r="B332" s="2" t="str">
        <f t="shared" si="9"/>
        <v>2015-16</v>
      </c>
      <c r="C332" s="2" t="str">
        <f t="shared" si="10"/>
        <v>November</v>
      </c>
      <c r="D332" s="3" t="s">
        <v>763</v>
      </c>
      <c r="E332" s="4" t="s">
        <v>764</v>
      </c>
      <c r="F332" s="4" t="s">
        <v>514</v>
      </c>
      <c r="G332" s="48" t="s">
        <v>515</v>
      </c>
      <c r="H332" s="18">
        <v>100</v>
      </c>
      <c r="I332" s="18">
        <v>202</v>
      </c>
      <c r="J332" s="18">
        <v>302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363</v>
      </c>
      <c r="Q332" s="18">
        <v>324</v>
      </c>
      <c r="R332" s="18">
        <v>363</v>
      </c>
      <c r="S332" s="18">
        <v>324</v>
      </c>
      <c r="T332" s="18">
        <v>104</v>
      </c>
      <c r="U332" s="18">
        <v>366</v>
      </c>
    </row>
    <row r="333" spans="2:21" ht="12.75">
      <c r="B333" s="2" t="str">
        <f t="shared" si="9"/>
        <v>2015-16</v>
      </c>
      <c r="C333" s="2" t="str">
        <f t="shared" si="10"/>
        <v>November</v>
      </c>
      <c r="D333" s="2" t="s">
        <v>763</v>
      </c>
      <c r="E333" s="2" t="s">
        <v>764</v>
      </c>
      <c r="F333" s="4" t="s">
        <v>798</v>
      </c>
      <c r="G333" s="48" t="s">
        <v>799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296</v>
      </c>
      <c r="Q333" s="18">
        <v>0</v>
      </c>
      <c r="R333" s="18">
        <v>237</v>
      </c>
      <c r="S333" s="18">
        <v>0</v>
      </c>
      <c r="T333" s="18">
        <v>59</v>
      </c>
      <c r="U333" s="18">
        <v>282</v>
      </c>
    </row>
    <row r="334" spans="2:21" ht="12.75">
      <c r="B334" s="2" t="str">
        <f t="shared" si="9"/>
        <v>2015-16</v>
      </c>
      <c r="C334" s="2" t="str">
        <f t="shared" si="10"/>
        <v>November</v>
      </c>
      <c r="D334" s="3" t="s">
        <v>763</v>
      </c>
      <c r="E334" s="4" t="s">
        <v>764</v>
      </c>
      <c r="F334" s="4" t="s">
        <v>613</v>
      </c>
      <c r="G334" s="48" t="s">
        <v>614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590</v>
      </c>
      <c r="Q334" s="18">
        <v>496</v>
      </c>
      <c r="R334" s="18">
        <v>0</v>
      </c>
      <c r="S334" s="18">
        <v>0</v>
      </c>
      <c r="T334" s="18">
        <v>0</v>
      </c>
      <c r="U334" s="18">
        <v>0</v>
      </c>
    </row>
    <row r="335" spans="2:21" ht="12.75">
      <c r="B335" s="2" t="str">
        <f t="shared" si="9"/>
        <v>2015-16</v>
      </c>
      <c r="C335" s="2" t="str">
        <f t="shared" si="10"/>
        <v>November</v>
      </c>
      <c r="D335" s="3" t="s">
        <v>763</v>
      </c>
      <c r="E335" s="4" t="s">
        <v>764</v>
      </c>
      <c r="F335" s="4" t="s">
        <v>473</v>
      </c>
      <c r="G335" s="48" t="s">
        <v>474</v>
      </c>
      <c r="H335" s="18">
        <v>136</v>
      </c>
      <c r="I335" s="18">
        <v>334</v>
      </c>
      <c r="J335" s="18">
        <v>470</v>
      </c>
      <c r="K335" s="18">
        <v>1</v>
      </c>
      <c r="L335" s="18">
        <v>3</v>
      </c>
      <c r="M335" s="18">
        <v>4</v>
      </c>
      <c r="N335" s="18">
        <v>0</v>
      </c>
      <c r="O335" s="18">
        <v>0</v>
      </c>
      <c r="P335" s="18">
        <v>631</v>
      </c>
      <c r="Q335" s="18">
        <v>596</v>
      </c>
      <c r="R335" s="18">
        <v>624</v>
      </c>
      <c r="S335" s="18">
        <v>580</v>
      </c>
      <c r="T335" s="18">
        <v>1</v>
      </c>
      <c r="U335" s="18">
        <v>782</v>
      </c>
    </row>
    <row r="336" spans="2:21" ht="12.75">
      <c r="B336" s="2" t="str">
        <f t="shared" si="9"/>
        <v>2015-16</v>
      </c>
      <c r="C336" s="2" t="str">
        <f t="shared" si="10"/>
        <v>November</v>
      </c>
      <c r="D336" s="3" t="s">
        <v>763</v>
      </c>
      <c r="E336" s="4" t="s">
        <v>764</v>
      </c>
      <c r="F336" s="4" t="s">
        <v>615</v>
      </c>
      <c r="G336" s="48" t="s">
        <v>616</v>
      </c>
      <c r="H336" s="18">
        <v>77</v>
      </c>
      <c r="I336" s="18">
        <v>290</v>
      </c>
      <c r="J336" s="18">
        <v>367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704</v>
      </c>
      <c r="Q336" s="18">
        <v>656</v>
      </c>
      <c r="R336" s="18">
        <v>704</v>
      </c>
      <c r="S336" s="18">
        <v>656</v>
      </c>
      <c r="T336" s="18">
        <v>6</v>
      </c>
      <c r="U336" s="18">
        <v>658</v>
      </c>
    </row>
    <row r="337" spans="2:21" ht="12.75">
      <c r="B337" s="2" t="str">
        <f aca="true" t="shared" si="11" ref="B337:B394">$B$15</f>
        <v>2015-16</v>
      </c>
      <c r="C337" s="2" t="str">
        <f aca="true" t="shared" si="12" ref="C337:C394">$C$15</f>
        <v>November</v>
      </c>
      <c r="D337" s="3" t="s">
        <v>763</v>
      </c>
      <c r="E337" s="4" t="s">
        <v>764</v>
      </c>
      <c r="F337" s="4" t="s">
        <v>572</v>
      </c>
      <c r="G337" s="48" t="s">
        <v>573</v>
      </c>
      <c r="H337" s="18">
        <v>29</v>
      </c>
      <c r="I337" s="18">
        <v>160</v>
      </c>
      <c r="J337" s="18">
        <v>189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229</v>
      </c>
      <c r="Q337" s="18">
        <v>255</v>
      </c>
      <c r="R337" s="18">
        <v>229</v>
      </c>
      <c r="S337" s="18">
        <v>255</v>
      </c>
      <c r="T337" s="18">
        <v>0</v>
      </c>
      <c r="U337" s="18">
        <v>255</v>
      </c>
    </row>
    <row r="338" spans="2:21" ht="12.75">
      <c r="B338" s="2" t="str">
        <f t="shared" si="11"/>
        <v>2015-16</v>
      </c>
      <c r="C338" s="2" t="str">
        <f t="shared" si="12"/>
        <v>November</v>
      </c>
      <c r="D338" s="3" t="s">
        <v>763</v>
      </c>
      <c r="E338" s="4" t="s">
        <v>764</v>
      </c>
      <c r="F338" s="4" t="s">
        <v>617</v>
      </c>
      <c r="G338" s="48" t="s">
        <v>618</v>
      </c>
      <c r="H338" s="18">
        <v>33</v>
      </c>
      <c r="I338" s="18">
        <v>205</v>
      </c>
      <c r="J338" s="18">
        <v>238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296</v>
      </c>
      <c r="Q338" s="18">
        <v>378</v>
      </c>
      <c r="R338" s="18">
        <v>296</v>
      </c>
      <c r="S338" s="18">
        <v>378</v>
      </c>
      <c r="T338" s="18">
        <v>0</v>
      </c>
      <c r="U338" s="18">
        <v>378</v>
      </c>
    </row>
    <row r="339" spans="2:21" ht="12.75">
      <c r="B339" s="2" t="str">
        <f t="shared" si="11"/>
        <v>2015-16</v>
      </c>
      <c r="C339" s="2" t="str">
        <f t="shared" si="12"/>
        <v>November</v>
      </c>
      <c r="D339" s="3" t="s">
        <v>763</v>
      </c>
      <c r="E339" s="4" t="s">
        <v>764</v>
      </c>
      <c r="F339" s="4" t="s">
        <v>516</v>
      </c>
      <c r="G339" s="48" t="s">
        <v>517</v>
      </c>
      <c r="H339" s="18">
        <v>125</v>
      </c>
      <c r="I339" s="18">
        <v>372</v>
      </c>
      <c r="J339" s="18">
        <v>497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298</v>
      </c>
      <c r="Q339" s="18">
        <v>589</v>
      </c>
      <c r="R339" s="18">
        <v>298</v>
      </c>
      <c r="S339" s="18">
        <v>589</v>
      </c>
      <c r="T339" s="18">
        <v>0</v>
      </c>
      <c r="U339" s="18">
        <v>589</v>
      </c>
    </row>
    <row r="340" spans="2:21" ht="12.75">
      <c r="B340" s="2" t="str">
        <f t="shared" si="11"/>
        <v>2015-16</v>
      </c>
      <c r="C340" s="2" t="str">
        <f t="shared" si="12"/>
        <v>November</v>
      </c>
      <c r="D340" s="3" t="s">
        <v>763</v>
      </c>
      <c r="E340" s="4" t="s">
        <v>764</v>
      </c>
      <c r="F340" s="4" t="s">
        <v>518</v>
      </c>
      <c r="G340" s="48" t="s">
        <v>519</v>
      </c>
      <c r="H340" s="18">
        <v>62</v>
      </c>
      <c r="I340" s="18">
        <v>289</v>
      </c>
      <c r="J340" s="18">
        <v>351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484</v>
      </c>
      <c r="Q340" s="18">
        <v>525</v>
      </c>
      <c r="R340" s="18">
        <v>484</v>
      </c>
      <c r="S340" s="18">
        <v>525</v>
      </c>
      <c r="T340" s="18">
        <v>0</v>
      </c>
      <c r="U340" s="18">
        <v>525</v>
      </c>
    </row>
    <row r="341" spans="2:21" ht="12.75">
      <c r="B341" s="2" t="str">
        <f t="shared" si="11"/>
        <v>2015-16</v>
      </c>
      <c r="C341" s="2" t="str">
        <f t="shared" si="12"/>
        <v>November</v>
      </c>
      <c r="D341" s="3" t="s">
        <v>763</v>
      </c>
      <c r="E341" s="4" t="s">
        <v>764</v>
      </c>
      <c r="F341" s="4" t="s">
        <v>475</v>
      </c>
      <c r="G341" s="48" t="s">
        <v>476</v>
      </c>
      <c r="H341" s="18">
        <v>125</v>
      </c>
      <c r="I341" s="18">
        <v>321</v>
      </c>
      <c r="J341" s="18">
        <v>446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381</v>
      </c>
      <c r="Q341" s="18">
        <v>465</v>
      </c>
      <c r="R341" s="18">
        <v>381</v>
      </c>
      <c r="S341" s="18">
        <v>465</v>
      </c>
      <c r="T341" s="18">
        <v>0</v>
      </c>
      <c r="U341" s="18">
        <v>465</v>
      </c>
    </row>
    <row r="342" spans="2:21" ht="12.75">
      <c r="B342" s="2" t="str">
        <f t="shared" si="11"/>
        <v>2015-16</v>
      </c>
      <c r="C342" s="2" t="str">
        <f t="shared" si="12"/>
        <v>November</v>
      </c>
      <c r="D342" s="3" t="s">
        <v>763</v>
      </c>
      <c r="E342" s="4" t="s">
        <v>764</v>
      </c>
      <c r="F342" s="4" t="s">
        <v>574</v>
      </c>
      <c r="G342" s="48" t="s">
        <v>575</v>
      </c>
      <c r="H342" s="18">
        <v>41</v>
      </c>
      <c r="I342" s="18">
        <v>164</v>
      </c>
      <c r="J342" s="18">
        <v>205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232</v>
      </c>
      <c r="Q342" s="18">
        <v>234</v>
      </c>
      <c r="R342" s="18">
        <v>232</v>
      </c>
      <c r="S342" s="18">
        <v>234</v>
      </c>
      <c r="T342" s="18">
        <v>0</v>
      </c>
      <c r="U342" s="18">
        <v>234</v>
      </c>
    </row>
    <row r="343" spans="2:21" ht="12.75">
      <c r="B343" s="2" t="str">
        <f t="shared" si="11"/>
        <v>2015-16</v>
      </c>
      <c r="C343" s="2" t="str">
        <f t="shared" si="12"/>
        <v>November</v>
      </c>
      <c r="D343" s="3" t="s">
        <v>763</v>
      </c>
      <c r="E343" s="4" t="s">
        <v>764</v>
      </c>
      <c r="F343" s="4" t="s">
        <v>477</v>
      </c>
      <c r="G343" s="48" t="s">
        <v>478</v>
      </c>
      <c r="H343" s="18">
        <v>51</v>
      </c>
      <c r="I343" s="18">
        <v>178</v>
      </c>
      <c r="J343" s="18">
        <v>229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190</v>
      </c>
      <c r="Q343" s="18">
        <v>315</v>
      </c>
      <c r="R343" s="18">
        <v>190</v>
      </c>
      <c r="S343" s="18">
        <v>315</v>
      </c>
      <c r="T343" s="18">
        <v>0</v>
      </c>
      <c r="U343" s="18">
        <v>315</v>
      </c>
    </row>
    <row r="344" spans="2:21" ht="12.75">
      <c r="B344" s="2" t="str">
        <f t="shared" si="11"/>
        <v>2015-16</v>
      </c>
      <c r="C344" s="2" t="str">
        <f t="shared" si="12"/>
        <v>November</v>
      </c>
      <c r="D344" s="3" t="s">
        <v>763</v>
      </c>
      <c r="E344" s="4" t="s">
        <v>764</v>
      </c>
      <c r="F344" s="4" t="s">
        <v>520</v>
      </c>
      <c r="G344" s="48" t="s">
        <v>521</v>
      </c>
      <c r="H344" s="18">
        <v>0</v>
      </c>
      <c r="I344" s="18">
        <v>337</v>
      </c>
      <c r="J344" s="18">
        <v>337</v>
      </c>
      <c r="K344" s="18">
        <v>0</v>
      </c>
      <c r="L344" s="18">
        <v>0</v>
      </c>
      <c r="M344" s="18">
        <v>0</v>
      </c>
      <c r="N344" s="18">
        <v>337</v>
      </c>
      <c r="O344" s="18">
        <v>0</v>
      </c>
      <c r="P344" s="18">
        <v>316</v>
      </c>
      <c r="Q344" s="18">
        <v>410</v>
      </c>
      <c r="R344" s="18">
        <v>316</v>
      </c>
      <c r="S344" s="18">
        <v>410</v>
      </c>
      <c r="T344" s="18">
        <v>0</v>
      </c>
      <c r="U344" s="18">
        <v>410</v>
      </c>
    </row>
    <row r="345" spans="2:21" ht="12.75">
      <c r="B345" s="2" t="str">
        <f t="shared" si="11"/>
        <v>2015-16</v>
      </c>
      <c r="C345" s="2" t="str">
        <f t="shared" si="12"/>
        <v>November</v>
      </c>
      <c r="D345" s="3" t="s">
        <v>763</v>
      </c>
      <c r="E345" s="4" t="s">
        <v>764</v>
      </c>
      <c r="F345" s="4" t="s">
        <v>619</v>
      </c>
      <c r="G345" s="48" t="s">
        <v>620</v>
      </c>
      <c r="H345" s="18">
        <v>112</v>
      </c>
      <c r="I345" s="18">
        <v>108</v>
      </c>
      <c r="J345" s="18">
        <v>220</v>
      </c>
      <c r="K345" s="18">
        <v>0</v>
      </c>
      <c r="L345" s="18">
        <v>0</v>
      </c>
      <c r="M345" s="18">
        <v>0</v>
      </c>
      <c r="N345" s="18">
        <v>220</v>
      </c>
      <c r="O345" s="18">
        <v>0</v>
      </c>
      <c r="P345" s="18">
        <v>292</v>
      </c>
      <c r="Q345" s="18">
        <v>412</v>
      </c>
      <c r="R345" s="18">
        <v>292</v>
      </c>
      <c r="S345" s="18">
        <v>412</v>
      </c>
      <c r="T345" s="18">
        <v>0</v>
      </c>
      <c r="U345" s="18">
        <v>412</v>
      </c>
    </row>
    <row r="346" spans="2:21" ht="12.75">
      <c r="B346" s="2" t="str">
        <f t="shared" si="11"/>
        <v>2015-16</v>
      </c>
      <c r="C346" s="2" t="str">
        <f t="shared" si="12"/>
        <v>November</v>
      </c>
      <c r="D346" s="3" t="s">
        <v>763</v>
      </c>
      <c r="E346" s="4" t="s">
        <v>764</v>
      </c>
      <c r="F346" s="4" t="s">
        <v>576</v>
      </c>
      <c r="G346" s="48" t="s">
        <v>577</v>
      </c>
      <c r="H346" s="18">
        <v>0</v>
      </c>
      <c r="I346" s="18">
        <v>486</v>
      </c>
      <c r="J346" s="18">
        <v>486</v>
      </c>
      <c r="K346" s="18">
        <v>0</v>
      </c>
      <c r="L346" s="18">
        <v>51</v>
      </c>
      <c r="M346" s="18">
        <v>51</v>
      </c>
      <c r="N346" s="18">
        <v>0</v>
      </c>
      <c r="O346" s="18">
        <v>0</v>
      </c>
      <c r="P346" s="18">
        <v>713</v>
      </c>
      <c r="Q346" s="18">
        <v>816</v>
      </c>
      <c r="R346" s="18">
        <v>713</v>
      </c>
      <c r="S346" s="18">
        <v>816</v>
      </c>
      <c r="T346" s="18">
        <v>130</v>
      </c>
      <c r="U346" s="18">
        <v>926</v>
      </c>
    </row>
    <row r="347" spans="2:21" ht="12.75">
      <c r="B347" s="2" t="str">
        <f t="shared" si="11"/>
        <v>2015-16</v>
      </c>
      <c r="C347" s="2" t="str">
        <f t="shared" si="12"/>
        <v>November</v>
      </c>
      <c r="D347" s="3" t="s">
        <v>763</v>
      </c>
      <c r="E347" s="4" t="s">
        <v>764</v>
      </c>
      <c r="F347" s="4" t="s">
        <v>769</v>
      </c>
      <c r="G347" s="48" t="s">
        <v>786</v>
      </c>
      <c r="H347" s="18">
        <v>117</v>
      </c>
      <c r="I347" s="18">
        <v>96</v>
      </c>
      <c r="J347" s="18">
        <v>213</v>
      </c>
      <c r="K347" s="18">
        <v>23</v>
      </c>
      <c r="L347" s="18">
        <v>17</v>
      </c>
      <c r="M347" s="18">
        <v>40</v>
      </c>
      <c r="N347" s="18">
        <v>0</v>
      </c>
      <c r="O347" s="18">
        <v>0</v>
      </c>
      <c r="P347" s="18">
        <v>675</v>
      </c>
      <c r="Q347" s="18">
        <v>265</v>
      </c>
      <c r="R347" s="18">
        <v>675</v>
      </c>
      <c r="S347" s="18">
        <v>265</v>
      </c>
      <c r="T347" s="18">
        <v>3</v>
      </c>
      <c r="U347" s="18">
        <v>276</v>
      </c>
    </row>
    <row r="348" spans="2:21" ht="12.75">
      <c r="B348" s="2" t="str">
        <f t="shared" si="11"/>
        <v>2015-16</v>
      </c>
      <c r="C348" s="2" t="str">
        <f t="shared" si="12"/>
        <v>November</v>
      </c>
      <c r="D348" s="3" t="s">
        <v>763</v>
      </c>
      <c r="E348" s="4" t="s">
        <v>764</v>
      </c>
      <c r="F348" s="4" t="s">
        <v>578</v>
      </c>
      <c r="G348" s="48" t="s">
        <v>579</v>
      </c>
      <c r="H348" s="18">
        <v>124</v>
      </c>
      <c r="I348" s="18">
        <v>93</v>
      </c>
      <c r="J348" s="18">
        <v>217</v>
      </c>
      <c r="K348" s="18">
        <v>124</v>
      </c>
      <c r="L348" s="18">
        <v>93</v>
      </c>
      <c r="M348" s="18">
        <v>217</v>
      </c>
      <c r="N348" s="18">
        <v>0</v>
      </c>
      <c r="O348" s="18">
        <v>1</v>
      </c>
      <c r="P348" s="18">
        <v>282</v>
      </c>
      <c r="Q348" s="18">
        <v>252</v>
      </c>
      <c r="R348" s="18">
        <v>282</v>
      </c>
      <c r="S348" s="18">
        <v>252</v>
      </c>
      <c r="T348" s="18">
        <v>0</v>
      </c>
      <c r="U348" s="18">
        <v>252</v>
      </c>
    </row>
    <row r="349" spans="2:21" ht="12.75">
      <c r="B349" s="2" t="str">
        <f t="shared" si="11"/>
        <v>2015-16</v>
      </c>
      <c r="C349" s="2" t="str">
        <f t="shared" si="12"/>
        <v>November</v>
      </c>
      <c r="D349" s="3" t="s">
        <v>763</v>
      </c>
      <c r="E349" s="4" t="s">
        <v>764</v>
      </c>
      <c r="F349" s="4" t="s">
        <v>580</v>
      </c>
      <c r="G349" s="48" t="s">
        <v>581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1689</v>
      </c>
      <c r="Q349" s="18">
        <v>1661</v>
      </c>
      <c r="R349" s="18">
        <v>1689</v>
      </c>
      <c r="S349" s="18">
        <v>1661</v>
      </c>
      <c r="T349" s="18">
        <v>0</v>
      </c>
      <c r="U349" s="18">
        <v>1661</v>
      </c>
    </row>
    <row r="350" spans="2:21" ht="12.75">
      <c r="B350" s="2" t="str">
        <f t="shared" si="11"/>
        <v>2015-16</v>
      </c>
      <c r="C350" s="2" t="str">
        <f t="shared" si="12"/>
        <v>November</v>
      </c>
      <c r="D350" s="3" t="s">
        <v>763</v>
      </c>
      <c r="E350" s="4" t="s">
        <v>764</v>
      </c>
      <c r="F350" s="4" t="s">
        <v>646</v>
      </c>
      <c r="G350" s="48" t="s">
        <v>647</v>
      </c>
      <c r="H350" s="18">
        <v>0</v>
      </c>
      <c r="I350" s="18">
        <v>84</v>
      </c>
      <c r="J350" s="18">
        <v>84</v>
      </c>
      <c r="K350" s="18">
        <v>0</v>
      </c>
      <c r="L350" s="18">
        <v>84</v>
      </c>
      <c r="M350" s="18">
        <v>84</v>
      </c>
      <c r="N350" s="18">
        <v>0</v>
      </c>
      <c r="O350" s="18">
        <v>89</v>
      </c>
      <c r="P350" s="18">
        <v>363</v>
      </c>
      <c r="Q350" s="18">
        <v>207</v>
      </c>
      <c r="R350" s="18">
        <v>363</v>
      </c>
      <c r="S350" s="18">
        <v>207</v>
      </c>
      <c r="T350" s="18">
        <v>337</v>
      </c>
      <c r="U350" s="18">
        <v>357</v>
      </c>
    </row>
    <row r="351" spans="2:21" ht="12.75">
      <c r="B351" s="2" t="str">
        <f t="shared" si="11"/>
        <v>2015-16</v>
      </c>
      <c r="C351" s="2" t="str">
        <f t="shared" si="12"/>
        <v>November</v>
      </c>
      <c r="D351" s="3" t="s">
        <v>763</v>
      </c>
      <c r="E351" s="4" t="s">
        <v>764</v>
      </c>
      <c r="F351" s="4" t="s">
        <v>648</v>
      </c>
      <c r="G351" s="48" t="s">
        <v>649</v>
      </c>
      <c r="H351" s="18">
        <v>297</v>
      </c>
      <c r="I351" s="18">
        <v>639</v>
      </c>
      <c r="J351" s="18">
        <v>936</v>
      </c>
      <c r="K351" s="18">
        <v>41</v>
      </c>
      <c r="L351" s="18">
        <v>26</v>
      </c>
      <c r="M351" s="18">
        <v>67</v>
      </c>
      <c r="N351" s="18">
        <v>0</v>
      </c>
      <c r="O351" s="18">
        <v>986</v>
      </c>
      <c r="P351" s="18">
        <v>2575</v>
      </c>
      <c r="Q351" s="18">
        <v>2089</v>
      </c>
      <c r="R351" s="18">
        <v>2505</v>
      </c>
      <c r="S351" s="18">
        <v>2006</v>
      </c>
      <c r="T351" s="18">
        <v>2132</v>
      </c>
      <c r="U351" s="18">
        <v>4437</v>
      </c>
    </row>
    <row r="352" spans="2:21" ht="12.75">
      <c r="B352" s="2" t="str">
        <f t="shared" si="11"/>
        <v>2015-16</v>
      </c>
      <c r="C352" s="2" t="str">
        <f t="shared" si="12"/>
        <v>November</v>
      </c>
      <c r="D352" s="3" t="s">
        <v>763</v>
      </c>
      <c r="E352" s="4" t="s">
        <v>764</v>
      </c>
      <c r="F352" s="4" t="s">
        <v>479</v>
      </c>
      <c r="G352" s="48" t="s">
        <v>480</v>
      </c>
      <c r="H352" s="18">
        <v>0</v>
      </c>
      <c r="I352" s="18">
        <v>111</v>
      </c>
      <c r="J352" s="18">
        <v>111</v>
      </c>
      <c r="K352" s="18">
        <v>0</v>
      </c>
      <c r="L352" s="18">
        <v>111</v>
      </c>
      <c r="M352" s="18">
        <v>111</v>
      </c>
      <c r="N352" s="18">
        <v>0</v>
      </c>
      <c r="O352" s="18">
        <v>243</v>
      </c>
      <c r="P352" s="18">
        <v>0</v>
      </c>
      <c r="Q352" s="18">
        <v>0</v>
      </c>
      <c r="R352" s="18">
        <v>0</v>
      </c>
      <c r="S352" s="18">
        <v>0</v>
      </c>
      <c r="T352" s="18">
        <v>375</v>
      </c>
      <c r="U352" s="18">
        <v>374</v>
      </c>
    </row>
    <row r="353" spans="2:21" ht="12.75">
      <c r="B353" s="2" t="str">
        <f t="shared" si="11"/>
        <v>2015-16</v>
      </c>
      <c r="C353" s="2" t="str">
        <f t="shared" si="12"/>
        <v>November</v>
      </c>
      <c r="D353" s="3" t="s">
        <v>763</v>
      </c>
      <c r="E353" s="4" t="s">
        <v>764</v>
      </c>
      <c r="F353" s="4" t="s">
        <v>582</v>
      </c>
      <c r="G353" s="48" t="s">
        <v>583</v>
      </c>
      <c r="H353" s="18">
        <v>653</v>
      </c>
      <c r="I353" s="18">
        <v>2885</v>
      </c>
      <c r="J353" s="18">
        <v>3538</v>
      </c>
      <c r="K353" s="18">
        <v>23</v>
      </c>
      <c r="L353" s="18">
        <v>195</v>
      </c>
      <c r="M353" s="18">
        <v>218</v>
      </c>
      <c r="N353" s="18">
        <v>0</v>
      </c>
      <c r="O353" s="18">
        <v>2045</v>
      </c>
      <c r="P353" s="18">
        <v>6501</v>
      </c>
      <c r="Q353" s="18">
        <v>4486</v>
      </c>
      <c r="R353" s="18">
        <v>6501</v>
      </c>
      <c r="S353" s="18">
        <v>4486</v>
      </c>
      <c r="T353" s="18">
        <v>4645</v>
      </c>
      <c r="U353" s="18">
        <v>8805</v>
      </c>
    </row>
    <row r="354" spans="2:21" ht="12.75">
      <c r="B354" s="2" t="str">
        <f t="shared" si="11"/>
        <v>2015-16</v>
      </c>
      <c r="C354" s="2" t="str">
        <f t="shared" si="12"/>
        <v>November</v>
      </c>
      <c r="D354" s="3" t="s">
        <v>763</v>
      </c>
      <c r="E354" s="4" t="s">
        <v>764</v>
      </c>
      <c r="F354" s="4" t="s">
        <v>497</v>
      </c>
      <c r="G354" s="48" t="s">
        <v>498</v>
      </c>
      <c r="H354" s="18">
        <v>157</v>
      </c>
      <c r="I354" s="18">
        <v>1036</v>
      </c>
      <c r="J354" s="18">
        <v>1193</v>
      </c>
      <c r="K354" s="18">
        <v>4</v>
      </c>
      <c r="L354" s="18">
        <v>341</v>
      </c>
      <c r="M354" s="18">
        <v>345</v>
      </c>
      <c r="N354" s="18">
        <v>0</v>
      </c>
      <c r="O354" s="18">
        <v>1219</v>
      </c>
      <c r="P354" s="18">
        <v>1901</v>
      </c>
      <c r="Q354" s="18">
        <v>1477</v>
      </c>
      <c r="R354" s="18">
        <v>1831</v>
      </c>
      <c r="S354" s="18">
        <v>1424</v>
      </c>
      <c r="T354" s="18">
        <v>673</v>
      </c>
      <c r="U354" s="18">
        <v>2710</v>
      </c>
    </row>
    <row r="355" spans="2:21" ht="12.75">
      <c r="B355" s="2" t="str">
        <f t="shared" si="11"/>
        <v>2015-16</v>
      </c>
      <c r="C355" s="2" t="str">
        <f t="shared" si="12"/>
        <v>November</v>
      </c>
      <c r="D355" s="3" t="s">
        <v>763</v>
      </c>
      <c r="E355" s="4" t="s">
        <v>764</v>
      </c>
      <c r="F355" s="4" t="s">
        <v>499</v>
      </c>
      <c r="G355" s="48" t="s">
        <v>500</v>
      </c>
      <c r="H355" s="18">
        <v>353</v>
      </c>
      <c r="I355" s="18">
        <v>1515</v>
      </c>
      <c r="J355" s="18">
        <v>1868</v>
      </c>
      <c r="K355" s="18">
        <v>91</v>
      </c>
      <c r="L355" s="18">
        <v>500</v>
      </c>
      <c r="M355" s="18">
        <v>591</v>
      </c>
      <c r="N355" s="18">
        <v>0</v>
      </c>
      <c r="O355" s="18">
        <v>1474</v>
      </c>
      <c r="P355" s="18">
        <v>2465</v>
      </c>
      <c r="Q355" s="18">
        <v>2237</v>
      </c>
      <c r="R355" s="18">
        <v>2465</v>
      </c>
      <c r="S355" s="18">
        <v>2237</v>
      </c>
      <c r="T355" s="18">
        <v>921</v>
      </c>
      <c r="U355" s="18">
        <v>3145</v>
      </c>
    </row>
    <row r="356" spans="2:21" ht="12.75">
      <c r="B356" s="2" t="str">
        <f t="shared" si="11"/>
        <v>2015-16</v>
      </c>
      <c r="C356" s="2" t="str">
        <f t="shared" si="12"/>
        <v>November</v>
      </c>
      <c r="D356" s="3" t="s">
        <v>763</v>
      </c>
      <c r="E356" s="4" t="s">
        <v>764</v>
      </c>
      <c r="F356" s="4" t="s">
        <v>501</v>
      </c>
      <c r="G356" s="48" t="s">
        <v>502</v>
      </c>
      <c r="H356" s="18">
        <v>1190</v>
      </c>
      <c r="I356" s="18">
        <v>4809</v>
      </c>
      <c r="J356" s="18">
        <v>5999</v>
      </c>
      <c r="K356" s="18">
        <v>300</v>
      </c>
      <c r="L356" s="18">
        <v>1803</v>
      </c>
      <c r="M356" s="18">
        <v>2103</v>
      </c>
      <c r="N356" s="18">
        <v>0</v>
      </c>
      <c r="O356" s="18">
        <v>3858</v>
      </c>
      <c r="P356" s="18">
        <v>10016</v>
      </c>
      <c r="Q356" s="18">
        <v>7273</v>
      </c>
      <c r="R356" s="18">
        <v>9980</v>
      </c>
      <c r="S356" s="18">
        <v>7233</v>
      </c>
      <c r="T356" s="18">
        <v>7710</v>
      </c>
      <c r="U356" s="18">
        <v>13124</v>
      </c>
    </row>
    <row r="357" spans="2:21" ht="12.75">
      <c r="B357" s="2" t="str">
        <f t="shared" si="11"/>
        <v>2015-16</v>
      </c>
      <c r="C357" s="2" t="str">
        <f t="shared" si="12"/>
        <v>November</v>
      </c>
      <c r="D357" s="3" t="s">
        <v>763</v>
      </c>
      <c r="E357" s="4" t="s">
        <v>764</v>
      </c>
      <c r="F357" s="4" t="s">
        <v>522</v>
      </c>
      <c r="G357" s="48" t="s">
        <v>771</v>
      </c>
      <c r="H357" s="18">
        <v>360</v>
      </c>
      <c r="I357" s="18">
        <v>2743</v>
      </c>
      <c r="J357" s="18">
        <v>3103</v>
      </c>
      <c r="K357" s="18">
        <v>42</v>
      </c>
      <c r="L357" s="18">
        <v>888</v>
      </c>
      <c r="M357" s="18">
        <v>930</v>
      </c>
      <c r="N357" s="18">
        <v>0</v>
      </c>
      <c r="O357" s="18">
        <v>2301</v>
      </c>
      <c r="P357" s="18">
        <v>3834</v>
      </c>
      <c r="Q357" s="18">
        <v>3842</v>
      </c>
      <c r="R357" s="18">
        <v>3833</v>
      </c>
      <c r="S357" s="18">
        <v>3840</v>
      </c>
      <c r="T357" s="18">
        <v>3771</v>
      </c>
      <c r="U357" s="18">
        <v>6983</v>
      </c>
    </row>
    <row r="358" spans="2:21" ht="12.75">
      <c r="B358" s="2" t="str">
        <f t="shared" si="11"/>
        <v>2015-16</v>
      </c>
      <c r="C358" s="2" t="str">
        <f t="shared" si="12"/>
        <v>November</v>
      </c>
      <c r="D358" s="3" t="s">
        <v>763</v>
      </c>
      <c r="E358" s="4" t="s">
        <v>764</v>
      </c>
      <c r="F358" s="4" t="s">
        <v>503</v>
      </c>
      <c r="G358" s="48" t="s">
        <v>504</v>
      </c>
      <c r="H358" s="18">
        <v>514</v>
      </c>
      <c r="I358" s="18">
        <v>3396</v>
      </c>
      <c r="J358" s="18">
        <v>3910</v>
      </c>
      <c r="K358" s="18">
        <v>23</v>
      </c>
      <c r="L358" s="18">
        <v>1122</v>
      </c>
      <c r="M358" s="18">
        <v>1145</v>
      </c>
      <c r="N358" s="18">
        <v>0</v>
      </c>
      <c r="O358" s="18">
        <v>3041</v>
      </c>
      <c r="P358" s="18">
        <v>6301</v>
      </c>
      <c r="Q358" s="18">
        <v>4854</v>
      </c>
      <c r="R358" s="18">
        <v>6180</v>
      </c>
      <c r="S358" s="18">
        <v>4614</v>
      </c>
      <c r="T358" s="18">
        <v>1367</v>
      </c>
      <c r="U358" s="18">
        <v>8592</v>
      </c>
    </row>
    <row r="359" spans="2:21" ht="12.75">
      <c r="B359" s="2" t="str">
        <f t="shared" si="11"/>
        <v>2015-16</v>
      </c>
      <c r="C359" s="2" t="str">
        <f t="shared" si="12"/>
        <v>November</v>
      </c>
      <c r="D359" s="3" t="s">
        <v>763</v>
      </c>
      <c r="E359" s="4" t="s">
        <v>764</v>
      </c>
      <c r="F359" s="4" t="s">
        <v>650</v>
      </c>
      <c r="G359" s="48" t="s">
        <v>651</v>
      </c>
      <c r="H359" s="18">
        <v>367</v>
      </c>
      <c r="I359" s="18">
        <v>2024</v>
      </c>
      <c r="J359" s="18">
        <v>2391</v>
      </c>
      <c r="K359" s="18">
        <v>33</v>
      </c>
      <c r="L359" s="18">
        <v>268</v>
      </c>
      <c r="M359" s="18">
        <v>301</v>
      </c>
      <c r="N359" s="18">
        <v>0</v>
      </c>
      <c r="O359" s="18">
        <v>1816</v>
      </c>
      <c r="P359" s="18">
        <v>3662</v>
      </c>
      <c r="Q359" s="18">
        <v>2866</v>
      </c>
      <c r="R359" s="18">
        <v>3653</v>
      </c>
      <c r="S359" s="18">
        <v>2852</v>
      </c>
      <c r="T359" s="18">
        <v>1142</v>
      </c>
      <c r="U359" s="18">
        <v>3741</v>
      </c>
    </row>
    <row r="360" spans="2:21" ht="12.75">
      <c r="B360" s="2" t="str">
        <f t="shared" si="11"/>
        <v>2015-16</v>
      </c>
      <c r="C360" s="2" t="str">
        <f t="shared" si="12"/>
        <v>November</v>
      </c>
      <c r="D360" s="3" t="s">
        <v>763</v>
      </c>
      <c r="E360" s="4" t="s">
        <v>764</v>
      </c>
      <c r="F360" s="4" t="s">
        <v>523</v>
      </c>
      <c r="G360" s="48" t="s">
        <v>524</v>
      </c>
      <c r="H360" s="18">
        <v>216</v>
      </c>
      <c r="I360" s="18">
        <v>1966</v>
      </c>
      <c r="J360" s="18">
        <v>2182</v>
      </c>
      <c r="K360" s="18">
        <v>26</v>
      </c>
      <c r="L360" s="18">
        <v>1121</v>
      </c>
      <c r="M360" s="18">
        <v>1147</v>
      </c>
      <c r="N360" s="18">
        <v>0</v>
      </c>
      <c r="O360" s="18">
        <v>1491</v>
      </c>
      <c r="P360" s="18">
        <v>2543</v>
      </c>
      <c r="Q360" s="18">
        <v>2941</v>
      </c>
      <c r="R360" s="18">
        <v>2543</v>
      </c>
      <c r="S360" s="18">
        <v>2941</v>
      </c>
      <c r="T360" s="18">
        <v>893</v>
      </c>
      <c r="U360" s="18">
        <v>4159</v>
      </c>
    </row>
    <row r="361" spans="2:21" ht="12.75">
      <c r="B361" s="2" t="str">
        <f t="shared" si="11"/>
        <v>2015-16</v>
      </c>
      <c r="C361" s="2" t="str">
        <f t="shared" si="12"/>
        <v>November</v>
      </c>
      <c r="D361" s="3" t="s">
        <v>763</v>
      </c>
      <c r="E361" s="4" t="s">
        <v>764</v>
      </c>
      <c r="F361" s="4" t="s">
        <v>481</v>
      </c>
      <c r="G361" s="48" t="s">
        <v>482</v>
      </c>
      <c r="H361" s="18">
        <v>537</v>
      </c>
      <c r="I361" s="18">
        <v>2603</v>
      </c>
      <c r="J361" s="18">
        <v>3140</v>
      </c>
      <c r="K361" s="18">
        <v>54</v>
      </c>
      <c r="L361" s="18">
        <v>947</v>
      </c>
      <c r="M361" s="18">
        <v>1001</v>
      </c>
      <c r="N361" s="18">
        <v>0</v>
      </c>
      <c r="O361" s="18">
        <v>3149</v>
      </c>
      <c r="P361" s="18">
        <v>7187</v>
      </c>
      <c r="Q361" s="18">
        <v>6604</v>
      </c>
      <c r="R361" s="18">
        <v>7185</v>
      </c>
      <c r="S361" s="18">
        <v>6604</v>
      </c>
      <c r="T361" s="18">
        <v>5214</v>
      </c>
      <c r="U361" s="18">
        <v>12878</v>
      </c>
    </row>
    <row r="362" spans="2:21" ht="12.75">
      <c r="B362" s="2" t="str">
        <f t="shared" si="11"/>
        <v>2015-16</v>
      </c>
      <c r="C362" s="2" t="str">
        <f t="shared" si="12"/>
        <v>November</v>
      </c>
      <c r="D362" s="3" t="s">
        <v>763</v>
      </c>
      <c r="E362" s="4" t="s">
        <v>764</v>
      </c>
      <c r="F362" s="4" t="s">
        <v>652</v>
      </c>
      <c r="G362" s="48" t="s">
        <v>653</v>
      </c>
      <c r="H362" s="18">
        <v>295</v>
      </c>
      <c r="I362" s="18">
        <v>2394</v>
      </c>
      <c r="J362" s="18">
        <v>2689</v>
      </c>
      <c r="K362" s="18">
        <v>65</v>
      </c>
      <c r="L362" s="18">
        <v>1332</v>
      </c>
      <c r="M362" s="18">
        <v>1397</v>
      </c>
      <c r="N362" s="18">
        <v>0</v>
      </c>
      <c r="O362" s="18">
        <v>3172</v>
      </c>
      <c r="P362" s="18">
        <v>4404</v>
      </c>
      <c r="Q362" s="18">
        <v>3591</v>
      </c>
      <c r="R362" s="18">
        <v>4378</v>
      </c>
      <c r="S362" s="18">
        <v>3591</v>
      </c>
      <c r="T362" s="18">
        <v>2442</v>
      </c>
      <c r="U362" s="18">
        <v>6367</v>
      </c>
    </row>
    <row r="363" spans="2:21" ht="12.75">
      <c r="B363" s="2" t="str">
        <f t="shared" si="11"/>
        <v>2015-16</v>
      </c>
      <c r="C363" s="2" t="str">
        <f t="shared" si="12"/>
        <v>November</v>
      </c>
      <c r="D363" s="3" t="s">
        <v>763</v>
      </c>
      <c r="E363" s="4" t="s">
        <v>764</v>
      </c>
      <c r="F363" s="4" t="s">
        <v>584</v>
      </c>
      <c r="G363" s="48" t="s">
        <v>781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136</v>
      </c>
      <c r="P363" s="18">
        <v>39</v>
      </c>
      <c r="Q363" s="18">
        <v>40</v>
      </c>
      <c r="R363" s="18">
        <v>39</v>
      </c>
      <c r="S363" s="18">
        <v>40</v>
      </c>
      <c r="T363" s="18">
        <v>112</v>
      </c>
      <c r="U363" s="18">
        <v>124</v>
      </c>
    </row>
    <row r="364" spans="2:21" ht="12.75">
      <c r="B364" s="2" t="str">
        <f t="shared" si="11"/>
        <v>2015-16</v>
      </c>
      <c r="C364" s="2" t="str">
        <f t="shared" si="12"/>
        <v>November</v>
      </c>
      <c r="D364" s="3" t="s">
        <v>763</v>
      </c>
      <c r="E364" s="4" t="s">
        <v>764</v>
      </c>
      <c r="F364" s="4" t="s">
        <v>585</v>
      </c>
      <c r="G364" s="48" t="s">
        <v>586</v>
      </c>
      <c r="H364" s="18">
        <v>1309</v>
      </c>
      <c r="I364" s="18">
        <v>5293</v>
      </c>
      <c r="J364" s="18">
        <v>6602</v>
      </c>
      <c r="K364" s="18">
        <v>228</v>
      </c>
      <c r="L364" s="18">
        <v>719</v>
      </c>
      <c r="M364" s="18">
        <v>947</v>
      </c>
      <c r="N364" s="18">
        <v>242</v>
      </c>
      <c r="O364" s="18">
        <v>6884</v>
      </c>
      <c r="P364" s="18">
        <v>13367</v>
      </c>
      <c r="Q364" s="18">
        <v>11157</v>
      </c>
      <c r="R364" s="18">
        <v>12793</v>
      </c>
      <c r="S364" s="18">
        <v>10370</v>
      </c>
      <c r="T364" s="18">
        <v>5712</v>
      </c>
      <c r="U364" s="18">
        <v>15457</v>
      </c>
    </row>
    <row r="365" spans="2:21" ht="12.75">
      <c r="B365" s="2" t="str">
        <f t="shared" si="11"/>
        <v>2015-16</v>
      </c>
      <c r="C365" s="2" t="str">
        <f t="shared" si="12"/>
        <v>November</v>
      </c>
      <c r="D365" s="3" t="s">
        <v>763</v>
      </c>
      <c r="E365" s="4" t="s">
        <v>764</v>
      </c>
      <c r="F365" s="4" t="s">
        <v>654</v>
      </c>
      <c r="G365" s="48" t="s">
        <v>655</v>
      </c>
      <c r="H365" s="18">
        <v>4</v>
      </c>
      <c r="I365" s="18">
        <v>267</v>
      </c>
      <c r="J365" s="18">
        <v>271</v>
      </c>
      <c r="K365" s="18">
        <v>0</v>
      </c>
      <c r="L365" s="18">
        <v>16</v>
      </c>
      <c r="M365" s="18">
        <v>16</v>
      </c>
      <c r="N365" s="18">
        <v>0</v>
      </c>
      <c r="O365" s="18">
        <v>201</v>
      </c>
      <c r="P365" s="18">
        <v>796</v>
      </c>
      <c r="Q365" s="18">
        <v>475</v>
      </c>
      <c r="R365" s="18">
        <v>796</v>
      </c>
      <c r="S365" s="18">
        <v>475</v>
      </c>
      <c r="T365" s="18">
        <v>40</v>
      </c>
      <c r="U365" s="18">
        <v>582</v>
      </c>
    </row>
    <row r="366" spans="2:21" ht="12.75">
      <c r="B366" s="2" t="str">
        <f t="shared" si="11"/>
        <v>2015-16</v>
      </c>
      <c r="C366" s="2" t="str">
        <f t="shared" si="12"/>
        <v>November</v>
      </c>
      <c r="D366" s="3" t="s">
        <v>763</v>
      </c>
      <c r="E366" s="4" t="s">
        <v>764</v>
      </c>
      <c r="F366" s="4" t="s">
        <v>656</v>
      </c>
      <c r="G366" s="48" t="s">
        <v>657</v>
      </c>
      <c r="H366" s="18">
        <v>906</v>
      </c>
      <c r="I366" s="18">
        <v>4791</v>
      </c>
      <c r="J366" s="18">
        <v>5697</v>
      </c>
      <c r="K366" s="18">
        <v>153</v>
      </c>
      <c r="L366" s="18">
        <v>2422</v>
      </c>
      <c r="M366" s="18">
        <v>2575</v>
      </c>
      <c r="N366" s="18">
        <v>0</v>
      </c>
      <c r="O366" s="18">
        <v>2824</v>
      </c>
      <c r="P366" s="18">
        <v>6559</v>
      </c>
      <c r="Q366" s="18">
        <v>4686</v>
      </c>
      <c r="R366" s="18">
        <v>6559</v>
      </c>
      <c r="S366" s="18">
        <v>4686</v>
      </c>
      <c r="T366" s="18">
        <v>4463</v>
      </c>
      <c r="U366" s="18">
        <v>10069</v>
      </c>
    </row>
    <row r="367" spans="2:21" ht="12.75">
      <c r="B367" s="2" t="str">
        <f t="shared" si="11"/>
        <v>2015-16</v>
      </c>
      <c r="C367" s="2" t="str">
        <f t="shared" si="12"/>
        <v>November</v>
      </c>
      <c r="D367" s="3" t="s">
        <v>763</v>
      </c>
      <c r="E367" s="4" t="s">
        <v>764</v>
      </c>
      <c r="F367" s="4" t="s">
        <v>525</v>
      </c>
      <c r="G367" s="48" t="s">
        <v>526</v>
      </c>
      <c r="H367" s="18">
        <v>848</v>
      </c>
      <c r="I367" s="18">
        <v>4515</v>
      </c>
      <c r="J367" s="18">
        <v>5363</v>
      </c>
      <c r="K367" s="18">
        <v>150</v>
      </c>
      <c r="L367" s="18">
        <v>1987</v>
      </c>
      <c r="M367" s="18">
        <v>2137</v>
      </c>
      <c r="N367" s="18">
        <v>0</v>
      </c>
      <c r="O367" s="18">
        <v>3401</v>
      </c>
      <c r="P367" s="18">
        <v>7763</v>
      </c>
      <c r="Q367" s="18">
        <v>7626</v>
      </c>
      <c r="R367" s="18">
        <v>7418</v>
      </c>
      <c r="S367" s="18">
        <v>7224</v>
      </c>
      <c r="T367" s="18">
        <v>3817</v>
      </c>
      <c r="U367" s="18">
        <v>10401</v>
      </c>
    </row>
    <row r="368" spans="2:21" ht="12.75">
      <c r="B368" s="2" t="str">
        <f t="shared" si="11"/>
        <v>2015-16</v>
      </c>
      <c r="C368" s="2" t="str">
        <f t="shared" si="12"/>
        <v>November</v>
      </c>
      <c r="D368" s="3" t="s">
        <v>763</v>
      </c>
      <c r="E368" s="4" t="s">
        <v>764</v>
      </c>
      <c r="F368" s="4" t="s">
        <v>505</v>
      </c>
      <c r="G368" s="48" t="s">
        <v>506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323</v>
      </c>
      <c r="P368" s="18">
        <v>15</v>
      </c>
      <c r="Q368" s="18">
        <v>31</v>
      </c>
      <c r="R368" s="18">
        <v>15</v>
      </c>
      <c r="S368" s="18">
        <v>31</v>
      </c>
      <c r="T368" s="18">
        <v>0</v>
      </c>
      <c r="U368" s="18">
        <v>31</v>
      </c>
    </row>
    <row r="369" spans="2:21" ht="12.75">
      <c r="B369" s="2" t="str">
        <f t="shared" si="11"/>
        <v>2015-16</v>
      </c>
      <c r="C369" s="2" t="str">
        <f t="shared" si="12"/>
        <v>November</v>
      </c>
      <c r="D369" s="3" t="s">
        <v>763</v>
      </c>
      <c r="E369" s="4" t="s">
        <v>764</v>
      </c>
      <c r="F369" s="4" t="s">
        <v>527</v>
      </c>
      <c r="G369" s="46" t="s">
        <v>528</v>
      </c>
      <c r="H369" s="18">
        <v>1070</v>
      </c>
      <c r="I369" s="18">
        <v>5263</v>
      </c>
      <c r="J369" s="18">
        <v>6333</v>
      </c>
      <c r="K369" s="18">
        <v>154</v>
      </c>
      <c r="L369" s="18">
        <v>1842</v>
      </c>
      <c r="M369" s="18">
        <v>1996</v>
      </c>
      <c r="N369" s="18">
        <v>0</v>
      </c>
      <c r="O369" s="18">
        <v>3236</v>
      </c>
      <c r="P369" s="18">
        <v>6939</v>
      </c>
      <c r="Q369" s="18">
        <v>6222</v>
      </c>
      <c r="R369" s="18">
        <v>6684</v>
      </c>
      <c r="S369" s="18">
        <v>5937</v>
      </c>
      <c r="T369" s="18">
        <v>4576</v>
      </c>
      <c r="U369" s="18">
        <v>10513</v>
      </c>
    </row>
    <row r="370" spans="2:21" ht="12.75">
      <c r="B370" s="2" t="str">
        <f t="shared" si="11"/>
        <v>2015-16</v>
      </c>
      <c r="C370" s="2" t="str">
        <f t="shared" si="12"/>
        <v>November</v>
      </c>
      <c r="D370" s="3" t="s">
        <v>763</v>
      </c>
      <c r="E370" s="4" t="s">
        <v>764</v>
      </c>
      <c r="F370" s="4" t="s">
        <v>658</v>
      </c>
      <c r="G370" s="48" t="s">
        <v>659</v>
      </c>
      <c r="H370" s="18">
        <v>1765</v>
      </c>
      <c r="I370" s="18">
        <v>3762</v>
      </c>
      <c r="J370" s="18">
        <v>5527</v>
      </c>
      <c r="K370" s="18">
        <v>276</v>
      </c>
      <c r="L370" s="18">
        <v>1707</v>
      </c>
      <c r="M370" s="18">
        <v>1983</v>
      </c>
      <c r="N370" s="18">
        <v>0</v>
      </c>
      <c r="O370" s="18">
        <v>5276</v>
      </c>
      <c r="P370" s="18">
        <v>5811</v>
      </c>
      <c r="Q370" s="18">
        <v>6573</v>
      </c>
      <c r="R370" s="18">
        <v>5708</v>
      </c>
      <c r="S370" s="18">
        <v>6408</v>
      </c>
      <c r="T370" s="18">
        <v>7278</v>
      </c>
      <c r="U370" s="18">
        <v>13903</v>
      </c>
    </row>
    <row r="371" spans="2:21" ht="12.75">
      <c r="B371" s="2" t="str">
        <f t="shared" si="11"/>
        <v>2015-16</v>
      </c>
      <c r="C371" s="2" t="str">
        <f t="shared" si="12"/>
        <v>November</v>
      </c>
      <c r="D371" s="3" t="s">
        <v>763</v>
      </c>
      <c r="E371" s="4" t="s">
        <v>764</v>
      </c>
      <c r="F371" s="4" t="s">
        <v>660</v>
      </c>
      <c r="G371" s="48" t="s">
        <v>661</v>
      </c>
      <c r="H371" s="18">
        <v>1242</v>
      </c>
      <c r="I371" s="18">
        <v>4578</v>
      </c>
      <c r="J371" s="18">
        <v>5820</v>
      </c>
      <c r="K371" s="18">
        <v>162</v>
      </c>
      <c r="L371" s="18">
        <v>1097</v>
      </c>
      <c r="M371" s="18">
        <v>1259</v>
      </c>
      <c r="N371" s="18">
        <v>0</v>
      </c>
      <c r="O371" s="18">
        <v>4340</v>
      </c>
      <c r="P371" s="18">
        <v>10243</v>
      </c>
      <c r="Q371" s="18">
        <v>9236</v>
      </c>
      <c r="R371" s="18">
        <v>9582</v>
      </c>
      <c r="S371" s="18">
        <v>8903</v>
      </c>
      <c r="T371" s="18">
        <v>5184</v>
      </c>
      <c r="U371" s="18">
        <v>14842</v>
      </c>
    </row>
    <row r="372" spans="2:21" ht="12.75">
      <c r="B372" s="2" t="str">
        <f t="shared" si="11"/>
        <v>2015-16</v>
      </c>
      <c r="C372" s="2" t="str">
        <f t="shared" si="12"/>
        <v>November</v>
      </c>
      <c r="D372" s="3" t="s">
        <v>763</v>
      </c>
      <c r="E372" s="4" t="s">
        <v>764</v>
      </c>
      <c r="F372" s="4" t="s">
        <v>621</v>
      </c>
      <c r="G372" s="48" t="s">
        <v>622</v>
      </c>
      <c r="H372" s="18">
        <v>673</v>
      </c>
      <c r="I372" s="18">
        <v>2789</v>
      </c>
      <c r="J372" s="18">
        <v>3462</v>
      </c>
      <c r="K372" s="18">
        <v>30</v>
      </c>
      <c r="L372" s="18">
        <v>175</v>
      </c>
      <c r="M372" s="18">
        <v>205</v>
      </c>
      <c r="N372" s="18">
        <v>0</v>
      </c>
      <c r="O372" s="18">
        <v>2444</v>
      </c>
      <c r="P372" s="18">
        <v>8228</v>
      </c>
      <c r="Q372" s="18">
        <v>7236</v>
      </c>
      <c r="R372" s="18">
        <v>7961</v>
      </c>
      <c r="S372" s="18">
        <v>7169</v>
      </c>
      <c r="T372" s="18">
        <v>7242</v>
      </c>
      <c r="U372" s="18">
        <v>12788</v>
      </c>
    </row>
    <row r="373" spans="2:21" ht="12.75">
      <c r="B373" s="2" t="str">
        <f t="shared" si="11"/>
        <v>2015-16</v>
      </c>
      <c r="C373" s="2" t="str">
        <f t="shared" si="12"/>
        <v>November</v>
      </c>
      <c r="D373" s="3" t="s">
        <v>763</v>
      </c>
      <c r="E373" s="4" t="s">
        <v>764</v>
      </c>
      <c r="F373" s="4" t="s">
        <v>529</v>
      </c>
      <c r="G373" s="48" t="s">
        <v>530</v>
      </c>
      <c r="H373" s="18">
        <v>1146</v>
      </c>
      <c r="I373" s="18">
        <v>4496</v>
      </c>
      <c r="J373" s="18">
        <v>5642</v>
      </c>
      <c r="K373" s="18">
        <v>134</v>
      </c>
      <c r="L373" s="18">
        <v>896</v>
      </c>
      <c r="M373" s="18">
        <v>1030</v>
      </c>
      <c r="N373" s="18">
        <v>0</v>
      </c>
      <c r="O373" s="18">
        <v>4155</v>
      </c>
      <c r="P373" s="18">
        <v>7126</v>
      </c>
      <c r="Q373" s="18">
        <v>6634</v>
      </c>
      <c r="R373" s="18">
        <v>7125</v>
      </c>
      <c r="S373" s="18">
        <v>6614</v>
      </c>
      <c r="T373" s="18">
        <v>2464</v>
      </c>
      <c r="U373" s="18">
        <v>10559</v>
      </c>
    </row>
    <row r="374" spans="2:21" ht="12.75">
      <c r="B374" s="2" t="str">
        <f t="shared" si="11"/>
        <v>2015-16</v>
      </c>
      <c r="C374" s="2" t="str">
        <f t="shared" si="12"/>
        <v>November</v>
      </c>
      <c r="D374" s="3" t="s">
        <v>763</v>
      </c>
      <c r="E374" s="4" t="s">
        <v>764</v>
      </c>
      <c r="F374" s="4" t="s">
        <v>483</v>
      </c>
      <c r="G374" s="48" t="s">
        <v>484</v>
      </c>
      <c r="H374" s="18">
        <v>482</v>
      </c>
      <c r="I374" s="18">
        <v>2833</v>
      </c>
      <c r="J374" s="18">
        <v>3315</v>
      </c>
      <c r="K374" s="18">
        <v>48</v>
      </c>
      <c r="L374" s="18">
        <v>993</v>
      </c>
      <c r="M374" s="18">
        <v>1041</v>
      </c>
      <c r="N374" s="18">
        <v>0</v>
      </c>
      <c r="O374" s="18">
        <v>3286</v>
      </c>
      <c r="P374" s="18">
        <v>6188</v>
      </c>
      <c r="Q374" s="18">
        <v>5903</v>
      </c>
      <c r="R374" s="18">
        <v>5961</v>
      </c>
      <c r="S374" s="18">
        <v>5535</v>
      </c>
      <c r="T374" s="18">
        <v>2583</v>
      </c>
      <c r="U374" s="18">
        <v>8172</v>
      </c>
    </row>
    <row r="375" spans="2:21" ht="12.75">
      <c r="B375" s="2" t="str">
        <f t="shared" si="11"/>
        <v>2015-16</v>
      </c>
      <c r="C375" s="2" t="str">
        <f t="shared" si="12"/>
        <v>November</v>
      </c>
      <c r="D375" s="3" t="s">
        <v>763</v>
      </c>
      <c r="E375" s="4" t="s">
        <v>764</v>
      </c>
      <c r="F375" s="4" t="s">
        <v>662</v>
      </c>
      <c r="G375" s="48" t="s">
        <v>663</v>
      </c>
      <c r="H375" s="18">
        <v>873</v>
      </c>
      <c r="I375" s="18">
        <v>4095</v>
      </c>
      <c r="J375" s="18">
        <v>4968</v>
      </c>
      <c r="K375" s="18">
        <v>100</v>
      </c>
      <c r="L375" s="18">
        <v>1092</v>
      </c>
      <c r="M375" s="18">
        <v>1192</v>
      </c>
      <c r="N375" s="18">
        <v>2045</v>
      </c>
      <c r="O375" s="18">
        <v>3048</v>
      </c>
      <c r="P375" s="18">
        <v>8399</v>
      </c>
      <c r="Q375" s="18">
        <v>7425</v>
      </c>
      <c r="R375" s="18">
        <v>8392</v>
      </c>
      <c r="S375" s="18">
        <v>7421</v>
      </c>
      <c r="T375" s="18">
        <v>2775</v>
      </c>
      <c r="U375" s="18">
        <v>11163</v>
      </c>
    </row>
    <row r="376" spans="2:21" ht="12.75">
      <c r="B376" s="2" t="str">
        <f t="shared" si="11"/>
        <v>2015-16</v>
      </c>
      <c r="C376" s="2" t="str">
        <f t="shared" si="12"/>
        <v>November</v>
      </c>
      <c r="D376" s="3" t="s">
        <v>763</v>
      </c>
      <c r="E376" s="4" t="s">
        <v>764</v>
      </c>
      <c r="F376" s="4" t="s">
        <v>543</v>
      </c>
      <c r="G376" s="48" t="s">
        <v>544</v>
      </c>
      <c r="H376" s="18">
        <v>754</v>
      </c>
      <c r="I376" s="18">
        <v>2692</v>
      </c>
      <c r="J376" s="18">
        <v>3446</v>
      </c>
      <c r="K376" s="18">
        <v>91</v>
      </c>
      <c r="L376" s="18">
        <v>909</v>
      </c>
      <c r="M376" s="18">
        <v>1000</v>
      </c>
      <c r="N376" s="18">
        <v>0</v>
      </c>
      <c r="O376" s="18">
        <v>2657</v>
      </c>
      <c r="P376" s="18">
        <v>4604</v>
      </c>
      <c r="Q376" s="18">
        <v>4100</v>
      </c>
      <c r="R376" s="18">
        <v>4598</v>
      </c>
      <c r="S376" s="18">
        <v>4053</v>
      </c>
      <c r="T376" s="18">
        <v>1456</v>
      </c>
      <c r="U376" s="18">
        <v>5714</v>
      </c>
    </row>
    <row r="377" spans="2:21" ht="12.75">
      <c r="B377" s="2" t="str">
        <f t="shared" si="11"/>
        <v>2015-16</v>
      </c>
      <c r="C377" s="2" t="str">
        <f t="shared" si="12"/>
        <v>November</v>
      </c>
      <c r="D377" s="3" t="s">
        <v>763</v>
      </c>
      <c r="E377" s="4" t="s">
        <v>764</v>
      </c>
      <c r="F377" s="4" t="s">
        <v>485</v>
      </c>
      <c r="G377" s="48" t="s">
        <v>486</v>
      </c>
      <c r="H377" s="18">
        <v>503</v>
      </c>
      <c r="I377" s="18">
        <v>2052</v>
      </c>
      <c r="J377" s="18">
        <v>2555</v>
      </c>
      <c r="K377" s="18">
        <v>56</v>
      </c>
      <c r="L377" s="18">
        <v>192</v>
      </c>
      <c r="M377" s="18">
        <v>248</v>
      </c>
      <c r="N377" s="18">
        <v>0</v>
      </c>
      <c r="O377" s="18">
        <v>1717</v>
      </c>
      <c r="P377" s="18">
        <v>3869</v>
      </c>
      <c r="Q377" s="18">
        <v>3285</v>
      </c>
      <c r="R377" s="18">
        <v>3869</v>
      </c>
      <c r="S377" s="18">
        <v>3285</v>
      </c>
      <c r="T377" s="18">
        <v>2428</v>
      </c>
      <c r="U377" s="18">
        <v>5733</v>
      </c>
    </row>
    <row r="378" spans="2:21" ht="12.75">
      <c r="B378" s="2" t="str">
        <f t="shared" si="11"/>
        <v>2015-16</v>
      </c>
      <c r="C378" s="2" t="str">
        <f t="shared" si="12"/>
        <v>November</v>
      </c>
      <c r="D378" s="3" t="s">
        <v>763</v>
      </c>
      <c r="E378" s="4" t="s">
        <v>764</v>
      </c>
      <c r="F378" s="4" t="s">
        <v>545</v>
      </c>
      <c r="G378" s="48" t="s">
        <v>546</v>
      </c>
      <c r="H378" s="18">
        <v>512</v>
      </c>
      <c r="I378" s="18">
        <v>1222</v>
      </c>
      <c r="J378" s="18">
        <v>1734</v>
      </c>
      <c r="K378" s="18">
        <v>30</v>
      </c>
      <c r="L378" s="18">
        <v>65</v>
      </c>
      <c r="M378" s="18">
        <v>95</v>
      </c>
      <c r="N378" s="18">
        <v>0</v>
      </c>
      <c r="O378" s="18">
        <v>3321</v>
      </c>
      <c r="P378" s="18">
        <v>7363</v>
      </c>
      <c r="Q378" s="18">
        <v>6276</v>
      </c>
      <c r="R378" s="18">
        <v>7363</v>
      </c>
      <c r="S378" s="18">
        <v>6276</v>
      </c>
      <c r="T378" s="18">
        <v>2520</v>
      </c>
      <c r="U378" s="18">
        <v>8634</v>
      </c>
    </row>
    <row r="379" spans="2:21" ht="12.75">
      <c r="B379" s="2" t="str">
        <f t="shared" si="11"/>
        <v>2015-16</v>
      </c>
      <c r="C379" s="2" t="str">
        <f t="shared" si="12"/>
        <v>November</v>
      </c>
      <c r="D379" s="3" t="s">
        <v>763</v>
      </c>
      <c r="E379" s="4" t="s">
        <v>764</v>
      </c>
      <c r="F379" s="4" t="s">
        <v>587</v>
      </c>
      <c r="G379" s="48" t="s">
        <v>588</v>
      </c>
      <c r="H379" s="18">
        <v>314</v>
      </c>
      <c r="I379" s="18">
        <v>1043</v>
      </c>
      <c r="J379" s="18">
        <v>1357</v>
      </c>
      <c r="K379" s="18">
        <v>40</v>
      </c>
      <c r="L379" s="18">
        <v>49</v>
      </c>
      <c r="M379" s="18">
        <v>89</v>
      </c>
      <c r="N379" s="18">
        <v>0</v>
      </c>
      <c r="O379" s="18">
        <v>374</v>
      </c>
      <c r="P379" s="18">
        <v>1985</v>
      </c>
      <c r="Q379" s="18">
        <v>1603</v>
      </c>
      <c r="R379" s="18">
        <v>1895</v>
      </c>
      <c r="S379" s="18">
        <v>1534</v>
      </c>
      <c r="T379" s="18">
        <v>2057</v>
      </c>
      <c r="U379" s="18">
        <v>3718</v>
      </c>
    </row>
    <row r="380" spans="2:21" ht="12.75">
      <c r="B380" s="2" t="str">
        <f t="shared" si="11"/>
        <v>2015-16</v>
      </c>
      <c r="C380" s="2" t="str">
        <f t="shared" si="12"/>
        <v>November</v>
      </c>
      <c r="D380" s="3" t="s">
        <v>763</v>
      </c>
      <c r="E380" s="4" t="s">
        <v>764</v>
      </c>
      <c r="F380" s="4" t="s">
        <v>487</v>
      </c>
      <c r="G380" s="48" t="s">
        <v>488</v>
      </c>
      <c r="H380" s="18">
        <v>1013</v>
      </c>
      <c r="I380" s="18">
        <v>5987</v>
      </c>
      <c r="J380" s="18">
        <v>7000</v>
      </c>
      <c r="K380" s="18">
        <v>139</v>
      </c>
      <c r="L380" s="18">
        <v>2596</v>
      </c>
      <c r="M380" s="18">
        <v>2735</v>
      </c>
      <c r="N380" s="18">
        <v>0</v>
      </c>
      <c r="O380" s="18">
        <v>4570</v>
      </c>
      <c r="P380" s="18">
        <v>10269</v>
      </c>
      <c r="Q380" s="18">
        <v>8915</v>
      </c>
      <c r="R380" s="18">
        <v>9660</v>
      </c>
      <c r="S380" s="18">
        <v>8336</v>
      </c>
      <c r="T380" s="18">
        <v>4250</v>
      </c>
      <c r="U380" s="18">
        <v>13032</v>
      </c>
    </row>
    <row r="381" spans="2:21" ht="12.75">
      <c r="B381" s="2" t="str">
        <f t="shared" si="11"/>
        <v>2015-16</v>
      </c>
      <c r="C381" s="2" t="str">
        <f t="shared" si="12"/>
        <v>November</v>
      </c>
      <c r="D381" s="3" t="s">
        <v>763</v>
      </c>
      <c r="E381" s="4" t="s">
        <v>764</v>
      </c>
      <c r="F381" s="4" t="s">
        <v>623</v>
      </c>
      <c r="G381" s="48" t="s">
        <v>773</v>
      </c>
      <c r="H381" s="18">
        <v>1914</v>
      </c>
      <c r="I381" s="18">
        <v>6813</v>
      </c>
      <c r="J381" s="18">
        <v>8727</v>
      </c>
      <c r="K381" s="18">
        <v>161</v>
      </c>
      <c r="L381" s="18">
        <v>1526</v>
      </c>
      <c r="M381" s="18">
        <v>1687</v>
      </c>
      <c r="N381" s="18">
        <v>0</v>
      </c>
      <c r="O381" s="18">
        <v>5922</v>
      </c>
      <c r="P381" s="18">
        <v>14614</v>
      </c>
      <c r="Q381" s="18">
        <v>11843</v>
      </c>
      <c r="R381" s="18">
        <v>13305</v>
      </c>
      <c r="S381" s="18">
        <v>10602</v>
      </c>
      <c r="T381" s="18">
        <v>9524</v>
      </c>
      <c r="U381" s="18">
        <v>21087</v>
      </c>
    </row>
    <row r="382" spans="2:21" ht="12.75">
      <c r="B382" s="2" t="str">
        <f t="shared" si="11"/>
        <v>2015-16</v>
      </c>
      <c r="C382" s="2" t="str">
        <f t="shared" si="12"/>
        <v>November</v>
      </c>
      <c r="D382" s="3" t="s">
        <v>763</v>
      </c>
      <c r="E382" s="4" t="s">
        <v>764</v>
      </c>
      <c r="F382" s="4" t="s">
        <v>589</v>
      </c>
      <c r="G382" s="48" t="s">
        <v>590</v>
      </c>
      <c r="H382" s="18">
        <v>558</v>
      </c>
      <c r="I382" s="18">
        <v>2824</v>
      </c>
      <c r="J382" s="18">
        <v>3382</v>
      </c>
      <c r="K382" s="18">
        <v>123</v>
      </c>
      <c r="L382" s="18">
        <v>650</v>
      </c>
      <c r="M382" s="18">
        <v>773</v>
      </c>
      <c r="N382" s="18">
        <v>0</v>
      </c>
      <c r="O382" s="18">
        <v>2010</v>
      </c>
      <c r="P382" s="18">
        <v>9747</v>
      </c>
      <c r="Q382" s="18">
        <v>8108</v>
      </c>
      <c r="R382" s="18">
        <v>8761</v>
      </c>
      <c r="S382" s="18">
        <v>7090</v>
      </c>
      <c r="T382" s="18">
        <v>2725</v>
      </c>
      <c r="U382" s="18">
        <v>10572</v>
      </c>
    </row>
    <row r="383" spans="2:21" ht="12.75">
      <c r="B383" s="2" t="str">
        <f t="shared" si="11"/>
        <v>2015-16</v>
      </c>
      <c r="C383" s="2" t="str">
        <f t="shared" si="12"/>
        <v>November</v>
      </c>
      <c r="D383" s="3" t="s">
        <v>763</v>
      </c>
      <c r="E383" s="4" t="s">
        <v>764</v>
      </c>
      <c r="F383" s="4" t="s">
        <v>591</v>
      </c>
      <c r="G383" s="48" t="s">
        <v>592</v>
      </c>
      <c r="H383" s="18">
        <v>305</v>
      </c>
      <c r="I383" s="18">
        <v>2995</v>
      </c>
      <c r="J383" s="18">
        <v>3300</v>
      </c>
      <c r="K383" s="18">
        <v>24</v>
      </c>
      <c r="L383" s="18">
        <v>910</v>
      </c>
      <c r="M383" s="18">
        <v>934</v>
      </c>
      <c r="N383" s="18">
        <v>0</v>
      </c>
      <c r="O383" s="18">
        <v>2674</v>
      </c>
      <c r="P383" s="18">
        <v>5861</v>
      </c>
      <c r="Q383" s="18">
        <v>4880</v>
      </c>
      <c r="R383" s="18">
        <v>5861</v>
      </c>
      <c r="S383" s="18">
        <v>4874</v>
      </c>
      <c r="T383" s="18">
        <v>2605</v>
      </c>
      <c r="U383" s="18">
        <v>7833</v>
      </c>
    </row>
    <row r="384" spans="2:21" ht="12.75">
      <c r="B384" s="2" t="str">
        <f t="shared" si="11"/>
        <v>2015-16</v>
      </c>
      <c r="C384" s="2" t="str">
        <f t="shared" si="12"/>
        <v>November</v>
      </c>
      <c r="D384" s="3" t="s">
        <v>763</v>
      </c>
      <c r="E384" s="4" t="s">
        <v>764</v>
      </c>
      <c r="F384" s="4" t="s">
        <v>507</v>
      </c>
      <c r="G384" s="48" t="s">
        <v>508</v>
      </c>
      <c r="H384" s="18">
        <v>1485</v>
      </c>
      <c r="I384" s="18">
        <v>4331</v>
      </c>
      <c r="J384" s="18">
        <v>5816</v>
      </c>
      <c r="K384" s="18">
        <v>152</v>
      </c>
      <c r="L384" s="18">
        <v>1165</v>
      </c>
      <c r="M384" s="18">
        <v>1317</v>
      </c>
      <c r="N384" s="18">
        <v>0</v>
      </c>
      <c r="O384" s="18">
        <v>3956</v>
      </c>
      <c r="P384" s="18">
        <v>7319</v>
      </c>
      <c r="Q384" s="18">
        <v>2837</v>
      </c>
      <c r="R384" s="18">
        <v>7212</v>
      </c>
      <c r="S384" s="18">
        <v>2767</v>
      </c>
      <c r="T384" s="18">
        <v>3771</v>
      </c>
      <c r="U384" s="18">
        <v>4091</v>
      </c>
    </row>
    <row r="385" spans="2:21" ht="12.75">
      <c r="B385" s="2" t="str">
        <f t="shared" si="11"/>
        <v>2015-16</v>
      </c>
      <c r="C385" s="2" t="str">
        <f t="shared" si="12"/>
        <v>November</v>
      </c>
      <c r="D385" s="3" t="s">
        <v>763</v>
      </c>
      <c r="E385" s="4" t="s">
        <v>764</v>
      </c>
      <c r="F385" s="4" t="s">
        <v>547</v>
      </c>
      <c r="G385" s="48" t="s">
        <v>548</v>
      </c>
      <c r="H385" s="18">
        <v>1462</v>
      </c>
      <c r="I385" s="18">
        <v>7890</v>
      </c>
      <c r="J385" s="18">
        <v>9352</v>
      </c>
      <c r="K385" s="18">
        <v>226</v>
      </c>
      <c r="L385" s="18">
        <v>3135</v>
      </c>
      <c r="M385" s="18">
        <v>3361</v>
      </c>
      <c r="N385" s="18">
        <v>0</v>
      </c>
      <c r="O385" s="18">
        <v>6689</v>
      </c>
      <c r="P385" s="18">
        <v>14249</v>
      </c>
      <c r="Q385" s="18">
        <v>9880</v>
      </c>
      <c r="R385" s="18">
        <v>11923</v>
      </c>
      <c r="S385" s="18">
        <v>9826</v>
      </c>
      <c r="T385" s="18">
        <v>8170</v>
      </c>
      <c r="U385" s="18">
        <v>16192</v>
      </c>
    </row>
    <row r="386" spans="2:21" ht="12.75">
      <c r="B386" s="2" t="str">
        <f t="shared" si="11"/>
        <v>2015-16</v>
      </c>
      <c r="C386" s="2" t="str">
        <f t="shared" si="12"/>
        <v>November</v>
      </c>
      <c r="D386" s="3" t="s">
        <v>763</v>
      </c>
      <c r="E386" s="4" t="s">
        <v>764</v>
      </c>
      <c r="F386" s="4" t="s">
        <v>664</v>
      </c>
      <c r="G386" s="46" t="s">
        <v>665</v>
      </c>
      <c r="H386" s="18">
        <v>16</v>
      </c>
      <c r="I386" s="18">
        <v>564</v>
      </c>
      <c r="J386" s="18">
        <v>580</v>
      </c>
      <c r="K386" s="18">
        <v>1</v>
      </c>
      <c r="L386" s="18">
        <v>120</v>
      </c>
      <c r="M386" s="18">
        <v>121</v>
      </c>
      <c r="N386" s="18">
        <v>0</v>
      </c>
      <c r="O386" s="18">
        <v>160</v>
      </c>
      <c r="P386" s="18">
        <v>852</v>
      </c>
      <c r="Q386" s="18">
        <v>870</v>
      </c>
      <c r="R386" s="18">
        <v>852</v>
      </c>
      <c r="S386" s="18">
        <v>870</v>
      </c>
      <c r="T386" s="18">
        <v>13</v>
      </c>
      <c r="U386" s="18">
        <v>1005</v>
      </c>
    </row>
    <row r="387" spans="2:21" ht="12.75">
      <c r="B387" s="2" t="str">
        <f t="shared" si="11"/>
        <v>2015-16</v>
      </c>
      <c r="C387" s="2" t="str">
        <f t="shared" si="12"/>
        <v>November</v>
      </c>
      <c r="D387" s="3" t="s">
        <v>763</v>
      </c>
      <c r="E387" s="4" t="s">
        <v>764</v>
      </c>
      <c r="F387" s="4" t="s">
        <v>549</v>
      </c>
      <c r="G387" s="48" t="s">
        <v>550</v>
      </c>
      <c r="H387" s="18">
        <v>662</v>
      </c>
      <c r="I387" s="18">
        <v>3583</v>
      </c>
      <c r="J387" s="18">
        <v>4245</v>
      </c>
      <c r="K387" s="18">
        <v>32</v>
      </c>
      <c r="L387" s="18">
        <v>228</v>
      </c>
      <c r="M387" s="18">
        <v>260</v>
      </c>
      <c r="N387" s="18">
        <v>0</v>
      </c>
      <c r="O387" s="18">
        <v>3186</v>
      </c>
      <c r="P387" s="18">
        <v>8733</v>
      </c>
      <c r="Q387" s="18">
        <v>7626</v>
      </c>
      <c r="R387" s="18">
        <v>8482</v>
      </c>
      <c r="S387" s="18">
        <v>7411</v>
      </c>
      <c r="T387" s="18">
        <v>5634</v>
      </c>
      <c r="U387" s="18">
        <v>14161</v>
      </c>
    </row>
    <row r="388" spans="2:21" ht="12.75">
      <c r="B388" s="2" t="str">
        <f t="shared" si="11"/>
        <v>2015-16</v>
      </c>
      <c r="C388" s="2" t="str">
        <f t="shared" si="12"/>
        <v>November</v>
      </c>
      <c r="D388" s="3" t="s">
        <v>763</v>
      </c>
      <c r="E388" s="4" t="s">
        <v>764</v>
      </c>
      <c r="F388" s="4" t="s">
        <v>624</v>
      </c>
      <c r="G388" s="48" t="s">
        <v>625</v>
      </c>
      <c r="H388" s="18">
        <v>1</v>
      </c>
      <c r="I388" s="18">
        <v>0</v>
      </c>
      <c r="J388" s="18">
        <v>1</v>
      </c>
      <c r="K388" s="18">
        <v>1</v>
      </c>
      <c r="L388" s="18">
        <v>0</v>
      </c>
      <c r="M388" s="18">
        <v>1</v>
      </c>
      <c r="N388" s="18">
        <v>0</v>
      </c>
      <c r="O388" s="18">
        <v>38</v>
      </c>
      <c r="P388" s="18">
        <v>58</v>
      </c>
      <c r="Q388" s="18">
        <v>2</v>
      </c>
      <c r="R388" s="18">
        <v>58</v>
      </c>
      <c r="S388" s="18">
        <v>2</v>
      </c>
      <c r="T388" s="18">
        <v>61</v>
      </c>
      <c r="U388" s="18">
        <v>87</v>
      </c>
    </row>
    <row r="389" spans="2:21" ht="12.75">
      <c r="B389" s="2" t="str">
        <f t="shared" si="11"/>
        <v>2015-16</v>
      </c>
      <c r="C389" s="2" t="str">
        <f t="shared" si="12"/>
        <v>November</v>
      </c>
      <c r="D389" s="3" t="s">
        <v>763</v>
      </c>
      <c r="E389" s="4" t="s">
        <v>764</v>
      </c>
      <c r="F389" s="4" t="s">
        <v>593</v>
      </c>
      <c r="G389" s="48" t="s">
        <v>594</v>
      </c>
      <c r="H389" s="18">
        <v>614</v>
      </c>
      <c r="I389" s="18">
        <v>3912</v>
      </c>
      <c r="J389" s="18">
        <v>4526</v>
      </c>
      <c r="K389" s="18">
        <v>44</v>
      </c>
      <c r="L389" s="18">
        <v>1577</v>
      </c>
      <c r="M389" s="18">
        <v>1621</v>
      </c>
      <c r="N389" s="18">
        <v>0</v>
      </c>
      <c r="O389" s="18">
        <v>2867</v>
      </c>
      <c r="P389" s="18">
        <v>7522</v>
      </c>
      <c r="Q389" s="18">
        <v>6277</v>
      </c>
      <c r="R389" s="18">
        <v>7522</v>
      </c>
      <c r="S389" s="18">
        <v>6272</v>
      </c>
      <c r="T389" s="18">
        <v>2901</v>
      </c>
      <c r="U389" s="18">
        <v>8859</v>
      </c>
    </row>
    <row r="390" spans="2:21" ht="12.75">
      <c r="B390" s="2" t="str">
        <f t="shared" si="11"/>
        <v>2015-16</v>
      </c>
      <c r="C390" s="2" t="str">
        <f t="shared" si="12"/>
        <v>November</v>
      </c>
      <c r="D390" s="2" t="s">
        <v>763</v>
      </c>
      <c r="E390" s="2" t="s">
        <v>764</v>
      </c>
      <c r="F390" s="4" t="s">
        <v>595</v>
      </c>
      <c r="G390" s="48" t="s">
        <v>596</v>
      </c>
      <c r="H390" s="18">
        <v>1194</v>
      </c>
      <c r="I390" s="18">
        <v>4087</v>
      </c>
      <c r="J390" s="18">
        <v>5281</v>
      </c>
      <c r="K390" s="18">
        <v>265</v>
      </c>
      <c r="L390" s="18">
        <v>633</v>
      </c>
      <c r="M390" s="18">
        <v>898</v>
      </c>
      <c r="N390" s="18">
        <v>0</v>
      </c>
      <c r="O390" s="18">
        <v>4322</v>
      </c>
      <c r="P390" s="18">
        <v>6263</v>
      </c>
      <c r="Q390" s="18">
        <v>4302</v>
      </c>
      <c r="R390" s="18">
        <v>6066</v>
      </c>
      <c r="S390" s="18">
        <v>4131</v>
      </c>
      <c r="T390" s="18">
        <v>5569</v>
      </c>
      <c r="U390" s="18">
        <v>8391</v>
      </c>
    </row>
    <row r="391" spans="2:21" ht="12.75">
      <c r="B391" s="2" t="str">
        <f t="shared" si="11"/>
        <v>2015-16</v>
      </c>
      <c r="C391" s="2" t="str">
        <f t="shared" si="12"/>
        <v>November</v>
      </c>
      <c r="D391" s="3" t="s">
        <v>763</v>
      </c>
      <c r="E391" s="4" t="s">
        <v>764</v>
      </c>
      <c r="F391" s="4" t="s">
        <v>626</v>
      </c>
      <c r="G391" s="48" t="s">
        <v>627</v>
      </c>
      <c r="H391" s="18">
        <v>589</v>
      </c>
      <c r="I391" s="18">
        <v>3791</v>
      </c>
      <c r="J391" s="18">
        <v>4380</v>
      </c>
      <c r="K391" s="18">
        <v>48</v>
      </c>
      <c r="L391" s="18">
        <v>1023</v>
      </c>
      <c r="M391" s="18">
        <v>1071</v>
      </c>
      <c r="N391" s="18">
        <v>0</v>
      </c>
      <c r="O391" s="18">
        <v>3247</v>
      </c>
      <c r="P391" s="18">
        <v>8906</v>
      </c>
      <c r="Q391" s="18">
        <v>6814</v>
      </c>
      <c r="R391" s="18">
        <v>8485</v>
      </c>
      <c r="S391" s="18">
        <v>6493</v>
      </c>
      <c r="T391" s="18">
        <v>1908</v>
      </c>
      <c r="U391" s="18">
        <v>11339</v>
      </c>
    </row>
    <row r="392" spans="2:21" ht="12.75">
      <c r="B392" s="2" t="str">
        <f t="shared" si="11"/>
        <v>2015-16</v>
      </c>
      <c r="C392" s="2" t="str">
        <f t="shared" si="12"/>
        <v>November</v>
      </c>
      <c r="D392" s="3" t="s">
        <v>763</v>
      </c>
      <c r="E392" s="4" t="s">
        <v>764</v>
      </c>
      <c r="F392" s="4" t="s">
        <v>800</v>
      </c>
      <c r="G392" s="48" t="s">
        <v>801</v>
      </c>
      <c r="H392" s="18">
        <v>2</v>
      </c>
      <c r="I392" s="18">
        <v>0</v>
      </c>
      <c r="J392" s="18">
        <v>2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</row>
    <row r="393" spans="2:21" ht="12.75">
      <c r="B393" s="2" t="str">
        <f t="shared" si="11"/>
        <v>2015-16</v>
      </c>
      <c r="C393" s="2" t="str">
        <f t="shared" si="12"/>
        <v>November</v>
      </c>
      <c r="D393" s="3" t="s">
        <v>763</v>
      </c>
      <c r="E393" s="4" t="s">
        <v>764</v>
      </c>
      <c r="F393" s="4" t="s">
        <v>597</v>
      </c>
      <c r="G393" s="48" t="s">
        <v>598</v>
      </c>
      <c r="H393" s="18">
        <v>748</v>
      </c>
      <c r="I393" s="18">
        <v>5694</v>
      </c>
      <c r="J393" s="18">
        <v>6442</v>
      </c>
      <c r="K393" s="18">
        <v>40</v>
      </c>
      <c r="L393" s="18">
        <v>1351</v>
      </c>
      <c r="M393" s="18">
        <v>1391</v>
      </c>
      <c r="N393" s="18">
        <v>1236</v>
      </c>
      <c r="O393" s="18">
        <v>4562</v>
      </c>
      <c r="P393" s="18">
        <v>7340</v>
      </c>
      <c r="Q393" s="18">
        <v>6532</v>
      </c>
      <c r="R393" s="18">
        <v>7285</v>
      </c>
      <c r="S393" s="18">
        <v>6387</v>
      </c>
      <c r="T393" s="18">
        <v>5289</v>
      </c>
      <c r="U393" s="18">
        <v>10975</v>
      </c>
    </row>
    <row r="394" spans="2:21" ht="12.75">
      <c r="B394" s="5" t="str">
        <f t="shared" si="11"/>
        <v>2015-16</v>
      </c>
      <c r="C394" s="5" t="str">
        <f t="shared" si="12"/>
        <v>November</v>
      </c>
      <c r="D394" s="44" t="s">
        <v>763</v>
      </c>
      <c r="E394" s="39" t="s">
        <v>764</v>
      </c>
      <c r="F394" s="39" t="s">
        <v>551</v>
      </c>
      <c r="G394" s="50" t="s">
        <v>749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223</v>
      </c>
      <c r="Q394" s="37">
        <v>154</v>
      </c>
      <c r="R394" s="37">
        <v>0</v>
      </c>
      <c r="S394" s="37">
        <v>0</v>
      </c>
      <c r="T394" s="37">
        <v>0</v>
      </c>
      <c r="U394" s="37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5.140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14</v>
      </c>
      <c r="D2" s="12"/>
      <c r="E2" s="13"/>
    </row>
    <row r="3" spans="2:5" ht="12.75" customHeight="1">
      <c r="B3" s="8" t="s">
        <v>29</v>
      </c>
      <c r="C3" s="54" t="s">
        <v>13</v>
      </c>
      <c r="D3" s="54"/>
      <c r="E3" s="54"/>
    </row>
    <row r="4" spans="2:5" ht="12.75">
      <c r="B4" s="8"/>
      <c r="C4" s="54"/>
      <c r="D4" s="54"/>
      <c r="E4" s="54"/>
    </row>
    <row r="5" spans="2:4" ht="19.5" customHeight="1">
      <c r="B5" s="8" t="s">
        <v>1</v>
      </c>
      <c r="C5" s="32" t="str">
        <f>Provider!C5</f>
        <v>November 2015</v>
      </c>
      <c r="D5" s="16"/>
    </row>
    <row r="6" spans="2:4" ht="12.75">
      <c r="B6" s="8" t="s">
        <v>2</v>
      </c>
      <c r="C6" s="10" t="s">
        <v>31</v>
      </c>
      <c r="D6" s="10"/>
    </row>
    <row r="7" spans="2:4" ht="12.75">
      <c r="B7" s="8" t="s">
        <v>5</v>
      </c>
      <c r="C7" s="55" t="s">
        <v>8</v>
      </c>
      <c r="D7" s="55"/>
    </row>
    <row r="8" spans="2:4" ht="12.75">
      <c r="B8" s="8" t="s">
        <v>3</v>
      </c>
      <c r="C8" s="55" t="str">
        <f>Provider!C8</f>
        <v>15th January 2015</v>
      </c>
      <c r="D8" s="55"/>
    </row>
    <row r="9" spans="2:5" ht="12.75">
      <c r="B9" s="8" t="s">
        <v>4</v>
      </c>
      <c r="C9" s="55" t="str">
        <f>Provider!C9</f>
        <v>10th November 2016</v>
      </c>
      <c r="D9" s="55"/>
      <c r="E9" s="10"/>
    </row>
    <row r="10" spans="2:4" ht="12.75">
      <c r="B10" s="8" t="s">
        <v>6</v>
      </c>
      <c r="C10" s="55" t="str">
        <f>Provider!C10</f>
        <v>Public</v>
      </c>
      <c r="D10" s="55"/>
    </row>
    <row r="11" spans="2:5" ht="12.75">
      <c r="B11" s="8" t="s">
        <v>7</v>
      </c>
      <c r="C11" s="10" t="str">
        <f>Provider!C11</f>
        <v>Unify2@dh.gsi.gov.uk</v>
      </c>
      <c r="D11" s="10"/>
      <c r="E11" s="10"/>
    </row>
    <row r="12" spans="4:19" ht="12.75">
      <c r="D12" s="11"/>
      <c r="E12" s="1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3" ht="15">
      <c r="B13" s="19" t="s">
        <v>774</v>
      </c>
      <c r="C13" s="19"/>
    </row>
    <row r="14" spans="2:19" ht="101.25" customHeight="1">
      <c r="B14" s="15" t="s">
        <v>12</v>
      </c>
      <c r="C14" s="15" t="s">
        <v>10</v>
      </c>
      <c r="D14" s="15" t="s">
        <v>767</v>
      </c>
      <c r="E14" s="15" t="s">
        <v>768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25</v>
      </c>
      <c r="O14" s="15" t="s">
        <v>24</v>
      </c>
      <c r="P14" s="15" t="s">
        <v>26</v>
      </c>
      <c r="Q14" s="15" t="s">
        <v>27</v>
      </c>
      <c r="R14" s="15" t="s">
        <v>28</v>
      </c>
      <c r="S14" s="15" t="s">
        <v>30</v>
      </c>
    </row>
    <row r="15" spans="2:20" ht="12.75">
      <c r="B15" s="1" t="str">
        <f>Provider!B15</f>
        <v>2015-16</v>
      </c>
      <c r="C15" s="1" t="str">
        <f>Provider!$C$15</f>
        <v>November</v>
      </c>
      <c r="D15" s="1"/>
      <c r="E15" s="1" t="s">
        <v>15</v>
      </c>
      <c r="F15" s="23">
        <f aca="true" t="shared" si="0" ref="F15:S15">SUM(F17:F20)</f>
        <v>126392</v>
      </c>
      <c r="G15" s="23">
        <f t="shared" si="0"/>
        <v>583353</v>
      </c>
      <c r="H15" s="23">
        <f t="shared" si="0"/>
        <v>709745</v>
      </c>
      <c r="I15" s="23">
        <f t="shared" si="0"/>
        <v>18369</v>
      </c>
      <c r="J15" s="23">
        <f t="shared" si="0"/>
        <v>168633</v>
      </c>
      <c r="K15" s="23">
        <f t="shared" si="0"/>
        <v>187002</v>
      </c>
      <c r="L15" s="23">
        <f t="shared" si="0"/>
        <v>18871</v>
      </c>
      <c r="M15" s="23">
        <f t="shared" si="0"/>
        <v>494960</v>
      </c>
      <c r="N15" s="23">
        <f t="shared" si="0"/>
        <v>1146796</v>
      </c>
      <c r="O15" s="23">
        <f t="shared" si="0"/>
        <v>986561</v>
      </c>
      <c r="P15" s="23">
        <f t="shared" si="0"/>
        <v>1097807</v>
      </c>
      <c r="Q15" s="23">
        <f t="shared" si="0"/>
        <v>944812</v>
      </c>
      <c r="R15" s="23">
        <f t="shared" si="0"/>
        <v>629612</v>
      </c>
      <c r="S15" s="23">
        <f t="shared" si="0"/>
        <v>1574172</v>
      </c>
      <c r="T15" s="25"/>
    </row>
    <row r="16" spans="2:19" ht="12.75">
      <c r="B16" s="20"/>
      <c r="C16" s="20"/>
      <c r="D16" s="20"/>
      <c r="E16" s="20"/>
      <c r="F16" s="28"/>
      <c r="G16" s="28"/>
      <c r="H16" s="29"/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2:19" ht="12.75">
      <c r="B17" s="1" t="str">
        <f>$B$15</f>
        <v>2015-16</v>
      </c>
      <c r="C17" s="1" t="str">
        <f>$C$15</f>
        <v>November</v>
      </c>
      <c r="D17" s="1" t="s">
        <v>759</v>
      </c>
      <c r="E17" s="26" t="s">
        <v>760</v>
      </c>
      <c r="F17" s="38">
        <f>SUMIF(Provider!$D$17:$D$396,Region!$D17,Provider!H$17:H$396)</f>
        <v>39873</v>
      </c>
      <c r="G17" s="38">
        <f>SUMIF(Provider!$D$17:$D$396,Region!$D17,Provider!I$17:I$396)</f>
        <v>189684</v>
      </c>
      <c r="H17" s="38">
        <f>SUMIF(Provider!$D$17:$D$396,Region!$D17,Provider!J$17:J$396)</f>
        <v>229557</v>
      </c>
      <c r="I17" s="38">
        <f>SUMIF(Provider!$D$17:$D$396,Region!$D17,Provider!K$17:K$396)</f>
        <v>6312</v>
      </c>
      <c r="J17" s="38">
        <f>SUMIF(Provider!$D$17:$D$396,Region!$D17,Provider!L$17:L$396)</f>
        <v>55706</v>
      </c>
      <c r="K17" s="38">
        <f>SUMIF(Provider!$D$17:$D$396,Region!$D17,Provider!M$17:M$396)</f>
        <v>62018</v>
      </c>
      <c r="L17" s="38">
        <f>SUMIF(Provider!$D$17:$D$396,Region!$D17,Provider!N$17:N$396)</f>
        <v>6100</v>
      </c>
      <c r="M17" s="38">
        <f>SUMIF(Provider!$D$17:$D$396,Region!$D17,Provider!O$17:O$396)</f>
        <v>154785</v>
      </c>
      <c r="N17" s="38">
        <f>SUMIF(Provider!$D$17:$D$396,Region!$D17,Provider!P$17:P$396)</f>
        <v>332305</v>
      </c>
      <c r="O17" s="38">
        <f>SUMIF(Provider!$D$17:$D$396,Region!$D17,Provider!Q$17:Q$396)</f>
        <v>292627</v>
      </c>
      <c r="P17" s="38">
        <f>SUMIF(Provider!$D$17:$D$396,Region!$D17,Provider!R$17:R$396)</f>
        <v>323341</v>
      </c>
      <c r="Q17" s="38">
        <f>SUMIF(Provider!$D$17:$D$396,Region!$D17,Provider!S$17:S$396)</f>
        <v>285990</v>
      </c>
      <c r="R17" s="38">
        <f>SUMIF(Provider!$D$17:$D$396,Region!$D17,Provider!T$17:T$396)</f>
        <v>197093</v>
      </c>
      <c r="S17" s="38">
        <f>SUMIF(Provider!$D$17:$D$396,Region!$D17,Provider!U$17:U$396)</f>
        <v>486204</v>
      </c>
    </row>
    <row r="18" spans="2:19" ht="12.75">
      <c r="B18" s="2" t="str">
        <f>B17</f>
        <v>2015-16</v>
      </c>
      <c r="C18" s="2" t="str">
        <f>$C$15</f>
        <v>November</v>
      </c>
      <c r="D18" s="2" t="s">
        <v>765</v>
      </c>
      <c r="E18" s="27" t="s">
        <v>766</v>
      </c>
      <c r="F18" s="30">
        <f>SUMIF(Provider!$D$17:$D$396,Region!$D18,Provider!H$17:H$396)</f>
        <v>34695</v>
      </c>
      <c r="G18" s="30">
        <f>SUMIF(Provider!$D$17:$D$396,Region!$D18,Provider!I$17:I$396)</f>
        <v>167317</v>
      </c>
      <c r="H18" s="30">
        <f>SUMIF(Provider!$D$17:$D$396,Region!$D18,Provider!J$17:J$396)</f>
        <v>202012</v>
      </c>
      <c r="I18" s="30">
        <f>SUMIF(Provider!$D$17:$D$396,Region!$D18,Provider!K$17:K$396)</f>
        <v>4699</v>
      </c>
      <c r="J18" s="30">
        <f>SUMIF(Provider!$D$17:$D$396,Region!$D18,Provider!L$17:L$396)</f>
        <v>52960</v>
      </c>
      <c r="K18" s="30">
        <f>SUMIF(Provider!$D$17:$D$396,Region!$D18,Provider!M$17:M$396)</f>
        <v>57659</v>
      </c>
      <c r="L18" s="30">
        <f>SUMIF(Provider!$D$17:$D$396,Region!$D18,Provider!N$17:N$396)</f>
        <v>5355</v>
      </c>
      <c r="M18" s="30">
        <f>SUMIF(Provider!$D$17:$D$396,Region!$D18,Provider!O$17:O$396)</f>
        <v>149116</v>
      </c>
      <c r="N18" s="30">
        <f>SUMIF(Provider!$D$17:$D$396,Region!$D18,Provider!P$17:P$396)</f>
        <v>321352</v>
      </c>
      <c r="O18" s="30">
        <f>SUMIF(Provider!$D$17:$D$396,Region!$D18,Provider!Q$17:Q$396)</f>
        <v>288081</v>
      </c>
      <c r="P18" s="30">
        <f>SUMIF(Provider!$D$17:$D$396,Region!$D18,Provider!R$17:R$396)</f>
        <v>305567</v>
      </c>
      <c r="Q18" s="30">
        <f>SUMIF(Provider!$D$17:$D$396,Region!$D18,Provider!S$17:S$396)</f>
        <v>274884</v>
      </c>
      <c r="R18" s="30">
        <f>SUMIF(Provider!$D$17:$D$396,Region!$D18,Provider!T$17:T$396)</f>
        <v>169307</v>
      </c>
      <c r="S18" s="30">
        <f>SUMIF(Provider!$D$17:$D$396,Region!$D18,Provider!U$17:U$396)</f>
        <v>440996</v>
      </c>
    </row>
    <row r="19" spans="2:19" ht="12.75">
      <c r="B19" s="2" t="str">
        <f>B18</f>
        <v>2015-16</v>
      </c>
      <c r="C19" s="2" t="str">
        <f>$C$15</f>
        <v>November</v>
      </c>
      <c r="D19" s="2" t="s">
        <v>761</v>
      </c>
      <c r="E19" s="2" t="s">
        <v>762</v>
      </c>
      <c r="F19" s="30">
        <f>SUMIF(Provider!$D$17:$D$396,Region!$D19,Provider!H$17:H$396)</f>
        <v>21344</v>
      </c>
      <c r="G19" s="30">
        <f>SUMIF(Provider!$D$17:$D$396,Region!$D19,Provider!I$17:I$396)</f>
        <v>86459</v>
      </c>
      <c r="H19" s="30">
        <f>SUMIF(Provider!$D$17:$D$396,Region!$D19,Provider!J$17:J$396)</f>
        <v>107803</v>
      </c>
      <c r="I19" s="30">
        <f>SUMIF(Provider!$D$17:$D$396,Region!$D19,Provider!K$17:K$396)</f>
        <v>3220</v>
      </c>
      <c r="J19" s="30">
        <f>SUMIF(Provider!$D$17:$D$396,Region!$D19,Provider!L$17:L$396)</f>
        <v>20764</v>
      </c>
      <c r="K19" s="30">
        <f>SUMIF(Provider!$D$17:$D$396,Region!$D19,Provider!M$17:M$396)</f>
        <v>23984</v>
      </c>
      <c r="L19" s="30">
        <f>SUMIF(Provider!$D$17:$D$396,Region!$D19,Provider!N$17:N$396)</f>
        <v>3336</v>
      </c>
      <c r="M19" s="30">
        <f>SUMIF(Provider!$D$17:$D$396,Region!$D19,Provider!O$17:O$396)</f>
        <v>74087</v>
      </c>
      <c r="N19" s="30">
        <f>SUMIF(Provider!$D$17:$D$396,Region!$D19,Provider!P$17:P$396)</f>
        <v>218538</v>
      </c>
      <c r="O19" s="30">
        <f>SUMIF(Provider!$D$17:$D$396,Region!$D19,Provider!Q$17:Q$396)</f>
        <v>177383</v>
      </c>
      <c r="P19" s="30">
        <f>SUMIF(Provider!$D$17:$D$396,Region!$D19,Provider!R$17:R$396)</f>
        <v>204352</v>
      </c>
      <c r="Q19" s="30">
        <f>SUMIF(Provider!$D$17:$D$396,Region!$D19,Provider!S$17:S$396)</f>
        <v>162939</v>
      </c>
      <c r="R19" s="30">
        <f>SUMIF(Provider!$D$17:$D$396,Region!$D19,Provider!T$17:T$396)</f>
        <v>123072</v>
      </c>
      <c r="S19" s="30">
        <f>SUMIF(Provider!$D$17:$D$396,Region!$D19,Provider!U$17:U$396)</f>
        <v>280904</v>
      </c>
    </row>
    <row r="20" spans="2:19" ht="12.75">
      <c r="B20" s="5" t="str">
        <f>B19</f>
        <v>2015-16</v>
      </c>
      <c r="C20" s="5" t="str">
        <f>$C$15</f>
        <v>November</v>
      </c>
      <c r="D20" s="5" t="s">
        <v>763</v>
      </c>
      <c r="E20" s="5" t="s">
        <v>764</v>
      </c>
      <c r="F20" s="31">
        <f>SUMIF(Provider!$D$17:$D$396,Region!$D20,Provider!H$17:H$396)</f>
        <v>30480</v>
      </c>
      <c r="G20" s="31">
        <f>SUMIF(Provider!$D$17:$D$396,Region!$D20,Provider!I$17:I$396)</f>
        <v>139893</v>
      </c>
      <c r="H20" s="31">
        <f>SUMIF(Provider!$D$17:$D$396,Region!$D20,Provider!J$17:J$396)</f>
        <v>170373</v>
      </c>
      <c r="I20" s="31">
        <f>SUMIF(Provider!$D$17:$D$396,Region!$D20,Provider!K$17:K$396)</f>
        <v>4138</v>
      </c>
      <c r="J20" s="31">
        <f>SUMIF(Provider!$D$17:$D$396,Region!$D20,Provider!L$17:L$396)</f>
        <v>39203</v>
      </c>
      <c r="K20" s="31">
        <f>SUMIF(Provider!$D$17:$D$396,Region!$D20,Provider!M$17:M$396)</f>
        <v>43341</v>
      </c>
      <c r="L20" s="31">
        <f>SUMIF(Provider!$D$17:$D$396,Region!$D20,Provider!N$17:N$396)</f>
        <v>4080</v>
      </c>
      <c r="M20" s="31">
        <f>SUMIF(Provider!$D$17:$D$396,Region!$D20,Provider!O$17:O$396)</f>
        <v>116972</v>
      </c>
      <c r="N20" s="31">
        <f>SUMIF(Provider!$D$17:$D$396,Region!$D20,Provider!P$17:P$396)</f>
        <v>274601</v>
      </c>
      <c r="O20" s="31">
        <f>SUMIF(Provider!$D$17:$D$396,Region!$D20,Provider!Q$17:Q$396)</f>
        <v>228470</v>
      </c>
      <c r="P20" s="31">
        <f>SUMIF(Provider!$D$17:$D$396,Region!$D20,Provider!R$17:R$396)</f>
        <v>264547</v>
      </c>
      <c r="Q20" s="31">
        <f>SUMIF(Provider!$D$17:$D$396,Region!$D20,Provider!S$17:S$396)</f>
        <v>220999</v>
      </c>
      <c r="R20" s="31">
        <f>SUMIF(Provider!$D$17:$D$396,Region!$D20,Provider!T$17:T$396)</f>
        <v>140140</v>
      </c>
      <c r="S20" s="31">
        <f>SUMIF(Provider!$D$17:$D$396,Region!$D20,Provider!U$17:U$396)</f>
        <v>366068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3" customWidth="1"/>
    <col min="2" max="2" width="9.140625" style="33" customWidth="1"/>
    <col min="3" max="3" width="39.00390625" style="33" bestFit="1" customWidth="1"/>
    <col min="4" max="16384" width="9.140625" style="33" customWidth="1"/>
  </cols>
  <sheetData>
    <row r="2" ht="12.75">
      <c r="B2" s="35" t="s">
        <v>32</v>
      </c>
    </row>
    <row r="4" ht="12.75">
      <c r="B4" s="34" t="s">
        <v>35</v>
      </c>
    </row>
    <row r="6" spans="2:3" ht="12.75">
      <c r="B6" s="36" t="s">
        <v>33</v>
      </c>
      <c r="C6" s="36" t="s">
        <v>34</v>
      </c>
    </row>
    <row r="7" spans="2:3" ht="12.75">
      <c r="B7" s="34" t="s">
        <v>784</v>
      </c>
      <c r="C7" s="34" t="s">
        <v>784</v>
      </c>
    </row>
    <row r="11" spans="2:3" ht="12.75">
      <c r="B11" s="36"/>
      <c r="C11" s="36"/>
    </row>
    <row r="12" spans="2:3" ht="12.75">
      <c r="B12" s="34"/>
      <c r="C12" s="34"/>
    </row>
    <row r="13" spans="2:3" ht="12.75">
      <c r="B13" s="34"/>
      <c r="C13" s="34"/>
    </row>
    <row r="16" spans="2:3" ht="12.75">
      <c r="B16" s="36"/>
      <c r="C16" s="36"/>
    </row>
    <row r="17" spans="2:3" ht="12.75">
      <c r="B17" s="34"/>
      <c r="C17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2013-06-10T21:06:18Z</cp:lastPrinted>
  <dcterms:created xsi:type="dcterms:W3CDTF">2003-08-01T14:12:13Z</dcterms:created>
  <dcterms:modified xsi:type="dcterms:W3CDTF">2016-11-04T14:35:54Z</dcterms:modified>
  <cp:category/>
  <cp:version/>
  <cp:contentType/>
  <cp:contentStatus/>
</cp:coreProperties>
</file>