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NHS Trust by Sector" sheetId="1" r:id="rId1"/>
    <sheet name="SHA by Sector" sheetId="2" r:id="rId2"/>
    <sheet name="Occupied by Specialty" sheetId="3" r:id="rId3"/>
    <sheet name="Data quality" sheetId="4" r:id="rId4"/>
  </sheets>
  <definedNames>
    <definedName name="all">#REF!</definedName>
    <definedName name="Amb">#REF!</definedName>
    <definedName name="cod">#REF!</definedName>
    <definedName name="Current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list" localSheetId="3">#REF!</definedName>
    <definedName name="list">#REF!</definedName>
    <definedName name="list1" localSheetId="3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<sst xmlns="http://schemas.openxmlformats.org/spreadsheetml/2006/main" count="3125" uniqueCount="710">
  <si>
    <t>South Devon Healthcare NHS Foundation Trust</t>
  </si>
  <si>
    <t>Taunton And Somerset NHS Foundation Trust</t>
  </si>
  <si>
    <t>Royal National Hospital For Rheumatic Diseases NHS Foundation Trust</t>
  </si>
  <si>
    <t>Dorset County Hospital NHS Foundation Trust</t>
  </si>
  <si>
    <t>Northern Devon Healthcare NHS Trust</t>
  </si>
  <si>
    <t>Royal United Hospital Bath NHS Trust</t>
  </si>
  <si>
    <t>Poole Hospital NHS Foundation Trust</t>
  </si>
  <si>
    <t>The Royal Bournemouth And Christchurch Hospitals NHS Foundation Trust</t>
  </si>
  <si>
    <t>Royal Cornwall Hospitals NHS Trust</t>
  </si>
  <si>
    <t>Somerset Partnership NHS Foundation Trust</t>
  </si>
  <si>
    <t>Royal Devon And Exeter NHS Foundation Trust</t>
  </si>
  <si>
    <t>Cornwall Partnership NHS Foundation Trust</t>
  </si>
  <si>
    <t>Plymouth Hospitals NHS Trust</t>
  </si>
  <si>
    <t>Great Western Hospitals NHS Foundation Trust</t>
  </si>
  <si>
    <t>Salisbury NHS Foundation Trust</t>
  </si>
  <si>
    <t>Gloucestershire Hospitals NHS Foundation Trust</t>
  </si>
  <si>
    <t>2gether NHS Foundation Trust</t>
  </si>
  <si>
    <t>North Bristol NHS Trust</t>
  </si>
  <si>
    <t>Avon And Wiltshire Mental Health Partnership NHS Trust</t>
  </si>
  <si>
    <t>Devon Partnership NHS Trust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</si>
  <si>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</si>
  <si>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</si>
  <si>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</si>
  <si>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</si>
  <si>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</si>
  <si>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</si>
  <si>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</si>
  <si>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 Coast</t>
  </si>
  <si>
    <t>South Central</t>
  </si>
  <si>
    <t>South West</t>
  </si>
  <si>
    <t>100 General Surgery</t>
  </si>
  <si>
    <t>101 Urology</t>
  </si>
  <si>
    <t>110 Trauma &amp; Orthopaedics</t>
  </si>
  <si>
    <t>120 ENT</t>
  </si>
  <si>
    <t>130 Ophthalmology</t>
  </si>
  <si>
    <t>140 Oral Surgery</t>
  </si>
  <si>
    <t>141 Restorative Dentistry</t>
  </si>
  <si>
    <t>142 Paediatric Dentistry</t>
  </si>
  <si>
    <t>143 Orthodontics</t>
  </si>
  <si>
    <t>145 Oral &amp; Maxillo Facial Surgery</t>
  </si>
  <si>
    <t>146 Endontics</t>
  </si>
  <si>
    <t>147 Peridontics</t>
  </si>
  <si>
    <t>148 Prosthodontics</t>
  </si>
  <si>
    <t>149 Surgical Dentistry</t>
  </si>
  <si>
    <t>150 Neurosurgery</t>
  </si>
  <si>
    <t>160 Plastic Surgery</t>
  </si>
  <si>
    <t>170 Cardiothoracic Surgery</t>
  </si>
  <si>
    <t>171 Paediatric Surgery</t>
  </si>
  <si>
    <t>180 Accident &amp; Emergency</t>
  </si>
  <si>
    <t>190 Anaesthetics</t>
  </si>
  <si>
    <t>192 Critical Care Medicine</t>
  </si>
  <si>
    <t>300 General Medicine</t>
  </si>
  <si>
    <t>301 Gastroenterology</t>
  </si>
  <si>
    <t>302 Endocrinology</t>
  </si>
  <si>
    <t>303 Clinical Haematology</t>
  </si>
  <si>
    <t>304 Clinical Physiology</t>
  </si>
  <si>
    <t>305 Clinical Pharmacology</t>
  </si>
  <si>
    <t>310 Audiological Medicine</t>
  </si>
  <si>
    <t>311 Clinical Genetics</t>
  </si>
  <si>
    <t>312 Clinical Cyto &amp; Molecular Genetics</t>
  </si>
  <si>
    <t>313 Clinical Immunology &amp; Allergy</t>
  </si>
  <si>
    <t>314 Rehabilitation</t>
  </si>
  <si>
    <t>315 Palliative Medicine</t>
  </si>
  <si>
    <t>320 Cardiology</t>
  </si>
  <si>
    <t>321 Paediatric Cardiology</t>
  </si>
  <si>
    <t>330 Dermatology</t>
  </si>
  <si>
    <t>340 Thoracic Medicine</t>
  </si>
  <si>
    <t>350 Infectious Diseases</t>
  </si>
  <si>
    <t>352 Tropical Medicine</t>
  </si>
  <si>
    <t>360 Genito-Urinary Medicine</t>
  </si>
  <si>
    <t>361 Nephrology</t>
  </si>
  <si>
    <t>370 Medical Oncology</t>
  </si>
  <si>
    <t>371 Nuclear Medicine</t>
  </si>
  <si>
    <t>400 Neurology</t>
  </si>
  <si>
    <t>401 Clinical Neuro-Physiology</t>
  </si>
  <si>
    <t>410 Rheumatology</t>
  </si>
  <si>
    <t>420 Paediatrics</t>
  </si>
  <si>
    <t>421 Paediatric Neurology</t>
  </si>
  <si>
    <t>430 Geriatric Medicine</t>
  </si>
  <si>
    <t>450 Dental Medicine Specialties</t>
  </si>
  <si>
    <t>460 Medical Ophthalmology</t>
  </si>
  <si>
    <t>501 Obstetrics</t>
  </si>
  <si>
    <t>502 Gynaecology</t>
  </si>
  <si>
    <t>700 Learning Disability</t>
  </si>
  <si>
    <t>710 Adult Mental Illness</t>
  </si>
  <si>
    <t>711 Child &amp; Adolescent Psychiatry</t>
  </si>
  <si>
    <t>712 Forensic Psychiatry</t>
  </si>
  <si>
    <t>713 Psychotherapy</t>
  </si>
  <si>
    <t>715 Old Age Psychiatry</t>
  </si>
  <si>
    <t>800 Clinical Oncology</t>
  </si>
  <si>
    <t>810 Radiology</t>
  </si>
  <si>
    <t>820 General Pathology</t>
  </si>
  <si>
    <t>821 Blood Transfusion</t>
  </si>
  <si>
    <t>822 Chemical Pathology</t>
  </si>
  <si>
    <t>823 Haematology</t>
  </si>
  <si>
    <t>824 Histopathology</t>
  </si>
  <si>
    <t>830 Immunopathology</t>
  </si>
  <si>
    <t>831 Medical Microbiology</t>
  </si>
  <si>
    <t>900 Community Medicine</t>
  </si>
  <si>
    <t>901 Occupational Medicine</t>
  </si>
  <si>
    <t>Title:</t>
  </si>
  <si>
    <t>Source:</t>
  </si>
  <si>
    <t>Department of Health form KH03</t>
  </si>
  <si>
    <t>Status:</t>
  </si>
  <si>
    <t>Data quality statement</t>
  </si>
  <si>
    <t>Cumbria Partnership NHS Foundation Trust</t>
  </si>
  <si>
    <t>Dorset Healthcare NHS Foundation Trust</t>
  </si>
  <si>
    <t>The Rotherham NHS Foundation Trust</t>
  </si>
  <si>
    <t>These tables include all data and amendments received up to 12 November 2010.</t>
  </si>
  <si>
    <t>The following organisations did not supply data for Quarter 2 2010-11:</t>
  </si>
  <si>
    <t>Central and North West London NHS Foundation Trust</t>
  </si>
  <si>
    <t>Chesterfield Royal Hospital NHS Foundation Trust</t>
  </si>
  <si>
    <t>Sheffield Teaching Hospitals NHS Foundation Trust</t>
  </si>
  <si>
    <t>King's College Hospital NHS Foundation Trust</t>
  </si>
  <si>
    <t>Surrey and Borders Partnership NHS Foundation Trust</t>
  </si>
  <si>
    <t>Barnet and Chase Farm Hospitals NHS Trust</t>
  </si>
  <si>
    <t>Year</t>
  </si>
  <si>
    <t>SHA Code</t>
  </si>
  <si>
    <t>SHA Name</t>
  </si>
  <si>
    <t>Org Code</t>
  </si>
  <si>
    <t>Org Name</t>
  </si>
  <si>
    <t>Period</t>
  </si>
  <si>
    <t>2010-11</t>
  </si>
  <si>
    <t>September</t>
  </si>
  <si>
    <t>5KG</t>
  </si>
  <si>
    <t>5KL</t>
  </si>
  <si>
    <t>5KM</t>
  </si>
  <si>
    <t>5ND</t>
  </si>
  <si>
    <t>5QR</t>
  </si>
  <si>
    <t>RE9</t>
  </si>
  <si>
    <t>RLN</t>
  </si>
  <si>
    <t>RR7</t>
  </si>
  <si>
    <t>RTD</t>
  </si>
  <si>
    <t>RTF</t>
  </si>
  <si>
    <t>RTR</t>
  </si>
  <si>
    <t>RVW</t>
  </si>
  <si>
    <t>RX3</t>
  </si>
  <si>
    <t>RX4</t>
  </si>
  <si>
    <t>RXP</t>
  </si>
  <si>
    <t>5JX</t>
  </si>
  <si>
    <t>5NL</t>
  </si>
  <si>
    <t>5NN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</si>
  <si>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</si>
  <si>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</si>
  <si>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</si>
  <si>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</si>
  <si>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</si>
  <si>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</si>
  <si>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</si>
  <si>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</si>
  <si>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</si>
  <si>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</si>
  <si>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</si>
  <si>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</si>
  <si>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RJX</t>
  </si>
  <si>
    <t>RM2</t>
  </si>
  <si>
    <t>RM3</t>
  </si>
  <si>
    <t>RM4</t>
  </si>
  <si>
    <t>RMC</t>
  </si>
  <si>
    <t>RMP</t>
  </si>
  <si>
    <t>RNL</t>
  </si>
  <si>
    <t>RQ6</t>
  </si>
  <si>
    <t>RRF</t>
  </si>
  <si>
    <t>RT2</t>
  </si>
  <si>
    <t>RTV</t>
  </si>
  <si>
    <t>RTX</t>
  </si>
  <si>
    <t>RVY</t>
  </si>
  <si>
    <t>RW3</t>
  </si>
  <si>
    <t>RW4</t>
  </si>
  <si>
    <t>RW5</t>
  </si>
  <si>
    <t>RW6</t>
  </si>
  <si>
    <t>RWJ</t>
  </si>
  <si>
    <t>RWW</t>
  </si>
  <si>
    <t>RXA</t>
  </si>
  <si>
    <t>RXL</t>
  </si>
  <si>
    <t>RXN</t>
  </si>
  <si>
    <t>RXR</t>
  </si>
  <si>
    <t>RXV</t>
  </si>
  <si>
    <t>TAE</t>
  </si>
  <si>
    <t>5H8</t>
  </si>
  <si>
    <t>5JE</t>
  </si>
  <si>
    <t>5N1</t>
  </si>
  <si>
    <t>5N4</t>
  </si>
  <si>
    <t>5N5</t>
  </si>
  <si>
    <t>5NV</t>
  </si>
  <si>
    <t>RAE</t>
  </si>
  <si>
    <t>RCB</t>
  </si>
  <si>
    <t>RCC</t>
  </si>
  <si>
    <t>RCD</t>
  </si>
  <si>
    <t>RCF</t>
  </si>
  <si>
    <t>RCU</t>
  </si>
  <si>
    <t>RFF</t>
  </si>
  <si>
    <t>RGD</t>
  </si>
  <si>
    <t>RJL</t>
  </si>
  <si>
    <t>RP5</t>
  </si>
  <si>
    <t>RR8</t>
  </si>
  <si>
    <t>RV9</t>
  </si>
  <si>
    <t>RWA</t>
  </si>
  <si>
    <t>RWY</t>
  </si>
  <si>
    <t>RXE</t>
  </si>
  <si>
    <t>RXF</t>
  </si>
  <si>
    <t>RXG</t>
  </si>
  <si>
    <t>TAD</t>
  </si>
  <si>
    <t>TAN</t>
  </si>
  <si>
    <t>5N6</t>
  </si>
  <si>
    <t>5N8</t>
  </si>
  <si>
    <t>5N9</t>
  </si>
  <si>
    <t>5PA</t>
  </si>
  <si>
    <t>5PD</t>
  </si>
  <si>
    <t>RHA</t>
  </si>
  <si>
    <t>RK5</t>
  </si>
  <si>
    <t>RNQ</t>
  </si>
  <si>
    <t>RNS</t>
  </si>
  <si>
    <t>RP1</t>
  </si>
  <si>
    <t>RP7</t>
  </si>
  <si>
    <t>RT5</t>
  </si>
  <si>
    <t>RTG</t>
  </si>
  <si>
    <t>RWD</t>
  </si>
  <si>
    <t>RWE</t>
  </si>
  <si>
    <t>RX1</t>
  </si>
  <si>
    <t>RXM</t>
  </si>
  <si>
    <t>5CN</t>
  </si>
  <si>
    <t>5M1</t>
  </si>
  <si>
    <t>5M2</t>
  </si>
  <si>
    <t>5M3</t>
  </si>
  <si>
    <t>5MV</t>
  </si>
  <si>
    <t>5MX</t>
  </si>
  <si>
    <t>5PG</t>
  </si>
  <si>
    <t>5PH</t>
  </si>
  <si>
    <t>5PJ</t>
  </si>
  <si>
    <t>5PK</t>
  </si>
  <si>
    <t>5PL</t>
  </si>
  <si>
    <t>5PM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</si>
  <si>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</si>
  <si>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</si>
  <si>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</si>
  <si>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</si>
  <si>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</si>
  <si>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</si>
  <si>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</si>
  <si>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</si>
  <si>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</si>
  <si>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</si>
  <si>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</si>
  <si>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RLY</t>
  </si>
  <si>
    <t>RNA</t>
  </si>
  <si>
    <t>RQ3</t>
  </si>
  <si>
    <t>RR1</t>
  </si>
  <si>
    <t>RRE</t>
  </si>
  <si>
    <t>RRJ</t>
  </si>
  <si>
    <t>RRK</t>
  </si>
  <si>
    <t>RWP</t>
  </si>
  <si>
    <t>RWQ</t>
  </si>
  <si>
    <t>RXK</t>
  </si>
  <si>
    <t>RXT</t>
  </si>
  <si>
    <t>RXW</t>
  </si>
  <si>
    <t>RYG</t>
  </si>
  <si>
    <t>RYK</t>
  </si>
  <si>
    <t>TAJ</t>
  </si>
  <si>
    <t>TAM</t>
  </si>
  <si>
    <t>5P2</t>
  </si>
  <si>
    <t>5PQ</t>
  </si>
  <si>
    <t>5PT</t>
  </si>
  <si>
    <t>5PV</t>
  </si>
  <si>
    <t>5PW</t>
  </si>
  <si>
    <t>5PX</t>
  </si>
  <si>
    <t>5PY</t>
  </si>
  <si>
    <t>5QV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</si>
  <si>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</si>
  <si>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</si>
  <si>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</si>
  <si>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</si>
  <si>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</si>
  <si>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</si>
  <si>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</si>
  <si>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</si>
  <si>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</si>
  <si>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</si>
  <si>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</si>
  <si>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</si>
  <si>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</si>
  <si>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RMY</t>
  </si>
  <si>
    <t>RQ8</t>
  </si>
  <si>
    <t>RQQ</t>
  </si>
  <si>
    <t>RQW</t>
  </si>
  <si>
    <t>RRD</t>
  </si>
  <si>
    <t>RT1</t>
  </si>
  <si>
    <t>RT6</t>
  </si>
  <si>
    <t>RWG</t>
  </si>
  <si>
    <t>RWH</t>
  </si>
  <si>
    <t>RWN</t>
  </si>
  <si>
    <t>RWR</t>
  </si>
  <si>
    <t>RYV</t>
  </si>
  <si>
    <t>5A4</t>
  </si>
  <si>
    <t>5A9</t>
  </si>
  <si>
    <t>5AT</t>
  </si>
  <si>
    <t>5C4</t>
  </si>
  <si>
    <t>5C9</t>
  </si>
  <si>
    <t>5K7</t>
  </si>
  <si>
    <t>5K8</t>
  </si>
  <si>
    <t>5LA</t>
  </si>
  <si>
    <t>5LD</t>
  </si>
  <si>
    <t>5LG</t>
  </si>
  <si>
    <t>RAL</t>
  </si>
  <si>
    <t>RAN</t>
  </si>
  <si>
    <t>RAP</t>
  </si>
  <si>
    <t>RAS</t>
  </si>
  <si>
    <t>RAT</t>
  </si>
  <si>
    <t>RAX</t>
  </si>
  <si>
    <t>RC3</t>
  </si>
  <si>
    <t>RF4</t>
  </si>
  <si>
    <t>RFW</t>
  </si>
  <si>
    <t>RGC</t>
  </si>
  <si>
    <t>RJ1</t>
  </si>
  <si>
    <t>RJ2</t>
  </si>
  <si>
    <t>RJ6</t>
  </si>
  <si>
    <t>RJ7</t>
  </si>
  <si>
    <t>RKE</t>
  </si>
  <si>
    <t>RKL</t>
  </si>
  <si>
    <t>RNH</t>
  </si>
  <si>
    <t>RNJ</t>
  </si>
  <si>
    <t>RP4</t>
  </si>
  <si>
    <t>RP6</t>
  </si>
  <si>
    <t>RPG</t>
  </si>
  <si>
    <t>RPY</t>
  </si>
  <si>
    <t>RQM</t>
  </si>
  <si>
    <t>RQX</t>
  </si>
  <si>
    <t>RQY</t>
  </si>
  <si>
    <t>RRP</t>
  </si>
  <si>
    <t>RRV</t>
  </si>
  <si>
    <t>RT3</t>
  </si>
  <si>
    <t>RV5</t>
  </si>
  <si>
    <t>RV8</t>
  </si>
  <si>
    <t>RVR</t>
  </si>
  <si>
    <t>RWK</t>
  </si>
  <si>
    <t>RYJ</t>
  </si>
  <si>
    <t>RYQ</t>
  </si>
  <si>
    <t>TAF</t>
  </si>
  <si>
    <t>5L3</t>
  </si>
  <si>
    <t>5P5</t>
  </si>
  <si>
    <t>5P6</t>
  </si>
  <si>
    <t>5P7</t>
  </si>
  <si>
    <t>5QA</t>
  </si>
  <si>
    <t>RA2</t>
  </si>
  <si>
    <t>RDR</t>
  </si>
  <si>
    <t>RDU</t>
  </si>
  <si>
    <t>RN7</t>
  </si>
  <si>
    <t>RPA</t>
  </si>
  <si>
    <t>RPC</t>
  </si>
  <si>
    <t>RTK</t>
  </si>
  <si>
    <t>RTP</t>
  </si>
  <si>
    <t>RVV</t>
  </si>
  <si>
    <t>RWF</t>
  </si>
  <si>
    <t>RX2</t>
  </si>
  <si>
    <t>RXC</t>
  </si>
  <si>
    <t>RXH</t>
  </si>
  <si>
    <t>RXY</t>
  </si>
  <si>
    <t>RYR</t>
  </si>
  <si>
    <t>5CQ</t>
  </si>
  <si>
    <t>5L1</t>
  </si>
  <si>
    <t>5QC</t>
  </si>
  <si>
    <t>5QD</t>
  </si>
  <si>
    <t>5QE</t>
  </si>
  <si>
    <t>5QF</t>
  </si>
  <si>
    <t>5QG</t>
  </si>
  <si>
    <t>5QT</t>
  </si>
  <si>
    <t>RBF</t>
  </si>
  <si>
    <t>RD7</t>
  </si>
  <si>
    <t>RD8</t>
  </si>
  <si>
    <t>RHM</t>
  </si>
  <si>
    <t>RHU</t>
  </si>
  <si>
    <t>RHW</t>
  </si>
  <si>
    <t>RN1</t>
  </si>
  <si>
    <t>RN5</t>
  </si>
  <si>
    <t>RNU</t>
  </si>
  <si>
    <t>RTH</t>
  </si>
  <si>
    <t>RW1</t>
  </si>
  <si>
    <t>RWX</t>
  </si>
  <si>
    <t>RXQ</t>
  </si>
  <si>
    <t>5F1</t>
  </si>
  <si>
    <t>5K3</t>
  </si>
  <si>
    <t>5QH</t>
  </si>
  <si>
    <t>5QK</t>
  </si>
  <si>
    <t>5QL</t>
  </si>
  <si>
    <t>5QM</t>
  </si>
  <si>
    <t>5QN</t>
  </si>
  <si>
    <t>5QP</t>
  </si>
  <si>
    <t>5QQ</t>
  </si>
  <si>
    <t>RA3</t>
  </si>
  <si>
    <t>RA4</t>
  </si>
  <si>
    <t>RA7</t>
  </si>
  <si>
    <t>RA9</t>
  </si>
  <si>
    <t>RBA</t>
  </si>
  <si>
    <t>RBB</t>
  </si>
  <si>
    <t>RBD</t>
  </si>
  <si>
    <t>RBZ</t>
  </si>
  <si>
    <t>RD1</t>
  </si>
  <si>
    <t>RD3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</si>
  <si>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</si>
  <si>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</si>
  <si>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</si>
  <si>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</si>
  <si>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</si>
  <si>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</si>
  <si>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</si>
  <si>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</si>
  <si>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</si>
  <si>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RTQ</t>
  </si>
  <si>
    <t>RVJ</t>
  </si>
  <si>
    <t>RVN</t>
  </si>
  <si>
    <t>RWV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</si>
  <si>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</si>
  <si>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</si>
  <si>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</si>
  <si>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</si>
  <si>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</si>
  <si>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</si>
  <si>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</si>
  <si>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</si>
  <si>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</si>
  <si>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</si>
  <si>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Available</t>
  </si>
  <si>
    <t>Occupied</t>
  </si>
  <si>
    <t>% Occupied</t>
  </si>
  <si>
    <t xml:space="preserve">Total </t>
  </si>
  <si>
    <t>Maternity</t>
  </si>
  <si>
    <t>General &amp; Acute</t>
  </si>
  <si>
    <t>Learning Disabilities</t>
  </si>
  <si>
    <t>Mental Illness</t>
  </si>
  <si>
    <t>England</t>
  </si>
  <si>
    <t>Hertfordshire PCT</t>
  </si>
  <si>
    <t>Cambridgeshire Community Services NHS Trust</t>
  </si>
  <si>
    <t>South Tyneside PCT</t>
  </si>
  <si>
    <t>Sunderland Teaching PCT</t>
  </si>
  <si>
    <t>Middlesbrough PCT</t>
  </si>
  <si>
    <t>County Durham PCT</t>
  </si>
  <si>
    <t>Redcar And Cleveland PCT</t>
  </si>
  <si>
    <t>South Tyneside NHS Foundation Trust</t>
  </si>
  <si>
    <t>City Hospitals Sunderland NHS Foundation Trust</t>
  </si>
  <si>
    <t>Gateshead Health NHS Foundation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</si>
  <si>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</si>
  <si>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</si>
  <si>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</si>
  <si>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</si>
  <si>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Tees, Esk And Wear Valleys NHS Foundation Trust</t>
  </si>
  <si>
    <t>Northumberland, Tyne and Wear NHS Foundation Trust</t>
  </si>
  <si>
    <t>County Durham And Darlington NHS Foundation Trust</t>
  </si>
  <si>
    <t>Bury PCT</t>
  </si>
  <si>
    <t>Liverpool PCT</t>
  </si>
  <si>
    <t>Western Cheshire PCT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</si>
  <si>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</si>
  <si>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</si>
  <si>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</si>
  <si>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</si>
  <si>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</si>
  <si>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</si>
  <si>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Aintree University Hospitals NHS Foundation Trust</t>
  </si>
  <si>
    <t>Clatterbridge Centre For Oncology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</si>
  <si>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</si>
  <si>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</si>
  <si>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</si>
  <si>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</si>
  <si>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Calderstones Partnership NHS Foundation Trust</t>
  </si>
  <si>
    <t>University Hospital Of South Manchester NHS Foundation Trust</t>
  </si>
  <si>
    <t>Salford Royal NHS Foundation Trust</t>
  </si>
  <si>
    <t>Trafford Healthcare NHS Trust</t>
  </si>
  <si>
    <t>Royal Bolton Hospital NHS Foundation Trust</t>
  </si>
  <si>
    <t>Tameside Hospital NHS Foundation Trust</t>
  </si>
  <si>
    <t>North Cumbria University Hospitals NHS Trust</t>
  </si>
  <si>
    <t>Royal Liverpool And Broadgreen University Hospitals NHS Trust</t>
  </si>
  <si>
    <t>Wrightington, Wigan And Leigh NHS Foundation Trust</t>
  </si>
  <si>
    <t>Pennine Care NHS Foundation Trust</t>
  </si>
  <si>
    <t>5 Boroughs Partnership NHS Foundation Trust</t>
  </si>
  <si>
    <t>University Hospitals Of Morecambe Bay NHS Trust</t>
  </si>
  <si>
    <t>Southport And Ormskirk Hospital NHS Trust</t>
  </si>
  <si>
    <t>Central Manchester University Hospitals NHS Foundation Trust</t>
  </si>
  <si>
    <t>Mersey Care NHS Trust</t>
  </si>
  <si>
    <t>Lancashire Care NHS Foundation Trust</t>
  </si>
  <si>
    <t>Pennine Acute Hospitals NHS Trust</t>
  </si>
  <si>
    <t>Stockport NHS Foundation Trust</t>
  </si>
  <si>
    <t>Warrington and Halton Hospitals NHS Foundation Trust</t>
  </si>
  <si>
    <t>Cheshire And Wirral Partnership NHS Foundation Trust</t>
  </si>
  <si>
    <t>Blackpool, Fylde And Wyre Hospitals NHS Foundation Trust</t>
  </si>
  <si>
    <t>Lancashire Teaching Hospitals NHS Foundation Trust</t>
  </si>
  <si>
    <t>East Lancashire Hospitals NHS Trust</t>
  </si>
  <si>
    <t>Greater Manchester West Mental Health NHS Foundation Trust</t>
  </si>
  <si>
    <t>Manchester Mental Health And Social Care Trust</t>
  </si>
  <si>
    <t>Rotherham PCT</t>
  </si>
  <si>
    <t>Barnsley PCT</t>
  </si>
  <si>
    <t>Leeds PCT</t>
  </si>
  <si>
    <t>Sheffield PCT</t>
  </si>
  <si>
    <t>Doncaster PCT</t>
  </si>
  <si>
    <t>North Yorkshire And York PCT</t>
  </si>
  <si>
    <t>Bradford Teaching Hospitals NHS Foundation Trust</t>
  </si>
  <si>
    <t>York Hospitals NHS Foundation Trust</t>
  </si>
  <si>
    <t>Scarborough And North East Yorkshire Health Care NHS Trust</t>
  </si>
  <si>
    <t>Harrogate And District NHS Foundation Trust</t>
  </si>
  <si>
    <t>Airedale NHS Trust</t>
  </si>
  <si>
    <t>Sheffield Children's NHS Foundation Trust</t>
  </si>
  <si>
    <t>Barnsley Hospital NHS Foundation Trust</t>
  </si>
  <si>
    <t>Leeds Partnerships NHS Foundation Trust</t>
  </si>
  <si>
    <t>Northern Lincolnshire And Goole Hospitals NHS Foundation Trust</t>
  </si>
  <si>
    <t>Doncaster And Bassetlaw Hospitals NHS Foundation Trust</t>
  </si>
  <si>
    <t>Leeds Teaching Hospitals NHS Trust</t>
  </si>
  <si>
    <t>Humber NHS Foundation Trust</t>
  </si>
  <si>
    <t>Hull And East Yorkshire Hospitals NHS Trust</t>
  </si>
  <si>
    <t>Calderdale And Huddersfield NHS Foundation Trust</t>
  </si>
  <si>
    <t>Rotherham, Doncaster and South Humber Mental Health NHS Foundation Trust</t>
  </si>
  <si>
    <t>Mid Yorkshire Hospitals NHS Trust</t>
  </si>
  <si>
    <t>South West Yorkshire Partnership NHS Foundation Trust</t>
  </si>
  <si>
    <t>Bradford District Care Trust</t>
  </si>
  <si>
    <t>North East Lincolnshire Care Trust Plus</t>
  </si>
  <si>
    <t>Derbyshire County PCT</t>
  </si>
  <si>
    <t>Nottinghamshire County Teaching PCT</t>
  </si>
  <si>
    <t>Lincolnshire Teaching PCT</t>
  </si>
  <si>
    <t>Leicestershire County and Rutland PCT</t>
  </si>
  <si>
    <t>Northamptonshire Teaching PCT</t>
  </si>
  <si>
    <t>Nottinghamshire Healthcare NHS Trust</t>
  </si>
  <si>
    <t>Sherwood Forest Hospitals NHS Foundation Trust</t>
  </si>
  <si>
    <t>Kettering General Hospital NHS Foundation Trust</t>
  </si>
  <si>
    <t>Northampton General Hospital NHS Trust</t>
  </si>
  <si>
    <t>Northamptonshire Healthcare NHS Foundation Trust</t>
  </si>
  <si>
    <t>Lincolnshire Partnership NHS Foundation Trust</t>
  </si>
  <si>
    <t>Leicestershire Partnership NHS Trust</t>
  </si>
  <si>
    <t>Derby Hospitals NHS Foundation Trust</t>
  </si>
  <si>
    <t>United Lincolnshire Hospitals NHS Trust</t>
  </si>
  <si>
    <t>University Hospitals Of Leicester NHS Trust</t>
  </si>
  <si>
    <t>Nottingham University Hospitals NHS Trust</t>
  </si>
  <si>
    <t>Derbyshire Mental Health Services NHS Trust</t>
  </si>
  <si>
    <t>Herefordshire PCT</t>
  </si>
  <si>
    <t>South Birmingham PCT</t>
  </si>
  <si>
    <t>Shropshire County PCT</t>
  </si>
  <si>
    <t>Walsall Teaching PCT</t>
  </si>
  <si>
    <t>Wolverhampton City PCT</t>
  </si>
  <si>
    <t>Heart Of Birmingham Teaching PCT</t>
  </si>
  <si>
    <t>Birmingham East And North PCT</t>
  </si>
  <si>
    <t>North Staffordshire PCT</t>
  </si>
  <si>
    <t>Stoke On Trent PCT</t>
  </si>
  <si>
    <t>South Staffordshire PCT</t>
  </si>
  <si>
    <t>Worcestershire PCT</t>
  </si>
  <si>
    <t>Warwickshire PCT</t>
  </si>
  <si>
    <t>Walsall Hospitals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</si>
  <si>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</si>
  <si>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</si>
  <si>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</si>
  <si>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</si>
  <si>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University Hospitals Coventry And Warwickshire NHS Trust</t>
  </si>
  <si>
    <t>Robert Jones And Agnes Hunt Orthopaedic And District Hospital NHS Trust</t>
  </si>
  <si>
    <t>The Royal Wolverhampton Hospitals NHS Trust</t>
  </si>
  <si>
    <t>Hereford Hospitals NHS Trust</t>
  </si>
  <si>
    <t>George Eliot Hospital NHS Trust</t>
  </si>
  <si>
    <t>Birmingham Women's NHS Foundation Trust</t>
  </si>
  <si>
    <t>North Staffordshire Combined Healthcare NHS Trust</t>
  </si>
  <si>
    <t>The Dudley Group Of Hospitals NHS Foundation Trust</t>
  </si>
  <si>
    <t>Birmingham Children's Hospital NHS Foundation Trust</t>
  </si>
  <si>
    <t>Heart Of England NHS Foundation Trust</t>
  </si>
  <si>
    <t>South Staffordshire and Shropshire Healthcare NHS Foundation Trust</t>
  </si>
  <si>
    <t>The Royal Orthopaedic Hospital NHS Foundation Trust</t>
  </si>
  <si>
    <t>University Hospital Birmingham NHS Foundation Trust</t>
  </si>
  <si>
    <t>Worcestershire Acute Hospitals NHS Trust</t>
  </si>
  <si>
    <t>Worcestershire Mental Health Partnership NHS Trust</t>
  </si>
  <si>
    <t>Sandwell And West Birmingham Hospitals NHS Trust</t>
  </si>
  <si>
    <t>Birmingham And Solihull Mental Health NHS Foundation Trust</t>
  </si>
  <si>
    <t>Shrewsbury And Telford Hospital NHS Trust</t>
  </si>
  <si>
    <t>Coventry And Warwickshire Partnership NHS Trust</t>
  </si>
  <si>
    <t>Dudley and Walsall Mental Health Partnership NHS Trust</t>
  </si>
  <si>
    <t>Sandwell Mental Health NHS And Social Care Trust</t>
  </si>
  <si>
    <t>Solihull Care Trust</t>
  </si>
  <si>
    <t>Bedfordshire PCT</t>
  </si>
  <si>
    <t>Norfolk PCT</t>
  </si>
  <si>
    <t>Suffolk PCT</t>
  </si>
  <si>
    <t>West Essex PCT</t>
  </si>
  <si>
    <t>North East Essex PCT</t>
  </si>
  <si>
    <t>Mid Essex PCT</t>
  </si>
  <si>
    <t>South West Essex PCT</t>
  </si>
  <si>
    <t>Southend University Hospital NHS Foundation Trust</t>
  </si>
  <si>
    <t>Bedford Hospital NHS Trust</t>
  </si>
  <si>
    <t>Luton And Dunstable Hospital NHS Foundation Trust</t>
  </si>
  <si>
    <t>The Queen Elizabeth Hospital King's Lynn NHS Trust</t>
  </si>
  <si>
    <t>Basildon And Thurrock University Hospitals NHS Foundation Trust</t>
  </si>
  <si>
    <t>Colchester Hospital University NHS Foundation Trust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</si>
  <si>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</si>
  <si>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</si>
  <si>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</si>
  <si>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</si>
  <si>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West Suffolk Hospitals NHS Trust</t>
  </si>
  <si>
    <t>Cambridge University Hospitals NHS Foundation Trust</t>
  </si>
  <si>
    <t>Norfolk And Norwich University Hospitals NHS Foundation Trust</t>
  </si>
  <si>
    <t>Norfolk And Waveney Mental Health NHS Foundation Trust</t>
  </si>
  <si>
    <t>Mid Essex Hospital Services NHS Trust</t>
  </si>
  <si>
    <t>Hinchingbrooke Health Care NHS Trust</t>
  </si>
  <si>
    <t>The Princess Alexandra Hospital NHS Trust</t>
  </si>
  <si>
    <t>North Essex Partnership NHS Foundation Trust</t>
  </si>
  <si>
    <t>Cambridgeshire And Peterborough NHS Foundation Trust</t>
  </si>
  <si>
    <t>Suffolk Mental Health Partnership NHS Trust</t>
  </si>
  <si>
    <t>West Hertfordshire Hospitals NHS Trust</t>
  </si>
  <si>
    <t>East And North Hertfordshire NHS Trust</t>
  </si>
  <si>
    <t>South Essex Partnership University NHS Foundation Trust</t>
  </si>
  <si>
    <t>Hertfordshire Partnership NHS Foundation Trust</t>
  </si>
  <si>
    <t>Havering PCT</t>
  </si>
  <si>
    <t>Barnet PCT</t>
  </si>
  <si>
    <t>Hillingdon PCT</t>
  </si>
  <si>
    <t>Tower Hamlets PCT</t>
  </si>
  <si>
    <t>Haringey Teaching PCT</t>
  </si>
  <si>
    <t>Camden PCT</t>
  </si>
  <si>
    <t>Islington PCT</t>
  </si>
  <si>
    <t>Kensington And Chelsea PCT</t>
  </si>
  <si>
    <t>Lambeth PCT</t>
  </si>
  <si>
    <t>Wandsworth PCT</t>
  </si>
  <si>
    <t>Royal Free Hampstead NHS Trust</t>
  </si>
  <si>
    <t>Royal National Orthopaedic Hospital NHS Trust</t>
  </si>
  <si>
    <t>North Middlesex University Hospital NHS Trust</t>
  </si>
  <si>
    <t>The Hillingdon Hospital NHS Trust</t>
  </si>
  <si>
    <t>North East London NHS Foundation Trust</t>
  </si>
  <si>
    <t>Kingston Hospital NHS Trust</t>
  </si>
  <si>
    <t>Ealing Hospital NHS Trust</t>
  </si>
  <si>
    <t>Barking, Havering And Redbridge University Hospitals NHS Trust</t>
  </si>
  <si>
    <t>West Middlesex University Hospital NHS Trust</t>
  </si>
  <si>
    <t>Whipps Cross University Hospital NHS Trust</t>
  </si>
  <si>
    <t>Guy's And St Thomas' NHS Foundation Trust</t>
  </si>
  <si>
    <t>The Lewisham Hospital NHS Trust</t>
  </si>
  <si>
    <t>Mayday Healthcare NHS Trust</t>
  </si>
  <si>
    <t>St George's Healthcare NHS Trust</t>
  </si>
  <si>
    <t>The Whittington Hospital NHS Trust</t>
  </si>
  <si>
    <t>West London Mental Health NHS Trust</t>
  </si>
  <si>
    <t>Newham University Hospital NHS Trust</t>
  </si>
  <si>
    <t>Barts And The London NHS Trust</t>
  </si>
  <si>
    <t>Great Ormond Street Hospital For Children NHS Trust</t>
  </si>
  <si>
    <t>Moorfields Eye Hospital NHS Foundation Trust</t>
  </si>
  <si>
    <t>Oxleas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</si>
  <si>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</si>
  <si>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</si>
  <si>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</si>
  <si>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</si>
  <si>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Barnet, Enfield And Haringey Mental Health NHS Trust</t>
  </si>
  <si>
    <t>University College London Hospitals NHS Foundation Trust</t>
  </si>
  <si>
    <t>Royal Brompton And Harefield NHS Foundation Trust</t>
  </si>
  <si>
    <t>South London And Maudsley NHS Foundation Trust</t>
  </si>
  <si>
    <t>North West London Hospitals NHS Trust</t>
  </si>
  <si>
    <t>Epsom And St Helier University Hospitals NHS Trust</t>
  </si>
  <si>
    <t>East London NHS Foundation Trust</t>
  </si>
  <si>
    <t>Imperial College Healthcare NHS Trust</t>
  </si>
  <si>
    <t>South London Healthcare NHS Trust</t>
  </si>
  <si>
    <t>Camden And Islington NHS Foundation Trust</t>
  </si>
  <si>
    <t>Medway PCT</t>
  </si>
  <si>
    <t>Surrey PCT</t>
  </si>
  <si>
    <t>West Sussex PCT</t>
  </si>
  <si>
    <t>East Sussex Downs And Weald PCT</t>
  </si>
  <si>
    <t>Eastern And Coastal Kent PCT</t>
  </si>
  <si>
    <t>Royal Surrey County NHS Foundation Trust</t>
  </si>
  <si>
    <t>South Downs Health NHS Trust</t>
  </si>
  <si>
    <t>Frimley Park Hospital NHS Foundation Trust</t>
  </si>
  <si>
    <t>Dartford And Gravesham NHS Trust</t>
  </si>
  <si>
    <t>Medway NHS Foundation Trust</t>
  </si>
  <si>
    <t>Queen Victoria Hospital NHS Foundation Trust</t>
  </si>
  <si>
    <t>Ashford And St Peter's Hospitals NHS Trust</t>
  </si>
  <si>
    <t>Surrey And Sussex Healthcare NHS Trust</t>
  </si>
  <si>
    <t>East Kent Hospitals University NHS Foundation Trust</t>
  </si>
  <si>
    <t>Maidstone And Tunbridge Wells NHS Trust</t>
  </si>
  <si>
    <t>Sussex Partnership NHS Foundation Trust</t>
  </si>
  <si>
    <t>East Sussex Hospitals NHS Trust</t>
  </si>
  <si>
    <t>Brighton And Sussex University Hospitals NHS Trust</t>
  </si>
  <si>
    <t>Kent and Medway NHS and Social Care Partnership Trust</t>
  </si>
  <si>
    <t>Western Sussex Hospitals NHS Trust</t>
  </si>
  <si>
    <t>Milton Keynes PCT</t>
  </si>
  <si>
    <t>Southampton City PCT</t>
  </si>
  <si>
    <t>Hampshire PCT</t>
  </si>
  <si>
    <t>Buckinghamshire PCT</t>
  </si>
  <si>
    <t>Oxfordshire PCT</t>
  </si>
  <si>
    <t>Berkshire West PCT</t>
  </si>
  <si>
    <t>Berkshire East PCT</t>
  </si>
  <si>
    <t>Isle Of Wight NHS PCT</t>
  </si>
  <si>
    <t>Nuffield Orthopaedic Centre NHS Trust</t>
  </si>
  <si>
    <t>Heatherwood And Wexham Park Hospitals NHS Foundation Trust</t>
  </si>
  <si>
    <t>Milton Keynes Hospital NHS Foundation Trust</t>
  </si>
  <si>
    <t>Southampton University Hospitals NHS Trust</t>
  </si>
  <si>
    <t>Portsmouth Hospitals NHS Trust</t>
  </si>
  <si>
    <t>Royal Berkshire NHS Foundation Trust</t>
  </si>
  <si>
    <t>Winchester And Eastleigh Healthcare NHS Trust</t>
  </si>
  <si>
    <t>Basingstoke And North Hampshire NHS Foundation Trust</t>
  </si>
  <si>
    <t>Oxfordshire And Buckinghamshire Mental Health NHS Foundation Trust</t>
  </si>
  <si>
    <t>Oxford Radcliffe Hospitals NHS Trust</t>
  </si>
  <si>
    <t>Hampshire Partnership NHS Foundation Trust</t>
  </si>
  <si>
    <t>Berkshire Healthcare NHS Foundation Trust</t>
  </si>
  <si>
    <t>Buckinghamshire Hospitals NHS Trust</t>
  </si>
  <si>
    <t>Plymouth Teaching PCT</t>
  </si>
  <si>
    <t>Swindon PCT</t>
  </si>
  <si>
    <t>Gloucestershire PCT</t>
  </si>
  <si>
    <t>Wiltshire PCT</t>
  </si>
  <si>
    <t>Somerset PCT</t>
  </si>
  <si>
    <t>Dorset PCT</t>
  </si>
  <si>
    <t>Bournemouth And Poole PCT</t>
  </si>
  <si>
    <t>Cornwall And Isles Of Scilly PCT</t>
  </si>
  <si>
    <t>Devon PCT</t>
  </si>
  <si>
    <t>Weston Area Health NHS Trust</t>
  </si>
  <si>
    <t>Yeovil District Hospital NHS Foundation Trust</t>
  </si>
  <si>
    <t>University Hospitals Bristol NHS Foundation Trust</t>
  </si>
  <si>
    <t>Average daily number of available and occupied beds open overnight by sector, NHS organisations in England, Quarter 2 2010/11</t>
  </si>
  <si>
    <t>Average daily number of available and occupied beds open overnight by sector, Strategic Health Authorities in England, Quarter 2 2010/11</t>
  </si>
  <si>
    <t>Average daily number of occupied beds open overnight by consultant main specialty, NHS organisations in England, Quarter 2 2010/11</t>
  </si>
  <si>
    <t>The following organisations have revised their data for Quarter 2 2010/11 that was published on the 20th January 2011</t>
  </si>
  <si>
    <t>RVL</t>
  </si>
  <si>
    <t>The following organisations have revised their data for Quarter 2 2010/11 that was published on the 19th May 2011</t>
  </si>
  <si>
    <t>Published 18 November 2010 and revised 24 May 2012</t>
  </si>
  <si>
    <t>Winchester and Eastleigh Healthcare NHS Trust</t>
  </si>
  <si>
    <t>RFS</t>
  </si>
  <si>
    <t>Chesterfield Royal Hospital Foundation NHS Trust</t>
  </si>
  <si>
    <t xml:space="preserve">The Hillingdon Hospital NHS Trust </t>
  </si>
  <si>
    <t>RJZ</t>
  </si>
  <si>
    <t>The following organisations have revised their data for Quarter 2 2010/11 that was published on the 24th May 2012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</si>
</sst>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  <numFmt numFmtId="170" formatCode="\(0\)"/>
    <numFmt numFmtId="171" formatCode="_-* #,##0_-;\(#,##0\);_-* &quot;-&quot;_-;_-@_-"/>
    <numFmt numFmtId="172" formatCode="_-* #,##0.0_-;\(#,##0.0\);_-* &quot;-&quot;_-;_-@_-"/>
    <numFmt numFmtId="173" formatCode="_-* #,##0.00_-;\(#,##0.00\);_-* &quot;-&quot;_-;_-@_-"/>
    <numFmt numFmtId="174" formatCode="_-* #,##0.000_-;\(#,##0.000\);_-* &quot;-&quot;_-;_-@_-"/>
    <numFmt numFmtId="175" formatCode="_-* #,##0.0000_-;\(#,##0.0000\);_-* &quot;-&quot;_-;_-@_-"/>
    <numFmt numFmtId="176" formatCode="_-* #,##0.00000_-;\(#,##0.00000\);_-* &quot;-&quot;_-;_-@_-"/>
    <numFmt numFmtId="177" formatCode="0.000"/>
    <numFmt numFmtId="178" formatCode="0.0000"/>
    <numFmt numFmtId="179" formatCode="0.00000"/>
    <numFmt numFmtId="180" formatCode="_-* #,##0.0_-;\-* #,##0.0_-;_-* &quot;-&quot;??_-;_-@_-"/>
    <numFmt numFmtId="181" formatCode="_-* #,##0_-;\-* #,##0_-;_-* &quot;-&quot;??_-;_-@_-"/>
    <numFmt numFmtId="182" formatCode="0.000000"/>
    <numFmt numFmtId="183" formatCode="[$-809]d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#########0"/>
    <numFmt numFmtId="189" formatCode="_-* #,##0.0_-;\-* #,##0.0_-;_-* &quot;-&quot;_-;_-@_-"/>
    <numFmt numFmtId="190" formatCode="##########0.0"/>
    <numFmt numFmtId="191" formatCode="_-* #,##0.000_-;\-* #,##0.000_-;_-* &quot;-&quot;??_-;_-@_-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23" applyFont="1" applyBorder="1">
      <alignment/>
      <protection/>
    </xf>
    <xf numFmtId="0" fontId="0" fillId="0" borderId="0" xfId="23" applyBorder="1">
      <alignment/>
      <protection/>
    </xf>
    <xf numFmtId="0" fontId="2" fillId="0" borderId="0" xfId="23" applyFont="1" applyBorder="1">
      <alignment/>
      <protection/>
    </xf>
    <xf numFmtId="0" fontId="2" fillId="0" borderId="0" xfId="21" applyFont="1" applyBorder="1" applyAlignment="1">
      <alignment wrapText="1"/>
      <protection/>
    </xf>
    <xf numFmtId="0" fontId="0" fillId="0" borderId="0" xfId="21" applyFont="1" applyBorder="1" applyAlignment="1">
      <alignment wrapText="1"/>
      <protection/>
    </xf>
    <xf numFmtId="0" fontId="0" fillId="0" borderId="0" xfId="23" applyFill="1" applyBorder="1">
      <alignment/>
      <protection/>
    </xf>
    <xf numFmtId="0" fontId="1" fillId="0" borderId="0" xfId="22" applyFill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Font="1" applyFill="1" applyBorder="1">
      <alignment/>
      <protection/>
    </xf>
    <xf numFmtId="0" fontId="0" fillId="0" borderId="0" xfId="24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181" fontId="1" fillId="0" borderId="0" xfId="15" applyNumberFormat="1" applyFont="1" applyAlignment="1">
      <alignment/>
    </xf>
    <xf numFmtId="168" fontId="1" fillId="0" borderId="0" xfId="25" applyNumberFormat="1" applyFont="1" applyAlignment="1">
      <alignment horizontal="right"/>
    </xf>
    <xf numFmtId="181" fontId="1" fillId="0" borderId="0" xfId="15" applyNumberFormat="1" applyFont="1" applyBorder="1" applyAlignment="1">
      <alignment wrapText="1"/>
    </xf>
    <xf numFmtId="168" fontId="1" fillId="0" borderId="0" xfId="25" applyNumberFormat="1" applyFont="1" applyBorder="1" applyAlignment="1">
      <alignment wrapText="1"/>
    </xf>
    <xf numFmtId="0" fontId="1" fillId="0" borderId="0" xfId="0" applyFont="1" applyAlignment="1">
      <alignment/>
    </xf>
    <xf numFmtId="181" fontId="1" fillId="0" borderId="0" xfId="15" applyNumberFormat="1" applyFont="1" applyAlignment="1">
      <alignment/>
    </xf>
    <xf numFmtId="168" fontId="1" fillId="0" borderId="0" xfId="25" applyNumberFormat="1" applyFont="1" applyAlignment="1">
      <alignment/>
    </xf>
    <xf numFmtId="181" fontId="1" fillId="0" borderId="2" xfId="15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168" fontId="1" fillId="0" borderId="2" xfId="25" applyNumberFormat="1" applyFont="1" applyBorder="1" applyAlignment="1">
      <alignment/>
    </xf>
    <xf numFmtId="181" fontId="1" fillId="0" borderId="0" xfId="15" applyNumberFormat="1" applyFont="1" applyBorder="1" applyAlignment="1">
      <alignment/>
    </xf>
    <xf numFmtId="0" fontId="0" fillId="0" borderId="0" xfId="23" applyFont="1" applyBorder="1" applyAlignment="1">
      <alignment wrapText="1"/>
      <protection/>
    </xf>
    <xf numFmtId="181" fontId="1" fillId="0" borderId="0" xfId="15" applyNumberFormat="1" applyFont="1" applyBorder="1" applyAlignment="1">
      <alignment/>
    </xf>
    <xf numFmtId="168" fontId="1" fillId="0" borderId="0" xfId="25" applyNumberFormat="1" applyFont="1" applyBorder="1" applyAlignment="1">
      <alignment horizontal="right"/>
    </xf>
    <xf numFmtId="168" fontId="1" fillId="0" borderId="0" xfId="25" applyNumberFormat="1" applyFont="1" applyBorder="1" applyAlignment="1">
      <alignment/>
    </xf>
    <xf numFmtId="168" fontId="1" fillId="0" borderId="0" xfId="25" applyNumberFormat="1" applyFont="1" applyAlignment="1">
      <alignment/>
    </xf>
    <xf numFmtId="0" fontId="2" fillId="0" borderId="0" xfId="22" applyFont="1" applyAlignment="1">
      <alignment/>
      <protection/>
    </xf>
    <xf numFmtId="0" fontId="1" fillId="0" borderId="2" xfId="0" applyFont="1" applyFill="1" applyBorder="1" applyAlignment="1">
      <alignment/>
    </xf>
    <xf numFmtId="181" fontId="1" fillId="0" borderId="2" xfId="15" applyNumberFormat="1" applyFont="1" applyBorder="1" applyAlignment="1">
      <alignment/>
    </xf>
    <xf numFmtId="168" fontId="1" fillId="0" borderId="2" xfId="25" applyNumberFormat="1" applyFont="1" applyBorder="1" applyAlignment="1">
      <alignment/>
    </xf>
    <xf numFmtId="0" fontId="1" fillId="0" borderId="1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e_03_q3_pt2" xfId="21"/>
    <cellStyle name="Normal_bed_0910_detail" xfId="22"/>
    <cellStyle name="Normal_qmco_pt2_org_03_q2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5"/>
  <sheetViews>
    <sheetView tabSelected="1" workbookViewId="0" topLeftCell="A1">
      <selection activeCell="A1" sqref="A1"/>
    </sheetView>
  </sheetViews>
  <sheetFormatPr defaultColWidth="9.140625" defaultRowHeight="12.75"/>
  <cols>
    <col min="5" max="5" width="56.140625" style="0" bestFit="1" customWidth="1"/>
    <col min="6" max="10" width="8.7109375" style="0" customWidth="1"/>
    <col min="11" max="11" width="1.7109375" style="0" customWidth="1"/>
    <col min="17" max="17" width="1.7109375" style="0" customWidth="1"/>
  </cols>
  <sheetData>
    <row r="1" spans="1:2" ht="15">
      <c r="A1" s="1" t="s">
        <v>100</v>
      </c>
      <c r="B1" s="2" t="s">
        <v>697</v>
      </c>
    </row>
    <row r="2" spans="1:2" ht="12.75">
      <c r="A2" s="1" t="s">
        <v>101</v>
      </c>
      <c r="B2" s="1" t="s">
        <v>102</v>
      </c>
    </row>
    <row r="3" spans="1:26" ht="12.75">
      <c r="A3" s="3" t="s">
        <v>103</v>
      </c>
      <c r="B3" s="4" t="s">
        <v>703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>
      <c r="A4" s="3"/>
      <c r="B4" s="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>
      <c r="A5" s="19"/>
      <c r="B5" s="19"/>
      <c r="C5" s="19"/>
      <c r="D5" s="19"/>
      <c r="E5" s="19"/>
      <c r="F5" s="46" t="s">
        <v>421</v>
      </c>
      <c r="G5" s="46"/>
      <c r="H5" s="46"/>
      <c r="I5" s="46"/>
      <c r="J5" s="46"/>
      <c r="K5" s="19"/>
      <c r="L5" s="46" t="s">
        <v>422</v>
      </c>
      <c r="M5" s="46"/>
      <c r="N5" s="46"/>
      <c r="O5" s="46"/>
      <c r="P5" s="46"/>
      <c r="Q5" s="19"/>
      <c r="R5" s="46" t="s">
        <v>423</v>
      </c>
      <c r="S5" s="46"/>
      <c r="T5" s="46"/>
      <c r="U5" s="46"/>
      <c r="V5" s="46"/>
      <c r="W5" s="18"/>
      <c r="X5" s="18"/>
      <c r="Y5" s="18"/>
      <c r="Z5" s="18"/>
    </row>
    <row r="6" spans="1:26" ht="27" customHeight="1">
      <c r="A6" s="20" t="s">
        <v>116</v>
      </c>
      <c r="B6" s="20" t="s">
        <v>121</v>
      </c>
      <c r="C6" s="20" t="s">
        <v>117</v>
      </c>
      <c r="D6" s="20" t="s">
        <v>119</v>
      </c>
      <c r="E6" s="20" t="s">
        <v>120</v>
      </c>
      <c r="F6" s="21" t="s">
        <v>424</v>
      </c>
      <c r="G6" s="21" t="s">
        <v>426</v>
      </c>
      <c r="H6" s="21" t="s">
        <v>427</v>
      </c>
      <c r="I6" s="21" t="s">
        <v>425</v>
      </c>
      <c r="J6" s="21" t="s">
        <v>428</v>
      </c>
      <c r="K6" s="21"/>
      <c r="L6" s="21" t="s">
        <v>424</v>
      </c>
      <c r="M6" s="21" t="s">
        <v>426</v>
      </c>
      <c r="N6" s="21" t="s">
        <v>427</v>
      </c>
      <c r="O6" s="21" t="s">
        <v>425</v>
      </c>
      <c r="P6" s="21" t="s">
        <v>428</v>
      </c>
      <c r="Q6" s="20"/>
      <c r="R6" s="21" t="s">
        <v>424</v>
      </c>
      <c r="S6" s="21" t="s">
        <v>426</v>
      </c>
      <c r="T6" s="21" t="s">
        <v>427</v>
      </c>
      <c r="U6" s="21" t="s">
        <v>425</v>
      </c>
      <c r="V6" s="21" t="s">
        <v>428</v>
      </c>
      <c r="W6" s="18"/>
      <c r="X6" s="18"/>
      <c r="Y6" s="18"/>
      <c r="Z6" s="18"/>
    </row>
    <row r="7" spans="1:26" ht="12.75">
      <c r="A7" s="3"/>
      <c r="B7" s="3"/>
      <c r="C7" s="3"/>
      <c r="D7" s="3"/>
      <c r="E7" s="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3"/>
      <c r="R7" s="22"/>
      <c r="S7" s="22"/>
      <c r="T7" s="22"/>
      <c r="U7" s="22"/>
      <c r="V7" s="22"/>
      <c r="W7" s="18"/>
      <c r="X7" s="18"/>
      <c r="Y7" s="18"/>
      <c r="Z7" s="18"/>
    </row>
    <row r="8" spans="1:26" ht="12.75">
      <c r="A8" s="3" t="s">
        <v>122</v>
      </c>
      <c r="B8" s="3" t="s">
        <v>123</v>
      </c>
      <c r="C8" s="3"/>
      <c r="D8" s="3"/>
      <c r="E8" s="3" t="s">
        <v>429</v>
      </c>
      <c r="F8" s="25">
        <f>SUM(F10:F299)</f>
        <v>141477.34456521738</v>
      </c>
      <c r="G8" s="25">
        <f aca="true" t="shared" si="0" ref="G8:P8">SUM(G10:G299)</f>
        <v>108348.79891304347</v>
      </c>
      <c r="H8" s="25">
        <f t="shared" si="0"/>
        <v>2237.29347826087</v>
      </c>
      <c r="I8" s="25">
        <f t="shared" si="0"/>
        <v>7962.023913043477</v>
      </c>
      <c r="J8" s="25">
        <f t="shared" si="0"/>
        <v>22929.228260869564</v>
      </c>
      <c r="K8" s="25"/>
      <c r="L8" s="25">
        <f t="shared" si="0"/>
        <v>119298.21554347823</v>
      </c>
      <c r="M8" s="25">
        <f t="shared" si="0"/>
        <v>92774.78358695646</v>
      </c>
      <c r="N8" s="25">
        <f t="shared" si="0"/>
        <v>1766.2934782608697</v>
      </c>
      <c r="O8" s="25">
        <f t="shared" si="0"/>
        <v>4878.855869565217</v>
      </c>
      <c r="P8" s="25">
        <f t="shared" si="0"/>
        <v>19878.282608695656</v>
      </c>
      <c r="Q8" s="3"/>
      <c r="R8" s="26">
        <f>L8/F8</f>
        <v>0.8432319387256018</v>
      </c>
      <c r="S8" s="26">
        <f>M8/G8</f>
        <v>0.8562603786813907</v>
      </c>
      <c r="T8" s="26">
        <f>N8/H8</f>
        <v>0.7894777754565638</v>
      </c>
      <c r="U8" s="26">
        <f>O8/I8</f>
        <v>0.6127657895591875</v>
      </c>
      <c r="V8" s="26">
        <f>P8/J8</f>
        <v>0.8669407614829944</v>
      </c>
      <c r="W8" s="18"/>
      <c r="X8" s="18"/>
      <c r="Y8" s="18"/>
      <c r="Z8" s="18"/>
    </row>
    <row r="9" spans="1:26" ht="12.75">
      <c r="A9" s="3"/>
      <c r="B9" s="3"/>
      <c r="C9" s="3"/>
      <c r="D9" s="3"/>
      <c r="E9" s="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3"/>
      <c r="R9" s="22"/>
      <c r="S9" s="22"/>
      <c r="T9" s="22"/>
      <c r="U9" s="22"/>
      <c r="V9" s="22"/>
      <c r="W9" s="18"/>
      <c r="X9" s="18"/>
      <c r="Y9" s="18"/>
      <c r="Z9" s="18"/>
    </row>
    <row r="10" spans="1:26" ht="12.75">
      <c r="A10" s="17" t="s">
        <v>122</v>
      </c>
      <c r="B10" s="18" t="s">
        <v>123</v>
      </c>
      <c r="C10" s="18" t="s">
        <v>411</v>
      </c>
      <c r="D10" s="18" t="s">
        <v>124</v>
      </c>
      <c r="E10" s="18" t="s">
        <v>432</v>
      </c>
      <c r="F10" s="23">
        <v>7</v>
      </c>
      <c r="G10" s="23">
        <v>0</v>
      </c>
      <c r="H10" s="23">
        <v>7</v>
      </c>
      <c r="I10" s="23">
        <v>0</v>
      </c>
      <c r="J10" s="23">
        <v>0</v>
      </c>
      <c r="K10" s="18"/>
      <c r="L10" s="23">
        <v>4.065217391304348</v>
      </c>
      <c r="M10" s="23">
        <v>0</v>
      </c>
      <c r="N10" s="23">
        <v>4.065217391304348</v>
      </c>
      <c r="O10" s="23">
        <v>0</v>
      </c>
      <c r="P10" s="23">
        <v>0</v>
      </c>
      <c r="Q10" s="18"/>
      <c r="R10" s="24">
        <f aca="true" t="shared" si="1" ref="R10:R73">L10/F10</f>
        <v>0.5807453416149068</v>
      </c>
      <c r="S10" s="24" t="e">
        <f aca="true" t="shared" si="2" ref="S10:S73">M10/G10</f>
        <v>#DIV/0!</v>
      </c>
      <c r="T10" s="24">
        <f aca="true" t="shared" si="3" ref="T10:T73">N10/H10</f>
        <v>0.5807453416149068</v>
      </c>
      <c r="U10" s="24" t="e">
        <f aca="true" t="shared" si="4" ref="U10:U73">O10/I10</f>
        <v>#DIV/0!</v>
      </c>
      <c r="V10" s="24" t="e">
        <f aca="true" t="shared" si="5" ref="V10:V73">P10/J10</f>
        <v>#DIV/0!</v>
      </c>
      <c r="W10" s="18"/>
      <c r="X10" s="18"/>
      <c r="Y10" s="18"/>
      <c r="Z10" s="18"/>
    </row>
    <row r="11" spans="1:26" ht="12.75">
      <c r="A11" s="17" t="s">
        <v>122</v>
      </c>
      <c r="B11" s="18" t="s">
        <v>123</v>
      </c>
      <c r="C11" s="18" t="s">
        <v>411</v>
      </c>
      <c r="D11" s="18" t="s">
        <v>125</v>
      </c>
      <c r="E11" s="18" t="s">
        <v>433</v>
      </c>
      <c r="F11" s="23">
        <v>12</v>
      </c>
      <c r="G11" s="23">
        <v>12</v>
      </c>
      <c r="H11" s="23">
        <v>0</v>
      </c>
      <c r="I11" s="23">
        <v>0</v>
      </c>
      <c r="J11" s="23">
        <v>0</v>
      </c>
      <c r="K11" s="18"/>
      <c r="L11" s="23">
        <v>10.108695652173912</v>
      </c>
      <c r="M11" s="23">
        <v>10.108695652173912</v>
      </c>
      <c r="N11" s="23">
        <v>0</v>
      </c>
      <c r="O11" s="23">
        <v>0</v>
      </c>
      <c r="P11" s="23">
        <v>0</v>
      </c>
      <c r="Q11" s="18"/>
      <c r="R11" s="24">
        <f t="shared" si="1"/>
        <v>0.842391304347826</v>
      </c>
      <c r="S11" s="24">
        <f t="shared" si="2"/>
        <v>0.842391304347826</v>
      </c>
      <c r="T11" s="24" t="e">
        <f t="shared" si="3"/>
        <v>#DIV/0!</v>
      </c>
      <c r="U11" s="24" t="e">
        <f t="shared" si="4"/>
        <v>#DIV/0!</v>
      </c>
      <c r="V11" s="24" t="e">
        <f t="shared" si="5"/>
        <v>#DIV/0!</v>
      </c>
      <c r="W11" s="18"/>
      <c r="X11" s="18"/>
      <c r="Y11" s="18"/>
      <c r="Z11" s="18"/>
    </row>
    <row r="12" spans="1:26" ht="12.75">
      <c r="A12" s="17" t="s">
        <v>122</v>
      </c>
      <c r="B12" s="18" t="s">
        <v>123</v>
      </c>
      <c r="C12" s="18" t="s">
        <v>411</v>
      </c>
      <c r="D12" s="18" t="s">
        <v>126</v>
      </c>
      <c r="E12" s="18" t="s">
        <v>434</v>
      </c>
      <c r="F12" s="23">
        <v>44</v>
      </c>
      <c r="G12" s="23">
        <v>44</v>
      </c>
      <c r="H12" s="23">
        <v>0</v>
      </c>
      <c r="I12" s="23">
        <v>0</v>
      </c>
      <c r="J12" s="23">
        <v>0</v>
      </c>
      <c r="K12" s="18"/>
      <c r="L12" s="23">
        <v>36.79347826086956</v>
      </c>
      <c r="M12" s="23">
        <v>36.79347826086956</v>
      </c>
      <c r="N12" s="23">
        <v>0</v>
      </c>
      <c r="O12" s="23">
        <v>0</v>
      </c>
      <c r="P12" s="23">
        <v>0</v>
      </c>
      <c r="Q12" s="18"/>
      <c r="R12" s="24">
        <f t="shared" si="1"/>
        <v>0.8362154150197628</v>
      </c>
      <c r="S12" s="24">
        <f t="shared" si="2"/>
        <v>0.8362154150197628</v>
      </c>
      <c r="T12" s="24" t="e">
        <f t="shared" si="3"/>
        <v>#DIV/0!</v>
      </c>
      <c r="U12" s="24" t="e">
        <f t="shared" si="4"/>
        <v>#DIV/0!</v>
      </c>
      <c r="V12" s="24" t="e">
        <f t="shared" si="5"/>
        <v>#DIV/0!</v>
      </c>
      <c r="W12" s="18"/>
      <c r="X12" s="18"/>
      <c r="Y12" s="18"/>
      <c r="Z12" s="18"/>
    </row>
    <row r="13" spans="1:26" ht="12.75">
      <c r="A13" s="17" t="s">
        <v>122</v>
      </c>
      <c r="B13" s="18" t="s">
        <v>123</v>
      </c>
      <c r="C13" s="18" t="s">
        <v>411</v>
      </c>
      <c r="D13" s="18" t="s">
        <v>127</v>
      </c>
      <c r="E13" s="18" t="s">
        <v>435</v>
      </c>
      <c r="F13" s="23">
        <v>70</v>
      </c>
      <c r="G13" s="23">
        <v>70</v>
      </c>
      <c r="H13" s="23">
        <v>0</v>
      </c>
      <c r="I13" s="23">
        <v>0</v>
      </c>
      <c r="J13" s="23">
        <v>0</v>
      </c>
      <c r="K13" s="18"/>
      <c r="L13" s="23">
        <v>62.04347826086956</v>
      </c>
      <c r="M13" s="23">
        <v>62.04347826086956</v>
      </c>
      <c r="N13" s="23">
        <v>0</v>
      </c>
      <c r="O13" s="23">
        <v>0</v>
      </c>
      <c r="P13" s="23">
        <v>0</v>
      </c>
      <c r="Q13" s="18"/>
      <c r="R13" s="24">
        <f t="shared" si="1"/>
        <v>0.886335403726708</v>
      </c>
      <c r="S13" s="24">
        <f t="shared" si="2"/>
        <v>0.886335403726708</v>
      </c>
      <c r="T13" s="24" t="e">
        <f t="shared" si="3"/>
        <v>#DIV/0!</v>
      </c>
      <c r="U13" s="24" t="e">
        <f t="shared" si="4"/>
        <v>#DIV/0!</v>
      </c>
      <c r="V13" s="24" t="e">
        <f t="shared" si="5"/>
        <v>#DIV/0!</v>
      </c>
      <c r="W13" s="18"/>
      <c r="X13" s="18"/>
      <c r="Y13" s="18"/>
      <c r="Z13" s="18"/>
    </row>
    <row r="14" spans="1:26" ht="12.75">
      <c r="A14" s="17" t="s">
        <v>122</v>
      </c>
      <c r="B14" s="18" t="s">
        <v>123</v>
      </c>
      <c r="C14" s="18" t="s">
        <v>411</v>
      </c>
      <c r="D14" s="18" t="s">
        <v>128</v>
      </c>
      <c r="E14" s="18" t="s">
        <v>436</v>
      </c>
      <c r="F14" s="23">
        <v>91</v>
      </c>
      <c r="G14" s="23">
        <v>91</v>
      </c>
      <c r="H14" s="23">
        <v>0</v>
      </c>
      <c r="I14" s="23">
        <v>0</v>
      </c>
      <c r="J14" s="23">
        <v>0</v>
      </c>
      <c r="K14" s="18"/>
      <c r="L14" s="23">
        <v>74.3586956521739</v>
      </c>
      <c r="M14" s="23">
        <v>74.3586956521739</v>
      </c>
      <c r="N14" s="23">
        <v>0</v>
      </c>
      <c r="O14" s="23">
        <v>0</v>
      </c>
      <c r="P14" s="23">
        <v>0</v>
      </c>
      <c r="Q14" s="18"/>
      <c r="R14" s="24">
        <f t="shared" si="1"/>
        <v>0.8171285236502627</v>
      </c>
      <c r="S14" s="24">
        <f t="shared" si="2"/>
        <v>0.8171285236502627</v>
      </c>
      <c r="T14" s="24" t="e">
        <f t="shared" si="3"/>
        <v>#DIV/0!</v>
      </c>
      <c r="U14" s="24" t="e">
        <f t="shared" si="4"/>
        <v>#DIV/0!</v>
      </c>
      <c r="V14" s="24" t="e">
        <f t="shared" si="5"/>
        <v>#DIV/0!</v>
      </c>
      <c r="W14" s="18"/>
      <c r="X14" s="18"/>
      <c r="Y14" s="18"/>
      <c r="Z14" s="18"/>
    </row>
    <row r="15" spans="1:26" ht="12.75">
      <c r="A15" s="17" t="s">
        <v>122</v>
      </c>
      <c r="B15" s="18" t="s">
        <v>123</v>
      </c>
      <c r="C15" s="18" t="s">
        <v>411</v>
      </c>
      <c r="D15" s="18" t="s">
        <v>129</v>
      </c>
      <c r="E15" s="18" t="s">
        <v>437</v>
      </c>
      <c r="F15" s="23">
        <v>366.9673913043478</v>
      </c>
      <c r="G15" s="23">
        <v>333.9673913043478</v>
      </c>
      <c r="H15" s="23">
        <v>0</v>
      </c>
      <c r="I15" s="23">
        <v>33</v>
      </c>
      <c r="J15" s="23">
        <v>0</v>
      </c>
      <c r="K15" s="18"/>
      <c r="L15" s="23">
        <v>239.94565217391303</v>
      </c>
      <c r="M15" s="23">
        <v>229.6413043478261</v>
      </c>
      <c r="N15" s="23">
        <v>0</v>
      </c>
      <c r="O15" s="23">
        <v>10.304347826086957</v>
      </c>
      <c r="P15" s="23">
        <v>0</v>
      </c>
      <c r="Q15" s="18"/>
      <c r="R15" s="24">
        <f t="shared" si="1"/>
        <v>0.6538609638340096</v>
      </c>
      <c r="S15" s="24">
        <f t="shared" si="2"/>
        <v>0.6876159479251425</v>
      </c>
      <c r="T15" s="24" t="e">
        <f t="shared" si="3"/>
        <v>#DIV/0!</v>
      </c>
      <c r="U15" s="24">
        <f t="shared" si="4"/>
        <v>0.3122529644268775</v>
      </c>
      <c r="V15" s="24" t="e">
        <f t="shared" si="5"/>
        <v>#DIV/0!</v>
      </c>
      <c r="W15" s="18"/>
      <c r="X15" s="18"/>
      <c r="Y15" s="18"/>
      <c r="Z15" s="18"/>
    </row>
    <row r="16" spans="1:26" ht="12.75">
      <c r="A16" s="17" t="s">
        <v>122</v>
      </c>
      <c r="B16" s="18" t="s">
        <v>123</v>
      </c>
      <c r="C16" s="18" t="s">
        <v>411</v>
      </c>
      <c r="D16" s="18" t="s">
        <v>130</v>
      </c>
      <c r="E16" s="18" t="s">
        <v>438</v>
      </c>
      <c r="F16" s="23">
        <v>896</v>
      </c>
      <c r="G16" s="23">
        <v>862</v>
      </c>
      <c r="H16" s="23">
        <v>0</v>
      </c>
      <c r="I16" s="23">
        <v>34</v>
      </c>
      <c r="J16" s="23">
        <v>0</v>
      </c>
      <c r="K16" s="18"/>
      <c r="L16" s="23">
        <v>718.8369565217391</v>
      </c>
      <c r="M16" s="23">
        <v>693.3369565217391</v>
      </c>
      <c r="N16" s="23">
        <v>0</v>
      </c>
      <c r="O16" s="23">
        <v>25.5</v>
      </c>
      <c r="P16" s="23">
        <v>0</v>
      </c>
      <c r="Q16" s="18"/>
      <c r="R16" s="24">
        <f t="shared" si="1"/>
        <v>0.8022733889751553</v>
      </c>
      <c r="S16" s="24">
        <f t="shared" si="2"/>
        <v>0.804335216382528</v>
      </c>
      <c r="T16" s="24" t="e">
        <f t="shared" si="3"/>
        <v>#DIV/0!</v>
      </c>
      <c r="U16" s="24">
        <f t="shared" si="4"/>
        <v>0.75</v>
      </c>
      <c r="V16" s="24" t="e">
        <f t="shared" si="5"/>
        <v>#DIV/0!</v>
      </c>
      <c r="W16" s="18"/>
      <c r="X16" s="18"/>
      <c r="Y16" s="18"/>
      <c r="Z16" s="18"/>
    </row>
    <row r="17" spans="1:26" ht="12.75">
      <c r="A17" s="17" t="s">
        <v>122</v>
      </c>
      <c r="B17" s="18" t="s">
        <v>123</v>
      </c>
      <c r="C17" s="18" t="s">
        <v>411</v>
      </c>
      <c r="D17" s="18" t="s">
        <v>131</v>
      </c>
      <c r="E17" s="18" t="s">
        <v>439</v>
      </c>
      <c r="F17" s="23">
        <v>595.1413043478261</v>
      </c>
      <c r="G17" s="23">
        <v>523.4021739130435</v>
      </c>
      <c r="H17" s="23">
        <v>0</v>
      </c>
      <c r="I17" s="23">
        <v>23.73913043478261</v>
      </c>
      <c r="J17" s="23">
        <v>48</v>
      </c>
      <c r="K17" s="18"/>
      <c r="L17" s="23">
        <v>465.9673913043478</v>
      </c>
      <c r="M17" s="23">
        <v>426.2391304347826</v>
      </c>
      <c r="N17" s="23">
        <v>0</v>
      </c>
      <c r="O17" s="23">
        <v>11.641304347826088</v>
      </c>
      <c r="P17" s="23">
        <v>28.08695652173913</v>
      </c>
      <c r="Q17" s="18"/>
      <c r="R17" s="24">
        <f t="shared" si="1"/>
        <v>0.7829525322813361</v>
      </c>
      <c r="S17" s="24">
        <f t="shared" si="2"/>
        <v>0.8143625526966128</v>
      </c>
      <c r="T17" s="24" t="e">
        <f t="shared" si="3"/>
        <v>#DIV/0!</v>
      </c>
      <c r="U17" s="24">
        <f t="shared" si="4"/>
        <v>0.4903846153846154</v>
      </c>
      <c r="V17" s="24">
        <f t="shared" si="5"/>
        <v>0.5851449275362318</v>
      </c>
      <c r="W17" s="18"/>
      <c r="X17" s="18"/>
      <c r="Y17" s="18"/>
      <c r="Z17" s="18"/>
    </row>
    <row r="18" spans="1:26" ht="12.75">
      <c r="A18" s="17" t="s">
        <v>122</v>
      </c>
      <c r="B18" s="18" t="s">
        <v>123</v>
      </c>
      <c r="C18" s="18" t="s">
        <v>411</v>
      </c>
      <c r="D18" s="18" t="s">
        <v>132</v>
      </c>
      <c r="E18" s="18" t="s">
        <v>440</v>
      </c>
      <c r="F18" s="23">
        <v>1583.8695652173913</v>
      </c>
      <c r="G18" s="23">
        <v>1507.8695652173913</v>
      </c>
      <c r="H18" s="23">
        <v>0</v>
      </c>
      <c r="I18" s="23">
        <v>76</v>
      </c>
      <c r="J18" s="23">
        <v>0</v>
      </c>
      <c r="K18" s="18"/>
      <c r="L18" s="23">
        <v>1255.608695652174</v>
      </c>
      <c r="M18" s="23">
        <v>1204.4130434782608</v>
      </c>
      <c r="N18" s="23">
        <v>0</v>
      </c>
      <c r="O18" s="23">
        <v>51.19565217391305</v>
      </c>
      <c r="P18" s="23">
        <v>0</v>
      </c>
      <c r="Q18" s="18"/>
      <c r="R18" s="24">
        <f t="shared" si="1"/>
        <v>0.7927475363034946</v>
      </c>
      <c r="S18" s="24">
        <f t="shared" si="2"/>
        <v>0.7987514777543899</v>
      </c>
      <c r="T18" s="24" t="e">
        <f t="shared" si="3"/>
        <v>#DIV/0!</v>
      </c>
      <c r="U18" s="24">
        <f t="shared" si="4"/>
        <v>0.6736270022883296</v>
      </c>
      <c r="V18" s="24" t="e">
        <f t="shared" si="5"/>
        <v>#DIV/0!</v>
      </c>
      <c r="W18" s="18"/>
      <c r="X18" s="18"/>
      <c r="Y18" s="18"/>
      <c r="Z18" s="18"/>
    </row>
    <row r="19" spans="1:26" ht="12.75">
      <c r="A19" s="17" t="s">
        <v>122</v>
      </c>
      <c r="B19" s="18" t="s">
        <v>123</v>
      </c>
      <c r="C19" s="18" t="s">
        <v>411</v>
      </c>
      <c r="D19" s="18" t="s">
        <v>133</v>
      </c>
      <c r="E19" s="18" t="s">
        <v>441</v>
      </c>
      <c r="F19" s="23">
        <v>1174.9021739130435</v>
      </c>
      <c r="G19" s="23">
        <v>1032.9021739130435</v>
      </c>
      <c r="H19" s="23">
        <v>0</v>
      </c>
      <c r="I19" s="23">
        <v>67</v>
      </c>
      <c r="J19" s="23">
        <v>75</v>
      </c>
      <c r="K19" s="18"/>
      <c r="L19" s="23">
        <v>879.3586956521739</v>
      </c>
      <c r="M19" s="23">
        <v>796.4021739130435</v>
      </c>
      <c r="N19" s="23">
        <v>0</v>
      </c>
      <c r="O19" s="23">
        <v>30.27173913043478</v>
      </c>
      <c r="P19" s="23">
        <v>52.68478260869565</v>
      </c>
      <c r="Q19" s="18"/>
      <c r="R19" s="24">
        <f t="shared" si="1"/>
        <v>0.74845269263861</v>
      </c>
      <c r="S19" s="24">
        <f t="shared" si="2"/>
        <v>0.771033495743315</v>
      </c>
      <c r="T19" s="24" t="e">
        <f t="shared" si="3"/>
        <v>#DIV/0!</v>
      </c>
      <c r="U19" s="24">
        <f t="shared" si="4"/>
        <v>0.45181700194678776</v>
      </c>
      <c r="V19" s="24">
        <f t="shared" si="5"/>
        <v>0.702463768115942</v>
      </c>
      <c r="W19" s="18"/>
      <c r="X19" s="18"/>
      <c r="Y19" s="18"/>
      <c r="Z19" s="18"/>
    </row>
    <row r="20" spans="1:26" ht="12.75">
      <c r="A20" s="17" t="s">
        <v>122</v>
      </c>
      <c r="B20" s="18" t="s">
        <v>123</v>
      </c>
      <c r="C20" s="18" t="s">
        <v>411</v>
      </c>
      <c r="D20" s="18" t="s">
        <v>134</v>
      </c>
      <c r="E20" s="18" t="s">
        <v>442</v>
      </c>
      <c r="F20" s="23">
        <v>1031.9565217391305</v>
      </c>
      <c r="G20" s="23">
        <v>971.9565217391304</v>
      </c>
      <c r="H20" s="23">
        <v>0</v>
      </c>
      <c r="I20" s="23">
        <v>60</v>
      </c>
      <c r="J20" s="23">
        <v>0</v>
      </c>
      <c r="K20" s="18"/>
      <c r="L20" s="23">
        <v>852.1304347826087</v>
      </c>
      <c r="M20" s="23">
        <v>825.1086956521739</v>
      </c>
      <c r="N20" s="23">
        <v>0</v>
      </c>
      <c r="O20" s="23">
        <v>27.02173913043478</v>
      </c>
      <c r="P20" s="23">
        <v>0</v>
      </c>
      <c r="Q20" s="18"/>
      <c r="R20" s="24">
        <f t="shared" si="1"/>
        <v>0.8257425742574257</v>
      </c>
      <c r="S20" s="24">
        <f t="shared" si="2"/>
        <v>0.8489152314918363</v>
      </c>
      <c r="T20" s="24" t="e">
        <f t="shared" si="3"/>
        <v>#DIV/0!</v>
      </c>
      <c r="U20" s="24">
        <f t="shared" si="4"/>
        <v>0.4503623188405797</v>
      </c>
      <c r="V20" s="24" t="e">
        <f t="shared" si="5"/>
        <v>#DIV/0!</v>
      </c>
      <c r="W20" s="18"/>
      <c r="X20" s="18"/>
      <c r="Y20" s="18"/>
      <c r="Z20" s="18"/>
    </row>
    <row r="21" spans="1:26" ht="12.75">
      <c r="A21" s="17" t="s">
        <v>122</v>
      </c>
      <c r="B21" s="18" t="s">
        <v>123</v>
      </c>
      <c r="C21" s="18" t="s">
        <v>411</v>
      </c>
      <c r="D21" s="18" t="s">
        <v>135</v>
      </c>
      <c r="E21" s="18" t="s">
        <v>443</v>
      </c>
      <c r="F21" s="23">
        <v>664.6086956521739</v>
      </c>
      <c r="G21" s="23">
        <v>610.6086956521739</v>
      </c>
      <c r="H21" s="23">
        <v>0</v>
      </c>
      <c r="I21" s="23">
        <v>54</v>
      </c>
      <c r="J21" s="23">
        <v>0</v>
      </c>
      <c r="K21" s="18"/>
      <c r="L21" s="23">
        <v>511.69565217391306</v>
      </c>
      <c r="M21" s="23">
        <v>487.5108695652174</v>
      </c>
      <c r="N21" s="23">
        <v>0</v>
      </c>
      <c r="O21" s="23">
        <v>24.184782608695652</v>
      </c>
      <c r="P21" s="23">
        <v>0</v>
      </c>
      <c r="Q21" s="18"/>
      <c r="R21" s="24">
        <f t="shared" si="1"/>
        <v>0.7699201884076934</v>
      </c>
      <c r="S21" s="24">
        <f t="shared" si="2"/>
        <v>0.7984014525776132</v>
      </c>
      <c r="T21" s="24" t="e">
        <f t="shared" si="3"/>
        <v>#DIV/0!</v>
      </c>
      <c r="U21" s="24">
        <f t="shared" si="4"/>
        <v>0.44786634460547503</v>
      </c>
      <c r="V21" s="24" t="e">
        <f t="shared" si="5"/>
        <v>#DIV/0!</v>
      </c>
      <c r="W21" s="18"/>
      <c r="X21" s="18"/>
      <c r="Y21" s="18"/>
      <c r="Z21" s="18"/>
    </row>
    <row r="22" spans="1:26" ht="12.75">
      <c r="A22" s="17" t="s">
        <v>122</v>
      </c>
      <c r="B22" s="18" t="s">
        <v>123</v>
      </c>
      <c r="C22" s="18" t="s">
        <v>411</v>
      </c>
      <c r="D22" s="18" t="s">
        <v>136</v>
      </c>
      <c r="E22" s="18" t="s">
        <v>444</v>
      </c>
      <c r="F22" s="23">
        <v>865</v>
      </c>
      <c r="G22" s="23">
        <v>0</v>
      </c>
      <c r="H22" s="23">
        <v>168</v>
      </c>
      <c r="I22" s="23">
        <v>0</v>
      </c>
      <c r="J22" s="23">
        <v>697</v>
      </c>
      <c r="K22" s="18"/>
      <c r="L22" s="23">
        <v>765.9239130434783</v>
      </c>
      <c r="M22" s="23">
        <v>0</v>
      </c>
      <c r="N22" s="23">
        <v>144.20652173913044</v>
      </c>
      <c r="O22" s="23">
        <v>0</v>
      </c>
      <c r="P22" s="23">
        <v>621.7173913043479</v>
      </c>
      <c r="Q22" s="18"/>
      <c r="R22" s="24">
        <f t="shared" si="1"/>
        <v>0.8854611711485297</v>
      </c>
      <c r="S22" s="24" t="e">
        <f t="shared" si="2"/>
        <v>#DIV/0!</v>
      </c>
      <c r="T22" s="24">
        <f t="shared" si="3"/>
        <v>0.8583721532091098</v>
      </c>
      <c r="U22" s="24" t="e">
        <f t="shared" si="4"/>
        <v>#DIV/0!</v>
      </c>
      <c r="V22" s="24">
        <f t="shared" si="5"/>
        <v>0.8919905183706569</v>
      </c>
      <c r="W22" s="18"/>
      <c r="X22" s="18"/>
      <c r="Y22" s="18"/>
      <c r="Z22" s="18"/>
    </row>
    <row r="23" spans="1:26" ht="12.75">
      <c r="A23" s="17" t="s">
        <v>122</v>
      </c>
      <c r="B23" s="18" t="s">
        <v>123</v>
      </c>
      <c r="C23" s="18" t="s">
        <v>411</v>
      </c>
      <c r="D23" s="18" t="s">
        <v>137</v>
      </c>
      <c r="E23" s="18" t="s">
        <v>445</v>
      </c>
      <c r="F23" s="23">
        <v>1254.4782608695652</v>
      </c>
      <c r="G23" s="23">
        <v>55</v>
      </c>
      <c r="H23" s="23">
        <v>246</v>
      </c>
      <c r="I23" s="23">
        <v>0</v>
      </c>
      <c r="J23" s="23">
        <v>953.4782608695652</v>
      </c>
      <c r="K23" s="18"/>
      <c r="L23" s="23">
        <v>1048.641304347826</v>
      </c>
      <c r="M23" s="23">
        <v>42.46739130434783</v>
      </c>
      <c r="N23" s="23">
        <v>183.6195652173913</v>
      </c>
      <c r="O23" s="23">
        <v>0</v>
      </c>
      <c r="P23" s="23">
        <v>822.554347826087</v>
      </c>
      <c r="Q23" s="18"/>
      <c r="R23" s="24">
        <f t="shared" si="1"/>
        <v>0.8359182753959726</v>
      </c>
      <c r="S23" s="24">
        <f t="shared" si="2"/>
        <v>0.7721343873517786</v>
      </c>
      <c r="T23" s="24">
        <f t="shared" si="3"/>
        <v>0.7464209968186639</v>
      </c>
      <c r="U23" s="24" t="e">
        <f t="shared" si="4"/>
        <v>#DIV/0!</v>
      </c>
      <c r="V23" s="24">
        <f t="shared" si="5"/>
        <v>0.8626880984952121</v>
      </c>
      <c r="W23" s="18"/>
      <c r="X23" s="18"/>
      <c r="Y23" s="18"/>
      <c r="Z23" s="18"/>
    </row>
    <row r="24" spans="1:26" ht="12.75">
      <c r="A24" s="17" t="s">
        <v>122</v>
      </c>
      <c r="B24" s="18" t="s">
        <v>123</v>
      </c>
      <c r="C24" s="18" t="s">
        <v>411</v>
      </c>
      <c r="D24" s="18" t="s">
        <v>138</v>
      </c>
      <c r="E24" s="18" t="s">
        <v>446</v>
      </c>
      <c r="F24" s="23">
        <v>983.2934782608696</v>
      </c>
      <c r="G24" s="23">
        <v>915.2934782608696</v>
      </c>
      <c r="H24" s="23">
        <v>0</v>
      </c>
      <c r="I24" s="23">
        <v>68</v>
      </c>
      <c r="J24" s="23">
        <v>0</v>
      </c>
      <c r="K24" s="18"/>
      <c r="L24" s="23">
        <v>734.8804347826087</v>
      </c>
      <c r="M24" s="23">
        <v>692.6195652173913</v>
      </c>
      <c r="N24" s="23">
        <v>0</v>
      </c>
      <c r="O24" s="23">
        <v>42.26086956521739</v>
      </c>
      <c r="P24" s="23">
        <v>0</v>
      </c>
      <c r="Q24" s="18"/>
      <c r="R24" s="24">
        <f t="shared" si="1"/>
        <v>0.7473663265644518</v>
      </c>
      <c r="S24" s="24">
        <f t="shared" si="2"/>
        <v>0.7567185625898083</v>
      </c>
      <c r="T24" s="24" t="e">
        <f t="shared" si="3"/>
        <v>#DIV/0!</v>
      </c>
      <c r="U24" s="24">
        <f t="shared" si="4"/>
        <v>0.6214833759590793</v>
      </c>
      <c r="V24" s="24" t="e">
        <f t="shared" si="5"/>
        <v>#DIV/0!</v>
      </c>
      <c r="W24" s="18"/>
      <c r="X24" s="18"/>
      <c r="Y24" s="18"/>
      <c r="Z24" s="18"/>
    </row>
    <row r="25" spans="1:26" ht="12.75">
      <c r="A25" s="17" t="s">
        <v>122</v>
      </c>
      <c r="B25" s="18" t="s">
        <v>123</v>
      </c>
      <c r="C25" s="18" t="s">
        <v>412</v>
      </c>
      <c r="D25" s="18" t="s">
        <v>139</v>
      </c>
      <c r="E25" s="18" t="s">
        <v>447</v>
      </c>
      <c r="F25" s="23">
        <v>12</v>
      </c>
      <c r="G25" s="23">
        <v>12</v>
      </c>
      <c r="H25" s="23">
        <v>0</v>
      </c>
      <c r="I25" s="23">
        <v>0</v>
      </c>
      <c r="J25" s="23">
        <v>0</v>
      </c>
      <c r="K25" s="18"/>
      <c r="L25" s="23">
        <v>10.043478260869565</v>
      </c>
      <c r="M25" s="23">
        <v>10.043478260869565</v>
      </c>
      <c r="N25" s="23">
        <v>0</v>
      </c>
      <c r="O25" s="23">
        <v>0</v>
      </c>
      <c r="P25" s="23">
        <v>0</v>
      </c>
      <c r="Q25" s="18"/>
      <c r="R25" s="24">
        <f t="shared" si="1"/>
        <v>0.8369565217391304</v>
      </c>
      <c r="S25" s="24">
        <f t="shared" si="2"/>
        <v>0.8369565217391304</v>
      </c>
      <c r="T25" s="24" t="e">
        <f t="shared" si="3"/>
        <v>#DIV/0!</v>
      </c>
      <c r="U25" s="24" t="e">
        <f t="shared" si="4"/>
        <v>#DIV/0!</v>
      </c>
      <c r="V25" s="24" t="e">
        <f t="shared" si="5"/>
        <v>#DIV/0!</v>
      </c>
      <c r="W25" s="18"/>
      <c r="X25" s="18"/>
      <c r="Y25" s="18"/>
      <c r="Z25" s="18"/>
    </row>
    <row r="26" spans="1:26" ht="12.75">
      <c r="A26" s="17" t="s">
        <v>122</v>
      </c>
      <c r="B26" s="18" t="s">
        <v>123</v>
      </c>
      <c r="C26" s="18" t="s">
        <v>412</v>
      </c>
      <c r="D26" s="18" t="s">
        <v>140</v>
      </c>
      <c r="E26" s="18" t="s">
        <v>448</v>
      </c>
      <c r="F26" s="23">
        <v>75.94565217391305</v>
      </c>
      <c r="G26" s="23">
        <v>75.94565217391305</v>
      </c>
      <c r="H26" s="23">
        <v>0</v>
      </c>
      <c r="I26" s="23">
        <v>0</v>
      </c>
      <c r="J26" s="23">
        <v>0</v>
      </c>
      <c r="K26" s="18"/>
      <c r="L26" s="23">
        <v>63.30434782608695</v>
      </c>
      <c r="M26" s="23">
        <v>63.30434782608695</v>
      </c>
      <c r="N26" s="23">
        <v>0</v>
      </c>
      <c r="O26" s="23">
        <v>0</v>
      </c>
      <c r="P26" s="23">
        <v>0</v>
      </c>
      <c r="Q26" s="18"/>
      <c r="R26" s="24">
        <f t="shared" si="1"/>
        <v>0.8335480177472449</v>
      </c>
      <c r="S26" s="24">
        <f t="shared" si="2"/>
        <v>0.8335480177472449</v>
      </c>
      <c r="T26" s="24" t="e">
        <f t="shared" si="3"/>
        <v>#DIV/0!</v>
      </c>
      <c r="U26" s="24" t="e">
        <f t="shared" si="4"/>
        <v>#DIV/0!</v>
      </c>
      <c r="V26" s="24" t="e">
        <f t="shared" si="5"/>
        <v>#DIV/0!</v>
      </c>
      <c r="W26" s="18"/>
      <c r="X26" s="18"/>
      <c r="Y26" s="18"/>
      <c r="Z26" s="18"/>
    </row>
    <row r="27" spans="1:26" ht="12.75">
      <c r="A27" s="17" t="s">
        <v>122</v>
      </c>
      <c r="B27" s="18" t="s">
        <v>123</v>
      </c>
      <c r="C27" s="18" t="s">
        <v>412</v>
      </c>
      <c r="D27" s="18" t="s">
        <v>141</v>
      </c>
      <c r="E27" s="18" t="s">
        <v>449</v>
      </c>
      <c r="F27" s="23">
        <v>65.28260869565217</v>
      </c>
      <c r="G27" s="23">
        <v>65.28260869565217</v>
      </c>
      <c r="H27" s="23">
        <v>0</v>
      </c>
      <c r="I27" s="23">
        <v>0</v>
      </c>
      <c r="J27" s="23">
        <v>0</v>
      </c>
      <c r="K27" s="18"/>
      <c r="L27" s="23">
        <v>61.73913043478261</v>
      </c>
      <c r="M27" s="23">
        <v>61.73913043478261</v>
      </c>
      <c r="N27" s="23">
        <v>0</v>
      </c>
      <c r="O27" s="23">
        <v>0</v>
      </c>
      <c r="P27" s="23">
        <v>0</v>
      </c>
      <c r="Q27" s="18"/>
      <c r="R27" s="24">
        <f t="shared" si="1"/>
        <v>0.9457209457209458</v>
      </c>
      <c r="S27" s="24">
        <f t="shared" si="2"/>
        <v>0.9457209457209458</v>
      </c>
      <c r="T27" s="24" t="e">
        <f t="shared" si="3"/>
        <v>#DIV/0!</v>
      </c>
      <c r="U27" s="24" t="e">
        <f t="shared" si="4"/>
        <v>#DIV/0!</v>
      </c>
      <c r="V27" s="24" t="e">
        <f t="shared" si="5"/>
        <v>#DIV/0!</v>
      </c>
      <c r="W27" s="18"/>
      <c r="X27" s="18"/>
      <c r="Y27" s="18"/>
      <c r="Z27" s="18"/>
    </row>
    <row r="28" spans="1:26" ht="12.75">
      <c r="A28" s="17" t="s">
        <v>122</v>
      </c>
      <c r="B28" s="18" t="s">
        <v>123</v>
      </c>
      <c r="C28" s="18" t="s">
        <v>412</v>
      </c>
      <c r="D28" s="18" t="s">
        <v>142</v>
      </c>
      <c r="E28" s="18" t="s">
        <v>450</v>
      </c>
      <c r="F28" s="23">
        <v>799.8586956521739</v>
      </c>
      <c r="G28" s="23">
        <v>771.8586956521739</v>
      </c>
      <c r="H28" s="23">
        <v>0</v>
      </c>
      <c r="I28" s="23">
        <v>28</v>
      </c>
      <c r="J28" s="23">
        <v>0</v>
      </c>
      <c r="K28" s="18"/>
      <c r="L28" s="23">
        <v>640.9891304347826</v>
      </c>
      <c r="M28" s="23">
        <v>622.1521739130435</v>
      </c>
      <c r="N28" s="23">
        <v>0</v>
      </c>
      <c r="O28" s="23">
        <v>18.83695652173913</v>
      </c>
      <c r="P28" s="23">
        <v>0</v>
      </c>
      <c r="Q28" s="18"/>
      <c r="R28" s="24">
        <f t="shared" si="1"/>
        <v>0.8013779607811162</v>
      </c>
      <c r="S28" s="24">
        <f t="shared" si="2"/>
        <v>0.8060441340074074</v>
      </c>
      <c r="T28" s="24" t="e">
        <f t="shared" si="3"/>
        <v>#DIV/0!</v>
      </c>
      <c r="U28" s="24">
        <f t="shared" si="4"/>
        <v>0.6727484472049688</v>
      </c>
      <c r="V28" s="24" t="e">
        <f t="shared" si="5"/>
        <v>#DIV/0!</v>
      </c>
      <c r="W28" s="18"/>
      <c r="X28" s="18"/>
      <c r="Y28" s="18"/>
      <c r="Z28" s="18"/>
    </row>
    <row r="29" spans="1:26" ht="12.75">
      <c r="A29" s="17" t="s">
        <v>122</v>
      </c>
      <c r="B29" s="18" t="s">
        <v>123</v>
      </c>
      <c r="C29" s="18" t="s">
        <v>412</v>
      </c>
      <c r="D29" s="18" t="s">
        <v>143</v>
      </c>
      <c r="E29" s="18" t="s">
        <v>451</v>
      </c>
      <c r="F29" s="23">
        <v>695.2391304347826</v>
      </c>
      <c r="G29" s="23">
        <v>657.2391304347826</v>
      </c>
      <c r="H29" s="23">
        <v>0</v>
      </c>
      <c r="I29" s="23">
        <v>38</v>
      </c>
      <c r="J29" s="23">
        <v>0</v>
      </c>
      <c r="K29" s="18"/>
      <c r="L29" s="23">
        <v>617.75</v>
      </c>
      <c r="M29" s="23">
        <v>582.3913043478261</v>
      </c>
      <c r="N29" s="23">
        <v>0</v>
      </c>
      <c r="O29" s="23">
        <v>35.358695652173914</v>
      </c>
      <c r="P29" s="23">
        <v>0</v>
      </c>
      <c r="Q29" s="18"/>
      <c r="R29" s="24">
        <f t="shared" si="1"/>
        <v>0.8885431975235296</v>
      </c>
      <c r="S29" s="24">
        <f t="shared" si="2"/>
        <v>0.8861178182780406</v>
      </c>
      <c r="T29" s="24" t="e">
        <f t="shared" si="3"/>
        <v>#DIV/0!</v>
      </c>
      <c r="U29" s="24">
        <f t="shared" si="4"/>
        <v>0.930491990846682</v>
      </c>
      <c r="V29" s="24" t="e">
        <f t="shared" si="5"/>
        <v>#DIV/0!</v>
      </c>
      <c r="W29" s="18"/>
      <c r="X29" s="18"/>
      <c r="Y29" s="18"/>
      <c r="Z29" s="18"/>
    </row>
    <row r="30" spans="1:26" ht="12.75">
      <c r="A30" s="17" t="s">
        <v>122</v>
      </c>
      <c r="B30" s="18" t="s">
        <v>123</v>
      </c>
      <c r="C30" s="18" t="s">
        <v>412</v>
      </c>
      <c r="D30" s="18" t="s">
        <v>144</v>
      </c>
      <c r="E30" s="18" t="s">
        <v>452</v>
      </c>
      <c r="F30" s="23">
        <v>146.7391304347826</v>
      </c>
      <c r="G30" s="23">
        <v>146.7391304347826</v>
      </c>
      <c r="H30" s="23">
        <v>0</v>
      </c>
      <c r="I30" s="23">
        <v>0</v>
      </c>
      <c r="J30" s="23">
        <v>0</v>
      </c>
      <c r="K30" s="18"/>
      <c r="L30" s="23">
        <v>119.98913043478261</v>
      </c>
      <c r="M30" s="23">
        <v>119.98913043478261</v>
      </c>
      <c r="N30" s="23">
        <v>0</v>
      </c>
      <c r="O30" s="23">
        <v>0</v>
      </c>
      <c r="P30" s="23">
        <v>0</v>
      </c>
      <c r="Q30" s="18"/>
      <c r="R30" s="24">
        <f t="shared" si="1"/>
        <v>0.8177037037037038</v>
      </c>
      <c r="S30" s="24">
        <f t="shared" si="2"/>
        <v>0.8177037037037038</v>
      </c>
      <c r="T30" s="24" t="e">
        <f t="shared" si="3"/>
        <v>#DIV/0!</v>
      </c>
      <c r="U30" s="24" t="e">
        <f t="shared" si="4"/>
        <v>#DIV/0!</v>
      </c>
      <c r="V30" s="24" t="e">
        <f t="shared" si="5"/>
        <v>#DIV/0!</v>
      </c>
      <c r="W30" s="18"/>
      <c r="X30" s="18"/>
      <c r="Y30" s="18"/>
      <c r="Z30" s="18"/>
    </row>
    <row r="31" spans="1:26" ht="12.75">
      <c r="A31" s="17" t="s">
        <v>122</v>
      </c>
      <c r="B31" s="18" t="s">
        <v>123</v>
      </c>
      <c r="C31" s="18" t="s">
        <v>412</v>
      </c>
      <c r="D31" s="18" t="s">
        <v>145</v>
      </c>
      <c r="E31" s="18" t="s">
        <v>453</v>
      </c>
      <c r="F31" s="23">
        <v>201.06521739130434</v>
      </c>
      <c r="G31" s="23">
        <v>193.8913043478261</v>
      </c>
      <c r="H31" s="23">
        <v>0</v>
      </c>
      <c r="I31" s="23">
        <v>0</v>
      </c>
      <c r="J31" s="23">
        <v>7.173913043478261</v>
      </c>
      <c r="K31" s="18"/>
      <c r="L31" s="23">
        <v>158.09782608695653</v>
      </c>
      <c r="M31" s="23">
        <v>154.7608695652174</v>
      </c>
      <c r="N31" s="23">
        <v>0</v>
      </c>
      <c r="O31" s="23">
        <v>0</v>
      </c>
      <c r="P31" s="23">
        <v>3.3369565217391304</v>
      </c>
      <c r="Q31" s="18"/>
      <c r="R31" s="24">
        <f t="shared" si="1"/>
        <v>0.7863012217537032</v>
      </c>
      <c r="S31" s="24">
        <f t="shared" si="2"/>
        <v>0.798183652875883</v>
      </c>
      <c r="T31" s="24" t="e">
        <f t="shared" si="3"/>
        <v>#DIV/0!</v>
      </c>
      <c r="U31" s="24" t="e">
        <f t="shared" si="4"/>
        <v>#DIV/0!</v>
      </c>
      <c r="V31" s="24">
        <f t="shared" si="5"/>
        <v>0.46515151515151515</v>
      </c>
      <c r="W31" s="18"/>
      <c r="X31" s="18"/>
      <c r="Y31" s="18"/>
      <c r="Z31" s="18"/>
    </row>
    <row r="32" spans="1:26" ht="12.75">
      <c r="A32" s="17" t="s">
        <v>122</v>
      </c>
      <c r="B32" s="18" t="s">
        <v>123</v>
      </c>
      <c r="C32" s="18" t="s">
        <v>412</v>
      </c>
      <c r="D32" s="18" t="s">
        <v>146</v>
      </c>
      <c r="E32" s="18" t="s">
        <v>454</v>
      </c>
      <c r="F32" s="23">
        <v>575.0434782608696</v>
      </c>
      <c r="G32" s="23">
        <v>547.0434782608696</v>
      </c>
      <c r="H32" s="23">
        <v>0</v>
      </c>
      <c r="I32" s="23">
        <v>28</v>
      </c>
      <c r="J32" s="23">
        <v>0</v>
      </c>
      <c r="K32" s="18"/>
      <c r="L32" s="23">
        <v>449.75</v>
      </c>
      <c r="M32" s="23">
        <v>434.32608695652175</v>
      </c>
      <c r="N32" s="23">
        <v>0</v>
      </c>
      <c r="O32" s="23">
        <v>15.423913043478262</v>
      </c>
      <c r="P32" s="23">
        <v>0</v>
      </c>
      <c r="Q32" s="18"/>
      <c r="R32" s="24">
        <f t="shared" si="1"/>
        <v>0.7821147739301375</v>
      </c>
      <c r="S32" s="24">
        <f t="shared" si="2"/>
        <v>0.7939516769988872</v>
      </c>
      <c r="T32" s="24" t="e">
        <f t="shared" si="3"/>
        <v>#DIV/0!</v>
      </c>
      <c r="U32" s="24">
        <f t="shared" si="4"/>
        <v>0.5508540372670808</v>
      </c>
      <c r="V32" s="24" t="e">
        <f t="shared" si="5"/>
        <v>#DIV/0!</v>
      </c>
      <c r="W32" s="18"/>
      <c r="X32" s="18"/>
      <c r="Y32" s="18"/>
      <c r="Z32" s="18"/>
    </row>
    <row r="33" spans="1:26" ht="12.75">
      <c r="A33" s="17" t="s">
        <v>122</v>
      </c>
      <c r="B33" s="18" t="s">
        <v>123</v>
      </c>
      <c r="C33" s="18" t="s">
        <v>412</v>
      </c>
      <c r="D33" s="18" t="s">
        <v>147</v>
      </c>
      <c r="E33" s="18" t="s">
        <v>455</v>
      </c>
      <c r="F33" s="23">
        <v>188.79347826086956</v>
      </c>
      <c r="G33" s="23">
        <v>188.79347826086956</v>
      </c>
      <c r="H33" s="23">
        <v>0</v>
      </c>
      <c r="I33" s="23">
        <v>0</v>
      </c>
      <c r="J33" s="23">
        <v>0</v>
      </c>
      <c r="K33" s="18"/>
      <c r="L33" s="23">
        <v>136.55434782608697</v>
      </c>
      <c r="M33" s="23">
        <v>136.55434782608697</v>
      </c>
      <c r="N33" s="23">
        <v>0</v>
      </c>
      <c r="O33" s="23">
        <v>0</v>
      </c>
      <c r="P33" s="23">
        <v>0</v>
      </c>
      <c r="Q33" s="18"/>
      <c r="R33" s="24">
        <f t="shared" si="1"/>
        <v>0.7233001324198285</v>
      </c>
      <c r="S33" s="24">
        <f t="shared" si="2"/>
        <v>0.7233001324198285</v>
      </c>
      <c r="T33" s="24" t="e">
        <f t="shared" si="3"/>
        <v>#DIV/0!</v>
      </c>
      <c r="U33" s="24" t="e">
        <f t="shared" si="4"/>
        <v>#DIV/0!</v>
      </c>
      <c r="V33" s="24" t="e">
        <f t="shared" si="5"/>
        <v>#DIV/0!</v>
      </c>
      <c r="W33" s="18"/>
      <c r="X33" s="18"/>
      <c r="Y33" s="18"/>
      <c r="Z33" s="18"/>
    </row>
    <row r="34" spans="1:26" ht="12.75">
      <c r="A34" s="17" t="s">
        <v>122</v>
      </c>
      <c r="B34" s="18" t="s">
        <v>123</v>
      </c>
      <c r="C34" s="18" t="s">
        <v>412</v>
      </c>
      <c r="D34" s="18" t="s">
        <v>148</v>
      </c>
      <c r="E34" s="18" t="s">
        <v>456</v>
      </c>
      <c r="F34" s="23">
        <v>732.5434782608696</v>
      </c>
      <c r="G34" s="23">
        <v>732.5434782608696</v>
      </c>
      <c r="H34" s="23">
        <v>0</v>
      </c>
      <c r="I34" s="23">
        <v>0</v>
      </c>
      <c r="J34" s="23">
        <v>0</v>
      </c>
      <c r="K34" s="18"/>
      <c r="L34" s="23">
        <v>695.0978260869565</v>
      </c>
      <c r="M34" s="23">
        <v>695.0978260869565</v>
      </c>
      <c r="N34" s="23">
        <v>0</v>
      </c>
      <c r="O34" s="23">
        <v>0</v>
      </c>
      <c r="P34" s="23">
        <v>0</v>
      </c>
      <c r="Q34" s="18"/>
      <c r="R34" s="24">
        <f t="shared" si="1"/>
        <v>0.9488826898536961</v>
      </c>
      <c r="S34" s="24">
        <f t="shared" si="2"/>
        <v>0.9488826898536961</v>
      </c>
      <c r="T34" s="24" t="e">
        <f t="shared" si="3"/>
        <v>#DIV/0!</v>
      </c>
      <c r="U34" s="24" t="e">
        <f t="shared" si="4"/>
        <v>#DIV/0!</v>
      </c>
      <c r="V34" s="24" t="e">
        <f t="shared" si="5"/>
        <v>#DIV/0!</v>
      </c>
      <c r="W34" s="18"/>
      <c r="X34" s="18"/>
      <c r="Y34" s="18"/>
      <c r="Z34" s="18"/>
    </row>
    <row r="35" spans="1:26" ht="12.75">
      <c r="A35" s="17" t="s">
        <v>122</v>
      </c>
      <c r="B35" s="18" t="s">
        <v>123</v>
      </c>
      <c r="C35" s="18" t="s">
        <v>412</v>
      </c>
      <c r="D35" s="18" t="s">
        <v>149</v>
      </c>
      <c r="E35" s="18" t="s">
        <v>457</v>
      </c>
      <c r="F35" s="23">
        <v>80.82608695652173</v>
      </c>
      <c r="G35" s="23">
        <v>80.82608695652173</v>
      </c>
      <c r="H35" s="23">
        <v>0</v>
      </c>
      <c r="I35" s="23">
        <v>0</v>
      </c>
      <c r="J35" s="23">
        <v>0</v>
      </c>
      <c r="K35" s="18"/>
      <c r="L35" s="23">
        <v>46.90217391304348</v>
      </c>
      <c r="M35" s="23">
        <v>46.90217391304348</v>
      </c>
      <c r="N35" s="23">
        <v>0</v>
      </c>
      <c r="O35" s="23">
        <v>0</v>
      </c>
      <c r="P35" s="23">
        <v>0</v>
      </c>
      <c r="Q35" s="18"/>
      <c r="R35" s="24">
        <f t="shared" si="1"/>
        <v>0.5802850995158687</v>
      </c>
      <c r="S35" s="24">
        <f t="shared" si="2"/>
        <v>0.5802850995158687</v>
      </c>
      <c r="T35" s="24" t="e">
        <f t="shared" si="3"/>
        <v>#DIV/0!</v>
      </c>
      <c r="U35" s="24" t="e">
        <f t="shared" si="4"/>
        <v>#DIV/0!</v>
      </c>
      <c r="V35" s="24" t="e">
        <f t="shared" si="5"/>
        <v>#DIV/0!</v>
      </c>
      <c r="W35" s="18"/>
      <c r="X35" s="18"/>
      <c r="Y35" s="18"/>
      <c r="Z35" s="18"/>
    </row>
    <row r="36" spans="1:26" ht="12.75">
      <c r="A36" s="17" t="s">
        <v>122</v>
      </c>
      <c r="B36" s="18" t="s">
        <v>123</v>
      </c>
      <c r="C36" s="18" t="s">
        <v>412</v>
      </c>
      <c r="D36" s="18" t="s">
        <v>150</v>
      </c>
      <c r="E36" s="18" t="s">
        <v>458</v>
      </c>
      <c r="F36" s="23">
        <v>172.1086956521739</v>
      </c>
      <c r="G36" s="23">
        <v>38.57608695652174</v>
      </c>
      <c r="H36" s="23">
        <v>0</v>
      </c>
      <c r="I36" s="23">
        <v>133.5326086956522</v>
      </c>
      <c r="J36" s="23">
        <v>0</v>
      </c>
      <c r="K36" s="18"/>
      <c r="L36" s="23">
        <v>147.2826086956522</v>
      </c>
      <c r="M36" s="23">
        <v>25.184782608695652</v>
      </c>
      <c r="N36" s="23">
        <v>0</v>
      </c>
      <c r="O36" s="23">
        <v>122.09782608695652</v>
      </c>
      <c r="P36" s="23">
        <v>0</v>
      </c>
      <c r="Q36" s="18"/>
      <c r="R36" s="24">
        <f t="shared" si="1"/>
        <v>0.8557534419603386</v>
      </c>
      <c r="S36" s="24">
        <f t="shared" si="2"/>
        <v>0.6528599605522682</v>
      </c>
      <c r="T36" s="24" t="e">
        <f t="shared" si="3"/>
        <v>#DIV/0!</v>
      </c>
      <c r="U36" s="24">
        <f t="shared" si="4"/>
        <v>0.9143671143671143</v>
      </c>
      <c r="V36" s="24" t="e">
        <f t="shared" si="5"/>
        <v>#DIV/0!</v>
      </c>
      <c r="W36" s="18"/>
      <c r="X36" s="18"/>
      <c r="Y36" s="18"/>
      <c r="Z36" s="18"/>
    </row>
    <row r="37" spans="1:26" ht="12.75">
      <c r="A37" s="17" t="s">
        <v>122</v>
      </c>
      <c r="B37" s="18" t="s">
        <v>123</v>
      </c>
      <c r="C37" s="18" t="s">
        <v>412</v>
      </c>
      <c r="D37" s="18" t="s">
        <v>151</v>
      </c>
      <c r="E37" s="18" t="s">
        <v>459</v>
      </c>
      <c r="F37" s="23">
        <v>132.54347826086956</v>
      </c>
      <c r="G37" s="23">
        <v>132.54347826086956</v>
      </c>
      <c r="H37" s="23">
        <v>0</v>
      </c>
      <c r="I37" s="23">
        <v>0</v>
      </c>
      <c r="J37" s="23">
        <v>0</v>
      </c>
      <c r="K37" s="18"/>
      <c r="L37" s="23">
        <v>111.29347826086956</v>
      </c>
      <c r="M37" s="23">
        <v>111.29347826086956</v>
      </c>
      <c r="N37" s="23">
        <v>0</v>
      </c>
      <c r="O37" s="23">
        <v>0</v>
      </c>
      <c r="P37" s="23">
        <v>0</v>
      </c>
      <c r="Q37" s="18"/>
      <c r="R37" s="24">
        <f t="shared" si="1"/>
        <v>0.8396752501230114</v>
      </c>
      <c r="S37" s="24">
        <f t="shared" si="2"/>
        <v>0.8396752501230114</v>
      </c>
      <c r="T37" s="24" t="e">
        <f t="shared" si="3"/>
        <v>#DIV/0!</v>
      </c>
      <c r="U37" s="24" t="e">
        <f t="shared" si="4"/>
        <v>#DIV/0!</v>
      </c>
      <c r="V37" s="24" t="e">
        <f t="shared" si="5"/>
        <v>#DIV/0!</v>
      </c>
      <c r="W37" s="18"/>
      <c r="X37" s="18"/>
      <c r="Y37" s="18"/>
      <c r="Z37" s="18"/>
    </row>
    <row r="38" spans="1:26" ht="12.75">
      <c r="A38" s="17" t="s">
        <v>122</v>
      </c>
      <c r="B38" s="18" t="s">
        <v>123</v>
      </c>
      <c r="C38" s="18" t="s">
        <v>412</v>
      </c>
      <c r="D38" s="18" t="s">
        <v>152</v>
      </c>
      <c r="E38" s="18" t="s">
        <v>460</v>
      </c>
      <c r="F38" s="23">
        <v>371.05434782608694</v>
      </c>
      <c r="G38" s="23">
        <v>344.2173913043478</v>
      </c>
      <c r="H38" s="23">
        <v>0</v>
      </c>
      <c r="I38" s="23">
        <v>26.83695652173913</v>
      </c>
      <c r="J38" s="23">
        <v>0</v>
      </c>
      <c r="K38" s="18"/>
      <c r="L38" s="23">
        <v>310.7282608695652</v>
      </c>
      <c r="M38" s="23">
        <v>297.10869565217394</v>
      </c>
      <c r="N38" s="23">
        <v>0</v>
      </c>
      <c r="O38" s="23">
        <v>13.619565217391305</v>
      </c>
      <c r="P38" s="23">
        <v>0</v>
      </c>
      <c r="Q38" s="18"/>
      <c r="R38" s="24">
        <f t="shared" si="1"/>
        <v>0.8374198084190174</v>
      </c>
      <c r="S38" s="24">
        <f t="shared" si="2"/>
        <v>0.8631426045219149</v>
      </c>
      <c r="T38" s="24" t="e">
        <f t="shared" si="3"/>
        <v>#DIV/0!</v>
      </c>
      <c r="U38" s="24">
        <f t="shared" si="4"/>
        <v>0.5074929121101661</v>
      </c>
      <c r="V38" s="24" t="e">
        <f t="shared" si="5"/>
        <v>#DIV/0!</v>
      </c>
      <c r="W38" s="18"/>
      <c r="X38" s="18"/>
      <c r="Y38" s="18"/>
      <c r="Z38" s="18"/>
    </row>
    <row r="39" spans="1:26" ht="12.75">
      <c r="A39" s="17" t="s">
        <v>122</v>
      </c>
      <c r="B39" s="18" t="s">
        <v>123</v>
      </c>
      <c r="C39" s="18" t="s">
        <v>412</v>
      </c>
      <c r="D39" s="18" t="s">
        <v>153</v>
      </c>
      <c r="E39" s="18" t="s">
        <v>461</v>
      </c>
      <c r="F39" s="23">
        <v>579.6304347826087</v>
      </c>
      <c r="G39" s="23">
        <v>516.3260869565217</v>
      </c>
      <c r="H39" s="23">
        <v>0</v>
      </c>
      <c r="I39" s="23">
        <v>63.30434782608695</v>
      </c>
      <c r="J39" s="23">
        <v>0</v>
      </c>
      <c r="K39" s="18"/>
      <c r="L39" s="23">
        <v>434.35869565217394</v>
      </c>
      <c r="M39" s="23">
        <v>403.7717391304348</v>
      </c>
      <c r="N39" s="23">
        <v>0</v>
      </c>
      <c r="O39" s="23">
        <v>30.58695652173913</v>
      </c>
      <c r="P39" s="23">
        <v>0</v>
      </c>
      <c r="Q39" s="18"/>
      <c r="R39" s="24">
        <f t="shared" si="1"/>
        <v>0.7493717886209353</v>
      </c>
      <c r="S39" s="24">
        <f t="shared" si="2"/>
        <v>0.7820091785609027</v>
      </c>
      <c r="T39" s="24" t="e">
        <f t="shared" si="3"/>
        <v>#DIV/0!</v>
      </c>
      <c r="U39" s="24">
        <f t="shared" si="4"/>
        <v>0.4831730769230769</v>
      </c>
      <c r="V39" s="24" t="e">
        <f t="shared" si="5"/>
        <v>#DIV/0!</v>
      </c>
      <c r="W39" s="18"/>
      <c r="X39" s="18"/>
      <c r="Y39" s="18"/>
      <c r="Z39" s="18"/>
    </row>
    <row r="40" spans="1:26" ht="12.75">
      <c r="A40" s="17" t="s">
        <v>122</v>
      </c>
      <c r="B40" s="18" t="s">
        <v>123</v>
      </c>
      <c r="C40" s="18" t="s">
        <v>412</v>
      </c>
      <c r="D40" s="18" t="s">
        <v>154</v>
      </c>
      <c r="E40" s="18" t="s">
        <v>462</v>
      </c>
      <c r="F40" s="23">
        <v>228</v>
      </c>
      <c r="G40" s="23">
        <v>0</v>
      </c>
      <c r="H40" s="23">
        <v>228</v>
      </c>
      <c r="I40" s="23">
        <v>0</v>
      </c>
      <c r="J40" s="23">
        <v>0</v>
      </c>
      <c r="K40" s="18"/>
      <c r="L40" s="23">
        <v>212.54347826086956</v>
      </c>
      <c r="M40" s="23">
        <v>0</v>
      </c>
      <c r="N40" s="23">
        <v>212.54347826086956</v>
      </c>
      <c r="O40" s="23">
        <v>0</v>
      </c>
      <c r="P40" s="23">
        <v>0</v>
      </c>
      <c r="Q40" s="18"/>
      <c r="R40" s="24">
        <f t="shared" si="1"/>
        <v>0.9322082379862701</v>
      </c>
      <c r="S40" s="24" t="e">
        <f t="shared" si="2"/>
        <v>#DIV/0!</v>
      </c>
      <c r="T40" s="24">
        <f t="shared" si="3"/>
        <v>0.9322082379862701</v>
      </c>
      <c r="U40" s="24" t="e">
        <f t="shared" si="4"/>
        <v>#DIV/0!</v>
      </c>
      <c r="V40" s="24" t="e">
        <f t="shared" si="5"/>
        <v>#DIV/0!</v>
      </c>
      <c r="W40" s="18"/>
      <c r="X40" s="18"/>
      <c r="Y40" s="18"/>
      <c r="Z40" s="18"/>
    </row>
    <row r="41" spans="1:26" ht="12.75">
      <c r="A41" s="17" t="s">
        <v>122</v>
      </c>
      <c r="B41" s="18" t="s">
        <v>123</v>
      </c>
      <c r="C41" s="18" t="s">
        <v>412</v>
      </c>
      <c r="D41" s="18" t="s">
        <v>155</v>
      </c>
      <c r="E41" s="18" t="s">
        <v>463</v>
      </c>
      <c r="F41" s="23">
        <v>922</v>
      </c>
      <c r="G41" s="23">
        <v>873</v>
      </c>
      <c r="H41" s="23">
        <v>0</v>
      </c>
      <c r="I41" s="23">
        <v>49</v>
      </c>
      <c r="J41" s="23">
        <v>0</v>
      </c>
      <c r="K41" s="18"/>
      <c r="L41" s="23">
        <v>889</v>
      </c>
      <c r="M41" s="23">
        <v>844</v>
      </c>
      <c r="N41" s="23">
        <v>0</v>
      </c>
      <c r="O41" s="23">
        <v>45</v>
      </c>
      <c r="P41" s="23">
        <v>0</v>
      </c>
      <c r="Q41" s="18"/>
      <c r="R41" s="24">
        <f t="shared" si="1"/>
        <v>0.9642082429501084</v>
      </c>
      <c r="S41" s="24">
        <f t="shared" si="2"/>
        <v>0.9667812142038946</v>
      </c>
      <c r="T41" s="24" t="e">
        <f t="shared" si="3"/>
        <v>#DIV/0!</v>
      </c>
      <c r="U41" s="24">
        <f t="shared" si="4"/>
        <v>0.9183673469387755</v>
      </c>
      <c r="V41" s="24" t="e">
        <f t="shared" si="5"/>
        <v>#DIV/0!</v>
      </c>
      <c r="W41" s="18"/>
      <c r="X41" s="18"/>
      <c r="Y41" s="18"/>
      <c r="Z41" s="18"/>
    </row>
    <row r="42" spans="1:26" ht="12.75">
      <c r="A42" s="17" t="s">
        <v>122</v>
      </c>
      <c r="B42" s="18" t="s">
        <v>123</v>
      </c>
      <c r="C42" s="18" t="s">
        <v>412</v>
      </c>
      <c r="D42" s="18" t="s">
        <v>156</v>
      </c>
      <c r="E42" s="18" t="s">
        <v>464</v>
      </c>
      <c r="F42" s="23">
        <v>712.9673913043479</v>
      </c>
      <c r="G42" s="23">
        <v>676.1630434782609</v>
      </c>
      <c r="H42" s="23">
        <v>0</v>
      </c>
      <c r="I42" s="23">
        <v>36.80434782608695</v>
      </c>
      <c r="J42" s="23">
        <v>0</v>
      </c>
      <c r="K42" s="18"/>
      <c r="L42" s="23">
        <v>577.1521739130435</v>
      </c>
      <c r="M42" s="23">
        <v>558.695652173913</v>
      </c>
      <c r="N42" s="23">
        <v>0</v>
      </c>
      <c r="O42" s="23">
        <v>18.456521739130434</v>
      </c>
      <c r="P42" s="23">
        <v>0</v>
      </c>
      <c r="Q42" s="18"/>
      <c r="R42" s="24">
        <f t="shared" si="1"/>
        <v>0.8095071120393944</v>
      </c>
      <c r="S42" s="24">
        <f t="shared" si="2"/>
        <v>0.8262735704984969</v>
      </c>
      <c r="T42" s="24" t="e">
        <f t="shared" si="3"/>
        <v>#DIV/0!</v>
      </c>
      <c r="U42" s="24">
        <f t="shared" si="4"/>
        <v>0.5014766686355582</v>
      </c>
      <c r="V42" s="24" t="e">
        <f t="shared" si="5"/>
        <v>#DIV/0!</v>
      </c>
      <c r="W42" s="18"/>
      <c r="X42" s="18"/>
      <c r="Y42" s="18"/>
      <c r="Z42" s="18"/>
    </row>
    <row r="43" spans="1:26" ht="12.75">
      <c r="A43" s="17" t="s">
        <v>122</v>
      </c>
      <c r="B43" s="18" t="s">
        <v>123</v>
      </c>
      <c r="C43" s="18" t="s">
        <v>412</v>
      </c>
      <c r="D43" s="18" t="s">
        <v>157</v>
      </c>
      <c r="E43" s="18" t="s">
        <v>465</v>
      </c>
      <c r="F43" s="23">
        <v>244</v>
      </c>
      <c r="G43" s="23">
        <v>244</v>
      </c>
      <c r="H43" s="23">
        <v>0</v>
      </c>
      <c r="I43" s="23">
        <v>0</v>
      </c>
      <c r="J43" s="23">
        <v>0</v>
      </c>
      <c r="K43" s="18"/>
      <c r="L43" s="23">
        <v>220.69565217391303</v>
      </c>
      <c r="M43" s="23">
        <v>220.69565217391303</v>
      </c>
      <c r="N43" s="23">
        <v>0</v>
      </c>
      <c r="O43" s="23">
        <v>0</v>
      </c>
      <c r="P43" s="23">
        <v>0</v>
      </c>
      <c r="Q43" s="18"/>
      <c r="R43" s="24">
        <f t="shared" si="1"/>
        <v>0.9044903777619386</v>
      </c>
      <c r="S43" s="24">
        <f t="shared" si="2"/>
        <v>0.9044903777619386</v>
      </c>
      <c r="T43" s="24" t="e">
        <f t="shared" si="3"/>
        <v>#DIV/0!</v>
      </c>
      <c r="U43" s="24" t="e">
        <f t="shared" si="4"/>
        <v>#DIV/0!</v>
      </c>
      <c r="V43" s="24" t="e">
        <f t="shared" si="5"/>
        <v>#DIV/0!</v>
      </c>
      <c r="W43" s="18"/>
      <c r="X43" s="18"/>
      <c r="Y43" s="18"/>
      <c r="Z43" s="18"/>
    </row>
    <row r="44" spans="1:26" ht="12.75">
      <c r="A44" s="17" t="s">
        <v>122</v>
      </c>
      <c r="B44" s="18" t="s">
        <v>123</v>
      </c>
      <c r="C44" s="18" t="s">
        <v>412</v>
      </c>
      <c r="D44" s="18" t="s">
        <v>158</v>
      </c>
      <c r="E44" s="18" t="s">
        <v>466</v>
      </c>
      <c r="F44" s="23">
        <v>636.8804347826087</v>
      </c>
      <c r="G44" s="23">
        <v>561.695652173913</v>
      </c>
      <c r="H44" s="23">
        <v>0</v>
      </c>
      <c r="I44" s="23">
        <v>75.18478260869566</v>
      </c>
      <c r="J44" s="23">
        <v>0</v>
      </c>
      <c r="K44" s="18"/>
      <c r="L44" s="23">
        <v>540.0391304347826</v>
      </c>
      <c r="M44" s="23">
        <v>474.57173913043476</v>
      </c>
      <c r="N44" s="23">
        <v>0</v>
      </c>
      <c r="O44" s="23">
        <v>65.46739130434783</v>
      </c>
      <c r="P44" s="23">
        <v>0</v>
      </c>
      <c r="Q44" s="18"/>
      <c r="R44" s="24">
        <f t="shared" si="1"/>
        <v>0.8479442936869591</v>
      </c>
      <c r="S44" s="24">
        <f t="shared" si="2"/>
        <v>0.8448912454524344</v>
      </c>
      <c r="T44" s="24" t="e">
        <f t="shared" si="3"/>
        <v>#DIV/0!</v>
      </c>
      <c r="U44" s="24">
        <f t="shared" si="4"/>
        <v>0.8707532167124475</v>
      </c>
      <c r="V44" s="24" t="e">
        <f t="shared" si="5"/>
        <v>#DIV/0!</v>
      </c>
      <c r="W44" s="18"/>
      <c r="X44" s="18"/>
      <c r="Y44" s="18"/>
      <c r="Z44" s="18"/>
    </row>
    <row r="45" spans="1:26" ht="12.75">
      <c r="A45" s="17" t="s">
        <v>122</v>
      </c>
      <c r="B45" s="18" t="s">
        <v>123</v>
      </c>
      <c r="C45" s="18" t="s">
        <v>412</v>
      </c>
      <c r="D45" s="18" t="s">
        <v>159</v>
      </c>
      <c r="E45" s="18" t="s">
        <v>467</v>
      </c>
      <c r="F45" s="23">
        <v>488.60869565217394</v>
      </c>
      <c r="G45" s="23">
        <v>440.5978260869565</v>
      </c>
      <c r="H45" s="23">
        <v>0</v>
      </c>
      <c r="I45" s="23">
        <v>48.01086956521739</v>
      </c>
      <c r="J45" s="23">
        <v>0</v>
      </c>
      <c r="K45" s="18"/>
      <c r="L45" s="23">
        <v>430.2282608695652</v>
      </c>
      <c r="M45" s="23">
        <v>407.94565217391306</v>
      </c>
      <c r="N45" s="23">
        <v>0</v>
      </c>
      <c r="O45" s="23">
        <v>22.282608695652176</v>
      </c>
      <c r="P45" s="23">
        <v>0</v>
      </c>
      <c r="Q45" s="18"/>
      <c r="R45" s="24">
        <f t="shared" si="1"/>
        <v>0.8805169959067449</v>
      </c>
      <c r="S45" s="24">
        <f t="shared" si="2"/>
        <v>0.925891205131368</v>
      </c>
      <c r="T45" s="24" t="e">
        <f t="shared" si="3"/>
        <v>#DIV/0!</v>
      </c>
      <c r="U45" s="24">
        <f t="shared" si="4"/>
        <v>0.46411591577994116</v>
      </c>
      <c r="V45" s="24" t="e">
        <f t="shared" si="5"/>
        <v>#DIV/0!</v>
      </c>
      <c r="W45" s="18"/>
      <c r="X45" s="18"/>
      <c r="Y45" s="18"/>
      <c r="Z45" s="18"/>
    </row>
    <row r="46" spans="1:26" ht="12.75">
      <c r="A46" s="17" t="s">
        <v>122</v>
      </c>
      <c r="B46" s="18" t="s">
        <v>123</v>
      </c>
      <c r="C46" s="18" t="s">
        <v>412</v>
      </c>
      <c r="D46" s="18" t="s">
        <v>160</v>
      </c>
      <c r="E46" s="18" t="s">
        <v>468</v>
      </c>
      <c r="F46" s="23">
        <v>647.1739130434783</v>
      </c>
      <c r="G46" s="23">
        <v>609.695652173913</v>
      </c>
      <c r="H46" s="23">
        <v>0</v>
      </c>
      <c r="I46" s="23">
        <v>37.47826086956522</v>
      </c>
      <c r="J46" s="23">
        <v>0</v>
      </c>
      <c r="K46" s="18"/>
      <c r="L46" s="23">
        <v>494.44565217391306</v>
      </c>
      <c r="M46" s="23">
        <v>475.64130434782606</v>
      </c>
      <c r="N46" s="23">
        <v>0</v>
      </c>
      <c r="O46" s="23">
        <v>18.804347826086957</v>
      </c>
      <c r="P46" s="23">
        <v>0</v>
      </c>
      <c r="Q46" s="18"/>
      <c r="R46" s="24">
        <f t="shared" si="1"/>
        <v>0.7640073899899228</v>
      </c>
      <c r="S46" s="24">
        <f t="shared" si="2"/>
        <v>0.7801290736646938</v>
      </c>
      <c r="T46" s="24" t="e">
        <f t="shared" si="3"/>
        <v>#DIV/0!</v>
      </c>
      <c r="U46" s="24">
        <f t="shared" si="4"/>
        <v>0.5017401392111369</v>
      </c>
      <c r="V46" s="24" t="e">
        <f t="shared" si="5"/>
        <v>#DIV/0!</v>
      </c>
      <c r="W46" s="18"/>
      <c r="X46" s="18"/>
      <c r="Y46" s="18"/>
      <c r="Z46" s="18"/>
    </row>
    <row r="47" spans="1:26" ht="12.75">
      <c r="A47" s="17" t="s">
        <v>122</v>
      </c>
      <c r="B47" s="18" t="s">
        <v>123</v>
      </c>
      <c r="C47" s="18" t="s">
        <v>412</v>
      </c>
      <c r="D47" s="18" t="s">
        <v>161</v>
      </c>
      <c r="E47" s="18" t="s">
        <v>469</v>
      </c>
      <c r="F47" s="23">
        <v>892.2717391304348</v>
      </c>
      <c r="G47" s="23">
        <v>892.2717391304348</v>
      </c>
      <c r="H47" s="23">
        <v>0</v>
      </c>
      <c r="I47" s="23">
        <v>0</v>
      </c>
      <c r="J47" s="23">
        <v>0</v>
      </c>
      <c r="K47" s="18"/>
      <c r="L47" s="23">
        <v>766.2173913043479</v>
      </c>
      <c r="M47" s="23">
        <v>766.2173913043479</v>
      </c>
      <c r="N47" s="23">
        <v>0</v>
      </c>
      <c r="O47" s="23">
        <v>0</v>
      </c>
      <c r="P47" s="23">
        <v>0</v>
      </c>
      <c r="Q47" s="18"/>
      <c r="R47" s="24">
        <f t="shared" si="1"/>
        <v>0.858726504160119</v>
      </c>
      <c r="S47" s="24">
        <f t="shared" si="2"/>
        <v>0.858726504160119</v>
      </c>
      <c r="T47" s="24" t="e">
        <f t="shared" si="3"/>
        <v>#DIV/0!</v>
      </c>
      <c r="U47" s="24" t="e">
        <f t="shared" si="4"/>
        <v>#DIV/0!</v>
      </c>
      <c r="V47" s="24" t="e">
        <f t="shared" si="5"/>
        <v>#DIV/0!</v>
      </c>
      <c r="W47" s="18"/>
      <c r="X47" s="18"/>
      <c r="Y47" s="18"/>
      <c r="Z47" s="18"/>
    </row>
    <row r="48" spans="1:26" ht="12.75">
      <c r="A48" s="17" t="s">
        <v>122</v>
      </c>
      <c r="B48" s="18" t="s">
        <v>123</v>
      </c>
      <c r="C48" s="18" t="s">
        <v>412</v>
      </c>
      <c r="D48" s="18" t="s">
        <v>162</v>
      </c>
      <c r="E48" s="18" t="s">
        <v>470</v>
      </c>
      <c r="F48" s="23">
        <v>552.5652173913044</v>
      </c>
      <c r="G48" s="23">
        <v>522.6739130434783</v>
      </c>
      <c r="H48" s="23">
        <v>0</v>
      </c>
      <c r="I48" s="23">
        <v>29.891304347826086</v>
      </c>
      <c r="J48" s="23">
        <v>0</v>
      </c>
      <c r="K48" s="18"/>
      <c r="L48" s="23">
        <v>463.4891304347826</v>
      </c>
      <c r="M48" s="23">
        <v>442.0652173913044</v>
      </c>
      <c r="N48" s="23">
        <v>0</v>
      </c>
      <c r="O48" s="23">
        <v>21.42391304347826</v>
      </c>
      <c r="P48" s="23">
        <v>0</v>
      </c>
      <c r="Q48" s="18"/>
      <c r="R48" s="24">
        <f t="shared" si="1"/>
        <v>0.8387953418837044</v>
      </c>
      <c r="S48" s="24">
        <f t="shared" si="2"/>
        <v>0.845776317431269</v>
      </c>
      <c r="T48" s="24" t="e">
        <f t="shared" si="3"/>
        <v>#DIV/0!</v>
      </c>
      <c r="U48" s="24">
        <f t="shared" si="4"/>
        <v>0.7167272727272728</v>
      </c>
      <c r="V48" s="24" t="e">
        <f t="shared" si="5"/>
        <v>#DIV/0!</v>
      </c>
      <c r="W48" s="18"/>
      <c r="X48" s="18"/>
      <c r="Y48" s="18"/>
      <c r="Z48" s="18"/>
    </row>
    <row r="49" spans="1:26" ht="12.75">
      <c r="A49" s="17" t="s">
        <v>122</v>
      </c>
      <c r="B49" s="18" t="s">
        <v>123</v>
      </c>
      <c r="C49" s="18" t="s">
        <v>412</v>
      </c>
      <c r="D49" s="18" t="s">
        <v>163</v>
      </c>
      <c r="E49" s="18" t="s">
        <v>471</v>
      </c>
      <c r="F49" s="23">
        <v>518.4130434782609</v>
      </c>
      <c r="G49" s="23">
        <v>0</v>
      </c>
      <c r="H49" s="23">
        <v>0</v>
      </c>
      <c r="I49" s="23">
        <v>0</v>
      </c>
      <c r="J49" s="23">
        <v>518.4130434782609</v>
      </c>
      <c r="K49" s="18"/>
      <c r="L49" s="23">
        <v>447.05434782608694</v>
      </c>
      <c r="M49" s="23">
        <v>0</v>
      </c>
      <c r="N49" s="23">
        <v>0</v>
      </c>
      <c r="O49" s="23">
        <v>0</v>
      </c>
      <c r="P49" s="23">
        <v>447.05434782608694</v>
      </c>
      <c r="Q49" s="18"/>
      <c r="R49" s="24">
        <f t="shared" si="1"/>
        <v>0.8623516584895374</v>
      </c>
      <c r="S49" s="24" t="e">
        <f t="shared" si="2"/>
        <v>#DIV/0!</v>
      </c>
      <c r="T49" s="24" t="e">
        <f t="shared" si="3"/>
        <v>#DIV/0!</v>
      </c>
      <c r="U49" s="24" t="e">
        <f t="shared" si="4"/>
        <v>#DIV/0!</v>
      </c>
      <c r="V49" s="24">
        <f t="shared" si="5"/>
        <v>0.8623516584895374</v>
      </c>
      <c r="W49" s="18"/>
      <c r="X49" s="18"/>
      <c r="Y49" s="18"/>
      <c r="Z49" s="18"/>
    </row>
    <row r="50" spans="1:26" ht="12.75">
      <c r="A50" s="17" t="s">
        <v>122</v>
      </c>
      <c r="B50" s="18" t="s">
        <v>123</v>
      </c>
      <c r="C50" s="18" t="s">
        <v>412</v>
      </c>
      <c r="D50" s="18" t="s">
        <v>164</v>
      </c>
      <c r="E50" s="18" t="s">
        <v>472</v>
      </c>
      <c r="F50" s="23">
        <v>338.3478260869565</v>
      </c>
      <c r="G50" s="23">
        <v>0</v>
      </c>
      <c r="H50" s="23">
        <v>35</v>
      </c>
      <c r="I50" s="23">
        <v>0</v>
      </c>
      <c r="J50" s="23">
        <v>303.3478260869565</v>
      </c>
      <c r="K50" s="18"/>
      <c r="L50" s="23">
        <v>284.82608695652175</v>
      </c>
      <c r="M50" s="23">
        <v>0</v>
      </c>
      <c r="N50" s="23">
        <v>28.706521739130434</v>
      </c>
      <c r="O50" s="23">
        <v>0</v>
      </c>
      <c r="P50" s="23">
        <v>256.1195652173913</v>
      </c>
      <c r="Q50" s="18"/>
      <c r="R50" s="24">
        <f t="shared" si="1"/>
        <v>0.8418144435877667</v>
      </c>
      <c r="S50" s="24" t="e">
        <f t="shared" si="2"/>
        <v>#DIV/0!</v>
      </c>
      <c r="T50" s="24">
        <f t="shared" si="3"/>
        <v>0.8201863354037267</v>
      </c>
      <c r="U50" s="24" t="e">
        <f t="shared" si="4"/>
        <v>#DIV/0!</v>
      </c>
      <c r="V50" s="24">
        <f t="shared" si="5"/>
        <v>0.8443098753045722</v>
      </c>
      <c r="W50" s="18"/>
      <c r="X50" s="18"/>
      <c r="Y50" s="18"/>
      <c r="Z50" s="18"/>
    </row>
    <row r="51" spans="1:26" ht="12.75">
      <c r="A51" s="17" t="s">
        <v>122</v>
      </c>
      <c r="B51" s="18" t="s">
        <v>123</v>
      </c>
      <c r="C51" s="18" t="s">
        <v>412</v>
      </c>
      <c r="D51" s="18" t="s">
        <v>165</v>
      </c>
      <c r="E51" s="18" t="s">
        <v>473</v>
      </c>
      <c r="F51" s="23">
        <v>782.5869565217391</v>
      </c>
      <c r="G51" s="23">
        <v>727.5869565217391</v>
      </c>
      <c r="H51" s="23">
        <v>0</v>
      </c>
      <c r="I51" s="23">
        <v>55</v>
      </c>
      <c r="J51" s="23">
        <v>0</v>
      </c>
      <c r="K51" s="18"/>
      <c r="L51" s="23">
        <v>653.1413043478261</v>
      </c>
      <c r="M51" s="23">
        <v>627.9239130434783</v>
      </c>
      <c r="N51" s="23">
        <v>0</v>
      </c>
      <c r="O51" s="23">
        <v>25.217391304347824</v>
      </c>
      <c r="P51" s="23">
        <v>0</v>
      </c>
      <c r="Q51" s="18"/>
      <c r="R51" s="24">
        <f t="shared" si="1"/>
        <v>0.8345926275729881</v>
      </c>
      <c r="S51" s="24">
        <f t="shared" si="2"/>
        <v>0.8630224984313842</v>
      </c>
      <c r="T51" s="24" t="e">
        <f t="shared" si="3"/>
        <v>#DIV/0!</v>
      </c>
      <c r="U51" s="24">
        <f t="shared" si="4"/>
        <v>0.458498023715415</v>
      </c>
      <c r="V51" s="24" t="e">
        <f t="shared" si="5"/>
        <v>#DIV/0!</v>
      </c>
      <c r="W51" s="18"/>
      <c r="X51" s="18"/>
      <c r="Y51" s="18"/>
      <c r="Z51" s="18"/>
    </row>
    <row r="52" spans="1:26" ht="12.75">
      <c r="A52" s="17" t="s">
        <v>122</v>
      </c>
      <c r="B52" s="18" t="s">
        <v>123</v>
      </c>
      <c r="C52" s="18" t="s">
        <v>412</v>
      </c>
      <c r="D52" s="18" t="s">
        <v>166</v>
      </c>
      <c r="E52" s="18" t="s">
        <v>474</v>
      </c>
      <c r="F52" s="23">
        <v>492.4347826086956</v>
      </c>
      <c r="G52" s="23">
        <v>450.5978260869565</v>
      </c>
      <c r="H52" s="23">
        <v>0</v>
      </c>
      <c r="I52" s="23">
        <v>41.83695652173913</v>
      </c>
      <c r="J52" s="23">
        <v>0</v>
      </c>
      <c r="K52" s="18"/>
      <c r="L52" s="23">
        <v>422.07608695652175</v>
      </c>
      <c r="M52" s="23">
        <v>396.92391304347825</v>
      </c>
      <c r="N52" s="23">
        <v>0</v>
      </c>
      <c r="O52" s="23">
        <v>25.152173913043477</v>
      </c>
      <c r="P52" s="23">
        <v>0</v>
      </c>
      <c r="Q52" s="18"/>
      <c r="R52" s="24">
        <f t="shared" si="1"/>
        <v>0.8571207840367298</v>
      </c>
      <c r="S52" s="24">
        <f t="shared" si="2"/>
        <v>0.8808828850560849</v>
      </c>
      <c r="T52" s="24" t="e">
        <f t="shared" si="3"/>
        <v>#DIV/0!</v>
      </c>
      <c r="U52" s="24">
        <f t="shared" si="4"/>
        <v>0.6011951156144453</v>
      </c>
      <c r="V52" s="24" t="e">
        <f t="shared" si="5"/>
        <v>#DIV/0!</v>
      </c>
      <c r="W52" s="18"/>
      <c r="X52" s="18"/>
      <c r="Y52" s="18"/>
      <c r="Z52" s="18"/>
    </row>
    <row r="53" spans="1:26" ht="12.75">
      <c r="A53" s="17" t="s">
        <v>122</v>
      </c>
      <c r="B53" s="18" t="s">
        <v>123</v>
      </c>
      <c r="C53" s="18" t="s">
        <v>412</v>
      </c>
      <c r="D53" s="18" t="s">
        <v>167</v>
      </c>
      <c r="E53" s="18" t="s">
        <v>475</v>
      </c>
      <c r="F53" s="23">
        <v>1040.8478260869565</v>
      </c>
      <c r="G53" s="23">
        <v>947.8695652173913</v>
      </c>
      <c r="H53" s="23">
        <v>0</v>
      </c>
      <c r="I53" s="23">
        <v>83.08695652173913</v>
      </c>
      <c r="J53" s="23">
        <v>9.891304347826088</v>
      </c>
      <c r="K53" s="18"/>
      <c r="L53" s="23">
        <v>896.5217391304348</v>
      </c>
      <c r="M53" s="23">
        <v>834.8586956521739</v>
      </c>
      <c r="N53" s="23">
        <v>0</v>
      </c>
      <c r="O53" s="23">
        <v>56.57608695652174</v>
      </c>
      <c r="P53" s="23">
        <v>5.086956521739131</v>
      </c>
      <c r="Q53" s="18"/>
      <c r="R53" s="24">
        <f t="shared" si="1"/>
        <v>0.8613379560976628</v>
      </c>
      <c r="S53" s="24">
        <f t="shared" si="2"/>
        <v>0.8807738177147837</v>
      </c>
      <c r="T53" s="24" t="e">
        <f t="shared" si="3"/>
        <v>#DIV/0!</v>
      </c>
      <c r="U53" s="24">
        <f t="shared" si="4"/>
        <v>0.6809262166405025</v>
      </c>
      <c r="V53" s="24">
        <f t="shared" si="5"/>
        <v>0.5142857142857142</v>
      </c>
      <c r="W53" s="18"/>
      <c r="X53" s="18"/>
      <c r="Y53" s="18"/>
      <c r="Z53" s="18"/>
    </row>
    <row r="54" spans="1:26" ht="12.75">
      <c r="A54" s="17" t="s">
        <v>122</v>
      </c>
      <c r="B54" s="18" t="s">
        <v>123</v>
      </c>
      <c r="C54" s="18" t="s">
        <v>412</v>
      </c>
      <c r="D54" s="18" t="s">
        <v>168</v>
      </c>
      <c r="E54" s="18" t="s">
        <v>476</v>
      </c>
      <c r="F54" s="23">
        <v>428.45652173913044</v>
      </c>
      <c r="G54" s="23">
        <v>0</v>
      </c>
      <c r="H54" s="23">
        <v>15</v>
      </c>
      <c r="I54" s="23">
        <v>0</v>
      </c>
      <c r="J54" s="23">
        <v>413.45652173913044</v>
      </c>
      <c r="K54" s="18"/>
      <c r="L54" s="23">
        <v>365.89130434782606</v>
      </c>
      <c r="M54" s="23">
        <v>0</v>
      </c>
      <c r="N54" s="23">
        <v>13.945652173913043</v>
      </c>
      <c r="O54" s="23">
        <v>0</v>
      </c>
      <c r="P54" s="23">
        <v>351.94565217391306</v>
      </c>
      <c r="Q54" s="18"/>
      <c r="R54" s="24">
        <f t="shared" si="1"/>
        <v>0.8539753412146734</v>
      </c>
      <c r="S54" s="24" t="e">
        <f t="shared" si="2"/>
        <v>#DIV/0!</v>
      </c>
      <c r="T54" s="24">
        <f t="shared" si="3"/>
        <v>0.9297101449275362</v>
      </c>
      <c r="U54" s="24" t="e">
        <f t="shared" si="4"/>
        <v>#DIV/0!</v>
      </c>
      <c r="V54" s="24">
        <f t="shared" si="5"/>
        <v>0.8512277196487723</v>
      </c>
      <c r="W54" s="18"/>
      <c r="X54" s="18"/>
      <c r="Y54" s="18"/>
      <c r="Z54" s="18"/>
    </row>
    <row r="55" spans="1:26" ht="12.75">
      <c r="A55" s="17" t="s">
        <v>122</v>
      </c>
      <c r="B55" s="18" t="s">
        <v>123</v>
      </c>
      <c r="C55" s="18" t="s">
        <v>412</v>
      </c>
      <c r="D55" s="18" t="s">
        <v>169</v>
      </c>
      <c r="E55" s="18" t="s">
        <v>477</v>
      </c>
      <c r="F55" s="23">
        <v>744.5869565217391</v>
      </c>
      <c r="G55" s="23">
        <v>0</v>
      </c>
      <c r="H55" s="23">
        <v>0</v>
      </c>
      <c r="I55" s="23">
        <v>0</v>
      </c>
      <c r="J55" s="23">
        <v>744.5869565217391</v>
      </c>
      <c r="K55" s="18"/>
      <c r="L55" s="23">
        <v>628.9782608695652</v>
      </c>
      <c r="M55" s="23">
        <v>0</v>
      </c>
      <c r="N55" s="23">
        <v>0</v>
      </c>
      <c r="O55" s="23">
        <v>0</v>
      </c>
      <c r="P55" s="23">
        <v>628.9782608695652</v>
      </c>
      <c r="Q55" s="18"/>
      <c r="R55" s="24">
        <f t="shared" si="1"/>
        <v>0.8447344603077283</v>
      </c>
      <c r="S55" s="24" t="e">
        <f t="shared" si="2"/>
        <v>#DIV/0!</v>
      </c>
      <c r="T55" s="24" t="e">
        <f t="shared" si="3"/>
        <v>#DIV/0!</v>
      </c>
      <c r="U55" s="24" t="e">
        <f t="shared" si="4"/>
        <v>#DIV/0!</v>
      </c>
      <c r="V55" s="24">
        <f t="shared" si="5"/>
        <v>0.8447344603077283</v>
      </c>
      <c r="W55" s="18"/>
      <c r="X55" s="18"/>
      <c r="Y55" s="18"/>
      <c r="Z55" s="18"/>
    </row>
    <row r="56" spans="1:26" ht="12.75">
      <c r="A56" s="17" t="s">
        <v>122</v>
      </c>
      <c r="B56" s="18" t="s">
        <v>123</v>
      </c>
      <c r="C56" s="18" t="s">
        <v>412</v>
      </c>
      <c r="D56" s="18" t="s">
        <v>170</v>
      </c>
      <c r="E56" s="18" t="s">
        <v>478</v>
      </c>
      <c r="F56" s="23">
        <v>1845.1630434782608</v>
      </c>
      <c r="G56" s="23">
        <v>1690.1630434782608</v>
      </c>
      <c r="H56" s="23">
        <v>0</v>
      </c>
      <c r="I56" s="23">
        <v>155</v>
      </c>
      <c r="J56" s="23">
        <v>0</v>
      </c>
      <c r="K56" s="18"/>
      <c r="L56" s="23">
        <v>1391.391304347826</v>
      </c>
      <c r="M56" s="23">
        <v>1313.858695652174</v>
      </c>
      <c r="N56" s="23">
        <v>0</v>
      </c>
      <c r="O56" s="23">
        <v>77.53260869565217</v>
      </c>
      <c r="P56" s="23">
        <v>0</v>
      </c>
      <c r="Q56" s="18"/>
      <c r="R56" s="24">
        <f t="shared" si="1"/>
        <v>0.7540749904273807</v>
      </c>
      <c r="S56" s="24">
        <f t="shared" si="2"/>
        <v>0.7773561850863373</v>
      </c>
      <c r="T56" s="24" t="e">
        <f t="shared" si="3"/>
        <v>#DIV/0!</v>
      </c>
      <c r="U56" s="24">
        <f t="shared" si="4"/>
        <v>0.5002103786816269</v>
      </c>
      <c r="V56" s="24" t="e">
        <f t="shared" si="5"/>
        <v>#DIV/0!</v>
      </c>
      <c r="W56" s="18"/>
      <c r="X56" s="18"/>
      <c r="Y56" s="18"/>
      <c r="Z56" s="18"/>
    </row>
    <row r="57" spans="1:26" ht="12.75">
      <c r="A57" s="17" t="s">
        <v>122</v>
      </c>
      <c r="B57" s="18" t="s">
        <v>123</v>
      </c>
      <c r="C57" s="18" t="s">
        <v>412</v>
      </c>
      <c r="D57" s="18" t="s">
        <v>171</v>
      </c>
      <c r="E57" s="18" t="s">
        <v>479</v>
      </c>
      <c r="F57" s="23">
        <v>770.2065217391304</v>
      </c>
      <c r="G57" s="23">
        <v>729.9782608695652</v>
      </c>
      <c r="H57" s="23">
        <v>0</v>
      </c>
      <c r="I57" s="23">
        <v>40.22826086956522</v>
      </c>
      <c r="J57" s="23">
        <v>0</v>
      </c>
      <c r="K57" s="18"/>
      <c r="L57" s="23">
        <v>637.0869565217391</v>
      </c>
      <c r="M57" s="23">
        <v>615.3586956521739</v>
      </c>
      <c r="N57" s="23">
        <v>0</v>
      </c>
      <c r="O57" s="23">
        <v>21.72826086956522</v>
      </c>
      <c r="P57" s="23">
        <v>0</v>
      </c>
      <c r="Q57" s="18"/>
      <c r="R57" s="24">
        <f t="shared" si="1"/>
        <v>0.8271638041744874</v>
      </c>
      <c r="S57" s="24">
        <f t="shared" si="2"/>
        <v>0.8429822210310014</v>
      </c>
      <c r="T57" s="24" t="e">
        <f t="shared" si="3"/>
        <v>#DIV/0!</v>
      </c>
      <c r="U57" s="24">
        <f t="shared" si="4"/>
        <v>0.5401242907322346</v>
      </c>
      <c r="V57" s="24" t="e">
        <f t="shared" si="5"/>
        <v>#DIV/0!</v>
      </c>
      <c r="W57" s="18"/>
      <c r="X57" s="18"/>
      <c r="Y57" s="18"/>
      <c r="Z57" s="18"/>
    </row>
    <row r="58" spans="1:26" ht="12.75">
      <c r="A58" s="17" t="s">
        <v>122</v>
      </c>
      <c r="B58" s="18" t="s">
        <v>123</v>
      </c>
      <c r="C58" s="18" t="s">
        <v>412</v>
      </c>
      <c r="D58" s="18" t="s">
        <v>172</v>
      </c>
      <c r="E58" s="18" t="s">
        <v>480</v>
      </c>
      <c r="F58" s="23">
        <v>636.9891304347826</v>
      </c>
      <c r="G58" s="23">
        <v>587.7826086956521</v>
      </c>
      <c r="H58" s="23">
        <v>0</v>
      </c>
      <c r="I58" s="23">
        <v>49.20652173913044</v>
      </c>
      <c r="J58" s="23">
        <v>0</v>
      </c>
      <c r="K58" s="18"/>
      <c r="L58" s="23">
        <v>507.0326086956522</v>
      </c>
      <c r="M58" s="23">
        <v>476.8152173913044</v>
      </c>
      <c r="N58" s="23">
        <v>0</v>
      </c>
      <c r="O58" s="23">
        <v>30.217391304347824</v>
      </c>
      <c r="P58" s="23">
        <v>0</v>
      </c>
      <c r="Q58" s="18"/>
      <c r="R58" s="24">
        <f t="shared" si="1"/>
        <v>0.7959831407948399</v>
      </c>
      <c r="S58" s="24">
        <f t="shared" si="2"/>
        <v>0.8112101486796361</v>
      </c>
      <c r="T58" s="24" t="e">
        <f t="shared" si="3"/>
        <v>#DIV/0!</v>
      </c>
      <c r="U58" s="24">
        <f t="shared" si="4"/>
        <v>0.6140932184669758</v>
      </c>
      <c r="V58" s="24" t="e">
        <f t="shared" si="5"/>
        <v>#DIV/0!</v>
      </c>
      <c r="W58" s="18"/>
      <c r="X58" s="18"/>
      <c r="Y58" s="18"/>
      <c r="Z58" s="18"/>
    </row>
    <row r="59" spans="1:26" ht="12.75">
      <c r="A59" s="17" t="s">
        <v>122</v>
      </c>
      <c r="B59" s="18" t="s">
        <v>123</v>
      </c>
      <c r="C59" s="18" t="s">
        <v>412</v>
      </c>
      <c r="D59" s="18" t="s">
        <v>173</v>
      </c>
      <c r="E59" s="18" t="s">
        <v>481</v>
      </c>
      <c r="F59" s="23">
        <v>366</v>
      </c>
      <c r="G59" s="23">
        <v>0</v>
      </c>
      <c r="H59" s="23">
        <v>69</v>
      </c>
      <c r="I59" s="23">
        <v>0</v>
      </c>
      <c r="J59" s="23">
        <v>297</v>
      </c>
      <c r="K59" s="18"/>
      <c r="L59" s="23">
        <v>290.6847826086956</v>
      </c>
      <c r="M59" s="23">
        <v>0</v>
      </c>
      <c r="N59" s="23">
        <v>46.369565217391305</v>
      </c>
      <c r="O59" s="23">
        <v>0</v>
      </c>
      <c r="P59" s="23">
        <v>244.31521739130434</v>
      </c>
      <c r="Q59" s="18"/>
      <c r="R59" s="24">
        <f t="shared" si="1"/>
        <v>0.7942207175100974</v>
      </c>
      <c r="S59" s="24" t="e">
        <f t="shared" si="2"/>
        <v>#DIV/0!</v>
      </c>
      <c r="T59" s="24">
        <f t="shared" si="3"/>
        <v>0.6720226843100189</v>
      </c>
      <c r="U59" s="24" t="e">
        <f t="shared" si="4"/>
        <v>#DIV/0!</v>
      </c>
      <c r="V59" s="24">
        <f t="shared" si="5"/>
        <v>0.8226101595666813</v>
      </c>
      <c r="W59" s="18"/>
      <c r="X59" s="18"/>
      <c r="Y59" s="18"/>
      <c r="Z59" s="18"/>
    </row>
    <row r="60" spans="1:26" ht="12.75">
      <c r="A60" s="17" t="s">
        <v>122</v>
      </c>
      <c r="B60" s="18" t="s">
        <v>123</v>
      </c>
      <c r="C60" s="18" t="s">
        <v>412</v>
      </c>
      <c r="D60" s="18" t="s">
        <v>174</v>
      </c>
      <c r="E60" s="18" t="s">
        <v>482</v>
      </c>
      <c r="F60" s="23">
        <v>785.8478260869565</v>
      </c>
      <c r="G60" s="23">
        <v>754.195652173913</v>
      </c>
      <c r="H60" s="23">
        <v>0</v>
      </c>
      <c r="I60" s="23">
        <v>31.652173913043477</v>
      </c>
      <c r="J60" s="23">
        <v>0</v>
      </c>
      <c r="K60" s="18"/>
      <c r="L60" s="23">
        <v>681.8260869565217</v>
      </c>
      <c r="M60" s="23">
        <v>656.6521739130435</v>
      </c>
      <c r="N60" s="23">
        <v>0</v>
      </c>
      <c r="O60" s="23">
        <v>25.17391304347826</v>
      </c>
      <c r="P60" s="23">
        <v>0</v>
      </c>
      <c r="Q60" s="18"/>
      <c r="R60" s="24">
        <f t="shared" si="1"/>
        <v>0.8676311931173754</v>
      </c>
      <c r="S60" s="24">
        <f t="shared" si="2"/>
        <v>0.8706655521286716</v>
      </c>
      <c r="T60" s="24" t="e">
        <f t="shared" si="3"/>
        <v>#DIV/0!</v>
      </c>
      <c r="U60" s="24">
        <f t="shared" si="4"/>
        <v>0.7953296703296704</v>
      </c>
      <c r="V60" s="24" t="e">
        <f t="shared" si="5"/>
        <v>#DIV/0!</v>
      </c>
      <c r="W60" s="18"/>
      <c r="X60" s="18"/>
      <c r="Y60" s="18"/>
      <c r="Z60" s="18"/>
    </row>
    <row r="61" spans="1:26" ht="12.75">
      <c r="A61" s="17" t="s">
        <v>122</v>
      </c>
      <c r="B61" s="18" t="s">
        <v>123</v>
      </c>
      <c r="C61" s="18" t="s">
        <v>412</v>
      </c>
      <c r="D61" s="18" t="s">
        <v>175</v>
      </c>
      <c r="E61" s="18" t="s">
        <v>483</v>
      </c>
      <c r="F61" s="23">
        <v>1006.7826086956521</v>
      </c>
      <c r="G61" s="23">
        <v>942.7826086956521</v>
      </c>
      <c r="H61" s="23">
        <v>0</v>
      </c>
      <c r="I61" s="23">
        <v>64</v>
      </c>
      <c r="J61" s="23">
        <v>0</v>
      </c>
      <c r="K61" s="18"/>
      <c r="L61" s="23">
        <v>878.4891304347826</v>
      </c>
      <c r="M61" s="23">
        <v>835.304347826087</v>
      </c>
      <c r="N61" s="23">
        <v>0</v>
      </c>
      <c r="O61" s="23">
        <v>43.18478260869565</v>
      </c>
      <c r="P61" s="23">
        <v>0</v>
      </c>
      <c r="Q61" s="18"/>
      <c r="R61" s="24">
        <f t="shared" si="1"/>
        <v>0.8725708239765072</v>
      </c>
      <c r="S61" s="24">
        <f t="shared" si="2"/>
        <v>0.8859988931931378</v>
      </c>
      <c r="T61" s="24" t="e">
        <f t="shared" si="3"/>
        <v>#DIV/0!</v>
      </c>
      <c r="U61" s="24">
        <f t="shared" si="4"/>
        <v>0.6747622282608695</v>
      </c>
      <c r="V61" s="24" t="e">
        <f t="shared" si="5"/>
        <v>#DIV/0!</v>
      </c>
      <c r="W61" s="18"/>
      <c r="X61" s="18"/>
      <c r="Y61" s="18"/>
      <c r="Z61" s="18"/>
    </row>
    <row r="62" spans="1:26" ht="12.75">
      <c r="A62" s="17" t="s">
        <v>122</v>
      </c>
      <c r="B62" s="18" t="s">
        <v>123</v>
      </c>
      <c r="C62" s="18" t="s">
        <v>412</v>
      </c>
      <c r="D62" s="18" t="s">
        <v>176</v>
      </c>
      <c r="E62" s="18" t="s">
        <v>484</v>
      </c>
      <c r="F62" s="23">
        <v>876.304347826087</v>
      </c>
      <c r="G62" s="23">
        <v>788.6086956521739</v>
      </c>
      <c r="H62" s="23">
        <v>0</v>
      </c>
      <c r="I62" s="23">
        <v>87.69565217391305</v>
      </c>
      <c r="J62" s="23">
        <v>0</v>
      </c>
      <c r="K62" s="18"/>
      <c r="L62" s="23">
        <v>712.8260869565217</v>
      </c>
      <c r="M62" s="23">
        <v>672.445652173913</v>
      </c>
      <c r="N62" s="23">
        <v>0</v>
      </c>
      <c r="O62" s="23">
        <v>40.380434782608695</v>
      </c>
      <c r="P62" s="23">
        <v>0</v>
      </c>
      <c r="Q62" s="18"/>
      <c r="R62" s="24">
        <f t="shared" si="1"/>
        <v>0.8134457950880675</v>
      </c>
      <c r="S62" s="24">
        <f t="shared" si="2"/>
        <v>0.8526987539971331</v>
      </c>
      <c r="T62" s="24" t="e">
        <f t="shared" si="3"/>
        <v>#DIV/0!</v>
      </c>
      <c r="U62" s="24">
        <f t="shared" si="4"/>
        <v>0.46046108081308873</v>
      </c>
      <c r="V62" s="24" t="e">
        <f t="shared" si="5"/>
        <v>#DIV/0!</v>
      </c>
      <c r="W62" s="18"/>
      <c r="X62" s="18"/>
      <c r="Y62" s="18"/>
      <c r="Z62" s="18"/>
    </row>
    <row r="63" spans="1:26" ht="12.75">
      <c r="A63" s="17" t="s">
        <v>122</v>
      </c>
      <c r="B63" s="18" t="s">
        <v>123</v>
      </c>
      <c r="C63" s="18" t="s">
        <v>412</v>
      </c>
      <c r="D63" s="18" t="s">
        <v>177</v>
      </c>
      <c r="E63" s="18" t="s">
        <v>485</v>
      </c>
      <c r="F63" s="23">
        <v>609</v>
      </c>
      <c r="G63" s="23">
        <v>0</v>
      </c>
      <c r="H63" s="23">
        <v>0</v>
      </c>
      <c r="I63" s="23">
        <v>0</v>
      </c>
      <c r="J63" s="23">
        <v>609</v>
      </c>
      <c r="K63" s="18"/>
      <c r="L63" s="23">
        <v>560.8152173913044</v>
      </c>
      <c r="M63" s="23">
        <v>0</v>
      </c>
      <c r="N63" s="23">
        <v>0</v>
      </c>
      <c r="O63" s="23">
        <v>0</v>
      </c>
      <c r="P63" s="23">
        <v>560.8152173913044</v>
      </c>
      <c r="Q63" s="18"/>
      <c r="R63" s="24">
        <f t="shared" si="1"/>
        <v>0.9208788462911401</v>
      </c>
      <c r="S63" s="24" t="e">
        <f t="shared" si="2"/>
        <v>#DIV/0!</v>
      </c>
      <c r="T63" s="24" t="e">
        <f t="shared" si="3"/>
        <v>#DIV/0!</v>
      </c>
      <c r="U63" s="24" t="e">
        <f t="shared" si="4"/>
        <v>#DIV/0!</v>
      </c>
      <c r="V63" s="24">
        <f t="shared" si="5"/>
        <v>0.9208788462911401</v>
      </c>
      <c r="W63" s="18"/>
      <c r="X63" s="18"/>
      <c r="Y63" s="18"/>
      <c r="Z63" s="18"/>
    </row>
    <row r="64" spans="1:26" ht="12.75">
      <c r="A64" s="17" t="s">
        <v>122</v>
      </c>
      <c r="B64" s="18" t="s">
        <v>123</v>
      </c>
      <c r="C64" s="18" t="s">
        <v>412</v>
      </c>
      <c r="D64" s="18" t="s">
        <v>178</v>
      </c>
      <c r="E64" s="18" t="s">
        <v>486</v>
      </c>
      <c r="F64" s="23">
        <v>251.2173913043478</v>
      </c>
      <c r="G64" s="23">
        <v>0</v>
      </c>
      <c r="H64" s="23">
        <v>0</v>
      </c>
      <c r="I64" s="23">
        <v>0</v>
      </c>
      <c r="J64" s="23">
        <v>251.2173913043478</v>
      </c>
      <c r="K64" s="18"/>
      <c r="L64" s="23">
        <v>233.22826086956522</v>
      </c>
      <c r="M64" s="23">
        <v>0</v>
      </c>
      <c r="N64" s="23">
        <v>0</v>
      </c>
      <c r="O64" s="23">
        <v>0</v>
      </c>
      <c r="P64" s="23">
        <v>233.22826086956522</v>
      </c>
      <c r="Q64" s="18"/>
      <c r="R64" s="24">
        <f t="shared" si="1"/>
        <v>0.928392177223953</v>
      </c>
      <c r="S64" s="24" t="e">
        <f t="shared" si="2"/>
        <v>#DIV/0!</v>
      </c>
      <c r="T64" s="24" t="e">
        <f t="shared" si="3"/>
        <v>#DIV/0!</v>
      </c>
      <c r="U64" s="24" t="e">
        <f t="shared" si="4"/>
        <v>#DIV/0!</v>
      </c>
      <c r="V64" s="24">
        <f t="shared" si="5"/>
        <v>0.928392177223953</v>
      </c>
      <c r="W64" s="18"/>
      <c r="X64" s="18"/>
      <c r="Y64" s="18"/>
      <c r="Z64" s="18"/>
    </row>
    <row r="65" spans="1:26" ht="12.75">
      <c r="A65" s="17" t="s">
        <v>122</v>
      </c>
      <c r="B65" s="18" t="s">
        <v>123</v>
      </c>
      <c r="C65" s="18" t="s">
        <v>413</v>
      </c>
      <c r="D65" s="18" t="s">
        <v>179</v>
      </c>
      <c r="E65" s="18" t="s">
        <v>487</v>
      </c>
      <c r="F65" s="23">
        <v>17.869565217391305</v>
      </c>
      <c r="G65" s="23">
        <v>7.869565217391305</v>
      </c>
      <c r="H65" s="23">
        <v>10</v>
      </c>
      <c r="I65" s="23">
        <v>0</v>
      </c>
      <c r="J65" s="23">
        <v>0</v>
      </c>
      <c r="K65" s="18"/>
      <c r="L65" s="23">
        <v>8.23913043478261</v>
      </c>
      <c r="M65" s="23">
        <v>5.021739130434782</v>
      </c>
      <c r="N65" s="23">
        <v>3.217391304347826</v>
      </c>
      <c r="O65" s="23">
        <v>0</v>
      </c>
      <c r="P65" s="23">
        <v>0</v>
      </c>
      <c r="Q65" s="18"/>
      <c r="R65" s="24">
        <f t="shared" si="1"/>
        <v>0.46107055961070564</v>
      </c>
      <c r="S65" s="24">
        <f t="shared" si="2"/>
        <v>0.638121546961326</v>
      </c>
      <c r="T65" s="24">
        <f t="shared" si="3"/>
        <v>0.32173913043478264</v>
      </c>
      <c r="U65" s="24" t="e">
        <f t="shared" si="4"/>
        <v>#DIV/0!</v>
      </c>
      <c r="V65" s="24" t="e">
        <f t="shared" si="5"/>
        <v>#DIV/0!</v>
      </c>
      <c r="W65" s="18"/>
      <c r="X65" s="18"/>
      <c r="Y65" s="18"/>
      <c r="Z65" s="18"/>
    </row>
    <row r="66" spans="1:26" ht="12.75">
      <c r="A66" s="17" t="s">
        <v>122</v>
      </c>
      <c r="B66" s="18" t="s">
        <v>123</v>
      </c>
      <c r="C66" s="18" t="s">
        <v>413</v>
      </c>
      <c r="D66" s="18" t="s">
        <v>180</v>
      </c>
      <c r="E66" s="18" t="s">
        <v>488</v>
      </c>
      <c r="F66" s="23">
        <v>163.69565217391303</v>
      </c>
      <c r="G66" s="23">
        <v>87.84782608695652</v>
      </c>
      <c r="H66" s="23">
        <v>0</v>
      </c>
      <c r="I66" s="23">
        <v>0</v>
      </c>
      <c r="J66" s="23">
        <v>75.84782608695652</v>
      </c>
      <c r="K66" s="18"/>
      <c r="L66" s="23">
        <v>118.27173913043478</v>
      </c>
      <c r="M66" s="23">
        <v>66.19565217391305</v>
      </c>
      <c r="N66" s="23">
        <v>0</v>
      </c>
      <c r="O66" s="23">
        <v>0</v>
      </c>
      <c r="P66" s="23">
        <v>52.07608695652174</v>
      </c>
      <c r="Q66" s="18"/>
      <c r="R66" s="24">
        <f t="shared" si="1"/>
        <v>0.7225099601593626</v>
      </c>
      <c r="S66" s="24">
        <f t="shared" si="2"/>
        <v>0.7535263548626578</v>
      </c>
      <c r="T66" s="24" t="e">
        <f t="shared" si="3"/>
        <v>#DIV/0!</v>
      </c>
      <c r="U66" s="24" t="e">
        <f t="shared" si="4"/>
        <v>#DIV/0!</v>
      </c>
      <c r="V66" s="24">
        <f t="shared" si="5"/>
        <v>0.6865864144453999</v>
      </c>
      <c r="W66" s="18"/>
      <c r="X66" s="18"/>
      <c r="Y66" s="18"/>
      <c r="Z66" s="18"/>
    </row>
    <row r="67" spans="1:26" ht="12.75">
      <c r="A67" s="17" t="s">
        <v>122</v>
      </c>
      <c r="B67" s="18" t="s">
        <v>123</v>
      </c>
      <c r="C67" s="18" t="s">
        <v>413</v>
      </c>
      <c r="D67" s="18" t="s">
        <v>181</v>
      </c>
      <c r="E67" s="18" t="s">
        <v>489</v>
      </c>
      <c r="F67" s="23">
        <v>45.23913043478261</v>
      </c>
      <c r="G67" s="23">
        <v>37.23913043478261</v>
      </c>
      <c r="H67" s="23">
        <v>0</v>
      </c>
      <c r="I67" s="23">
        <v>0</v>
      </c>
      <c r="J67" s="23">
        <v>8</v>
      </c>
      <c r="K67" s="18"/>
      <c r="L67" s="23">
        <v>38.68478260869565</v>
      </c>
      <c r="M67" s="23">
        <v>32.54347826086956</v>
      </c>
      <c r="N67" s="23">
        <v>0</v>
      </c>
      <c r="O67" s="23">
        <v>0</v>
      </c>
      <c r="P67" s="23">
        <v>6.141304347826087</v>
      </c>
      <c r="Q67" s="18"/>
      <c r="R67" s="24">
        <f t="shared" si="1"/>
        <v>0.8551177318596828</v>
      </c>
      <c r="S67" s="24">
        <f t="shared" si="2"/>
        <v>0.8739054290718038</v>
      </c>
      <c r="T67" s="24" t="e">
        <f t="shared" si="3"/>
        <v>#DIV/0!</v>
      </c>
      <c r="U67" s="24" t="e">
        <f t="shared" si="4"/>
        <v>#DIV/0!</v>
      </c>
      <c r="V67" s="24">
        <f t="shared" si="5"/>
        <v>0.7676630434782609</v>
      </c>
      <c r="W67" s="18"/>
      <c r="X67" s="18"/>
      <c r="Y67" s="18"/>
      <c r="Z67" s="18"/>
    </row>
    <row r="68" spans="1:26" ht="12.75">
      <c r="A68" s="17" t="s">
        <v>122</v>
      </c>
      <c r="B68" s="18" t="s">
        <v>123</v>
      </c>
      <c r="C68" s="18" t="s">
        <v>413</v>
      </c>
      <c r="D68" s="18" t="s">
        <v>182</v>
      </c>
      <c r="E68" s="18" t="s">
        <v>490</v>
      </c>
      <c r="F68" s="23">
        <v>30</v>
      </c>
      <c r="G68" s="23">
        <v>30</v>
      </c>
      <c r="H68" s="23">
        <v>0</v>
      </c>
      <c r="I68" s="23">
        <v>0</v>
      </c>
      <c r="J68" s="23">
        <v>0</v>
      </c>
      <c r="K68" s="18"/>
      <c r="L68" s="23">
        <v>24.619565217391305</v>
      </c>
      <c r="M68" s="23">
        <v>24.619565217391305</v>
      </c>
      <c r="N68" s="23">
        <v>0</v>
      </c>
      <c r="O68" s="23">
        <v>0</v>
      </c>
      <c r="P68" s="23">
        <v>0</v>
      </c>
      <c r="Q68" s="18"/>
      <c r="R68" s="24">
        <f t="shared" si="1"/>
        <v>0.8206521739130435</v>
      </c>
      <c r="S68" s="24">
        <f t="shared" si="2"/>
        <v>0.8206521739130435</v>
      </c>
      <c r="T68" s="24" t="e">
        <f t="shared" si="3"/>
        <v>#DIV/0!</v>
      </c>
      <c r="U68" s="24" t="e">
        <f t="shared" si="4"/>
        <v>#DIV/0!</v>
      </c>
      <c r="V68" s="24" t="e">
        <f t="shared" si="5"/>
        <v>#DIV/0!</v>
      </c>
      <c r="W68" s="18"/>
      <c r="X68" s="18"/>
      <c r="Y68" s="18"/>
      <c r="Z68" s="18"/>
    </row>
    <row r="69" spans="1:26" ht="12.75">
      <c r="A69" s="17" t="s">
        <v>122</v>
      </c>
      <c r="B69" s="18" t="s">
        <v>123</v>
      </c>
      <c r="C69" s="18" t="s">
        <v>413</v>
      </c>
      <c r="D69" s="18" t="s">
        <v>183</v>
      </c>
      <c r="E69" s="18" t="s">
        <v>491</v>
      </c>
      <c r="F69" s="23">
        <v>74.43478260869566</v>
      </c>
      <c r="G69" s="23">
        <v>74.43478260869566</v>
      </c>
      <c r="H69" s="23">
        <v>0</v>
      </c>
      <c r="I69" s="23">
        <v>0</v>
      </c>
      <c r="J69" s="23">
        <v>0</v>
      </c>
      <c r="K69" s="18"/>
      <c r="L69" s="23">
        <v>58.55434782608695</v>
      </c>
      <c r="M69" s="23">
        <v>58.55434782608695</v>
      </c>
      <c r="N69" s="23">
        <v>0</v>
      </c>
      <c r="O69" s="23">
        <v>0</v>
      </c>
      <c r="P69" s="23">
        <v>0</v>
      </c>
      <c r="Q69" s="18"/>
      <c r="R69" s="24">
        <f t="shared" si="1"/>
        <v>0.7866530373831775</v>
      </c>
      <c r="S69" s="24">
        <f t="shared" si="2"/>
        <v>0.7866530373831775</v>
      </c>
      <c r="T69" s="24" t="e">
        <f t="shared" si="3"/>
        <v>#DIV/0!</v>
      </c>
      <c r="U69" s="24" t="e">
        <f t="shared" si="4"/>
        <v>#DIV/0!</v>
      </c>
      <c r="V69" s="24" t="e">
        <f t="shared" si="5"/>
        <v>#DIV/0!</v>
      </c>
      <c r="W69" s="18"/>
      <c r="X69" s="18"/>
      <c r="Y69" s="18"/>
      <c r="Z69" s="18"/>
    </row>
    <row r="70" spans="1:26" ht="12.75">
      <c r="A70" s="17" t="s">
        <v>122</v>
      </c>
      <c r="B70" s="18" t="s">
        <v>123</v>
      </c>
      <c r="C70" s="18" t="s">
        <v>413</v>
      </c>
      <c r="D70" s="18" t="s">
        <v>184</v>
      </c>
      <c r="E70" s="18" t="s">
        <v>492</v>
      </c>
      <c r="F70" s="23">
        <v>511.2391304347826</v>
      </c>
      <c r="G70" s="23">
        <v>214.95652173913044</v>
      </c>
      <c r="H70" s="23">
        <v>8</v>
      </c>
      <c r="I70" s="23">
        <v>0</v>
      </c>
      <c r="J70" s="23">
        <v>288.2826086956522</v>
      </c>
      <c r="K70" s="18"/>
      <c r="L70" s="23">
        <v>417.2282608695652</v>
      </c>
      <c r="M70" s="23">
        <v>171.6195652173913</v>
      </c>
      <c r="N70" s="23">
        <v>6.315217391304348</v>
      </c>
      <c r="O70" s="23">
        <v>0</v>
      </c>
      <c r="P70" s="23">
        <v>239.29347826086956</v>
      </c>
      <c r="Q70" s="18"/>
      <c r="R70" s="24">
        <f t="shared" si="1"/>
        <v>0.8161117489475698</v>
      </c>
      <c r="S70" s="24">
        <f t="shared" si="2"/>
        <v>0.7983919902912622</v>
      </c>
      <c r="T70" s="24">
        <f t="shared" si="3"/>
        <v>0.7894021739130435</v>
      </c>
      <c r="U70" s="24" t="e">
        <f t="shared" si="4"/>
        <v>#DIV/0!</v>
      </c>
      <c r="V70" s="24">
        <f t="shared" si="5"/>
        <v>0.8300656059120729</v>
      </c>
      <c r="W70" s="18"/>
      <c r="X70" s="18"/>
      <c r="Y70" s="18"/>
      <c r="Z70" s="18"/>
    </row>
    <row r="71" spans="1:26" ht="12.75">
      <c r="A71" s="17" t="s">
        <v>122</v>
      </c>
      <c r="B71" s="18" t="s">
        <v>123</v>
      </c>
      <c r="C71" s="18" t="s">
        <v>413</v>
      </c>
      <c r="D71" s="18" t="s">
        <v>185</v>
      </c>
      <c r="E71" s="18" t="s">
        <v>493</v>
      </c>
      <c r="F71" s="23">
        <v>771.1630434782609</v>
      </c>
      <c r="G71" s="23">
        <v>717.1630434782609</v>
      </c>
      <c r="H71" s="23">
        <v>0</v>
      </c>
      <c r="I71" s="23">
        <v>54</v>
      </c>
      <c r="J71" s="23">
        <v>0</v>
      </c>
      <c r="K71" s="18"/>
      <c r="L71" s="23">
        <v>545.6086956521739</v>
      </c>
      <c r="M71" s="23">
        <v>512.6195652173913</v>
      </c>
      <c r="N71" s="23">
        <v>0</v>
      </c>
      <c r="O71" s="23">
        <v>32.98913043478261</v>
      </c>
      <c r="P71" s="23">
        <v>0</v>
      </c>
      <c r="Q71" s="18"/>
      <c r="R71" s="24">
        <f t="shared" si="1"/>
        <v>0.7075140597911116</v>
      </c>
      <c r="S71" s="24">
        <f t="shared" si="2"/>
        <v>0.7147880386183482</v>
      </c>
      <c r="T71" s="24" t="e">
        <f t="shared" si="3"/>
        <v>#DIV/0!</v>
      </c>
      <c r="U71" s="24">
        <f t="shared" si="4"/>
        <v>0.6109098228663447</v>
      </c>
      <c r="V71" s="24" t="e">
        <f t="shared" si="5"/>
        <v>#DIV/0!</v>
      </c>
      <c r="W71" s="18"/>
      <c r="X71" s="18"/>
      <c r="Y71" s="18"/>
      <c r="Z71" s="18"/>
    </row>
    <row r="72" spans="1:26" ht="12.75">
      <c r="A72" s="17" t="s">
        <v>122</v>
      </c>
      <c r="B72" s="18" t="s">
        <v>123</v>
      </c>
      <c r="C72" s="18" t="s">
        <v>413</v>
      </c>
      <c r="D72" s="18" t="s">
        <v>186</v>
      </c>
      <c r="E72" s="18" t="s">
        <v>494</v>
      </c>
      <c r="F72" s="23">
        <v>667.304347826087</v>
      </c>
      <c r="G72" s="23">
        <v>624.304347826087</v>
      </c>
      <c r="H72" s="23">
        <v>0</v>
      </c>
      <c r="I72" s="23">
        <v>43</v>
      </c>
      <c r="J72" s="23">
        <v>0</v>
      </c>
      <c r="K72" s="18"/>
      <c r="L72" s="23">
        <v>527.3586956521739</v>
      </c>
      <c r="M72" s="23">
        <v>504.5652173913044</v>
      </c>
      <c r="N72" s="23">
        <v>0</v>
      </c>
      <c r="O72" s="23">
        <v>22.793478260869566</v>
      </c>
      <c r="P72" s="23">
        <v>0</v>
      </c>
      <c r="Q72" s="18"/>
      <c r="R72" s="24">
        <f t="shared" si="1"/>
        <v>0.7902821214490486</v>
      </c>
      <c r="S72" s="24">
        <f t="shared" si="2"/>
        <v>0.8082039139215823</v>
      </c>
      <c r="T72" s="24" t="e">
        <f t="shared" si="3"/>
        <v>#DIV/0!</v>
      </c>
      <c r="U72" s="24">
        <f t="shared" si="4"/>
        <v>0.5300808897876643</v>
      </c>
      <c r="V72" s="24" t="e">
        <f t="shared" si="5"/>
        <v>#DIV/0!</v>
      </c>
      <c r="W72" s="18"/>
      <c r="X72" s="18"/>
      <c r="Y72" s="18"/>
      <c r="Z72" s="18"/>
    </row>
    <row r="73" spans="1:26" ht="12.75">
      <c r="A73" s="17" t="s">
        <v>122</v>
      </c>
      <c r="B73" s="18" t="s">
        <v>123</v>
      </c>
      <c r="C73" s="18" t="s">
        <v>413</v>
      </c>
      <c r="D73" s="18" t="s">
        <v>187</v>
      </c>
      <c r="E73" s="18" t="s">
        <v>495</v>
      </c>
      <c r="F73" s="23">
        <v>346.4347826086956</v>
      </c>
      <c r="G73" s="23">
        <v>332.4347826086956</v>
      </c>
      <c r="H73" s="23">
        <v>0</v>
      </c>
      <c r="I73" s="23">
        <v>14</v>
      </c>
      <c r="J73" s="23">
        <v>0</v>
      </c>
      <c r="K73" s="18"/>
      <c r="L73" s="23">
        <v>309.39130434782606</v>
      </c>
      <c r="M73" s="23">
        <v>301.4130434782609</v>
      </c>
      <c r="N73" s="23">
        <v>0</v>
      </c>
      <c r="O73" s="23">
        <v>7.978260869565218</v>
      </c>
      <c r="P73" s="23">
        <v>0</v>
      </c>
      <c r="Q73" s="18"/>
      <c r="R73" s="24">
        <f t="shared" si="1"/>
        <v>0.8930722891566265</v>
      </c>
      <c r="S73" s="24">
        <f t="shared" si="2"/>
        <v>0.9066832330630396</v>
      </c>
      <c r="T73" s="24" t="e">
        <f t="shared" si="3"/>
        <v>#DIV/0!</v>
      </c>
      <c r="U73" s="24">
        <f t="shared" si="4"/>
        <v>0.5698757763975155</v>
      </c>
      <c r="V73" s="24" t="e">
        <f t="shared" si="5"/>
        <v>#DIV/0!</v>
      </c>
      <c r="W73" s="18"/>
      <c r="X73" s="18"/>
      <c r="Y73" s="18"/>
      <c r="Z73" s="18"/>
    </row>
    <row r="74" spans="1:26" ht="12.75">
      <c r="A74" s="17" t="s">
        <v>122</v>
      </c>
      <c r="B74" s="18" t="s">
        <v>123</v>
      </c>
      <c r="C74" s="18" t="s">
        <v>413</v>
      </c>
      <c r="D74" s="18" t="s">
        <v>188</v>
      </c>
      <c r="E74" s="18" t="s">
        <v>496</v>
      </c>
      <c r="F74" s="23">
        <v>319.82608695652175</v>
      </c>
      <c r="G74" s="23">
        <v>295.82608695652175</v>
      </c>
      <c r="H74" s="23">
        <v>0</v>
      </c>
      <c r="I74" s="23">
        <v>24</v>
      </c>
      <c r="J74" s="23">
        <v>0</v>
      </c>
      <c r="K74" s="18"/>
      <c r="L74" s="23">
        <v>305.17391304347825</v>
      </c>
      <c r="M74" s="23">
        <v>289.67391304347825</v>
      </c>
      <c r="N74" s="23">
        <v>0</v>
      </c>
      <c r="O74" s="23">
        <v>15.5</v>
      </c>
      <c r="P74" s="23">
        <v>0</v>
      </c>
      <c r="Q74" s="18"/>
      <c r="R74" s="24">
        <f aca="true" t="shared" si="6" ref="R74:R138">L74/F74</f>
        <v>0.9541870581837955</v>
      </c>
      <c r="S74" s="24">
        <f aca="true" t="shared" si="7" ref="S74:S138">M74/G74</f>
        <v>0.9792034097589652</v>
      </c>
      <c r="T74" s="24" t="e">
        <f aca="true" t="shared" si="8" ref="T74:T138">N74/H74</f>
        <v>#DIV/0!</v>
      </c>
      <c r="U74" s="24">
        <f aca="true" t="shared" si="9" ref="U74:U138">O74/I74</f>
        <v>0.6458333333333334</v>
      </c>
      <c r="V74" s="24" t="e">
        <f aca="true" t="shared" si="10" ref="V74:V138">P74/J74</f>
        <v>#DIV/0!</v>
      </c>
      <c r="W74" s="18"/>
      <c r="X74" s="18"/>
      <c r="Y74" s="18"/>
      <c r="Z74" s="18"/>
    </row>
    <row r="75" spans="1:26" ht="12.75">
      <c r="A75" s="17" t="s">
        <v>122</v>
      </c>
      <c r="B75" s="18" t="s">
        <v>123</v>
      </c>
      <c r="C75" s="18" t="s">
        <v>413</v>
      </c>
      <c r="D75" s="18" t="s">
        <v>189</v>
      </c>
      <c r="E75" s="18" t="s">
        <v>497</v>
      </c>
      <c r="F75" s="23">
        <v>396</v>
      </c>
      <c r="G75" s="23">
        <v>359</v>
      </c>
      <c r="H75" s="23">
        <v>0</v>
      </c>
      <c r="I75" s="23">
        <v>37</v>
      </c>
      <c r="J75" s="23">
        <v>0</v>
      </c>
      <c r="K75" s="18"/>
      <c r="L75" s="23">
        <v>328.6847826086956</v>
      </c>
      <c r="M75" s="23">
        <v>296.7608695652174</v>
      </c>
      <c r="N75" s="23">
        <v>0</v>
      </c>
      <c r="O75" s="23">
        <v>31.92391304347826</v>
      </c>
      <c r="P75" s="23">
        <v>0</v>
      </c>
      <c r="Q75" s="18"/>
      <c r="R75" s="24">
        <f t="shared" si="6"/>
        <v>0.830012077294686</v>
      </c>
      <c r="S75" s="24">
        <f t="shared" si="7"/>
        <v>0.8266319486496305</v>
      </c>
      <c r="T75" s="24" t="e">
        <f t="shared" si="8"/>
        <v>#DIV/0!</v>
      </c>
      <c r="U75" s="24">
        <f t="shared" si="9"/>
        <v>0.8628084606345476</v>
      </c>
      <c r="V75" s="24" t="e">
        <f t="shared" si="10"/>
        <v>#DIV/0!</v>
      </c>
      <c r="W75" s="18"/>
      <c r="X75" s="18"/>
      <c r="Y75" s="18"/>
      <c r="Z75" s="18"/>
    </row>
    <row r="76" spans="1:26" ht="12.75">
      <c r="A76" s="17" t="s">
        <v>122</v>
      </c>
      <c r="B76" s="18" t="s">
        <v>123</v>
      </c>
      <c r="C76" s="18" t="s">
        <v>413</v>
      </c>
      <c r="D76" s="18" t="s">
        <v>190</v>
      </c>
      <c r="E76" s="18" t="s">
        <v>498</v>
      </c>
      <c r="F76" s="23">
        <v>141.32608695652175</v>
      </c>
      <c r="G76" s="23">
        <v>131.67391304347825</v>
      </c>
      <c r="H76" s="23">
        <v>0</v>
      </c>
      <c r="I76" s="23">
        <v>0</v>
      </c>
      <c r="J76" s="23">
        <v>9.652173913043478</v>
      </c>
      <c r="K76" s="18"/>
      <c r="L76" s="23">
        <v>96.8804347826087</v>
      </c>
      <c r="M76" s="23">
        <v>92.25</v>
      </c>
      <c r="N76" s="23">
        <v>0</v>
      </c>
      <c r="O76" s="23">
        <v>0</v>
      </c>
      <c r="P76" s="23">
        <v>4.630434782608695</v>
      </c>
      <c r="Q76" s="18"/>
      <c r="R76" s="24">
        <f t="shared" si="6"/>
        <v>0.6855099215505307</v>
      </c>
      <c r="S76" s="24">
        <f t="shared" si="7"/>
        <v>0.7005943536404161</v>
      </c>
      <c r="T76" s="24" t="e">
        <f t="shared" si="8"/>
        <v>#DIV/0!</v>
      </c>
      <c r="U76" s="24" t="e">
        <f t="shared" si="9"/>
        <v>#DIV/0!</v>
      </c>
      <c r="V76" s="24">
        <f t="shared" si="10"/>
        <v>0.47972972972972966</v>
      </c>
      <c r="W76" s="18"/>
      <c r="X76" s="18"/>
      <c r="Y76" s="18"/>
      <c r="Z76" s="18"/>
    </row>
    <row r="77" spans="1:26" ht="12.75">
      <c r="A77" s="17" t="s">
        <v>122</v>
      </c>
      <c r="B77" s="18" t="s">
        <v>123</v>
      </c>
      <c r="C77" s="18" t="s">
        <v>413</v>
      </c>
      <c r="D77" s="18" t="s">
        <v>191</v>
      </c>
      <c r="E77" s="18" t="s">
        <v>499</v>
      </c>
      <c r="F77" s="23">
        <v>469.32608695652175</v>
      </c>
      <c r="G77" s="23">
        <v>418.1195652173913</v>
      </c>
      <c r="H77" s="23">
        <v>0</v>
      </c>
      <c r="I77" s="23">
        <v>51.20652173913044</v>
      </c>
      <c r="J77" s="23">
        <v>0</v>
      </c>
      <c r="K77" s="18"/>
      <c r="L77" s="23">
        <v>382.8152173913044</v>
      </c>
      <c r="M77" s="23">
        <v>348.6847826086956</v>
      </c>
      <c r="N77" s="23">
        <v>0</v>
      </c>
      <c r="O77" s="23">
        <v>34.130434782608695</v>
      </c>
      <c r="P77" s="23">
        <v>0</v>
      </c>
      <c r="Q77" s="18"/>
      <c r="R77" s="24">
        <f t="shared" si="6"/>
        <v>0.8156700171383575</v>
      </c>
      <c r="S77" s="24">
        <f t="shared" si="7"/>
        <v>0.833935581147477</v>
      </c>
      <c r="T77" s="24" t="e">
        <f t="shared" si="8"/>
        <v>#DIV/0!</v>
      </c>
      <c r="U77" s="24">
        <f t="shared" si="9"/>
        <v>0.666525153895139</v>
      </c>
      <c r="V77" s="24" t="e">
        <f t="shared" si="10"/>
        <v>#DIV/0!</v>
      </c>
      <c r="W77" s="18"/>
      <c r="X77" s="18"/>
      <c r="Y77" s="18"/>
      <c r="Z77" s="18"/>
    </row>
    <row r="78" spans="1:26" ht="12.75">
      <c r="A78" s="17" t="s">
        <v>122</v>
      </c>
      <c r="B78" s="18" t="s">
        <v>123</v>
      </c>
      <c r="C78" s="18" t="s">
        <v>413</v>
      </c>
      <c r="D78" s="18" t="s">
        <v>192</v>
      </c>
      <c r="E78" s="18" t="s">
        <v>500</v>
      </c>
      <c r="F78" s="23">
        <v>391.5326086956522</v>
      </c>
      <c r="G78" s="23">
        <v>0</v>
      </c>
      <c r="H78" s="23">
        <v>28.293478260869566</v>
      </c>
      <c r="I78" s="23">
        <v>0</v>
      </c>
      <c r="J78" s="23">
        <v>363.2391304347826</v>
      </c>
      <c r="K78" s="18"/>
      <c r="L78" s="23">
        <v>338.0652173913044</v>
      </c>
      <c r="M78" s="23">
        <v>0</v>
      </c>
      <c r="N78" s="23">
        <v>21.532608695652176</v>
      </c>
      <c r="O78" s="23">
        <v>0</v>
      </c>
      <c r="P78" s="23">
        <v>316.5326086956522</v>
      </c>
      <c r="Q78" s="18"/>
      <c r="R78" s="24">
        <f t="shared" si="6"/>
        <v>0.8634407706615586</v>
      </c>
      <c r="S78" s="24" t="e">
        <f t="shared" si="7"/>
        <v>#DIV/0!</v>
      </c>
      <c r="T78" s="24">
        <f t="shared" si="8"/>
        <v>0.7610449481367653</v>
      </c>
      <c r="U78" s="24" t="e">
        <f t="shared" si="9"/>
        <v>#DIV/0!</v>
      </c>
      <c r="V78" s="24">
        <f t="shared" si="10"/>
        <v>0.8714166018313484</v>
      </c>
      <c r="W78" s="18"/>
      <c r="X78" s="18"/>
      <c r="Y78" s="18"/>
      <c r="Z78" s="18"/>
    </row>
    <row r="79" spans="1:26" ht="12.75">
      <c r="A79" s="17" t="s">
        <v>122</v>
      </c>
      <c r="B79" s="18" t="s">
        <v>123</v>
      </c>
      <c r="C79" s="18" t="s">
        <v>413</v>
      </c>
      <c r="D79" s="18" t="s">
        <v>193</v>
      </c>
      <c r="E79" s="18" t="s">
        <v>501</v>
      </c>
      <c r="F79" s="23">
        <v>833.4782608695652</v>
      </c>
      <c r="G79" s="23">
        <v>762.4782608695652</v>
      </c>
      <c r="H79" s="23">
        <v>0</v>
      </c>
      <c r="I79" s="23">
        <v>71</v>
      </c>
      <c r="J79" s="23">
        <v>0</v>
      </c>
      <c r="K79" s="18"/>
      <c r="L79" s="23">
        <v>573.1847826086956</v>
      </c>
      <c r="M79" s="23">
        <v>556.945652173913</v>
      </c>
      <c r="N79" s="23">
        <v>0</v>
      </c>
      <c r="O79" s="23">
        <v>16.23913043478261</v>
      </c>
      <c r="P79" s="23">
        <v>0</v>
      </c>
      <c r="Q79" s="18"/>
      <c r="R79" s="24">
        <f t="shared" si="6"/>
        <v>0.6877021387584767</v>
      </c>
      <c r="S79" s="24">
        <f t="shared" si="7"/>
        <v>0.7304413525688543</v>
      </c>
      <c r="T79" s="24" t="e">
        <f t="shared" si="8"/>
        <v>#DIV/0!</v>
      </c>
      <c r="U79" s="24">
        <f t="shared" si="9"/>
        <v>0.22872014696876913</v>
      </c>
      <c r="V79" s="24" t="e">
        <f t="shared" si="10"/>
        <v>#DIV/0!</v>
      </c>
      <c r="W79" s="18"/>
      <c r="X79" s="18"/>
      <c r="Y79" s="18"/>
      <c r="Z79" s="18"/>
    </row>
    <row r="80" spans="1:26" ht="12.75">
      <c r="A80" s="17" t="s">
        <v>122</v>
      </c>
      <c r="B80" s="18" t="s">
        <v>123</v>
      </c>
      <c r="C80" s="18" t="s">
        <v>413</v>
      </c>
      <c r="D80" s="18" t="s">
        <v>194</v>
      </c>
      <c r="E80" s="18" t="s">
        <v>502</v>
      </c>
      <c r="F80" s="23">
        <v>1169.608695652174</v>
      </c>
      <c r="G80" s="23">
        <v>1042.5652173913043</v>
      </c>
      <c r="H80" s="23">
        <v>0</v>
      </c>
      <c r="I80" s="23">
        <v>127.04347826086956</v>
      </c>
      <c r="J80" s="23">
        <v>0</v>
      </c>
      <c r="K80" s="18"/>
      <c r="L80" s="23">
        <v>832.3369565217391</v>
      </c>
      <c r="M80" s="23">
        <v>795.1739130434783</v>
      </c>
      <c r="N80" s="23">
        <v>0</v>
      </c>
      <c r="O80" s="23">
        <v>37.16304347826087</v>
      </c>
      <c r="P80" s="23">
        <v>0</v>
      </c>
      <c r="Q80" s="18"/>
      <c r="R80" s="24">
        <f t="shared" si="6"/>
        <v>0.7116371138619382</v>
      </c>
      <c r="S80" s="24">
        <f t="shared" si="7"/>
        <v>0.7627090370741065</v>
      </c>
      <c r="T80" s="24" t="e">
        <f t="shared" si="8"/>
        <v>#DIV/0!</v>
      </c>
      <c r="U80" s="24">
        <f t="shared" si="9"/>
        <v>0.29252224503764546</v>
      </c>
      <c r="V80" s="24" t="e">
        <f t="shared" si="10"/>
        <v>#DIV/0!</v>
      </c>
      <c r="W80" s="18"/>
      <c r="X80" s="18"/>
      <c r="Y80" s="18"/>
      <c r="Z80" s="18"/>
    </row>
    <row r="81" spans="1:26" ht="12.75">
      <c r="A81" s="17" t="s">
        <v>122</v>
      </c>
      <c r="B81" s="18" t="s">
        <v>123</v>
      </c>
      <c r="C81" s="18" t="s">
        <v>413</v>
      </c>
      <c r="D81" s="18" t="s">
        <v>195</v>
      </c>
      <c r="E81" s="18" t="s">
        <v>503</v>
      </c>
      <c r="F81" s="23">
        <v>2181</v>
      </c>
      <c r="G81" s="23">
        <v>2043</v>
      </c>
      <c r="H81" s="23">
        <v>0</v>
      </c>
      <c r="I81" s="23">
        <v>138</v>
      </c>
      <c r="J81" s="23">
        <v>0</v>
      </c>
      <c r="K81" s="18"/>
      <c r="L81" s="23">
        <v>1778.3695652173913</v>
      </c>
      <c r="M81" s="23">
        <v>1713.9347826086957</v>
      </c>
      <c r="N81" s="23">
        <v>0</v>
      </c>
      <c r="O81" s="23">
        <v>64.43478260869566</v>
      </c>
      <c r="P81" s="23">
        <v>0</v>
      </c>
      <c r="Q81" s="18"/>
      <c r="R81" s="24">
        <f t="shared" si="6"/>
        <v>0.8153918226581345</v>
      </c>
      <c r="S81" s="24">
        <f t="shared" si="7"/>
        <v>0.8389303879631403</v>
      </c>
      <c r="T81" s="24" t="e">
        <f t="shared" si="8"/>
        <v>#DIV/0!</v>
      </c>
      <c r="U81" s="24">
        <f t="shared" si="9"/>
        <v>0.4669187145557656</v>
      </c>
      <c r="V81" s="24" t="e">
        <f t="shared" si="10"/>
        <v>#DIV/0!</v>
      </c>
      <c r="W81" s="18"/>
      <c r="X81" s="18"/>
      <c r="Y81" s="18"/>
      <c r="Z81" s="18"/>
    </row>
    <row r="82" spans="1:26" ht="12.75">
      <c r="A82" s="17" t="s">
        <v>122</v>
      </c>
      <c r="B82" s="18" t="s">
        <v>123</v>
      </c>
      <c r="C82" s="18" t="s">
        <v>413</v>
      </c>
      <c r="D82" s="18" t="s">
        <v>196</v>
      </c>
      <c r="E82" s="18" t="s">
        <v>504</v>
      </c>
      <c r="F82" s="23">
        <v>237.52173913043478</v>
      </c>
      <c r="G82" s="23">
        <v>0</v>
      </c>
      <c r="H82" s="23">
        <v>16</v>
      </c>
      <c r="I82" s="23">
        <v>0</v>
      </c>
      <c r="J82" s="23">
        <v>221.52173913043478</v>
      </c>
      <c r="K82" s="18"/>
      <c r="L82" s="23">
        <v>188.09782608695653</v>
      </c>
      <c r="M82" s="23">
        <v>0</v>
      </c>
      <c r="N82" s="23">
        <v>10.48913043478261</v>
      </c>
      <c r="O82" s="23">
        <v>0</v>
      </c>
      <c r="P82" s="23">
        <v>177.6086956521739</v>
      </c>
      <c r="Q82" s="18"/>
      <c r="R82" s="24">
        <f t="shared" si="6"/>
        <v>0.7919183598755263</v>
      </c>
      <c r="S82" s="24" t="e">
        <f t="shared" si="7"/>
        <v>#DIV/0!</v>
      </c>
      <c r="T82" s="24">
        <f t="shared" si="8"/>
        <v>0.6555706521739131</v>
      </c>
      <c r="U82" s="24" t="e">
        <f t="shared" si="9"/>
        <v>#DIV/0!</v>
      </c>
      <c r="V82" s="24">
        <f t="shared" si="10"/>
        <v>0.8017664376840039</v>
      </c>
      <c r="W82" s="18"/>
      <c r="X82" s="18"/>
      <c r="Y82" s="18"/>
      <c r="Z82" s="18"/>
    </row>
    <row r="83" spans="1:26" ht="12.75">
      <c r="A83" s="17" t="s">
        <v>122</v>
      </c>
      <c r="B83" s="18" t="s">
        <v>123</v>
      </c>
      <c r="C83" s="18" t="s">
        <v>413</v>
      </c>
      <c r="D83" s="18" t="s">
        <v>197</v>
      </c>
      <c r="E83" s="18" t="s">
        <v>505</v>
      </c>
      <c r="F83" s="23">
        <v>1318.608695652174</v>
      </c>
      <c r="G83" s="23">
        <v>1226.608695652174</v>
      </c>
      <c r="H83" s="23">
        <v>0</v>
      </c>
      <c r="I83" s="23">
        <v>92</v>
      </c>
      <c r="J83" s="23">
        <v>0</v>
      </c>
      <c r="K83" s="18"/>
      <c r="L83" s="23">
        <v>1098.3260869565217</v>
      </c>
      <c r="M83" s="23">
        <v>1083.5108695652175</v>
      </c>
      <c r="N83" s="23">
        <v>0</v>
      </c>
      <c r="O83" s="23">
        <v>14.815217391304348</v>
      </c>
      <c r="P83" s="23">
        <v>0</v>
      </c>
      <c r="Q83" s="18"/>
      <c r="R83" s="24">
        <f t="shared" si="6"/>
        <v>0.8329431548404115</v>
      </c>
      <c r="S83" s="24">
        <f t="shared" si="7"/>
        <v>0.8833386502197647</v>
      </c>
      <c r="T83" s="24" t="e">
        <f t="shared" si="8"/>
        <v>#DIV/0!</v>
      </c>
      <c r="U83" s="24">
        <f t="shared" si="9"/>
        <v>0.16103497164461247</v>
      </c>
      <c r="V83" s="24" t="e">
        <f t="shared" si="10"/>
        <v>#DIV/0!</v>
      </c>
      <c r="W83" s="18"/>
      <c r="X83" s="18"/>
      <c r="Y83" s="18"/>
      <c r="Z83" s="18"/>
    </row>
    <row r="84" spans="1:26" ht="12.75">
      <c r="A84" s="17" t="s">
        <v>122</v>
      </c>
      <c r="B84" s="18" t="s">
        <v>123</v>
      </c>
      <c r="C84" s="18" t="s">
        <v>413</v>
      </c>
      <c r="D84" s="18" t="s">
        <v>198</v>
      </c>
      <c r="E84" s="18" t="s">
        <v>506</v>
      </c>
      <c r="F84" s="23">
        <v>837.5978260869565</v>
      </c>
      <c r="G84" s="23">
        <v>788.0108695652174</v>
      </c>
      <c r="H84" s="23">
        <v>0</v>
      </c>
      <c r="I84" s="23">
        <v>49.58695652173913</v>
      </c>
      <c r="J84" s="23">
        <v>0</v>
      </c>
      <c r="K84" s="18"/>
      <c r="L84" s="23">
        <v>687.5760869565217</v>
      </c>
      <c r="M84" s="23">
        <v>655.3586956521739</v>
      </c>
      <c r="N84" s="23">
        <v>0</v>
      </c>
      <c r="O84" s="23">
        <v>32.21739130434783</v>
      </c>
      <c r="P84" s="23">
        <v>0</v>
      </c>
      <c r="Q84" s="18"/>
      <c r="R84" s="24">
        <f t="shared" si="6"/>
        <v>0.8208904865103362</v>
      </c>
      <c r="S84" s="24">
        <f t="shared" si="7"/>
        <v>0.8316619998068885</v>
      </c>
      <c r="T84" s="24" t="e">
        <f t="shared" si="8"/>
        <v>#DIV/0!</v>
      </c>
      <c r="U84" s="24">
        <f t="shared" si="9"/>
        <v>0.6497150372643578</v>
      </c>
      <c r="V84" s="24" t="e">
        <f t="shared" si="10"/>
        <v>#DIV/0!</v>
      </c>
      <c r="W84" s="18"/>
      <c r="X84" s="18"/>
      <c r="Y84" s="18"/>
      <c r="Z84" s="18"/>
    </row>
    <row r="85" spans="1:26" ht="12.75">
      <c r="A85" s="17" t="s">
        <v>122</v>
      </c>
      <c r="B85" s="18" t="s">
        <v>123</v>
      </c>
      <c r="C85" s="18" t="s">
        <v>413</v>
      </c>
      <c r="D85" s="18" t="s">
        <v>199</v>
      </c>
      <c r="E85" s="18" t="s">
        <v>507</v>
      </c>
      <c r="F85" s="23">
        <v>323.67391304347825</v>
      </c>
      <c r="G85" s="23">
        <v>0</v>
      </c>
      <c r="H85" s="23">
        <v>34</v>
      </c>
      <c r="I85" s="23">
        <v>0</v>
      </c>
      <c r="J85" s="23">
        <v>289.67391304347825</v>
      </c>
      <c r="K85" s="18"/>
      <c r="L85" s="23">
        <v>230.59782608695653</v>
      </c>
      <c r="M85" s="23">
        <v>0</v>
      </c>
      <c r="N85" s="23">
        <v>29.26086956521739</v>
      </c>
      <c r="O85" s="23">
        <v>0</v>
      </c>
      <c r="P85" s="23">
        <v>201.33695652173913</v>
      </c>
      <c r="Q85" s="18"/>
      <c r="R85" s="24">
        <f t="shared" si="6"/>
        <v>0.7124387131439318</v>
      </c>
      <c r="S85" s="24" t="e">
        <f t="shared" si="7"/>
        <v>#DIV/0!</v>
      </c>
      <c r="T85" s="24">
        <f t="shared" si="8"/>
        <v>0.860613810741688</v>
      </c>
      <c r="U85" s="24" t="e">
        <f t="shared" si="9"/>
        <v>#DIV/0!</v>
      </c>
      <c r="V85" s="24">
        <f t="shared" si="10"/>
        <v>0.695046904315197</v>
      </c>
      <c r="W85" s="18"/>
      <c r="X85" s="18"/>
      <c r="Y85" s="18"/>
      <c r="Z85" s="18"/>
    </row>
    <row r="86" spans="1:26" ht="12.75">
      <c r="A86" s="17" t="s">
        <v>122</v>
      </c>
      <c r="B86" s="18" t="s">
        <v>123</v>
      </c>
      <c r="C86" s="18" t="s">
        <v>413</v>
      </c>
      <c r="D86" s="18" t="s">
        <v>200</v>
      </c>
      <c r="E86" s="18" t="s">
        <v>508</v>
      </c>
      <c r="F86" s="23">
        <v>1201.9021739130435</v>
      </c>
      <c r="G86" s="23">
        <v>1152.4565217391305</v>
      </c>
      <c r="H86" s="23">
        <v>0</v>
      </c>
      <c r="I86" s="23">
        <v>49.44565217391305</v>
      </c>
      <c r="J86" s="23">
        <v>0</v>
      </c>
      <c r="K86" s="18"/>
      <c r="L86" s="23">
        <v>895.6195652173913</v>
      </c>
      <c r="M86" s="23">
        <v>868.7065217391304</v>
      </c>
      <c r="N86" s="23">
        <v>0</v>
      </c>
      <c r="O86" s="23">
        <v>26.91304347826087</v>
      </c>
      <c r="P86" s="23">
        <v>0</v>
      </c>
      <c r="Q86" s="18"/>
      <c r="R86" s="24">
        <f t="shared" si="6"/>
        <v>0.7451684377119602</v>
      </c>
      <c r="S86" s="24">
        <f t="shared" si="7"/>
        <v>0.7537868070096013</v>
      </c>
      <c r="T86" s="24" t="e">
        <f t="shared" si="8"/>
        <v>#DIV/0!</v>
      </c>
      <c r="U86" s="24">
        <f t="shared" si="9"/>
        <v>0.5442954495493515</v>
      </c>
      <c r="V86" s="24" t="e">
        <f t="shared" si="10"/>
        <v>#DIV/0!</v>
      </c>
      <c r="W86" s="18"/>
      <c r="X86" s="18"/>
      <c r="Y86" s="18"/>
      <c r="Z86" s="18"/>
    </row>
    <row r="87" spans="1:26" ht="12.75">
      <c r="A87" s="17" t="s">
        <v>122</v>
      </c>
      <c r="B87" s="18" t="s">
        <v>123</v>
      </c>
      <c r="C87" s="18" t="s">
        <v>413</v>
      </c>
      <c r="D87" s="18" t="s">
        <v>201</v>
      </c>
      <c r="E87" s="18" t="s">
        <v>509</v>
      </c>
      <c r="F87" s="23">
        <v>450</v>
      </c>
      <c r="G87" s="23">
        <v>0</v>
      </c>
      <c r="H87" s="23">
        <v>26</v>
      </c>
      <c r="I87" s="23">
        <v>0</v>
      </c>
      <c r="J87" s="23">
        <v>424</v>
      </c>
      <c r="K87" s="18"/>
      <c r="L87" s="23">
        <v>385.9891304347826</v>
      </c>
      <c r="M87" s="23">
        <v>0</v>
      </c>
      <c r="N87" s="23">
        <v>23.98913043478261</v>
      </c>
      <c r="O87" s="23">
        <v>0</v>
      </c>
      <c r="P87" s="23">
        <v>362</v>
      </c>
      <c r="Q87" s="18"/>
      <c r="R87" s="24">
        <f t="shared" si="6"/>
        <v>0.8577536231884059</v>
      </c>
      <c r="S87" s="24" t="e">
        <f t="shared" si="7"/>
        <v>#DIV/0!</v>
      </c>
      <c r="T87" s="24">
        <f t="shared" si="8"/>
        <v>0.9226588628762542</v>
      </c>
      <c r="U87" s="24" t="e">
        <f t="shared" si="9"/>
        <v>#DIV/0!</v>
      </c>
      <c r="V87" s="24">
        <f t="shared" si="10"/>
        <v>0.8537735849056604</v>
      </c>
      <c r="W87" s="18"/>
      <c r="X87" s="18"/>
      <c r="Y87" s="18"/>
      <c r="Z87" s="18"/>
    </row>
    <row r="88" spans="1:26" ht="12.75">
      <c r="A88" s="17" t="s">
        <v>122</v>
      </c>
      <c r="B88" s="18" t="s">
        <v>123</v>
      </c>
      <c r="C88" s="18" t="s">
        <v>413</v>
      </c>
      <c r="D88" s="18" t="s">
        <v>202</v>
      </c>
      <c r="E88" s="18" t="s">
        <v>510</v>
      </c>
      <c r="F88" s="23">
        <v>212</v>
      </c>
      <c r="G88" s="23">
        <v>0</v>
      </c>
      <c r="H88" s="23">
        <v>7</v>
      </c>
      <c r="I88" s="23">
        <v>0</v>
      </c>
      <c r="J88" s="23">
        <v>205</v>
      </c>
      <c r="K88" s="18"/>
      <c r="L88" s="23">
        <v>205.07608695652175</v>
      </c>
      <c r="M88" s="23">
        <v>0</v>
      </c>
      <c r="N88" s="23">
        <v>3.8043478260869565</v>
      </c>
      <c r="O88" s="23">
        <v>0</v>
      </c>
      <c r="P88" s="23">
        <v>201.27173913043478</v>
      </c>
      <c r="Q88" s="18"/>
      <c r="R88" s="24">
        <f t="shared" si="6"/>
        <v>0.9673400328137818</v>
      </c>
      <c r="S88" s="24" t="e">
        <f t="shared" si="7"/>
        <v>#DIV/0!</v>
      </c>
      <c r="T88" s="24">
        <f t="shared" si="8"/>
        <v>0.5434782608695652</v>
      </c>
      <c r="U88" s="24" t="e">
        <f t="shared" si="9"/>
        <v>#DIV/0!</v>
      </c>
      <c r="V88" s="24">
        <f t="shared" si="10"/>
        <v>0.9818133616118769</v>
      </c>
      <c r="W88" s="18"/>
      <c r="X88" s="18"/>
      <c r="Y88" s="18"/>
      <c r="Z88" s="18"/>
    </row>
    <row r="89" spans="1:26" ht="12.75">
      <c r="A89" s="17" t="s">
        <v>122</v>
      </c>
      <c r="B89" s="18" t="s">
        <v>123</v>
      </c>
      <c r="C89" s="18" t="s">
        <v>413</v>
      </c>
      <c r="D89" s="18" t="s">
        <v>203</v>
      </c>
      <c r="E89" s="18" t="s">
        <v>511</v>
      </c>
      <c r="F89" s="23">
        <v>42</v>
      </c>
      <c r="G89" s="23">
        <v>0</v>
      </c>
      <c r="H89" s="23">
        <v>0</v>
      </c>
      <c r="I89" s="23">
        <v>0</v>
      </c>
      <c r="J89" s="23">
        <v>42</v>
      </c>
      <c r="K89" s="18"/>
      <c r="L89" s="23">
        <v>33.59782608695652</v>
      </c>
      <c r="M89" s="23">
        <v>0</v>
      </c>
      <c r="N89" s="23">
        <v>0</v>
      </c>
      <c r="O89" s="23">
        <v>0</v>
      </c>
      <c r="P89" s="23">
        <v>33.59782608695652</v>
      </c>
      <c r="Q89" s="18"/>
      <c r="R89" s="24">
        <f t="shared" si="6"/>
        <v>0.7999482401656315</v>
      </c>
      <c r="S89" s="24" t="e">
        <f t="shared" si="7"/>
        <v>#DIV/0!</v>
      </c>
      <c r="T89" s="24" t="e">
        <f t="shared" si="8"/>
        <v>#DIV/0!</v>
      </c>
      <c r="U89" s="24" t="e">
        <f t="shared" si="9"/>
        <v>#DIV/0!</v>
      </c>
      <c r="V89" s="24">
        <f t="shared" si="10"/>
        <v>0.7999482401656315</v>
      </c>
      <c r="W89" s="18"/>
      <c r="X89" s="18"/>
      <c r="Y89" s="18"/>
      <c r="Z89" s="18"/>
    </row>
    <row r="90" spans="1:26" ht="12.75">
      <c r="A90" s="17" t="s">
        <v>122</v>
      </c>
      <c r="B90" s="18" t="s">
        <v>123</v>
      </c>
      <c r="C90" s="18" t="s">
        <v>414</v>
      </c>
      <c r="D90" s="18" t="s">
        <v>204</v>
      </c>
      <c r="E90" s="18" t="s">
        <v>512</v>
      </c>
      <c r="F90" s="23">
        <v>466.94565217391306</v>
      </c>
      <c r="G90" s="23">
        <v>361.6304347826087</v>
      </c>
      <c r="H90" s="23">
        <v>33.65217391304348</v>
      </c>
      <c r="I90" s="23">
        <v>0</v>
      </c>
      <c r="J90" s="23">
        <v>71.66304347826087</v>
      </c>
      <c r="K90" s="18"/>
      <c r="L90" s="23">
        <v>370.7282608695652</v>
      </c>
      <c r="M90" s="23">
        <v>283.54347826086956</v>
      </c>
      <c r="N90" s="23">
        <v>29.76086956521739</v>
      </c>
      <c r="O90" s="23">
        <v>0</v>
      </c>
      <c r="P90" s="23">
        <v>57.42391304347826</v>
      </c>
      <c r="Q90" s="18"/>
      <c r="R90" s="24">
        <f t="shared" si="6"/>
        <v>0.7939430619893386</v>
      </c>
      <c r="S90" s="24">
        <f t="shared" si="7"/>
        <v>0.7840697324917343</v>
      </c>
      <c r="T90" s="24">
        <f t="shared" si="8"/>
        <v>0.8843669250645995</v>
      </c>
      <c r="U90" s="24" t="e">
        <f t="shared" si="9"/>
        <v>#DIV/0!</v>
      </c>
      <c r="V90" s="24">
        <f t="shared" si="10"/>
        <v>0.8013044137721825</v>
      </c>
      <c r="W90" s="18"/>
      <c r="X90" s="18"/>
      <c r="Y90" s="18"/>
      <c r="Z90" s="18"/>
    </row>
    <row r="91" spans="1:26" ht="12.75">
      <c r="A91" s="17" t="s">
        <v>122</v>
      </c>
      <c r="B91" s="18" t="s">
        <v>123</v>
      </c>
      <c r="C91" s="18" t="s">
        <v>414</v>
      </c>
      <c r="D91" s="18" t="s">
        <v>205</v>
      </c>
      <c r="E91" s="18" t="s">
        <v>513</v>
      </c>
      <c r="F91" s="23">
        <v>188</v>
      </c>
      <c r="G91" s="23">
        <v>188</v>
      </c>
      <c r="H91" s="23">
        <v>0</v>
      </c>
      <c r="I91" s="23">
        <v>0</v>
      </c>
      <c r="J91" s="23">
        <v>0</v>
      </c>
      <c r="K91" s="18"/>
      <c r="L91" s="23">
        <v>168.02173913043478</v>
      </c>
      <c r="M91" s="23">
        <v>168.02173913043478</v>
      </c>
      <c r="N91" s="23">
        <v>0</v>
      </c>
      <c r="O91" s="23">
        <v>0</v>
      </c>
      <c r="P91" s="23">
        <v>0</v>
      </c>
      <c r="Q91" s="18"/>
      <c r="R91" s="24">
        <f t="shared" si="6"/>
        <v>0.8937326549491211</v>
      </c>
      <c r="S91" s="24">
        <f t="shared" si="7"/>
        <v>0.8937326549491211</v>
      </c>
      <c r="T91" s="24" t="e">
        <f t="shared" si="8"/>
        <v>#DIV/0!</v>
      </c>
      <c r="U91" s="24" t="e">
        <f t="shared" si="9"/>
        <v>#DIV/0!</v>
      </c>
      <c r="V91" s="24" t="e">
        <f t="shared" si="10"/>
        <v>#DIV/0!</v>
      </c>
      <c r="W91" s="18"/>
      <c r="X91" s="18"/>
      <c r="Y91" s="18"/>
      <c r="Z91" s="18"/>
    </row>
    <row r="92" spans="1:26" ht="12.75">
      <c r="A92" s="17" t="s">
        <v>122</v>
      </c>
      <c r="B92" s="18" t="s">
        <v>123</v>
      </c>
      <c r="C92" s="18" t="s">
        <v>414</v>
      </c>
      <c r="D92" s="18" t="s">
        <v>206</v>
      </c>
      <c r="E92" s="18" t="s">
        <v>514</v>
      </c>
      <c r="F92" s="23">
        <v>60</v>
      </c>
      <c r="G92" s="23">
        <v>60</v>
      </c>
      <c r="H92" s="23">
        <v>0</v>
      </c>
      <c r="I92" s="23">
        <v>0</v>
      </c>
      <c r="J92" s="23">
        <v>0</v>
      </c>
      <c r="K92" s="18"/>
      <c r="L92" s="23">
        <v>48.52173913043478</v>
      </c>
      <c r="M92" s="23">
        <v>48.52173913043478</v>
      </c>
      <c r="N92" s="23">
        <v>0</v>
      </c>
      <c r="O92" s="23">
        <v>0</v>
      </c>
      <c r="P92" s="23">
        <v>0</v>
      </c>
      <c r="Q92" s="18"/>
      <c r="R92" s="24">
        <f t="shared" si="6"/>
        <v>0.808695652173913</v>
      </c>
      <c r="S92" s="24">
        <f t="shared" si="7"/>
        <v>0.808695652173913</v>
      </c>
      <c r="T92" s="24" t="e">
        <f t="shared" si="8"/>
        <v>#DIV/0!</v>
      </c>
      <c r="U92" s="24" t="e">
        <f t="shared" si="9"/>
        <v>#DIV/0!</v>
      </c>
      <c r="V92" s="24" t="e">
        <f t="shared" si="10"/>
        <v>#DIV/0!</v>
      </c>
      <c r="W92" s="18"/>
      <c r="X92" s="18"/>
      <c r="Y92" s="18"/>
      <c r="Z92" s="18"/>
    </row>
    <row r="93" spans="1:26" ht="12.75">
      <c r="A93" s="17" t="s">
        <v>122</v>
      </c>
      <c r="B93" s="18" t="s">
        <v>123</v>
      </c>
      <c r="C93" s="18" t="s">
        <v>414</v>
      </c>
      <c r="D93" s="18" t="s">
        <v>207</v>
      </c>
      <c r="E93" s="18" t="s">
        <v>515</v>
      </c>
      <c r="F93" s="23">
        <v>314</v>
      </c>
      <c r="G93" s="23">
        <v>296</v>
      </c>
      <c r="H93" s="23">
        <v>0</v>
      </c>
      <c r="I93" s="23">
        <v>0</v>
      </c>
      <c r="J93" s="23">
        <v>18</v>
      </c>
      <c r="K93" s="18"/>
      <c r="L93" s="23">
        <v>291.0869565217391</v>
      </c>
      <c r="M93" s="23">
        <v>279.69565217391306</v>
      </c>
      <c r="N93" s="23">
        <v>0</v>
      </c>
      <c r="O93" s="23">
        <v>0</v>
      </c>
      <c r="P93" s="23">
        <v>11.391304347826088</v>
      </c>
      <c r="Q93" s="18"/>
      <c r="R93" s="24">
        <f t="shared" si="6"/>
        <v>0.9270285239545832</v>
      </c>
      <c r="S93" s="24">
        <f t="shared" si="7"/>
        <v>0.9449177438307874</v>
      </c>
      <c r="T93" s="24" t="e">
        <f t="shared" si="8"/>
        <v>#DIV/0!</v>
      </c>
      <c r="U93" s="24" t="e">
        <f t="shared" si="9"/>
        <v>#DIV/0!</v>
      </c>
      <c r="V93" s="24">
        <f t="shared" si="10"/>
        <v>0.6328502415458938</v>
      </c>
      <c r="W93" s="18"/>
      <c r="X93" s="18"/>
      <c r="Y93" s="18"/>
      <c r="Z93" s="18"/>
    </row>
    <row r="94" spans="1:26" ht="12.75">
      <c r="A94" s="17" t="s">
        <v>122</v>
      </c>
      <c r="B94" s="18" t="s">
        <v>123</v>
      </c>
      <c r="C94" s="18" t="s">
        <v>414</v>
      </c>
      <c r="D94" s="18" t="s">
        <v>208</v>
      </c>
      <c r="E94" s="18" t="s">
        <v>516</v>
      </c>
      <c r="F94" s="23">
        <v>133.9673913043478</v>
      </c>
      <c r="G94" s="23">
        <v>133.9673913043478</v>
      </c>
      <c r="H94" s="23">
        <v>0</v>
      </c>
      <c r="I94" s="23">
        <v>0</v>
      </c>
      <c r="J94" s="23">
        <v>0</v>
      </c>
      <c r="K94" s="18"/>
      <c r="L94" s="23">
        <v>119.05434782608695</v>
      </c>
      <c r="M94" s="23">
        <v>119.05434782608695</v>
      </c>
      <c r="N94" s="23">
        <v>0</v>
      </c>
      <c r="O94" s="23">
        <v>0</v>
      </c>
      <c r="P94" s="23">
        <v>0</v>
      </c>
      <c r="Q94" s="18"/>
      <c r="R94" s="24">
        <f t="shared" si="6"/>
        <v>0.8886815415821502</v>
      </c>
      <c r="S94" s="24">
        <f t="shared" si="7"/>
        <v>0.8886815415821502</v>
      </c>
      <c r="T94" s="24" t="e">
        <f t="shared" si="8"/>
        <v>#DIV/0!</v>
      </c>
      <c r="U94" s="24" t="e">
        <f t="shared" si="9"/>
        <v>#DIV/0!</v>
      </c>
      <c r="V94" s="24" t="e">
        <f t="shared" si="10"/>
        <v>#DIV/0!</v>
      </c>
      <c r="W94" s="18"/>
      <c r="X94" s="18"/>
      <c r="Y94" s="18"/>
      <c r="Z94" s="18"/>
    </row>
    <row r="95" spans="1:26" ht="12.75">
      <c r="A95" s="17" t="s">
        <v>122</v>
      </c>
      <c r="B95" s="18" t="s">
        <v>123</v>
      </c>
      <c r="C95" s="18" t="s">
        <v>414</v>
      </c>
      <c r="D95" s="27" t="s">
        <v>705</v>
      </c>
      <c r="E95" s="27" t="s">
        <v>111</v>
      </c>
      <c r="F95" s="23">
        <v>548.8315217391304</v>
      </c>
      <c r="G95" s="23">
        <v>509.0032608695652</v>
      </c>
      <c r="H95" s="23">
        <v>0</v>
      </c>
      <c r="I95" s="23">
        <v>39.82826086956521</v>
      </c>
      <c r="J95" s="23">
        <v>0</v>
      </c>
      <c r="K95" s="18"/>
      <c r="L95" s="23">
        <v>474.89130434782606</v>
      </c>
      <c r="M95" s="23">
        <v>453.89130434782606</v>
      </c>
      <c r="N95" s="23">
        <v>0</v>
      </c>
      <c r="O95" s="23">
        <v>21</v>
      </c>
      <c r="P95" s="23">
        <v>0</v>
      </c>
      <c r="Q95" s="18"/>
      <c r="R95" s="24">
        <f>L95/F95</f>
        <v>0.865277021339803</v>
      </c>
      <c r="S95" s="24">
        <f>M95/G95</f>
        <v>0.8917257299538953</v>
      </c>
      <c r="T95" s="24" t="e">
        <f>N95/H95</f>
        <v>#DIV/0!</v>
      </c>
      <c r="U95" s="24">
        <f>O95/I95</f>
        <v>0.5272637956443427</v>
      </c>
      <c r="V95" s="24" t="e">
        <f>P95/J95</f>
        <v>#DIV/0!</v>
      </c>
      <c r="W95" s="18"/>
      <c r="X95" s="18"/>
      <c r="Y95" s="18"/>
      <c r="Z95" s="18"/>
    </row>
    <row r="96" spans="1:26" ht="12.75">
      <c r="A96" s="17" t="s">
        <v>122</v>
      </c>
      <c r="B96" s="18" t="s">
        <v>123</v>
      </c>
      <c r="C96" s="18" t="s">
        <v>414</v>
      </c>
      <c r="D96" s="18" t="s">
        <v>209</v>
      </c>
      <c r="E96" s="18" t="s">
        <v>517</v>
      </c>
      <c r="F96" s="23">
        <v>1128.2826086956522</v>
      </c>
      <c r="G96" s="23">
        <v>0</v>
      </c>
      <c r="H96" s="23">
        <v>103.53260869565217</v>
      </c>
      <c r="I96" s="23">
        <v>0</v>
      </c>
      <c r="J96" s="23">
        <v>1024.75</v>
      </c>
      <c r="K96" s="18"/>
      <c r="L96" s="23">
        <v>989.7065217391304</v>
      </c>
      <c r="M96" s="23">
        <v>0</v>
      </c>
      <c r="N96" s="23">
        <v>87.32608695652173</v>
      </c>
      <c r="O96" s="23">
        <v>0</v>
      </c>
      <c r="P96" s="23">
        <v>902.3804347826087</v>
      </c>
      <c r="Q96" s="18"/>
      <c r="R96" s="24">
        <f t="shared" si="6"/>
        <v>0.8771796304502802</v>
      </c>
      <c r="S96" s="24" t="e">
        <f t="shared" si="7"/>
        <v>#DIV/0!</v>
      </c>
      <c r="T96" s="24">
        <f t="shared" si="8"/>
        <v>0.8434645669291339</v>
      </c>
      <c r="U96" s="24" t="e">
        <f t="shared" si="9"/>
        <v>#DIV/0!</v>
      </c>
      <c r="V96" s="24">
        <f t="shared" si="10"/>
        <v>0.8805859329422872</v>
      </c>
      <c r="W96" s="18"/>
      <c r="X96" s="18"/>
      <c r="Y96" s="18"/>
      <c r="Z96" s="18"/>
    </row>
    <row r="97" spans="1:26" ht="12.75">
      <c r="A97" s="17" t="s">
        <v>122</v>
      </c>
      <c r="B97" s="18" t="s">
        <v>123</v>
      </c>
      <c r="C97" s="18" t="s">
        <v>414</v>
      </c>
      <c r="D97" s="18" t="s">
        <v>210</v>
      </c>
      <c r="E97" s="18" t="s">
        <v>518</v>
      </c>
      <c r="F97" s="23">
        <v>643</v>
      </c>
      <c r="G97" s="23">
        <v>594</v>
      </c>
      <c r="H97" s="23">
        <v>0</v>
      </c>
      <c r="I97" s="23">
        <v>49</v>
      </c>
      <c r="J97" s="23">
        <v>0</v>
      </c>
      <c r="K97" s="18"/>
      <c r="L97" s="23">
        <v>558.6521739130435</v>
      </c>
      <c r="M97" s="23">
        <v>519.75</v>
      </c>
      <c r="N97" s="23">
        <v>0</v>
      </c>
      <c r="O97" s="23">
        <v>38.90217391304348</v>
      </c>
      <c r="P97" s="23">
        <v>0</v>
      </c>
      <c r="Q97" s="18"/>
      <c r="R97" s="24">
        <f t="shared" si="6"/>
        <v>0.8688214213266617</v>
      </c>
      <c r="S97" s="24">
        <f t="shared" si="7"/>
        <v>0.875</v>
      </c>
      <c r="T97" s="24" t="e">
        <f t="shared" si="8"/>
        <v>#DIV/0!</v>
      </c>
      <c r="U97" s="24">
        <f t="shared" si="9"/>
        <v>0.793921916592724</v>
      </c>
      <c r="V97" s="24" t="e">
        <f t="shared" si="10"/>
        <v>#DIV/0!</v>
      </c>
      <c r="W97" s="18"/>
      <c r="X97" s="18"/>
      <c r="Y97" s="18"/>
      <c r="Z97" s="18"/>
    </row>
    <row r="98" spans="1:26" ht="12.75">
      <c r="A98" s="17" t="s">
        <v>122</v>
      </c>
      <c r="B98" s="18" t="s">
        <v>123</v>
      </c>
      <c r="C98" s="18" t="s">
        <v>414</v>
      </c>
      <c r="D98" s="18" t="s">
        <v>211</v>
      </c>
      <c r="E98" s="18" t="s">
        <v>519</v>
      </c>
      <c r="F98" s="23">
        <v>569.304347826087</v>
      </c>
      <c r="G98" s="23">
        <v>513.9130434782609</v>
      </c>
      <c r="H98" s="23">
        <v>0</v>
      </c>
      <c r="I98" s="23">
        <v>55.391304347826086</v>
      </c>
      <c r="J98" s="23">
        <v>0</v>
      </c>
      <c r="K98" s="18"/>
      <c r="L98" s="23">
        <v>498.4782608695652</v>
      </c>
      <c r="M98" s="23">
        <v>467.75</v>
      </c>
      <c r="N98" s="23">
        <v>0</v>
      </c>
      <c r="O98" s="23">
        <v>30.72826086956522</v>
      </c>
      <c r="P98" s="23">
        <v>0</v>
      </c>
      <c r="Q98" s="18"/>
      <c r="R98" s="24">
        <f t="shared" si="6"/>
        <v>0.8755918741408277</v>
      </c>
      <c r="S98" s="24">
        <f t="shared" si="7"/>
        <v>0.910173434856176</v>
      </c>
      <c r="T98" s="24" t="e">
        <f t="shared" si="8"/>
        <v>#DIV/0!</v>
      </c>
      <c r="U98" s="24">
        <f t="shared" si="9"/>
        <v>0.5547488226059655</v>
      </c>
      <c r="V98" s="24" t="e">
        <f t="shared" si="10"/>
        <v>#DIV/0!</v>
      </c>
      <c r="W98" s="18"/>
      <c r="X98" s="18"/>
      <c r="Y98" s="18"/>
      <c r="Z98" s="18"/>
    </row>
    <row r="99" spans="1:26" ht="12.75">
      <c r="A99" s="17" t="s">
        <v>122</v>
      </c>
      <c r="B99" s="18" t="s">
        <v>123</v>
      </c>
      <c r="C99" s="18" t="s">
        <v>414</v>
      </c>
      <c r="D99" s="18" t="s">
        <v>212</v>
      </c>
      <c r="E99" s="18" t="s">
        <v>520</v>
      </c>
      <c r="F99" s="23">
        <v>642.1195652173913</v>
      </c>
      <c r="G99" s="23">
        <v>586.4782608695652</v>
      </c>
      <c r="H99" s="23">
        <v>4.728260869565218</v>
      </c>
      <c r="I99" s="23">
        <v>50.91304347826087</v>
      </c>
      <c r="J99" s="23">
        <v>0</v>
      </c>
      <c r="K99" s="18"/>
      <c r="L99" s="23">
        <v>564.8478260869565</v>
      </c>
      <c r="M99" s="23">
        <v>528.9891304347826</v>
      </c>
      <c r="N99" s="23">
        <v>3.108695652173913</v>
      </c>
      <c r="O99" s="23">
        <v>32.75</v>
      </c>
      <c r="P99" s="23">
        <v>0</v>
      </c>
      <c r="Q99" s="18"/>
      <c r="R99" s="24">
        <f t="shared" si="6"/>
        <v>0.8796614473127381</v>
      </c>
      <c r="S99" s="24">
        <f t="shared" si="7"/>
        <v>0.9019756838905775</v>
      </c>
      <c r="T99" s="24">
        <f t="shared" si="8"/>
        <v>0.657471264367816</v>
      </c>
      <c r="U99" s="24">
        <f t="shared" si="9"/>
        <v>0.6432536293766012</v>
      </c>
      <c r="V99" s="24" t="e">
        <f t="shared" si="10"/>
        <v>#DIV/0!</v>
      </c>
      <c r="W99" s="18"/>
      <c r="X99" s="18"/>
      <c r="Y99" s="18"/>
      <c r="Z99" s="18"/>
    </row>
    <row r="100" spans="1:26" ht="12.75">
      <c r="A100" s="17" t="s">
        <v>122</v>
      </c>
      <c r="B100" s="18" t="s">
        <v>123</v>
      </c>
      <c r="C100" s="18" t="s">
        <v>414</v>
      </c>
      <c r="D100" s="18" t="s">
        <v>213</v>
      </c>
      <c r="E100" s="18" t="s">
        <v>521</v>
      </c>
      <c r="F100" s="23">
        <v>294.05434782608694</v>
      </c>
      <c r="G100" s="23">
        <v>0</v>
      </c>
      <c r="H100" s="23">
        <v>53.119565217391305</v>
      </c>
      <c r="I100" s="23">
        <v>0</v>
      </c>
      <c r="J100" s="23">
        <v>240.93478260869566</v>
      </c>
      <c r="K100" s="18"/>
      <c r="L100" s="23">
        <v>249.5108695652174</v>
      </c>
      <c r="M100" s="23">
        <v>0</v>
      </c>
      <c r="N100" s="23">
        <v>42.21739130434783</v>
      </c>
      <c r="O100" s="23">
        <v>0</v>
      </c>
      <c r="P100" s="23">
        <v>207.29347826086956</v>
      </c>
      <c r="Q100" s="18"/>
      <c r="R100" s="24">
        <f t="shared" si="6"/>
        <v>0.8485195726906444</v>
      </c>
      <c r="S100" s="24" t="e">
        <f t="shared" si="7"/>
        <v>#DIV/0!</v>
      </c>
      <c r="T100" s="24">
        <f t="shared" si="8"/>
        <v>0.7947616124411705</v>
      </c>
      <c r="U100" s="24" t="e">
        <f t="shared" si="9"/>
        <v>#DIV/0!</v>
      </c>
      <c r="V100" s="24">
        <f t="shared" si="10"/>
        <v>0.8603717405034738</v>
      </c>
      <c r="W100" s="18"/>
      <c r="X100" s="18"/>
      <c r="Y100" s="18"/>
      <c r="Z100" s="18"/>
    </row>
    <row r="101" spans="1:26" ht="12.75">
      <c r="A101" s="17" t="s">
        <v>122</v>
      </c>
      <c r="B101" s="18" t="s">
        <v>123</v>
      </c>
      <c r="C101" s="18" t="s">
        <v>414</v>
      </c>
      <c r="D101" s="18" t="s">
        <v>214</v>
      </c>
      <c r="E101" s="18" t="s">
        <v>522</v>
      </c>
      <c r="F101" s="23">
        <v>252</v>
      </c>
      <c r="G101" s="23">
        <v>0</v>
      </c>
      <c r="H101" s="23">
        <v>16</v>
      </c>
      <c r="I101" s="23">
        <v>0</v>
      </c>
      <c r="J101" s="23">
        <v>236</v>
      </c>
      <c r="K101" s="18"/>
      <c r="L101" s="23">
        <v>236.2173913043478</v>
      </c>
      <c r="M101" s="23">
        <v>0</v>
      </c>
      <c r="N101" s="23">
        <v>12.01086956521739</v>
      </c>
      <c r="O101" s="23">
        <v>0</v>
      </c>
      <c r="P101" s="23">
        <v>224.20652173913044</v>
      </c>
      <c r="Q101" s="18"/>
      <c r="R101" s="24">
        <f t="shared" si="6"/>
        <v>0.9373706004140786</v>
      </c>
      <c r="S101" s="24" t="e">
        <f t="shared" si="7"/>
        <v>#DIV/0!</v>
      </c>
      <c r="T101" s="24">
        <f t="shared" si="8"/>
        <v>0.7506793478260869</v>
      </c>
      <c r="U101" s="24" t="e">
        <f t="shared" si="9"/>
        <v>#DIV/0!</v>
      </c>
      <c r="V101" s="24">
        <f t="shared" si="10"/>
        <v>0.9500276344878409</v>
      </c>
      <c r="W101" s="18"/>
      <c r="X101" s="18"/>
      <c r="Y101" s="18"/>
      <c r="Z101" s="18"/>
    </row>
    <row r="102" spans="1:26" ht="12.75">
      <c r="A102" s="17" t="s">
        <v>122</v>
      </c>
      <c r="B102" s="18" t="s">
        <v>123</v>
      </c>
      <c r="C102" s="18" t="s">
        <v>414</v>
      </c>
      <c r="D102" s="18" t="s">
        <v>215</v>
      </c>
      <c r="E102" s="18" t="s">
        <v>523</v>
      </c>
      <c r="F102" s="23">
        <v>527.6521739130435</v>
      </c>
      <c r="G102" s="23">
        <v>0</v>
      </c>
      <c r="H102" s="23">
        <v>100.65217391304348</v>
      </c>
      <c r="I102" s="23">
        <v>0</v>
      </c>
      <c r="J102" s="23">
        <v>427</v>
      </c>
      <c r="K102" s="18"/>
      <c r="L102" s="23">
        <v>479.5326086956522</v>
      </c>
      <c r="M102" s="23">
        <v>0</v>
      </c>
      <c r="N102" s="23">
        <v>79.46739130434783</v>
      </c>
      <c r="O102" s="23">
        <v>0</v>
      </c>
      <c r="P102" s="23">
        <v>400.0652173913044</v>
      </c>
      <c r="Q102" s="18"/>
      <c r="R102" s="24">
        <f t="shared" si="6"/>
        <v>0.9088043836519446</v>
      </c>
      <c r="S102" s="24" t="e">
        <f t="shared" si="7"/>
        <v>#DIV/0!</v>
      </c>
      <c r="T102" s="24">
        <f t="shared" si="8"/>
        <v>0.7895248380129589</v>
      </c>
      <c r="U102" s="24" t="e">
        <f t="shared" si="9"/>
        <v>#DIV/0!</v>
      </c>
      <c r="V102" s="24">
        <f t="shared" si="10"/>
        <v>0.936920883820385</v>
      </c>
      <c r="W102" s="18"/>
      <c r="X102" s="18"/>
      <c r="Y102" s="18"/>
      <c r="Z102" s="18"/>
    </row>
    <row r="103" spans="1:26" ht="12.75">
      <c r="A103" s="17" t="s">
        <v>122</v>
      </c>
      <c r="B103" s="18" t="s">
        <v>123</v>
      </c>
      <c r="C103" s="18" t="s">
        <v>414</v>
      </c>
      <c r="D103" s="18" t="s">
        <v>216</v>
      </c>
      <c r="E103" s="18" t="s">
        <v>524</v>
      </c>
      <c r="F103" s="23">
        <v>995.195652173913</v>
      </c>
      <c r="G103" s="23">
        <v>933.195652173913</v>
      </c>
      <c r="H103" s="23">
        <v>0</v>
      </c>
      <c r="I103" s="23">
        <v>62</v>
      </c>
      <c r="J103" s="23">
        <v>0</v>
      </c>
      <c r="K103" s="18"/>
      <c r="L103" s="23">
        <v>821.0652173913044</v>
      </c>
      <c r="M103" s="23">
        <v>771.8804347826087</v>
      </c>
      <c r="N103" s="23">
        <v>0</v>
      </c>
      <c r="O103" s="23">
        <v>49.18478260869565</v>
      </c>
      <c r="P103" s="23">
        <v>0</v>
      </c>
      <c r="Q103" s="18"/>
      <c r="R103" s="24">
        <f t="shared" si="6"/>
        <v>0.8250289434019966</v>
      </c>
      <c r="S103" s="24">
        <f t="shared" si="7"/>
        <v>0.8271367670696765</v>
      </c>
      <c r="T103" s="24" t="e">
        <f t="shared" si="8"/>
        <v>#DIV/0!</v>
      </c>
      <c r="U103" s="24">
        <f t="shared" si="9"/>
        <v>0.7933029453015428</v>
      </c>
      <c r="V103" s="24" t="e">
        <f t="shared" si="10"/>
        <v>#DIV/0!</v>
      </c>
      <c r="W103" s="18"/>
      <c r="X103" s="18"/>
      <c r="Y103" s="18"/>
      <c r="Z103" s="18"/>
    </row>
    <row r="104" spans="1:26" ht="12.75">
      <c r="A104" s="17" t="s">
        <v>122</v>
      </c>
      <c r="B104" s="18" t="s">
        <v>123</v>
      </c>
      <c r="C104" s="18" t="s">
        <v>414</v>
      </c>
      <c r="D104" s="18" t="s">
        <v>217</v>
      </c>
      <c r="E104" s="18" t="s">
        <v>525</v>
      </c>
      <c r="F104" s="23">
        <v>1243.445652173913</v>
      </c>
      <c r="G104" s="23">
        <v>1131.9673913043478</v>
      </c>
      <c r="H104" s="23">
        <v>0</v>
      </c>
      <c r="I104" s="23">
        <v>111.47826086956522</v>
      </c>
      <c r="J104" s="23">
        <v>0</v>
      </c>
      <c r="K104" s="18"/>
      <c r="L104" s="23">
        <v>1153.304347826087</v>
      </c>
      <c r="M104" s="23">
        <v>1080.141304347826</v>
      </c>
      <c r="N104" s="23">
        <v>0</v>
      </c>
      <c r="O104" s="23">
        <v>73.16304347826087</v>
      </c>
      <c r="P104" s="23">
        <v>0</v>
      </c>
      <c r="Q104" s="18"/>
      <c r="R104" s="24">
        <f t="shared" si="6"/>
        <v>0.9275068402143414</v>
      </c>
      <c r="S104" s="24">
        <f t="shared" si="7"/>
        <v>0.9542159188023929</v>
      </c>
      <c r="T104" s="24" t="e">
        <f t="shared" si="8"/>
        <v>#DIV/0!</v>
      </c>
      <c r="U104" s="24">
        <f t="shared" si="9"/>
        <v>0.656298751950078</v>
      </c>
      <c r="V104" s="24" t="e">
        <f t="shared" si="10"/>
        <v>#DIV/0!</v>
      </c>
      <c r="W104" s="18"/>
      <c r="X104" s="18"/>
      <c r="Y104" s="18"/>
      <c r="Z104" s="18"/>
    </row>
    <row r="105" spans="1:26" ht="12.75">
      <c r="A105" s="17" t="s">
        <v>122</v>
      </c>
      <c r="B105" s="18" t="s">
        <v>123</v>
      </c>
      <c r="C105" s="18" t="s">
        <v>414</v>
      </c>
      <c r="D105" s="18" t="s">
        <v>218</v>
      </c>
      <c r="E105" s="18" t="s">
        <v>526</v>
      </c>
      <c r="F105" s="23">
        <v>1629.4347826086957</v>
      </c>
      <c r="G105" s="23">
        <v>1503.108695652174</v>
      </c>
      <c r="H105" s="23">
        <v>0</v>
      </c>
      <c r="I105" s="23">
        <v>126.32608695652173</v>
      </c>
      <c r="J105" s="23">
        <v>0</v>
      </c>
      <c r="K105" s="18"/>
      <c r="L105" s="23">
        <v>1393.4239130434783</v>
      </c>
      <c r="M105" s="23">
        <v>1309.1304347826087</v>
      </c>
      <c r="N105" s="23">
        <v>0</v>
      </c>
      <c r="O105" s="23">
        <v>84.29347826086956</v>
      </c>
      <c r="P105" s="23">
        <v>0</v>
      </c>
      <c r="Q105" s="18"/>
      <c r="R105" s="24">
        <f t="shared" si="6"/>
        <v>0.8551578301358166</v>
      </c>
      <c r="S105" s="24">
        <f t="shared" si="7"/>
        <v>0.8709486137425336</v>
      </c>
      <c r="T105" s="24" t="e">
        <f t="shared" si="8"/>
        <v>#DIV/0!</v>
      </c>
      <c r="U105" s="24">
        <f t="shared" si="9"/>
        <v>0.6672689726381001</v>
      </c>
      <c r="V105" s="24" t="e">
        <f t="shared" si="10"/>
        <v>#DIV/0!</v>
      </c>
      <c r="W105" s="18"/>
      <c r="X105" s="18"/>
      <c r="Y105" s="18"/>
      <c r="Z105" s="18"/>
    </row>
    <row r="106" spans="1:26" ht="12.75">
      <c r="A106" s="17" t="s">
        <v>122</v>
      </c>
      <c r="B106" s="18" t="s">
        <v>123</v>
      </c>
      <c r="C106" s="18" t="s">
        <v>414</v>
      </c>
      <c r="D106" s="18" t="s">
        <v>219</v>
      </c>
      <c r="E106" s="18" t="s">
        <v>527</v>
      </c>
      <c r="F106" s="23">
        <v>1646.0869565217392</v>
      </c>
      <c r="G106" s="23">
        <v>1527.0869565217392</v>
      </c>
      <c r="H106" s="23">
        <v>0</v>
      </c>
      <c r="I106" s="23">
        <v>119</v>
      </c>
      <c r="J106" s="23">
        <v>0</v>
      </c>
      <c r="K106" s="18"/>
      <c r="L106" s="23">
        <v>1349.858695652174</v>
      </c>
      <c r="M106" s="23">
        <v>1269.4021739130435</v>
      </c>
      <c r="N106" s="23">
        <v>0</v>
      </c>
      <c r="O106" s="23">
        <v>80.45652173913044</v>
      </c>
      <c r="P106" s="23">
        <v>0</v>
      </c>
      <c r="Q106" s="18"/>
      <c r="R106" s="24">
        <f t="shared" si="6"/>
        <v>0.820040940306392</v>
      </c>
      <c r="S106" s="24">
        <f t="shared" si="7"/>
        <v>0.831257295789084</v>
      </c>
      <c r="T106" s="24" t="e">
        <f t="shared" si="8"/>
        <v>#DIV/0!</v>
      </c>
      <c r="U106" s="24">
        <f t="shared" si="9"/>
        <v>0.6761052246985751</v>
      </c>
      <c r="V106" s="24" t="e">
        <f t="shared" si="10"/>
        <v>#DIV/0!</v>
      </c>
      <c r="W106" s="18"/>
      <c r="X106" s="18"/>
      <c r="Y106" s="18"/>
      <c r="Z106" s="18"/>
    </row>
    <row r="107" spans="1:26" ht="12.75">
      <c r="A107" s="17" t="s">
        <v>122</v>
      </c>
      <c r="B107" s="18" t="s">
        <v>123</v>
      </c>
      <c r="C107" s="18" t="s">
        <v>414</v>
      </c>
      <c r="D107" s="18" t="s">
        <v>220</v>
      </c>
      <c r="E107" s="18" t="s">
        <v>528</v>
      </c>
      <c r="F107" s="23">
        <v>324.1847826086956</v>
      </c>
      <c r="G107" s="23">
        <v>0</v>
      </c>
      <c r="H107" s="23">
        <v>35.608695652173914</v>
      </c>
      <c r="I107" s="23">
        <v>0</v>
      </c>
      <c r="J107" s="23">
        <v>288.57608695652175</v>
      </c>
      <c r="K107" s="18"/>
      <c r="L107" s="23">
        <v>320.8478260869565</v>
      </c>
      <c r="M107" s="23">
        <v>0</v>
      </c>
      <c r="N107" s="23">
        <v>35.01086956521739</v>
      </c>
      <c r="O107" s="23">
        <v>0</v>
      </c>
      <c r="P107" s="23">
        <v>285.8369565217391</v>
      </c>
      <c r="Q107" s="18"/>
      <c r="R107" s="24">
        <f t="shared" si="6"/>
        <v>0.9897066219614418</v>
      </c>
      <c r="S107" s="24" t="e">
        <f t="shared" si="7"/>
        <v>#DIV/0!</v>
      </c>
      <c r="T107" s="24">
        <f t="shared" si="8"/>
        <v>0.9832112332112332</v>
      </c>
      <c r="U107" s="24" t="e">
        <f t="shared" si="9"/>
        <v>#DIV/0!</v>
      </c>
      <c r="V107" s="24">
        <f t="shared" si="10"/>
        <v>0.9905081170665562</v>
      </c>
      <c r="W107" s="18"/>
      <c r="X107" s="18"/>
      <c r="Y107" s="18"/>
      <c r="Z107" s="18"/>
    </row>
    <row r="108" spans="1:26" ht="12.75">
      <c r="A108" s="17" t="s">
        <v>122</v>
      </c>
      <c r="B108" s="18" t="s">
        <v>123</v>
      </c>
      <c r="C108" s="18" t="s">
        <v>415</v>
      </c>
      <c r="D108" s="18" t="s">
        <v>221</v>
      </c>
      <c r="E108" s="18" t="s">
        <v>529</v>
      </c>
      <c r="F108" s="23">
        <v>80.57608695652173</v>
      </c>
      <c r="G108" s="23">
        <v>0</v>
      </c>
      <c r="H108" s="23">
        <v>6.576086956521739</v>
      </c>
      <c r="I108" s="23">
        <v>0</v>
      </c>
      <c r="J108" s="23">
        <v>74</v>
      </c>
      <c r="K108" s="18"/>
      <c r="L108" s="23">
        <v>59.42391304347826</v>
      </c>
      <c r="M108" s="23">
        <v>0</v>
      </c>
      <c r="N108" s="23">
        <v>5.391304347826087</v>
      </c>
      <c r="O108" s="23">
        <v>0</v>
      </c>
      <c r="P108" s="23">
        <v>54.03260869565217</v>
      </c>
      <c r="Q108" s="18"/>
      <c r="R108" s="24">
        <f t="shared" si="6"/>
        <v>0.7374881964117092</v>
      </c>
      <c r="S108" s="24" t="e">
        <f t="shared" si="7"/>
        <v>#DIV/0!</v>
      </c>
      <c r="T108" s="24">
        <f t="shared" si="8"/>
        <v>0.8198347107438017</v>
      </c>
      <c r="U108" s="24" t="e">
        <f t="shared" si="9"/>
        <v>#DIV/0!</v>
      </c>
      <c r="V108" s="24">
        <f t="shared" si="10"/>
        <v>0.7301703877790834</v>
      </c>
      <c r="W108" s="18"/>
      <c r="X108" s="18"/>
      <c r="Y108" s="18"/>
      <c r="Z108" s="18"/>
    </row>
    <row r="109" spans="1:26" ht="12.75">
      <c r="A109" s="17" t="s">
        <v>122</v>
      </c>
      <c r="B109" s="18" t="s">
        <v>123</v>
      </c>
      <c r="C109" s="18" t="s">
        <v>415</v>
      </c>
      <c r="D109" s="18" t="s">
        <v>222</v>
      </c>
      <c r="E109" s="18" t="s">
        <v>530</v>
      </c>
      <c r="F109" s="23">
        <v>48.08695652173913</v>
      </c>
      <c r="G109" s="23">
        <v>33.08695652173913</v>
      </c>
      <c r="H109" s="23">
        <v>15</v>
      </c>
      <c r="I109" s="23">
        <v>0</v>
      </c>
      <c r="J109" s="23">
        <v>0</v>
      </c>
      <c r="K109" s="18"/>
      <c r="L109" s="23">
        <v>42.26086956521739</v>
      </c>
      <c r="M109" s="23">
        <v>29.043478260869566</v>
      </c>
      <c r="N109" s="23">
        <v>13.217391304347826</v>
      </c>
      <c r="O109" s="23">
        <v>0</v>
      </c>
      <c r="P109" s="23">
        <v>0</v>
      </c>
      <c r="Q109" s="18"/>
      <c r="R109" s="24">
        <f t="shared" si="6"/>
        <v>0.8788426763110306</v>
      </c>
      <c r="S109" s="24">
        <f t="shared" si="7"/>
        <v>0.8777923784494086</v>
      </c>
      <c r="T109" s="24">
        <f t="shared" si="8"/>
        <v>0.881159420289855</v>
      </c>
      <c r="U109" s="24" t="e">
        <f t="shared" si="9"/>
        <v>#DIV/0!</v>
      </c>
      <c r="V109" s="24" t="e">
        <f t="shared" si="10"/>
        <v>#DIV/0!</v>
      </c>
      <c r="W109" s="18"/>
      <c r="X109" s="18"/>
      <c r="Y109" s="18"/>
      <c r="Z109" s="18"/>
    </row>
    <row r="110" spans="1:26" ht="12.75">
      <c r="A110" s="17" t="s">
        <v>122</v>
      </c>
      <c r="B110" s="18" t="s">
        <v>123</v>
      </c>
      <c r="C110" s="18" t="s">
        <v>415</v>
      </c>
      <c r="D110" s="18" t="s">
        <v>223</v>
      </c>
      <c r="E110" s="18" t="s">
        <v>531</v>
      </c>
      <c r="F110" s="23">
        <v>107</v>
      </c>
      <c r="G110" s="23">
        <v>107</v>
      </c>
      <c r="H110" s="23">
        <v>0</v>
      </c>
      <c r="I110" s="23">
        <v>0</v>
      </c>
      <c r="J110" s="23">
        <v>0</v>
      </c>
      <c r="K110" s="18"/>
      <c r="L110" s="23">
        <v>99.53260869565217</v>
      </c>
      <c r="M110" s="23">
        <v>99.53260869565217</v>
      </c>
      <c r="N110" s="23">
        <v>0</v>
      </c>
      <c r="O110" s="23">
        <v>0</v>
      </c>
      <c r="P110" s="23">
        <v>0</v>
      </c>
      <c r="Q110" s="18"/>
      <c r="R110" s="24">
        <f t="shared" si="6"/>
        <v>0.9302112962210484</v>
      </c>
      <c r="S110" s="24">
        <f t="shared" si="7"/>
        <v>0.9302112962210484</v>
      </c>
      <c r="T110" s="24" t="e">
        <f t="shared" si="8"/>
        <v>#DIV/0!</v>
      </c>
      <c r="U110" s="24" t="e">
        <f t="shared" si="9"/>
        <v>#DIV/0!</v>
      </c>
      <c r="V110" s="24" t="e">
        <f t="shared" si="10"/>
        <v>#DIV/0!</v>
      </c>
      <c r="W110" s="18"/>
      <c r="X110" s="18"/>
      <c r="Y110" s="18"/>
      <c r="Z110" s="18"/>
    </row>
    <row r="111" spans="1:26" ht="12.75">
      <c r="A111" s="17" t="s">
        <v>122</v>
      </c>
      <c r="B111" s="18" t="s">
        <v>123</v>
      </c>
      <c r="C111" s="18" t="s">
        <v>415</v>
      </c>
      <c r="D111" s="18" t="s">
        <v>224</v>
      </c>
      <c r="E111" s="18" t="s">
        <v>532</v>
      </c>
      <c r="F111" s="23">
        <v>19</v>
      </c>
      <c r="G111" s="23">
        <v>0</v>
      </c>
      <c r="H111" s="23">
        <v>19</v>
      </c>
      <c r="I111" s="23">
        <v>0</v>
      </c>
      <c r="J111" s="23">
        <v>0</v>
      </c>
      <c r="K111" s="18"/>
      <c r="L111" s="23">
        <v>13.021739130434783</v>
      </c>
      <c r="M111" s="23">
        <v>0</v>
      </c>
      <c r="N111" s="23">
        <v>13.021739130434783</v>
      </c>
      <c r="O111" s="23">
        <v>0</v>
      </c>
      <c r="P111" s="23">
        <v>0</v>
      </c>
      <c r="Q111" s="18"/>
      <c r="R111" s="24">
        <f t="shared" si="6"/>
        <v>0.6853546910755149</v>
      </c>
      <c r="S111" s="24" t="e">
        <f t="shared" si="7"/>
        <v>#DIV/0!</v>
      </c>
      <c r="T111" s="24">
        <f t="shared" si="8"/>
        <v>0.6853546910755149</v>
      </c>
      <c r="U111" s="24" t="e">
        <f t="shared" si="9"/>
        <v>#DIV/0!</v>
      </c>
      <c r="V111" s="24" t="e">
        <f t="shared" si="10"/>
        <v>#DIV/0!</v>
      </c>
      <c r="W111" s="18"/>
      <c r="X111" s="18"/>
      <c r="Y111" s="18"/>
      <c r="Z111" s="18"/>
    </row>
    <row r="112" spans="1:26" ht="12.75">
      <c r="A112" s="17" t="s">
        <v>122</v>
      </c>
      <c r="B112" s="18" t="s">
        <v>123</v>
      </c>
      <c r="C112" s="18" t="s">
        <v>415</v>
      </c>
      <c r="D112" s="18" t="s">
        <v>225</v>
      </c>
      <c r="E112" s="18" t="s">
        <v>533</v>
      </c>
      <c r="F112" s="23">
        <v>165</v>
      </c>
      <c r="G112" s="23">
        <v>92</v>
      </c>
      <c r="H112" s="23">
        <v>5</v>
      </c>
      <c r="I112" s="23">
        <v>0</v>
      </c>
      <c r="J112" s="23">
        <v>68</v>
      </c>
      <c r="K112" s="18"/>
      <c r="L112" s="23">
        <v>161.07608695652175</v>
      </c>
      <c r="M112" s="23">
        <v>91.20652173913044</v>
      </c>
      <c r="N112" s="23">
        <v>5</v>
      </c>
      <c r="O112" s="23">
        <v>0</v>
      </c>
      <c r="P112" s="23">
        <v>64.8695652173913</v>
      </c>
      <c r="Q112" s="18"/>
      <c r="R112" s="24">
        <f t="shared" si="6"/>
        <v>0.9762187088274046</v>
      </c>
      <c r="S112" s="24">
        <f t="shared" si="7"/>
        <v>0.9913752362948961</v>
      </c>
      <c r="T112" s="24">
        <f t="shared" si="8"/>
        <v>1</v>
      </c>
      <c r="U112" s="24" t="e">
        <f t="shared" si="9"/>
        <v>#DIV/0!</v>
      </c>
      <c r="V112" s="24">
        <f t="shared" si="10"/>
        <v>0.9539641943734014</v>
      </c>
      <c r="W112" s="18"/>
      <c r="X112" s="18"/>
      <c r="Y112" s="18"/>
      <c r="Z112" s="18"/>
    </row>
    <row r="113" spans="1:26" ht="12.75">
      <c r="A113" s="17" t="s">
        <v>122</v>
      </c>
      <c r="B113" s="18" t="s">
        <v>123</v>
      </c>
      <c r="C113" s="18" t="s">
        <v>415</v>
      </c>
      <c r="D113" s="18" t="s">
        <v>226</v>
      </c>
      <c r="E113" s="18" t="s">
        <v>534</v>
      </c>
      <c r="F113" s="23">
        <v>44</v>
      </c>
      <c r="G113" s="23">
        <v>44</v>
      </c>
      <c r="H113" s="23">
        <v>0</v>
      </c>
      <c r="I113" s="23">
        <v>0</v>
      </c>
      <c r="J113" s="23">
        <v>0</v>
      </c>
      <c r="K113" s="18"/>
      <c r="L113" s="23">
        <v>40.56521739130435</v>
      </c>
      <c r="M113" s="23">
        <v>40.56521739130435</v>
      </c>
      <c r="N113" s="23">
        <v>0</v>
      </c>
      <c r="O113" s="23">
        <v>0</v>
      </c>
      <c r="P113" s="23">
        <v>0</v>
      </c>
      <c r="Q113" s="18"/>
      <c r="R113" s="24">
        <f t="shared" si="6"/>
        <v>0.9219367588932808</v>
      </c>
      <c r="S113" s="24">
        <f t="shared" si="7"/>
        <v>0.9219367588932808</v>
      </c>
      <c r="T113" s="24" t="e">
        <f t="shared" si="8"/>
        <v>#DIV/0!</v>
      </c>
      <c r="U113" s="24" t="e">
        <f t="shared" si="9"/>
        <v>#DIV/0!</v>
      </c>
      <c r="V113" s="24" t="e">
        <f t="shared" si="10"/>
        <v>#DIV/0!</v>
      </c>
      <c r="W113" s="18"/>
      <c r="X113" s="18"/>
      <c r="Y113" s="18"/>
      <c r="Z113" s="18"/>
    </row>
    <row r="114" spans="1:26" ht="12.75">
      <c r="A114" s="17" t="s">
        <v>122</v>
      </c>
      <c r="B114" s="18" t="s">
        <v>123</v>
      </c>
      <c r="C114" s="18" t="s">
        <v>415</v>
      </c>
      <c r="D114" s="18" t="s">
        <v>227</v>
      </c>
      <c r="E114" s="18" t="s">
        <v>535</v>
      </c>
      <c r="F114" s="23">
        <v>16.23913043478261</v>
      </c>
      <c r="G114" s="23">
        <v>16.23913043478261</v>
      </c>
      <c r="H114" s="23">
        <v>0</v>
      </c>
      <c r="I114" s="23">
        <v>0</v>
      </c>
      <c r="J114" s="23">
        <v>0</v>
      </c>
      <c r="K114" s="18"/>
      <c r="L114" s="23">
        <v>13.293478260869565</v>
      </c>
      <c r="M114" s="23">
        <v>13.293478260869565</v>
      </c>
      <c r="N114" s="23">
        <v>0</v>
      </c>
      <c r="O114" s="23">
        <v>0</v>
      </c>
      <c r="P114" s="23">
        <v>0</v>
      </c>
      <c r="Q114" s="18"/>
      <c r="R114" s="24">
        <f t="shared" si="6"/>
        <v>0.8186077643908969</v>
      </c>
      <c r="S114" s="24">
        <f t="shared" si="7"/>
        <v>0.8186077643908969</v>
      </c>
      <c r="T114" s="24" t="e">
        <f t="shared" si="8"/>
        <v>#DIV/0!</v>
      </c>
      <c r="U114" s="24" t="e">
        <f t="shared" si="9"/>
        <v>#DIV/0!</v>
      </c>
      <c r="V114" s="24" t="e">
        <f t="shared" si="10"/>
        <v>#DIV/0!</v>
      </c>
      <c r="W114" s="18"/>
      <c r="X114" s="18"/>
      <c r="Y114" s="18"/>
      <c r="Z114" s="18"/>
    </row>
    <row r="115" spans="1:26" ht="12.75">
      <c r="A115" s="17" t="s">
        <v>122</v>
      </c>
      <c r="B115" s="18" t="s">
        <v>123</v>
      </c>
      <c r="C115" s="18" t="s">
        <v>415</v>
      </c>
      <c r="D115" s="18" t="s">
        <v>228</v>
      </c>
      <c r="E115" s="18" t="s">
        <v>536</v>
      </c>
      <c r="F115" s="23">
        <v>150</v>
      </c>
      <c r="G115" s="23">
        <v>150</v>
      </c>
      <c r="H115" s="23">
        <v>0</v>
      </c>
      <c r="I115" s="23">
        <v>0</v>
      </c>
      <c r="J115" s="23">
        <v>0</v>
      </c>
      <c r="K115" s="18"/>
      <c r="L115" s="23">
        <v>138.95652173913044</v>
      </c>
      <c r="M115" s="23">
        <v>138.95652173913044</v>
      </c>
      <c r="N115" s="23">
        <v>0</v>
      </c>
      <c r="O115" s="23">
        <v>0</v>
      </c>
      <c r="P115" s="23">
        <v>0</v>
      </c>
      <c r="Q115" s="18"/>
      <c r="R115" s="24">
        <f t="shared" si="6"/>
        <v>0.9263768115942029</v>
      </c>
      <c r="S115" s="24">
        <f t="shared" si="7"/>
        <v>0.9263768115942029</v>
      </c>
      <c r="T115" s="24" t="e">
        <f t="shared" si="8"/>
        <v>#DIV/0!</v>
      </c>
      <c r="U115" s="24" t="e">
        <f t="shared" si="9"/>
        <v>#DIV/0!</v>
      </c>
      <c r="V115" s="24" t="e">
        <f t="shared" si="10"/>
        <v>#DIV/0!</v>
      </c>
      <c r="W115" s="18"/>
      <c r="X115" s="18"/>
      <c r="Y115" s="18"/>
      <c r="Z115" s="18"/>
    </row>
    <row r="116" spans="1:26" ht="12.75">
      <c r="A116" s="17" t="s">
        <v>122</v>
      </c>
      <c r="B116" s="18" t="s">
        <v>123</v>
      </c>
      <c r="C116" s="18" t="s">
        <v>415</v>
      </c>
      <c r="D116" s="18" t="s">
        <v>229</v>
      </c>
      <c r="E116" s="18" t="s">
        <v>537</v>
      </c>
      <c r="F116" s="23">
        <v>165.18478260869566</v>
      </c>
      <c r="G116" s="23">
        <v>165.18478260869566</v>
      </c>
      <c r="H116" s="23">
        <v>0</v>
      </c>
      <c r="I116" s="23">
        <v>0</v>
      </c>
      <c r="J116" s="23">
        <v>0</v>
      </c>
      <c r="K116" s="18"/>
      <c r="L116" s="23">
        <v>148.57608695652175</v>
      </c>
      <c r="M116" s="23">
        <v>148.57608695652175</v>
      </c>
      <c r="N116" s="23">
        <v>0</v>
      </c>
      <c r="O116" s="23">
        <v>0</v>
      </c>
      <c r="P116" s="23">
        <v>0</v>
      </c>
      <c r="Q116" s="18"/>
      <c r="R116" s="24">
        <f t="shared" si="6"/>
        <v>0.8994538395736001</v>
      </c>
      <c r="S116" s="24">
        <f t="shared" si="7"/>
        <v>0.8994538395736001</v>
      </c>
      <c r="T116" s="24" t="e">
        <f t="shared" si="8"/>
        <v>#DIV/0!</v>
      </c>
      <c r="U116" s="24" t="e">
        <f t="shared" si="9"/>
        <v>#DIV/0!</v>
      </c>
      <c r="V116" s="24" t="e">
        <f t="shared" si="10"/>
        <v>#DIV/0!</v>
      </c>
      <c r="W116" s="18"/>
      <c r="X116" s="18"/>
      <c r="Y116" s="18"/>
      <c r="Z116" s="18"/>
    </row>
    <row r="117" spans="1:26" ht="12.75">
      <c r="A117" s="17" t="s">
        <v>122</v>
      </c>
      <c r="B117" s="18" t="s">
        <v>123</v>
      </c>
      <c r="C117" s="18" t="s">
        <v>415</v>
      </c>
      <c r="D117" s="18" t="s">
        <v>230</v>
      </c>
      <c r="E117" s="18" t="s">
        <v>538</v>
      </c>
      <c r="F117" s="23">
        <v>6</v>
      </c>
      <c r="G117" s="23">
        <v>0</v>
      </c>
      <c r="H117" s="23">
        <v>0</v>
      </c>
      <c r="I117" s="23">
        <v>6</v>
      </c>
      <c r="J117" s="23">
        <v>0</v>
      </c>
      <c r="K117" s="18"/>
      <c r="L117" s="23">
        <v>2.717391304347826</v>
      </c>
      <c r="M117" s="23">
        <v>0</v>
      </c>
      <c r="N117" s="23">
        <v>0</v>
      </c>
      <c r="O117" s="23">
        <v>2.717391304347826</v>
      </c>
      <c r="P117" s="23">
        <v>0</v>
      </c>
      <c r="Q117" s="18"/>
      <c r="R117" s="24">
        <f t="shared" si="6"/>
        <v>0.4528985507246377</v>
      </c>
      <c r="S117" s="24" t="e">
        <f t="shared" si="7"/>
        <v>#DIV/0!</v>
      </c>
      <c r="T117" s="24" t="e">
        <f t="shared" si="8"/>
        <v>#DIV/0!</v>
      </c>
      <c r="U117" s="24">
        <f t="shared" si="9"/>
        <v>0.4528985507246377</v>
      </c>
      <c r="V117" s="24" t="e">
        <f t="shared" si="10"/>
        <v>#DIV/0!</v>
      </c>
      <c r="W117" s="18"/>
      <c r="X117" s="18"/>
      <c r="Y117" s="18"/>
      <c r="Z117" s="18"/>
    </row>
    <row r="118" spans="1:26" ht="12.75">
      <c r="A118" s="17" t="s">
        <v>122</v>
      </c>
      <c r="B118" s="18" t="s">
        <v>123</v>
      </c>
      <c r="C118" s="18" t="s">
        <v>415</v>
      </c>
      <c r="D118" s="18" t="s">
        <v>231</v>
      </c>
      <c r="E118" s="18" t="s">
        <v>539</v>
      </c>
      <c r="F118" s="23">
        <v>85</v>
      </c>
      <c r="G118" s="23">
        <v>85</v>
      </c>
      <c r="H118" s="23">
        <v>0</v>
      </c>
      <c r="I118" s="23">
        <v>0</v>
      </c>
      <c r="J118" s="23">
        <v>0</v>
      </c>
      <c r="K118" s="18"/>
      <c r="L118" s="23">
        <v>82.27173913043478</v>
      </c>
      <c r="M118" s="23">
        <v>82.27173913043478</v>
      </c>
      <c r="N118" s="23">
        <v>0</v>
      </c>
      <c r="O118" s="23">
        <v>0</v>
      </c>
      <c r="P118" s="23">
        <v>0</v>
      </c>
      <c r="Q118" s="18"/>
      <c r="R118" s="24">
        <f t="shared" si="6"/>
        <v>0.9679028132992327</v>
      </c>
      <c r="S118" s="24">
        <f t="shared" si="7"/>
        <v>0.9679028132992327</v>
      </c>
      <c r="T118" s="24" t="e">
        <f t="shared" si="8"/>
        <v>#DIV/0!</v>
      </c>
      <c r="U118" s="24" t="e">
        <f t="shared" si="9"/>
        <v>#DIV/0!</v>
      </c>
      <c r="V118" s="24" t="e">
        <f t="shared" si="10"/>
        <v>#DIV/0!</v>
      </c>
      <c r="W118" s="18"/>
      <c r="X118" s="18"/>
      <c r="Y118" s="18"/>
      <c r="Z118" s="18"/>
    </row>
    <row r="119" spans="1:26" ht="12.75">
      <c r="A119" s="17" t="s">
        <v>122</v>
      </c>
      <c r="B119" s="18" t="s">
        <v>123</v>
      </c>
      <c r="C119" s="18" t="s">
        <v>415</v>
      </c>
      <c r="D119" s="18" t="s">
        <v>232</v>
      </c>
      <c r="E119" s="18" t="s">
        <v>540</v>
      </c>
      <c r="F119" s="23">
        <v>130</v>
      </c>
      <c r="G119" s="23">
        <v>130</v>
      </c>
      <c r="H119" s="23">
        <v>0</v>
      </c>
      <c r="I119" s="23">
        <v>0</v>
      </c>
      <c r="J119" s="23">
        <v>0</v>
      </c>
      <c r="K119" s="18"/>
      <c r="L119" s="23">
        <v>102.80434782608695</v>
      </c>
      <c r="M119" s="23">
        <v>102.80434782608695</v>
      </c>
      <c r="N119" s="23">
        <v>0</v>
      </c>
      <c r="O119" s="23">
        <v>0</v>
      </c>
      <c r="P119" s="23">
        <v>0</v>
      </c>
      <c r="Q119" s="18"/>
      <c r="R119" s="24">
        <f t="shared" si="6"/>
        <v>0.7908026755852843</v>
      </c>
      <c r="S119" s="24">
        <f t="shared" si="7"/>
        <v>0.7908026755852843</v>
      </c>
      <c r="T119" s="24" t="e">
        <f t="shared" si="8"/>
        <v>#DIV/0!</v>
      </c>
      <c r="U119" s="24" t="e">
        <f t="shared" si="9"/>
        <v>#DIV/0!</v>
      </c>
      <c r="V119" s="24" t="e">
        <f t="shared" si="10"/>
        <v>#DIV/0!</v>
      </c>
      <c r="W119" s="18"/>
      <c r="X119" s="18"/>
      <c r="Y119" s="18"/>
      <c r="Z119" s="18"/>
    </row>
    <row r="120" spans="1:26" ht="12.75">
      <c r="A120" s="17" t="s">
        <v>122</v>
      </c>
      <c r="B120" s="18" t="s">
        <v>123</v>
      </c>
      <c r="C120" s="18" t="s">
        <v>415</v>
      </c>
      <c r="D120" s="18" t="s">
        <v>233</v>
      </c>
      <c r="E120" s="18" t="s">
        <v>541</v>
      </c>
      <c r="F120" s="23">
        <v>494.85869565217394</v>
      </c>
      <c r="G120" s="23">
        <v>457.6847826086956</v>
      </c>
      <c r="H120" s="23">
        <v>0</v>
      </c>
      <c r="I120" s="23">
        <v>37.17391304347826</v>
      </c>
      <c r="J120" s="23">
        <v>0</v>
      </c>
      <c r="K120" s="18"/>
      <c r="L120" s="23">
        <v>437.19565217391306</v>
      </c>
      <c r="M120" s="23">
        <v>416.04347826086956</v>
      </c>
      <c r="N120" s="23">
        <v>0</v>
      </c>
      <c r="O120" s="23">
        <v>21.152173913043477</v>
      </c>
      <c r="P120" s="23">
        <v>0</v>
      </c>
      <c r="Q120" s="18"/>
      <c r="R120" s="24">
        <f t="shared" si="6"/>
        <v>0.8834757396709645</v>
      </c>
      <c r="S120" s="24">
        <f t="shared" si="7"/>
        <v>0.9090175030280001</v>
      </c>
      <c r="T120" s="24" t="e">
        <f t="shared" si="8"/>
        <v>#DIV/0!</v>
      </c>
      <c r="U120" s="24">
        <f t="shared" si="9"/>
        <v>0.5690058479532164</v>
      </c>
      <c r="V120" s="24" t="e">
        <f t="shared" si="10"/>
        <v>#DIV/0!</v>
      </c>
      <c r="W120" s="18"/>
      <c r="X120" s="18"/>
      <c r="Y120" s="18"/>
      <c r="Z120" s="18"/>
    </row>
    <row r="121" spans="1:26" ht="12.75">
      <c r="A121" s="17" t="s">
        <v>122</v>
      </c>
      <c r="B121" s="18" t="s">
        <v>123</v>
      </c>
      <c r="C121" s="18" t="s">
        <v>415</v>
      </c>
      <c r="D121" s="18" t="s">
        <v>234</v>
      </c>
      <c r="E121" s="18" t="s">
        <v>542</v>
      </c>
      <c r="F121" s="23">
        <v>459.54347826086956</v>
      </c>
      <c r="G121" s="23">
        <v>419.54347826086956</v>
      </c>
      <c r="H121" s="23">
        <v>0</v>
      </c>
      <c r="I121" s="23">
        <v>40</v>
      </c>
      <c r="J121" s="23">
        <v>0</v>
      </c>
      <c r="K121" s="18"/>
      <c r="L121" s="23">
        <v>418.2608695652174</v>
      </c>
      <c r="M121" s="23">
        <v>384.4673913043478</v>
      </c>
      <c r="N121" s="23">
        <v>0</v>
      </c>
      <c r="O121" s="23">
        <v>33.79347826086956</v>
      </c>
      <c r="P121" s="23">
        <v>0</v>
      </c>
      <c r="Q121" s="18"/>
      <c r="R121" s="24">
        <f t="shared" si="6"/>
        <v>0.9101660438052888</v>
      </c>
      <c r="S121" s="24">
        <f t="shared" si="7"/>
        <v>0.9163946318462096</v>
      </c>
      <c r="T121" s="24" t="e">
        <f t="shared" si="8"/>
        <v>#DIV/0!</v>
      </c>
      <c r="U121" s="24">
        <f t="shared" si="9"/>
        <v>0.8448369565217391</v>
      </c>
      <c r="V121" s="24" t="e">
        <f t="shared" si="10"/>
        <v>#DIV/0!</v>
      </c>
      <c r="W121" s="18"/>
      <c r="X121" s="18"/>
      <c r="Y121" s="18"/>
      <c r="Z121" s="18"/>
    </row>
    <row r="122" spans="1:26" ht="12.75">
      <c r="A122" s="17" t="s">
        <v>122</v>
      </c>
      <c r="B122" s="18" t="s">
        <v>123</v>
      </c>
      <c r="C122" s="18" t="s">
        <v>415</v>
      </c>
      <c r="D122" s="18" t="s">
        <v>235</v>
      </c>
      <c r="E122" s="18" t="s">
        <v>543</v>
      </c>
      <c r="F122" s="23">
        <v>438.57608695652175</v>
      </c>
      <c r="G122" s="23">
        <v>403.6304347826087</v>
      </c>
      <c r="H122" s="23">
        <v>0</v>
      </c>
      <c r="I122" s="23">
        <v>34.94565217391305</v>
      </c>
      <c r="J122" s="23">
        <v>0</v>
      </c>
      <c r="K122" s="18"/>
      <c r="L122" s="23">
        <v>349.2173913043478</v>
      </c>
      <c r="M122" s="23">
        <v>337.4782608695652</v>
      </c>
      <c r="N122" s="23">
        <v>0</v>
      </c>
      <c r="O122" s="23">
        <v>11.73913043478261</v>
      </c>
      <c r="P122" s="23">
        <v>0</v>
      </c>
      <c r="Q122" s="18"/>
      <c r="R122" s="24">
        <f t="shared" si="6"/>
        <v>0.7962526952340826</v>
      </c>
      <c r="S122" s="24">
        <f t="shared" si="7"/>
        <v>0.8361070716863251</v>
      </c>
      <c r="T122" s="24" t="e">
        <f t="shared" si="8"/>
        <v>#DIV/0!</v>
      </c>
      <c r="U122" s="24">
        <f t="shared" si="9"/>
        <v>0.3359253499222395</v>
      </c>
      <c r="V122" s="24" t="e">
        <f t="shared" si="10"/>
        <v>#DIV/0!</v>
      </c>
      <c r="W122" s="18"/>
      <c r="X122" s="18"/>
      <c r="Y122" s="18"/>
      <c r="Z122" s="18"/>
    </row>
    <row r="123" spans="1:26" ht="12.75">
      <c r="A123" s="17" t="s">
        <v>122</v>
      </c>
      <c r="B123" s="18" t="s">
        <v>123</v>
      </c>
      <c r="C123" s="18" t="s">
        <v>415</v>
      </c>
      <c r="D123" s="18" t="s">
        <v>236</v>
      </c>
      <c r="E123" s="18" t="s">
        <v>544</v>
      </c>
      <c r="F123" s="23">
        <v>1065.695652173913</v>
      </c>
      <c r="G123" s="23">
        <v>1002.0108695652174</v>
      </c>
      <c r="H123" s="23">
        <v>0</v>
      </c>
      <c r="I123" s="23">
        <v>63.68478260869565</v>
      </c>
      <c r="J123" s="23">
        <v>0</v>
      </c>
      <c r="K123" s="18"/>
      <c r="L123" s="23">
        <v>988.7826086956521</v>
      </c>
      <c r="M123" s="23">
        <v>946.4673913043479</v>
      </c>
      <c r="N123" s="23">
        <v>0</v>
      </c>
      <c r="O123" s="23">
        <v>42.31521739130435</v>
      </c>
      <c r="P123" s="23">
        <v>0</v>
      </c>
      <c r="Q123" s="18"/>
      <c r="R123" s="24">
        <f t="shared" si="6"/>
        <v>0.9278283219778874</v>
      </c>
      <c r="S123" s="24">
        <f t="shared" si="7"/>
        <v>0.9445679882844281</v>
      </c>
      <c r="T123" s="24" t="e">
        <f t="shared" si="8"/>
        <v>#DIV/0!</v>
      </c>
      <c r="U123" s="24">
        <f t="shared" si="9"/>
        <v>0.6644478579962452</v>
      </c>
      <c r="V123" s="24" t="e">
        <f t="shared" si="10"/>
        <v>#DIV/0!</v>
      </c>
      <c r="W123" s="18"/>
      <c r="X123" s="18"/>
      <c r="Y123" s="18"/>
      <c r="Z123" s="18"/>
    </row>
    <row r="124" spans="1:26" ht="12.75">
      <c r="A124" s="17" t="s">
        <v>122</v>
      </c>
      <c r="B124" s="18" t="s">
        <v>123</v>
      </c>
      <c r="C124" s="18" t="s">
        <v>415</v>
      </c>
      <c r="D124" s="18" t="s">
        <v>237</v>
      </c>
      <c r="E124" s="18" t="s">
        <v>545</v>
      </c>
      <c r="F124" s="23">
        <v>416.8695652173913</v>
      </c>
      <c r="G124" s="23">
        <v>372.4782608695652</v>
      </c>
      <c r="H124" s="23">
        <v>0</v>
      </c>
      <c r="I124" s="23">
        <v>44.391304347826086</v>
      </c>
      <c r="J124" s="23">
        <v>0</v>
      </c>
      <c r="K124" s="18"/>
      <c r="L124" s="23">
        <v>346.2826086956522</v>
      </c>
      <c r="M124" s="23">
        <v>313.35869565217394</v>
      </c>
      <c r="N124" s="23">
        <v>0</v>
      </c>
      <c r="O124" s="23">
        <v>32.92391304347826</v>
      </c>
      <c r="P124" s="23">
        <v>0</v>
      </c>
      <c r="Q124" s="18"/>
      <c r="R124" s="24">
        <f t="shared" si="6"/>
        <v>0.8306737588652482</v>
      </c>
      <c r="S124" s="24">
        <f t="shared" si="7"/>
        <v>0.8412804949223767</v>
      </c>
      <c r="T124" s="24" t="e">
        <f t="shared" si="8"/>
        <v>#DIV/0!</v>
      </c>
      <c r="U124" s="24">
        <f t="shared" si="9"/>
        <v>0.7416748285994123</v>
      </c>
      <c r="V124" s="24" t="e">
        <f t="shared" si="10"/>
        <v>#DIV/0!</v>
      </c>
      <c r="W124" s="18"/>
      <c r="X124" s="18"/>
      <c r="Y124" s="18"/>
      <c r="Z124" s="18"/>
    </row>
    <row r="125" spans="1:26" ht="12.75">
      <c r="A125" s="17" t="s">
        <v>122</v>
      </c>
      <c r="B125" s="18" t="s">
        <v>123</v>
      </c>
      <c r="C125" s="18" t="s">
        <v>415</v>
      </c>
      <c r="D125" s="18" t="s">
        <v>238</v>
      </c>
      <c r="E125" s="18" t="s">
        <v>546</v>
      </c>
      <c r="F125" s="23">
        <v>1169.5217391304348</v>
      </c>
      <c r="G125" s="23">
        <v>1080.0869565217392</v>
      </c>
      <c r="H125" s="23">
        <v>0</v>
      </c>
      <c r="I125" s="23">
        <v>89.43478260869566</v>
      </c>
      <c r="J125" s="23">
        <v>0</v>
      </c>
      <c r="K125" s="18"/>
      <c r="L125" s="23">
        <v>1004.0652173913044</v>
      </c>
      <c r="M125" s="23">
        <v>976.5652173913044</v>
      </c>
      <c r="N125" s="23">
        <v>0</v>
      </c>
      <c r="O125" s="23">
        <v>27.5</v>
      </c>
      <c r="P125" s="23">
        <v>0</v>
      </c>
      <c r="Q125" s="18"/>
      <c r="R125" s="24">
        <f t="shared" si="6"/>
        <v>0.8585263392691178</v>
      </c>
      <c r="S125" s="24">
        <f t="shared" si="7"/>
        <v>0.9041542548909105</v>
      </c>
      <c r="T125" s="24" t="e">
        <f t="shared" si="8"/>
        <v>#DIV/0!</v>
      </c>
      <c r="U125" s="24">
        <f t="shared" si="9"/>
        <v>0.3074866310160428</v>
      </c>
      <c r="V125" s="24" t="e">
        <f t="shared" si="10"/>
        <v>#DIV/0!</v>
      </c>
      <c r="W125" s="18"/>
      <c r="X125" s="18"/>
      <c r="Y125" s="18"/>
      <c r="Z125" s="18"/>
    </row>
    <row r="126" spans="1:26" ht="12.75">
      <c r="A126" s="17" t="s">
        <v>122</v>
      </c>
      <c r="B126" s="18" t="s">
        <v>123</v>
      </c>
      <c r="C126" s="18" t="s">
        <v>415</v>
      </c>
      <c r="D126" s="18" t="s">
        <v>239</v>
      </c>
      <c r="E126" s="18" t="s">
        <v>547</v>
      </c>
      <c r="F126" s="23">
        <v>203.2173913043478</v>
      </c>
      <c r="G126" s="23">
        <v>203.2173913043478</v>
      </c>
      <c r="H126" s="23">
        <v>0</v>
      </c>
      <c r="I126" s="23">
        <v>0</v>
      </c>
      <c r="J126" s="23">
        <v>0</v>
      </c>
      <c r="K126" s="18"/>
      <c r="L126" s="23">
        <v>142.25</v>
      </c>
      <c r="M126" s="23">
        <v>142.25</v>
      </c>
      <c r="N126" s="23">
        <v>0</v>
      </c>
      <c r="O126" s="23">
        <v>0</v>
      </c>
      <c r="P126" s="23">
        <v>0</v>
      </c>
      <c r="Q126" s="18"/>
      <c r="R126" s="24">
        <f t="shared" si="6"/>
        <v>0.6999893025246042</v>
      </c>
      <c r="S126" s="24">
        <f t="shared" si="7"/>
        <v>0.6999893025246042</v>
      </c>
      <c r="T126" s="24" t="e">
        <f t="shared" si="8"/>
        <v>#DIV/0!</v>
      </c>
      <c r="U126" s="24" t="e">
        <f t="shared" si="9"/>
        <v>#DIV/0!</v>
      </c>
      <c r="V126" s="24" t="e">
        <f t="shared" si="10"/>
        <v>#DIV/0!</v>
      </c>
      <c r="W126" s="18"/>
      <c r="X126" s="18"/>
      <c r="Y126" s="18"/>
      <c r="Z126" s="18"/>
    </row>
    <row r="127" spans="1:26" ht="12.75">
      <c r="A127" s="17" t="s">
        <v>122</v>
      </c>
      <c r="B127" s="18" t="s">
        <v>123</v>
      </c>
      <c r="C127" s="18" t="s">
        <v>415</v>
      </c>
      <c r="D127" s="18" t="s">
        <v>240</v>
      </c>
      <c r="E127" s="18" t="s">
        <v>548</v>
      </c>
      <c r="F127" s="23">
        <v>668.554347826087</v>
      </c>
      <c r="G127" s="23">
        <v>623.5978260869565</v>
      </c>
      <c r="H127" s="23">
        <v>0</v>
      </c>
      <c r="I127" s="23">
        <v>44.95652173913044</v>
      </c>
      <c r="J127" s="23">
        <v>0</v>
      </c>
      <c r="K127" s="18"/>
      <c r="L127" s="23">
        <v>597.5978260869565</v>
      </c>
      <c r="M127" s="23">
        <v>565.1739130434783</v>
      </c>
      <c r="N127" s="23">
        <v>0</v>
      </c>
      <c r="O127" s="23">
        <v>32.42391304347826</v>
      </c>
      <c r="P127" s="23">
        <v>0</v>
      </c>
      <c r="Q127" s="18"/>
      <c r="R127" s="24">
        <f t="shared" si="6"/>
        <v>0.8938657388589916</v>
      </c>
      <c r="S127" s="24">
        <f t="shared" si="7"/>
        <v>0.906311551132105</v>
      </c>
      <c r="T127" s="24" t="e">
        <f t="shared" si="8"/>
        <v>#DIV/0!</v>
      </c>
      <c r="U127" s="24">
        <f t="shared" si="9"/>
        <v>0.721228239845261</v>
      </c>
      <c r="V127" s="24" t="e">
        <f t="shared" si="10"/>
        <v>#DIV/0!</v>
      </c>
      <c r="W127" s="18"/>
      <c r="X127" s="18"/>
      <c r="Y127" s="18"/>
      <c r="Z127" s="18"/>
    </row>
    <row r="128" spans="1:26" ht="12.75">
      <c r="A128" s="17" t="s">
        <v>122</v>
      </c>
      <c r="B128" s="18" t="s">
        <v>123</v>
      </c>
      <c r="C128" s="18" t="s">
        <v>415</v>
      </c>
      <c r="D128" s="18" t="s">
        <v>241</v>
      </c>
      <c r="E128" s="18" t="s">
        <v>549</v>
      </c>
      <c r="F128" s="23">
        <v>261</v>
      </c>
      <c r="G128" s="23">
        <v>240</v>
      </c>
      <c r="H128" s="23">
        <v>0</v>
      </c>
      <c r="I128" s="23">
        <v>21</v>
      </c>
      <c r="J128" s="23">
        <v>0</v>
      </c>
      <c r="K128" s="18"/>
      <c r="L128" s="23">
        <v>236.04347826086956</v>
      </c>
      <c r="M128" s="23">
        <v>221.72826086956522</v>
      </c>
      <c r="N128" s="23">
        <v>0</v>
      </c>
      <c r="O128" s="23">
        <v>14.315217391304348</v>
      </c>
      <c r="P128" s="23">
        <v>0</v>
      </c>
      <c r="Q128" s="18"/>
      <c r="R128" s="24">
        <f t="shared" si="6"/>
        <v>0.9043811427619524</v>
      </c>
      <c r="S128" s="24">
        <f t="shared" si="7"/>
        <v>0.9238677536231884</v>
      </c>
      <c r="T128" s="24" t="e">
        <f t="shared" si="8"/>
        <v>#DIV/0!</v>
      </c>
      <c r="U128" s="24">
        <f t="shared" si="9"/>
        <v>0.6816770186335404</v>
      </c>
      <c r="V128" s="24" t="e">
        <f t="shared" si="10"/>
        <v>#DIV/0!</v>
      </c>
      <c r="W128" s="18"/>
      <c r="X128" s="18"/>
      <c r="Y128" s="18"/>
      <c r="Z128" s="18"/>
    </row>
    <row r="129" spans="1:26" ht="12.75">
      <c r="A129" s="17" t="s">
        <v>122</v>
      </c>
      <c r="B129" s="18" t="s">
        <v>123</v>
      </c>
      <c r="C129" s="18" t="s">
        <v>415</v>
      </c>
      <c r="D129" s="18" t="s">
        <v>242</v>
      </c>
      <c r="E129" s="18" t="s">
        <v>550</v>
      </c>
      <c r="F129" s="23">
        <v>348.64130434782606</v>
      </c>
      <c r="G129" s="23">
        <v>331.2826086956522</v>
      </c>
      <c r="H129" s="23">
        <v>0</v>
      </c>
      <c r="I129" s="23">
        <v>17.358695652173914</v>
      </c>
      <c r="J129" s="23">
        <v>0</v>
      </c>
      <c r="K129" s="18"/>
      <c r="L129" s="23">
        <v>301.67391304347825</v>
      </c>
      <c r="M129" s="23">
        <v>286.5869565217391</v>
      </c>
      <c r="N129" s="23">
        <v>0</v>
      </c>
      <c r="O129" s="23">
        <v>15.08695652173913</v>
      </c>
      <c r="P129" s="23">
        <v>0</v>
      </c>
      <c r="Q129" s="18"/>
      <c r="R129" s="24">
        <f t="shared" si="6"/>
        <v>0.8652844894777865</v>
      </c>
      <c r="S129" s="24">
        <f t="shared" si="7"/>
        <v>0.8650830106962398</v>
      </c>
      <c r="T129" s="24" t="e">
        <f t="shared" si="8"/>
        <v>#DIV/0!</v>
      </c>
      <c r="U129" s="24">
        <f t="shared" si="9"/>
        <v>0.8691296180338134</v>
      </c>
      <c r="V129" s="24" t="e">
        <f t="shared" si="10"/>
        <v>#DIV/0!</v>
      </c>
      <c r="W129" s="18"/>
      <c r="X129" s="18"/>
      <c r="Y129" s="18"/>
      <c r="Z129" s="18"/>
    </row>
    <row r="130" spans="1:26" ht="12.75">
      <c r="A130" s="17" t="s">
        <v>122</v>
      </c>
      <c r="B130" s="18" t="s">
        <v>123</v>
      </c>
      <c r="C130" s="18" t="s">
        <v>415</v>
      </c>
      <c r="D130" s="18" t="s">
        <v>243</v>
      </c>
      <c r="E130" s="18" t="s">
        <v>551</v>
      </c>
      <c r="F130" s="23">
        <v>136.6413043478261</v>
      </c>
      <c r="G130" s="23">
        <v>30.804347826086957</v>
      </c>
      <c r="H130" s="23">
        <v>0</v>
      </c>
      <c r="I130" s="23">
        <v>105.83695652173913</v>
      </c>
      <c r="J130" s="23">
        <v>0</v>
      </c>
      <c r="K130" s="18"/>
      <c r="L130" s="23">
        <v>120.95652173913044</v>
      </c>
      <c r="M130" s="23">
        <v>15.304347826086957</v>
      </c>
      <c r="N130" s="23">
        <v>0</v>
      </c>
      <c r="O130" s="23">
        <v>105.65217391304348</v>
      </c>
      <c r="P130" s="23">
        <v>0</v>
      </c>
      <c r="Q130" s="18"/>
      <c r="R130" s="24">
        <f t="shared" si="6"/>
        <v>0.8852119958634953</v>
      </c>
      <c r="S130" s="24">
        <f t="shared" si="7"/>
        <v>0.49682427664079043</v>
      </c>
      <c r="T130" s="24" t="e">
        <f t="shared" si="8"/>
        <v>#DIV/0!</v>
      </c>
      <c r="U130" s="24">
        <f t="shared" si="9"/>
        <v>0.998254082366232</v>
      </c>
      <c r="V130" s="24" t="e">
        <f t="shared" si="10"/>
        <v>#DIV/0!</v>
      </c>
      <c r="W130" s="18"/>
      <c r="X130" s="18"/>
      <c r="Y130" s="18"/>
      <c r="Z130" s="18"/>
    </row>
    <row r="131" spans="1:26" ht="12.75">
      <c r="A131" s="17" t="s">
        <v>122</v>
      </c>
      <c r="B131" s="18" t="s">
        <v>123</v>
      </c>
      <c r="C131" s="18" t="s">
        <v>415</v>
      </c>
      <c r="D131" s="18" t="s">
        <v>244</v>
      </c>
      <c r="E131" s="18" t="s">
        <v>552</v>
      </c>
      <c r="F131" s="23">
        <v>327.0869565217391</v>
      </c>
      <c r="G131" s="23">
        <v>0</v>
      </c>
      <c r="H131" s="23">
        <v>95.08695652173913</v>
      </c>
      <c r="I131" s="23">
        <v>0</v>
      </c>
      <c r="J131" s="23">
        <v>232</v>
      </c>
      <c r="K131" s="18"/>
      <c r="L131" s="23">
        <v>239.18478260869566</v>
      </c>
      <c r="M131" s="23">
        <v>0</v>
      </c>
      <c r="N131" s="23">
        <v>64.31521739130434</v>
      </c>
      <c r="O131" s="23">
        <v>0</v>
      </c>
      <c r="P131" s="23">
        <v>174.8695652173913</v>
      </c>
      <c r="Q131" s="18"/>
      <c r="R131" s="24">
        <f t="shared" si="6"/>
        <v>0.7312574770703177</v>
      </c>
      <c r="S131" s="24" t="e">
        <f t="shared" si="7"/>
        <v>#DIV/0!</v>
      </c>
      <c r="T131" s="24">
        <f t="shared" si="8"/>
        <v>0.6763831732967536</v>
      </c>
      <c r="U131" s="24" t="e">
        <f t="shared" si="9"/>
        <v>#DIV/0!</v>
      </c>
      <c r="V131" s="24">
        <f t="shared" si="10"/>
        <v>0.7537481259370316</v>
      </c>
      <c r="W131" s="18"/>
      <c r="X131" s="18"/>
      <c r="Y131" s="18"/>
      <c r="Z131" s="18"/>
    </row>
    <row r="132" spans="1:26" ht="12.75">
      <c r="A132" s="17" t="s">
        <v>122</v>
      </c>
      <c r="B132" s="18" t="s">
        <v>123</v>
      </c>
      <c r="C132" s="18" t="s">
        <v>415</v>
      </c>
      <c r="D132" s="18" t="s">
        <v>245</v>
      </c>
      <c r="E132" s="18" t="s">
        <v>553</v>
      </c>
      <c r="F132" s="23">
        <v>822.0869565217391</v>
      </c>
      <c r="G132" s="23">
        <v>773.2173913043479</v>
      </c>
      <c r="H132" s="23">
        <v>0</v>
      </c>
      <c r="I132" s="23">
        <v>48.869565217391305</v>
      </c>
      <c r="J132" s="23">
        <v>0</v>
      </c>
      <c r="K132" s="18"/>
      <c r="L132" s="23">
        <v>555.8586956521739</v>
      </c>
      <c r="M132" s="23">
        <v>525.7173913043479</v>
      </c>
      <c r="N132" s="23">
        <v>0</v>
      </c>
      <c r="O132" s="23">
        <v>30.141304347826086</v>
      </c>
      <c r="P132" s="23">
        <v>0</v>
      </c>
      <c r="Q132" s="18"/>
      <c r="R132" s="24">
        <f t="shared" si="6"/>
        <v>0.6761555955151258</v>
      </c>
      <c r="S132" s="24">
        <f t="shared" si="7"/>
        <v>0.6799089068825911</v>
      </c>
      <c r="T132" s="24" t="e">
        <f t="shared" si="8"/>
        <v>#DIV/0!</v>
      </c>
      <c r="U132" s="24">
        <f t="shared" si="9"/>
        <v>0.6167704626334519</v>
      </c>
      <c r="V132" s="24" t="e">
        <f t="shared" si="10"/>
        <v>#DIV/0!</v>
      </c>
      <c r="W132" s="18"/>
      <c r="X132" s="18"/>
      <c r="Y132" s="18"/>
      <c r="Z132" s="18"/>
    </row>
    <row r="133" spans="1:26" ht="12.75">
      <c r="A133" s="17" t="s">
        <v>122</v>
      </c>
      <c r="B133" s="18" t="s">
        <v>123</v>
      </c>
      <c r="C133" s="18" t="s">
        <v>415</v>
      </c>
      <c r="D133" s="18" t="s">
        <v>246</v>
      </c>
      <c r="E133" s="18" t="s">
        <v>554</v>
      </c>
      <c r="F133" s="23">
        <v>221.20652173913044</v>
      </c>
      <c r="G133" s="23">
        <v>177.20652173913044</v>
      </c>
      <c r="H133" s="23">
        <v>0</v>
      </c>
      <c r="I133" s="23">
        <v>0</v>
      </c>
      <c r="J133" s="23">
        <v>44</v>
      </c>
      <c r="K133" s="18"/>
      <c r="L133" s="23">
        <v>200.8586956521739</v>
      </c>
      <c r="M133" s="23">
        <v>163.6413043478261</v>
      </c>
      <c r="N133" s="23">
        <v>0</v>
      </c>
      <c r="O133" s="23">
        <v>0</v>
      </c>
      <c r="P133" s="23">
        <v>37.21739130434783</v>
      </c>
      <c r="Q133" s="18"/>
      <c r="R133" s="24">
        <f t="shared" si="6"/>
        <v>0.9080143481892782</v>
      </c>
      <c r="S133" s="24">
        <f t="shared" si="7"/>
        <v>0.9234496718395387</v>
      </c>
      <c r="T133" s="24" t="e">
        <f t="shared" si="8"/>
        <v>#DIV/0!</v>
      </c>
      <c r="U133" s="24" t="e">
        <f t="shared" si="9"/>
        <v>#DIV/0!</v>
      </c>
      <c r="V133" s="24">
        <f t="shared" si="10"/>
        <v>0.8458498023715415</v>
      </c>
      <c r="W133" s="18"/>
      <c r="X133" s="18"/>
      <c r="Y133" s="18"/>
      <c r="Z133" s="18"/>
    </row>
    <row r="134" spans="1:26" ht="12.75">
      <c r="A134" s="17" t="s">
        <v>122</v>
      </c>
      <c r="B134" s="18" t="s">
        <v>123</v>
      </c>
      <c r="C134" s="18" t="s">
        <v>415</v>
      </c>
      <c r="D134" s="18" t="s">
        <v>247</v>
      </c>
      <c r="E134" s="18" t="s">
        <v>555</v>
      </c>
      <c r="F134" s="23">
        <v>1532</v>
      </c>
      <c r="G134" s="23">
        <v>1429</v>
      </c>
      <c r="H134" s="23">
        <v>0</v>
      </c>
      <c r="I134" s="23">
        <v>103</v>
      </c>
      <c r="J134" s="23">
        <v>0</v>
      </c>
      <c r="K134" s="18"/>
      <c r="L134" s="23">
        <v>1416.891304347826</v>
      </c>
      <c r="M134" s="23">
        <v>1332.6195652173913</v>
      </c>
      <c r="N134" s="23">
        <v>0</v>
      </c>
      <c r="O134" s="23">
        <v>84.27173913043478</v>
      </c>
      <c r="P134" s="23">
        <v>0</v>
      </c>
      <c r="Q134" s="18"/>
      <c r="R134" s="24">
        <f t="shared" si="6"/>
        <v>0.9248637756839595</v>
      </c>
      <c r="S134" s="24">
        <f t="shared" si="7"/>
        <v>0.9325539294733319</v>
      </c>
      <c r="T134" s="24" t="e">
        <f t="shared" si="8"/>
        <v>#DIV/0!</v>
      </c>
      <c r="U134" s="24">
        <f t="shared" si="9"/>
        <v>0.818172224567328</v>
      </c>
      <c r="V134" s="24" t="e">
        <f t="shared" si="10"/>
        <v>#DIV/0!</v>
      </c>
      <c r="W134" s="18"/>
      <c r="X134" s="18"/>
      <c r="Y134" s="18"/>
      <c r="Z134" s="18"/>
    </row>
    <row r="135" spans="1:26" ht="12.75">
      <c r="A135" s="17" t="s">
        <v>122</v>
      </c>
      <c r="B135" s="18" t="s">
        <v>123</v>
      </c>
      <c r="C135" s="18" t="s">
        <v>415</v>
      </c>
      <c r="D135" s="18" t="s">
        <v>248</v>
      </c>
      <c r="E135" s="18" t="s">
        <v>556</v>
      </c>
      <c r="F135" s="23">
        <v>480</v>
      </c>
      <c r="G135" s="23">
        <v>0</v>
      </c>
      <c r="H135" s="23">
        <v>57</v>
      </c>
      <c r="I135" s="23">
        <v>0</v>
      </c>
      <c r="J135" s="23">
        <v>423</v>
      </c>
      <c r="K135" s="18"/>
      <c r="L135" s="23">
        <v>419.1521739130435</v>
      </c>
      <c r="M135" s="23">
        <v>0</v>
      </c>
      <c r="N135" s="23">
        <v>41.08695652173913</v>
      </c>
      <c r="O135" s="23">
        <v>0</v>
      </c>
      <c r="P135" s="23">
        <v>378.0652173913044</v>
      </c>
      <c r="Q135" s="18"/>
      <c r="R135" s="24">
        <f t="shared" si="6"/>
        <v>0.8732336956521739</v>
      </c>
      <c r="S135" s="24" t="e">
        <f t="shared" si="7"/>
        <v>#DIV/0!</v>
      </c>
      <c r="T135" s="24">
        <f t="shared" si="8"/>
        <v>0.7208237986270023</v>
      </c>
      <c r="U135" s="24" t="e">
        <f t="shared" si="9"/>
        <v>#DIV/0!</v>
      </c>
      <c r="V135" s="24">
        <f t="shared" si="10"/>
        <v>0.8937711995066298</v>
      </c>
      <c r="W135" s="18"/>
      <c r="X135" s="18"/>
      <c r="Y135" s="18"/>
      <c r="Z135" s="18"/>
    </row>
    <row r="136" spans="1:26" ht="12.75">
      <c r="A136" s="17" t="s">
        <v>122</v>
      </c>
      <c r="B136" s="18" t="s">
        <v>123</v>
      </c>
      <c r="C136" s="18" t="s">
        <v>415</v>
      </c>
      <c r="D136" s="18" t="s">
        <v>249</v>
      </c>
      <c r="E136" s="18" t="s">
        <v>557</v>
      </c>
      <c r="F136" s="23">
        <v>131.02173913043478</v>
      </c>
      <c r="G136" s="23">
        <v>131.02173913043478</v>
      </c>
      <c r="H136" s="23">
        <v>0</v>
      </c>
      <c r="I136" s="23">
        <v>0</v>
      </c>
      <c r="J136" s="23">
        <v>0</v>
      </c>
      <c r="K136" s="18"/>
      <c r="L136" s="23">
        <v>99.1086956521739</v>
      </c>
      <c r="M136" s="23">
        <v>99.1086956521739</v>
      </c>
      <c r="N136" s="23">
        <v>0</v>
      </c>
      <c r="O136" s="23">
        <v>0</v>
      </c>
      <c r="P136" s="23">
        <v>0</v>
      </c>
      <c r="Q136" s="18"/>
      <c r="R136" s="24">
        <f t="shared" si="6"/>
        <v>0.7564294010287042</v>
      </c>
      <c r="S136" s="24">
        <f t="shared" si="7"/>
        <v>0.7564294010287042</v>
      </c>
      <c r="T136" s="24" t="e">
        <f t="shared" si="8"/>
        <v>#DIV/0!</v>
      </c>
      <c r="U136" s="24" t="e">
        <f t="shared" si="9"/>
        <v>#DIV/0!</v>
      </c>
      <c r="V136" s="24" t="e">
        <f t="shared" si="10"/>
        <v>#DIV/0!</v>
      </c>
      <c r="W136" s="18"/>
      <c r="X136" s="18"/>
      <c r="Y136" s="18"/>
      <c r="Z136" s="18"/>
    </row>
    <row r="137" spans="1:26" ht="12.75">
      <c r="A137" s="17" t="s">
        <v>122</v>
      </c>
      <c r="B137" s="18" t="s">
        <v>123</v>
      </c>
      <c r="C137" s="18" t="s">
        <v>415</v>
      </c>
      <c r="D137" s="18" t="s">
        <v>250</v>
      </c>
      <c r="E137" s="18" t="s">
        <v>558</v>
      </c>
      <c r="F137" s="23">
        <v>942</v>
      </c>
      <c r="G137" s="23">
        <v>942</v>
      </c>
      <c r="H137" s="23">
        <v>0</v>
      </c>
      <c r="I137" s="23">
        <v>0</v>
      </c>
      <c r="J137" s="23">
        <v>0</v>
      </c>
      <c r="K137" s="18"/>
      <c r="L137" s="23">
        <v>859.5869565217391</v>
      </c>
      <c r="M137" s="23">
        <v>859.5869565217391</v>
      </c>
      <c r="N137" s="23">
        <v>0</v>
      </c>
      <c r="O137" s="23">
        <v>0</v>
      </c>
      <c r="P137" s="23">
        <v>0</v>
      </c>
      <c r="Q137" s="18"/>
      <c r="R137" s="24">
        <f t="shared" si="6"/>
        <v>0.9125126926982369</v>
      </c>
      <c r="S137" s="24">
        <f t="shared" si="7"/>
        <v>0.9125126926982369</v>
      </c>
      <c r="T137" s="24" t="e">
        <f t="shared" si="8"/>
        <v>#DIV/0!</v>
      </c>
      <c r="U137" s="24" t="e">
        <f t="shared" si="9"/>
        <v>#DIV/0!</v>
      </c>
      <c r="V137" s="24" t="e">
        <f t="shared" si="10"/>
        <v>#DIV/0!</v>
      </c>
      <c r="W137" s="18"/>
      <c r="X137" s="18"/>
      <c r="Y137" s="18"/>
      <c r="Z137" s="18"/>
    </row>
    <row r="138" spans="1:26" ht="12.75">
      <c r="A138" s="17" t="s">
        <v>122</v>
      </c>
      <c r="B138" s="18" t="s">
        <v>123</v>
      </c>
      <c r="C138" s="18" t="s">
        <v>415</v>
      </c>
      <c r="D138" s="18" t="s">
        <v>251</v>
      </c>
      <c r="E138" s="18" t="s">
        <v>559</v>
      </c>
      <c r="F138" s="23">
        <v>875.3804347826087</v>
      </c>
      <c r="G138" s="23">
        <v>783.3913043478261</v>
      </c>
      <c r="H138" s="23">
        <v>0</v>
      </c>
      <c r="I138" s="23">
        <v>91.98913043478261</v>
      </c>
      <c r="J138" s="23">
        <v>0</v>
      </c>
      <c r="K138" s="18"/>
      <c r="L138" s="23">
        <v>681.9565217391304</v>
      </c>
      <c r="M138" s="23">
        <v>635.6739130434783</v>
      </c>
      <c r="N138" s="23">
        <v>0</v>
      </c>
      <c r="O138" s="23">
        <v>46.28260869565217</v>
      </c>
      <c r="P138" s="23">
        <v>0</v>
      </c>
      <c r="Q138" s="18"/>
      <c r="R138" s="24">
        <f t="shared" si="6"/>
        <v>0.7790401688706773</v>
      </c>
      <c r="S138" s="24">
        <f t="shared" si="7"/>
        <v>0.8114385614385614</v>
      </c>
      <c r="T138" s="24" t="e">
        <f t="shared" si="8"/>
        <v>#DIV/0!</v>
      </c>
      <c r="U138" s="24">
        <f t="shared" si="9"/>
        <v>0.5031312773248257</v>
      </c>
      <c r="V138" s="24" t="e">
        <f t="shared" si="10"/>
        <v>#DIV/0!</v>
      </c>
      <c r="W138" s="18"/>
      <c r="X138" s="18"/>
      <c r="Y138" s="18"/>
      <c r="Z138" s="18"/>
    </row>
    <row r="139" spans="1:26" ht="12.75">
      <c r="A139" s="17" t="s">
        <v>122</v>
      </c>
      <c r="B139" s="18" t="s">
        <v>123</v>
      </c>
      <c r="C139" s="18" t="s">
        <v>415</v>
      </c>
      <c r="D139" s="18" t="s">
        <v>252</v>
      </c>
      <c r="E139" s="18" t="s">
        <v>560</v>
      </c>
      <c r="F139" s="23">
        <v>217.5</v>
      </c>
      <c r="G139" s="23">
        <v>0</v>
      </c>
      <c r="H139" s="23">
        <v>27.5</v>
      </c>
      <c r="I139" s="23">
        <v>0</v>
      </c>
      <c r="J139" s="23">
        <v>190</v>
      </c>
      <c r="K139" s="18"/>
      <c r="L139" s="23">
        <v>190.55434782608697</v>
      </c>
      <c r="M139" s="23">
        <v>0</v>
      </c>
      <c r="N139" s="23">
        <v>25.51086956521739</v>
      </c>
      <c r="O139" s="23">
        <v>0</v>
      </c>
      <c r="P139" s="23">
        <v>165.04347826086956</v>
      </c>
      <c r="Q139" s="18"/>
      <c r="R139" s="24">
        <f aca="true" t="shared" si="11" ref="R139:R202">L139/F139</f>
        <v>0.8761119440279861</v>
      </c>
      <c r="S139" s="24" t="e">
        <f aca="true" t="shared" si="12" ref="S139:S202">M139/G139</f>
        <v>#DIV/0!</v>
      </c>
      <c r="T139" s="24">
        <f aca="true" t="shared" si="13" ref="T139:T202">N139/H139</f>
        <v>0.9276679841897233</v>
      </c>
      <c r="U139" s="24" t="e">
        <f aca="true" t="shared" si="14" ref="U139:U202">O139/I139</f>
        <v>#DIV/0!</v>
      </c>
      <c r="V139" s="24">
        <f aca="true" t="shared" si="15" ref="V139:V202">P139/J139</f>
        <v>0.868649885583524</v>
      </c>
      <c r="W139" s="18"/>
      <c r="X139" s="18"/>
      <c r="Y139" s="18"/>
      <c r="Z139" s="18"/>
    </row>
    <row r="140" spans="1:26" ht="12.75">
      <c r="A140" s="17" t="s">
        <v>122</v>
      </c>
      <c r="B140" s="18" t="s">
        <v>123</v>
      </c>
      <c r="C140" s="18" t="s">
        <v>415</v>
      </c>
      <c r="D140" s="18" t="s">
        <v>253</v>
      </c>
      <c r="E140" s="18" t="s">
        <v>561</v>
      </c>
      <c r="F140" s="23">
        <v>951.5</v>
      </c>
      <c r="G140" s="23">
        <v>909.5</v>
      </c>
      <c r="H140" s="23">
        <v>0</v>
      </c>
      <c r="I140" s="23">
        <v>42</v>
      </c>
      <c r="J140" s="23">
        <v>0</v>
      </c>
      <c r="K140" s="18"/>
      <c r="L140" s="23">
        <v>823.9673913043479</v>
      </c>
      <c r="M140" s="23">
        <v>810.1847826086956</v>
      </c>
      <c r="N140" s="23">
        <v>0</v>
      </c>
      <c r="O140" s="23">
        <v>13.782608695652174</v>
      </c>
      <c r="P140" s="23">
        <v>0</v>
      </c>
      <c r="Q140" s="18"/>
      <c r="R140" s="24">
        <f t="shared" si="11"/>
        <v>0.8659667801411959</v>
      </c>
      <c r="S140" s="24">
        <f t="shared" si="12"/>
        <v>0.8908023997896598</v>
      </c>
      <c r="T140" s="24" t="e">
        <f t="shared" si="13"/>
        <v>#DIV/0!</v>
      </c>
      <c r="U140" s="24">
        <f t="shared" si="14"/>
        <v>0.3281573498964803</v>
      </c>
      <c r="V140" s="24" t="e">
        <f t="shared" si="15"/>
        <v>#DIV/0!</v>
      </c>
      <c r="W140" s="18"/>
      <c r="X140" s="18"/>
      <c r="Y140" s="18"/>
      <c r="Z140" s="18"/>
    </row>
    <row r="141" spans="1:26" ht="12.75">
      <c r="A141" s="17" t="s">
        <v>122</v>
      </c>
      <c r="B141" s="18" t="s">
        <v>123</v>
      </c>
      <c r="C141" s="18" t="s">
        <v>415</v>
      </c>
      <c r="D141" s="18" t="s">
        <v>254</v>
      </c>
      <c r="E141" s="18" t="s">
        <v>562</v>
      </c>
      <c r="F141" s="23">
        <v>741.0434782608696</v>
      </c>
      <c r="G141" s="23">
        <v>0</v>
      </c>
      <c r="H141" s="23">
        <v>0</v>
      </c>
      <c r="I141" s="23">
        <v>0</v>
      </c>
      <c r="J141" s="23">
        <v>741.0434782608696</v>
      </c>
      <c r="K141" s="18"/>
      <c r="L141" s="23">
        <v>624.3260869565217</v>
      </c>
      <c r="M141" s="23">
        <v>0</v>
      </c>
      <c r="N141" s="23">
        <v>0</v>
      </c>
      <c r="O141" s="23">
        <v>0</v>
      </c>
      <c r="P141" s="23">
        <v>624.3260869565217</v>
      </c>
      <c r="Q141" s="18"/>
      <c r="R141" s="24">
        <f t="shared" si="11"/>
        <v>0.8424958929828679</v>
      </c>
      <c r="S141" s="24" t="e">
        <f t="shared" si="12"/>
        <v>#DIV/0!</v>
      </c>
      <c r="T141" s="24" t="e">
        <f t="shared" si="13"/>
        <v>#DIV/0!</v>
      </c>
      <c r="U141" s="24" t="e">
        <f t="shared" si="14"/>
        <v>#DIV/0!</v>
      </c>
      <c r="V141" s="24">
        <f t="shared" si="15"/>
        <v>0.8424958929828679</v>
      </c>
      <c r="W141" s="18"/>
      <c r="X141" s="18"/>
      <c r="Y141" s="18"/>
      <c r="Z141" s="18"/>
    </row>
    <row r="142" spans="1:26" ht="12.75">
      <c r="A142" s="17" t="s">
        <v>122</v>
      </c>
      <c r="B142" s="18" t="s">
        <v>123</v>
      </c>
      <c r="C142" s="18" t="s">
        <v>415</v>
      </c>
      <c r="D142" s="18" t="s">
        <v>255</v>
      </c>
      <c r="E142" s="18" t="s">
        <v>563</v>
      </c>
      <c r="F142" s="23">
        <v>807.1413043478261</v>
      </c>
      <c r="G142" s="23">
        <v>739.8804347826087</v>
      </c>
      <c r="H142" s="23">
        <v>0</v>
      </c>
      <c r="I142" s="23">
        <v>67.26086956521739</v>
      </c>
      <c r="J142" s="23">
        <v>0</v>
      </c>
      <c r="K142" s="18"/>
      <c r="L142" s="23">
        <v>721.1195652173913</v>
      </c>
      <c r="M142" s="23">
        <v>673.0217391304348</v>
      </c>
      <c r="N142" s="23">
        <v>0</v>
      </c>
      <c r="O142" s="23">
        <v>48.09782608695652</v>
      </c>
      <c r="P142" s="23">
        <v>0</v>
      </c>
      <c r="Q142" s="18"/>
      <c r="R142" s="24">
        <f t="shared" si="11"/>
        <v>0.8934241889653499</v>
      </c>
      <c r="S142" s="24">
        <f t="shared" si="12"/>
        <v>0.9096358107214737</v>
      </c>
      <c r="T142" s="24" t="e">
        <f t="shared" si="13"/>
        <v>#DIV/0!</v>
      </c>
      <c r="U142" s="24">
        <f t="shared" si="14"/>
        <v>0.7150937297996122</v>
      </c>
      <c r="V142" s="24" t="e">
        <f t="shared" si="15"/>
        <v>#DIV/0!</v>
      </c>
      <c r="W142" s="18"/>
      <c r="X142" s="18"/>
      <c r="Y142" s="18"/>
      <c r="Z142" s="18"/>
    </row>
    <row r="143" spans="1:26" ht="12.75">
      <c r="A143" s="17" t="s">
        <v>122</v>
      </c>
      <c r="B143" s="18" t="s">
        <v>123</v>
      </c>
      <c r="C143" s="18" t="s">
        <v>415</v>
      </c>
      <c r="D143" s="18" t="s">
        <v>256</v>
      </c>
      <c r="E143" s="18" t="s">
        <v>564</v>
      </c>
      <c r="F143" s="23">
        <v>447.0326086956522</v>
      </c>
      <c r="G143" s="23">
        <v>0</v>
      </c>
      <c r="H143" s="23">
        <v>148.0326086956522</v>
      </c>
      <c r="I143" s="23">
        <v>0</v>
      </c>
      <c r="J143" s="23">
        <v>299</v>
      </c>
      <c r="K143" s="18"/>
      <c r="L143" s="23">
        <v>419.7717391304348</v>
      </c>
      <c r="M143" s="23">
        <v>0</v>
      </c>
      <c r="N143" s="23">
        <v>129.91304347826087</v>
      </c>
      <c r="O143" s="23">
        <v>0</v>
      </c>
      <c r="P143" s="23">
        <v>289.85869565217394</v>
      </c>
      <c r="Q143" s="18"/>
      <c r="R143" s="24">
        <f t="shared" si="11"/>
        <v>0.9390181632504194</v>
      </c>
      <c r="S143" s="24" t="e">
        <f t="shared" si="12"/>
        <v>#DIV/0!</v>
      </c>
      <c r="T143" s="24">
        <f t="shared" si="13"/>
        <v>0.8775974741170424</v>
      </c>
      <c r="U143" s="24" t="e">
        <f t="shared" si="14"/>
        <v>#DIV/0!</v>
      </c>
      <c r="V143" s="24">
        <f t="shared" si="15"/>
        <v>0.969427075759779</v>
      </c>
      <c r="W143" s="18"/>
      <c r="X143" s="18"/>
      <c r="Y143" s="18"/>
      <c r="Z143" s="18"/>
    </row>
    <row r="144" spans="1:26" ht="12.75">
      <c r="A144" s="17" t="s">
        <v>122</v>
      </c>
      <c r="B144" s="18" t="s">
        <v>123</v>
      </c>
      <c r="C144" s="18" t="s">
        <v>415</v>
      </c>
      <c r="D144" s="18" t="s">
        <v>257</v>
      </c>
      <c r="E144" s="18" t="s">
        <v>565</v>
      </c>
      <c r="F144" s="23">
        <v>204.34782608695653</v>
      </c>
      <c r="G144" s="23">
        <v>0</v>
      </c>
      <c r="H144" s="23">
        <v>0</v>
      </c>
      <c r="I144" s="23">
        <v>0</v>
      </c>
      <c r="J144" s="23">
        <v>204.34782608695653</v>
      </c>
      <c r="K144" s="18"/>
      <c r="L144" s="23">
        <v>161.2173913043478</v>
      </c>
      <c r="M144" s="23">
        <v>0</v>
      </c>
      <c r="N144" s="23">
        <v>0</v>
      </c>
      <c r="O144" s="23">
        <v>0</v>
      </c>
      <c r="P144" s="23">
        <v>161.2173913043478</v>
      </c>
      <c r="Q144" s="18"/>
      <c r="R144" s="24">
        <f t="shared" si="11"/>
        <v>0.7889361702127659</v>
      </c>
      <c r="S144" s="24" t="e">
        <f t="shared" si="12"/>
        <v>#DIV/0!</v>
      </c>
      <c r="T144" s="24" t="e">
        <f t="shared" si="13"/>
        <v>#DIV/0!</v>
      </c>
      <c r="U144" s="24" t="e">
        <f t="shared" si="14"/>
        <v>#DIV/0!</v>
      </c>
      <c r="V144" s="24">
        <f t="shared" si="15"/>
        <v>0.7889361702127659</v>
      </c>
      <c r="W144" s="18"/>
      <c r="X144" s="18"/>
      <c r="Y144" s="18"/>
      <c r="Z144" s="18"/>
    </row>
    <row r="145" spans="1:26" ht="12.75">
      <c r="A145" s="17" t="s">
        <v>122</v>
      </c>
      <c r="B145" s="18" t="s">
        <v>123</v>
      </c>
      <c r="C145" s="18" t="s">
        <v>415</v>
      </c>
      <c r="D145" s="18" t="s">
        <v>258</v>
      </c>
      <c r="E145" s="18" t="s">
        <v>566</v>
      </c>
      <c r="F145" s="23">
        <v>157</v>
      </c>
      <c r="G145" s="23">
        <v>0</v>
      </c>
      <c r="H145" s="23">
        <v>31</v>
      </c>
      <c r="I145" s="23">
        <v>0</v>
      </c>
      <c r="J145" s="23">
        <v>126</v>
      </c>
      <c r="K145" s="18"/>
      <c r="L145" s="23">
        <v>119.73913043478261</v>
      </c>
      <c r="M145" s="23">
        <v>0</v>
      </c>
      <c r="N145" s="23">
        <v>27.130434782608695</v>
      </c>
      <c r="O145" s="23">
        <v>0</v>
      </c>
      <c r="P145" s="23">
        <v>92.6086956521739</v>
      </c>
      <c r="Q145" s="18"/>
      <c r="R145" s="24">
        <f t="shared" si="11"/>
        <v>0.7626696206037109</v>
      </c>
      <c r="S145" s="24" t="e">
        <f t="shared" si="12"/>
        <v>#DIV/0!</v>
      </c>
      <c r="T145" s="24">
        <f t="shared" si="13"/>
        <v>0.8751753155680224</v>
      </c>
      <c r="U145" s="24" t="e">
        <f t="shared" si="14"/>
        <v>#DIV/0!</v>
      </c>
      <c r="V145" s="24">
        <f t="shared" si="15"/>
        <v>0.7349896480331263</v>
      </c>
      <c r="W145" s="18"/>
      <c r="X145" s="18"/>
      <c r="Y145" s="18"/>
      <c r="Z145" s="18"/>
    </row>
    <row r="146" spans="1:26" ht="12.75">
      <c r="A146" s="17" t="s">
        <v>122</v>
      </c>
      <c r="B146" s="18" t="s">
        <v>123</v>
      </c>
      <c r="C146" s="18" t="s">
        <v>415</v>
      </c>
      <c r="D146" s="18" t="s">
        <v>259</v>
      </c>
      <c r="E146" s="18" t="s">
        <v>567</v>
      </c>
      <c r="F146" s="23">
        <v>85</v>
      </c>
      <c r="G146" s="23">
        <v>0</v>
      </c>
      <c r="H146" s="23">
        <v>85</v>
      </c>
      <c r="I146" s="23">
        <v>0</v>
      </c>
      <c r="J146" s="23">
        <v>0</v>
      </c>
      <c r="K146" s="18"/>
      <c r="L146" s="23">
        <v>54.05434782608695</v>
      </c>
      <c r="M146" s="23">
        <v>0</v>
      </c>
      <c r="N146" s="23">
        <v>54.05434782608695</v>
      </c>
      <c r="O146" s="23">
        <v>0</v>
      </c>
      <c r="P146" s="23">
        <v>0</v>
      </c>
      <c r="Q146" s="18"/>
      <c r="R146" s="24">
        <f t="shared" si="11"/>
        <v>0.6359335038363171</v>
      </c>
      <c r="S146" s="24" t="e">
        <f t="shared" si="12"/>
        <v>#DIV/0!</v>
      </c>
      <c r="T146" s="24">
        <f t="shared" si="13"/>
        <v>0.6359335038363171</v>
      </c>
      <c r="U146" s="24" t="e">
        <f t="shared" si="14"/>
        <v>#DIV/0!</v>
      </c>
      <c r="V146" s="24" t="e">
        <f t="shared" si="15"/>
        <v>#DIV/0!</v>
      </c>
      <c r="W146" s="18"/>
      <c r="X146" s="18"/>
      <c r="Y146" s="18"/>
      <c r="Z146" s="18"/>
    </row>
    <row r="147" spans="1:26" ht="12.75">
      <c r="A147" s="17" t="s">
        <v>122</v>
      </c>
      <c r="B147" s="18" t="s">
        <v>123</v>
      </c>
      <c r="C147" s="18" t="s">
        <v>416</v>
      </c>
      <c r="D147" s="18" t="s">
        <v>260</v>
      </c>
      <c r="E147" s="18" t="s">
        <v>568</v>
      </c>
      <c r="F147" s="23">
        <v>48.53260869565217</v>
      </c>
      <c r="G147" s="23">
        <v>48.53260869565217</v>
      </c>
      <c r="H147" s="23">
        <v>0</v>
      </c>
      <c r="I147" s="23">
        <v>0</v>
      </c>
      <c r="J147" s="23">
        <v>0</v>
      </c>
      <c r="K147" s="18"/>
      <c r="L147" s="23">
        <v>39.15217391304348</v>
      </c>
      <c r="M147" s="23">
        <v>39.15217391304348</v>
      </c>
      <c r="N147" s="23">
        <v>0</v>
      </c>
      <c r="O147" s="23">
        <v>0</v>
      </c>
      <c r="P147" s="23">
        <v>0</v>
      </c>
      <c r="Q147" s="18"/>
      <c r="R147" s="24">
        <f t="shared" si="11"/>
        <v>0.8067189249720045</v>
      </c>
      <c r="S147" s="24">
        <f t="shared" si="12"/>
        <v>0.8067189249720045</v>
      </c>
      <c r="T147" s="24" t="e">
        <f t="shared" si="13"/>
        <v>#DIV/0!</v>
      </c>
      <c r="U147" s="24" t="e">
        <f t="shared" si="14"/>
        <v>#DIV/0!</v>
      </c>
      <c r="V147" s="24" t="e">
        <f t="shared" si="15"/>
        <v>#DIV/0!</v>
      </c>
      <c r="W147" s="18"/>
      <c r="X147" s="18"/>
      <c r="Y147" s="18"/>
      <c r="Z147" s="18"/>
    </row>
    <row r="148" spans="1:26" ht="12.75">
      <c r="A148" s="17" t="s">
        <v>122</v>
      </c>
      <c r="B148" s="18" t="s">
        <v>123</v>
      </c>
      <c r="C148" s="18" t="s">
        <v>416</v>
      </c>
      <c r="D148" s="18" t="s">
        <v>261</v>
      </c>
      <c r="E148" s="18" t="s">
        <v>569</v>
      </c>
      <c r="F148" s="23">
        <v>258.2608695652174</v>
      </c>
      <c r="G148" s="23">
        <v>244.97826086956522</v>
      </c>
      <c r="H148" s="23">
        <v>13.282608695652174</v>
      </c>
      <c r="I148" s="23">
        <v>0</v>
      </c>
      <c r="J148" s="23">
        <v>0</v>
      </c>
      <c r="K148" s="18"/>
      <c r="L148" s="23">
        <v>234.45652173913044</v>
      </c>
      <c r="M148" s="23">
        <v>223.81521739130434</v>
      </c>
      <c r="N148" s="23">
        <v>10.641304347826088</v>
      </c>
      <c r="O148" s="23">
        <v>0</v>
      </c>
      <c r="P148" s="23">
        <v>0</v>
      </c>
      <c r="Q148" s="18"/>
      <c r="R148" s="24">
        <f t="shared" si="11"/>
        <v>0.9078282828282829</v>
      </c>
      <c r="S148" s="24">
        <f t="shared" si="12"/>
        <v>0.9136125654450261</v>
      </c>
      <c r="T148" s="24">
        <f t="shared" si="13"/>
        <v>0.8011456628477905</v>
      </c>
      <c r="U148" s="24" t="e">
        <f t="shared" si="14"/>
        <v>#DIV/0!</v>
      </c>
      <c r="V148" s="24" t="e">
        <f t="shared" si="15"/>
        <v>#DIV/0!</v>
      </c>
      <c r="W148" s="18"/>
      <c r="X148" s="18"/>
      <c r="Y148" s="18"/>
      <c r="Z148" s="18"/>
    </row>
    <row r="149" spans="1:26" ht="12.75">
      <c r="A149" s="17" t="s">
        <v>122</v>
      </c>
      <c r="B149" s="18" t="s">
        <v>123</v>
      </c>
      <c r="C149" s="18" t="s">
        <v>416</v>
      </c>
      <c r="D149" s="18" t="s">
        <v>262</v>
      </c>
      <c r="E149" s="18" t="s">
        <v>570</v>
      </c>
      <c r="F149" s="23">
        <v>23</v>
      </c>
      <c r="G149" s="23">
        <v>23</v>
      </c>
      <c r="H149" s="23">
        <v>0</v>
      </c>
      <c r="I149" s="23">
        <v>0</v>
      </c>
      <c r="J149" s="23">
        <v>0</v>
      </c>
      <c r="K149" s="18"/>
      <c r="L149" s="23">
        <v>16.47826086956522</v>
      </c>
      <c r="M149" s="23">
        <v>16.47826086956522</v>
      </c>
      <c r="N149" s="23">
        <v>0</v>
      </c>
      <c r="O149" s="23">
        <v>0</v>
      </c>
      <c r="P149" s="23">
        <v>0</v>
      </c>
      <c r="Q149" s="18"/>
      <c r="R149" s="24">
        <f t="shared" si="11"/>
        <v>0.7164461247637052</v>
      </c>
      <c r="S149" s="24">
        <f t="shared" si="12"/>
        <v>0.7164461247637052</v>
      </c>
      <c r="T149" s="24" t="e">
        <f t="shared" si="13"/>
        <v>#DIV/0!</v>
      </c>
      <c r="U149" s="24" t="e">
        <f t="shared" si="14"/>
        <v>#DIV/0!</v>
      </c>
      <c r="V149" s="24" t="e">
        <f t="shared" si="15"/>
        <v>#DIV/0!</v>
      </c>
      <c r="W149" s="18"/>
      <c r="X149" s="18"/>
      <c r="Y149" s="18"/>
      <c r="Z149" s="18"/>
    </row>
    <row r="150" spans="1:26" ht="12.75">
      <c r="A150" s="17" t="s">
        <v>122</v>
      </c>
      <c r="B150" s="18" t="s">
        <v>123</v>
      </c>
      <c r="C150" s="18" t="s">
        <v>416</v>
      </c>
      <c r="D150" s="18" t="s">
        <v>263</v>
      </c>
      <c r="E150" s="18" t="s">
        <v>571</v>
      </c>
      <c r="F150" s="23">
        <v>78.31521739130434</v>
      </c>
      <c r="G150" s="23">
        <v>78.31521739130434</v>
      </c>
      <c r="H150" s="23">
        <v>0</v>
      </c>
      <c r="I150" s="23">
        <v>0</v>
      </c>
      <c r="J150" s="23">
        <v>0</v>
      </c>
      <c r="K150" s="18"/>
      <c r="L150" s="23">
        <v>77.75</v>
      </c>
      <c r="M150" s="23">
        <v>77.75</v>
      </c>
      <c r="N150" s="23">
        <v>0</v>
      </c>
      <c r="O150" s="23">
        <v>0</v>
      </c>
      <c r="P150" s="23">
        <v>0</v>
      </c>
      <c r="Q150" s="18"/>
      <c r="R150" s="24">
        <f t="shared" si="11"/>
        <v>0.9927827897293546</v>
      </c>
      <c r="S150" s="24">
        <f t="shared" si="12"/>
        <v>0.9927827897293546</v>
      </c>
      <c r="T150" s="24" t="e">
        <f t="shared" si="13"/>
        <v>#DIV/0!</v>
      </c>
      <c r="U150" s="24" t="e">
        <f t="shared" si="14"/>
        <v>#DIV/0!</v>
      </c>
      <c r="V150" s="24" t="e">
        <f t="shared" si="15"/>
        <v>#DIV/0!</v>
      </c>
      <c r="W150" s="18"/>
      <c r="X150" s="18"/>
      <c r="Y150" s="18"/>
      <c r="Z150" s="18"/>
    </row>
    <row r="151" spans="1:26" ht="12.75">
      <c r="A151" s="17" t="s">
        <v>122</v>
      </c>
      <c r="B151" s="18" t="s">
        <v>123</v>
      </c>
      <c r="C151" s="18" t="s">
        <v>416</v>
      </c>
      <c r="D151" s="18" t="s">
        <v>264</v>
      </c>
      <c r="E151" s="18" t="s">
        <v>572</v>
      </c>
      <c r="F151" s="23">
        <v>99.6195652173913</v>
      </c>
      <c r="G151" s="23">
        <v>99.6195652173913</v>
      </c>
      <c r="H151" s="23">
        <v>0</v>
      </c>
      <c r="I151" s="23">
        <v>0</v>
      </c>
      <c r="J151" s="23">
        <v>0</v>
      </c>
      <c r="K151" s="18"/>
      <c r="L151" s="23">
        <v>94.8586956521739</v>
      </c>
      <c r="M151" s="23">
        <v>94.8586956521739</v>
      </c>
      <c r="N151" s="23">
        <v>0</v>
      </c>
      <c r="O151" s="23">
        <v>0</v>
      </c>
      <c r="P151" s="23">
        <v>0</v>
      </c>
      <c r="Q151" s="18"/>
      <c r="R151" s="24">
        <f t="shared" si="11"/>
        <v>0.9522094926350245</v>
      </c>
      <c r="S151" s="24">
        <f t="shared" si="12"/>
        <v>0.9522094926350245</v>
      </c>
      <c r="T151" s="24" t="e">
        <f t="shared" si="13"/>
        <v>#DIV/0!</v>
      </c>
      <c r="U151" s="24" t="e">
        <f t="shared" si="14"/>
        <v>#DIV/0!</v>
      </c>
      <c r="V151" s="24" t="e">
        <f t="shared" si="15"/>
        <v>#DIV/0!</v>
      </c>
      <c r="W151" s="18"/>
      <c r="X151" s="18"/>
      <c r="Y151" s="18"/>
      <c r="Z151" s="18"/>
    </row>
    <row r="152" spans="1:26" ht="12.75">
      <c r="A152" s="17" t="s">
        <v>122</v>
      </c>
      <c r="B152" s="18" t="s">
        <v>123</v>
      </c>
      <c r="C152" s="18" t="s">
        <v>416</v>
      </c>
      <c r="D152" s="18" t="s">
        <v>265</v>
      </c>
      <c r="E152" s="18" t="s">
        <v>573</v>
      </c>
      <c r="F152" s="23">
        <v>40</v>
      </c>
      <c r="G152" s="23">
        <v>40</v>
      </c>
      <c r="H152" s="23">
        <v>0</v>
      </c>
      <c r="I152" s="23">
        <v>0</v>
      </c>
      <c r="J152" s="23">
        <v>0</v>
      </c>
      <c r="K152" s="18"/>
      <c r="L152" s="23">
        <v>35.15217391304348</v>
      </c>
      <c r="M152" s="23">
        <v>35.15217391304348</v>
      </c>
      <c r="N152" s="23">
        <v>0</v>
      </c>
      <c r="O152" s="23">
        <v>0</v>
      </c>
      <c r="P152" s="23">
        <v>0</v>
      </c>
      <c r="Q152" s="18"/>
      <c r="R152" s="24">
        <f t="shared" si="11"/>
        <v>0.878804347826087</v>
      </c>
      <c r="S152" s="24">
        <f t="shared" si="12"/>
        <v>0.878804347826087</v>
      </c>
      <c r="T152" s="24" t="e">
        <f t="shared" si="13"/>
        <v>#DIV/0!</v>
      </c>
      <c r="U152" s="24" t="e">
        <f t="shared" si="14"/>
        <v>#DIV/0!</v>
      </c>
      <c r="V152" s="24" t="e">
        <f t="shared" si="15"/>
        <v>#DIV/0!</v>
      </c>
      <c r="W152" s="18"/>
      <c r="X152" s="18"/>
      <c r="Y152" s="18"/>
      <c r="Z152" s="18"/>
    </row>
    <row r="153" spans="1:26" ht="12.75">
      <c r="A153" s="17" t="s">
        <v>122</v>
      </c>
      <c r="B153" s="18" t="s">
        <v>123</v>
      </c>
      <c r="C153" s="18" t="s">
        <v>416</v>
      </c>
      <c r="D153" s="18" t="s">
        <v>266</v>
      </c>
      <c r="E153" s="18" t="s">
        <v>574</v>
      </c>
      <c r="F153" s="23">
        <v>102.8695652173913</v>
      </c>
      <c r="G153" s="23">
        <v>102.8695652173913</v>
      </c>
      <c r="H153" s="23">
        <v>0</v>
      </c>
      <c r="I153" s="23">
        <v>0</v>
      </c>
      <c r="J153" s="23">
        <v>0</v>
      </c>
      <c r="K153" s="18"/>
      <c r="L153" s="23">
        <v>92.07608695652173</v>
      </c>
      <c r="M153" s="23">
        <v>92.07608695652173</v>
      </c>
      <c r="N153" s="23">
        <v>0</v>
      </c>
      <c r="O153" s="23">
        <v>0</v>
      </c>
      <c r="P153" s="23">
        <v>0</v>
      </c>
      <c r="Q153" s="18"/>
      <c r="R153" s="24">
        <f t="shared" si="11"/>
        <v>0.8950760777683855</v>
      </c>
      <c r="S153" s="24">
        <f t="shared" si="12"/>
        <v>0.8950760777683855</v>
      </c>
      <c r="T153" s="24" t="e">
        <f t="shared" si="13"/>
        <v>#DIV/0!</v>
      </c>
      <c r="U153" s="24" t="e">
        <f t="shared" si="14"/>
        <v>#DIV/0!</v>
      </c>
      <c r="V153" s="24" t="e">
        <f t="shared" si="15"/>
        <v>#DIV/0!</v>
      </c>
      <c r="W153" s="18"/>
      <c r="X153" s="18"/>
      <c r="Y153" s="18"/>
      <c r="Z153" s="18"/>
    </row>
    <row r="154" spans="1:26" ht="12.75">
      <c r="A154" s="17" t="s">
        <v>122</v>
      </c>
      <c r="B154" s="18" t="s">
        <v>123</v>
      </c>
      <c r="C154" s="18" t="s">
        <v>416</v>
      </c>
      <c r="D154" s="18" t="s">
        <v>267</v>
      </c>
      <c r="E154" s="18" t="s">
        <v>430</v>
      </c>
      <c r="F154" s="23">
        <v>282.10869565217394</v>
      </c>
      <c r="G154" s="23">
        <v>282.10869565217394</v>
      </c>
      <c r="H154" s="23">
        <v>0</v>
      </c>
      <c r="I154" s="23">
        <v>0</v>
      </c>
      <c r="J154" s="23">
        <v>0</v>
      </c>
      <c r="K154" s="18"/>
      <c r="L154" s="23">
        <v>254.66304347826087</v>
      </c>
      <c r="M154" s="23">
        <v>254.66304347826087</v>
      </c>
      <c r="N154" s="23">
        <v>0</v>
      </c>
      <c r="O154" s="23">
        <v>0</v>
      </c>
      <c r="P154" s="23">
        <v>0</v>
      </c>
      <c r="Q154" s="18"/>
      <c r="R154" s="24">
        <f t="shared" si="11"/>
        <v>0.902712491330816</v>
      </c>
      <c r="S154" s="24">
        <f t="shared" si="12"/>
        <v>0.902712491330816</v>
      </c>
      <c r="T154" s="24" t="e">
        <f t="shared" si="13"/>
        <v>#DIV/0!</v>
      </c>
      <c r="U154" s="24" t="e">
        <f t="shared" si="14"/>
        <v>#DIV/0!</v>
      </c>
      <c r="V154" s="24" t="e">
        <f t="shared" si="15"/>
        <v>#DIV/0!</v>
      </c>
      <c r="W154" s="18"/>
      <c r="X154" s="18"/>
      <c r="Y154" s="18"/>
      <c r="Z154" s="18"/>
    </row>
    <row r="155" spans="1:26" ht="12.75">
      <c r="A155" s="17" t="s">
        <v>122</v>
      </c>
      <c r="B155" s="18" t="s">
        <v>123</v>
      </c>
      <c r="C155" s="18" t="s">
        <v>416</v>
      </c>
      <c r="D155" s="18" t="s">
        <v>268</v>
      </c>
      <c r="E155" s="18" t="s">
        <v>575</v>
      </c>
      <c r="F155" s="23">
        <v>671.6630434782609</v>
      </c>
      <c r="G155" s="23">
        <v>628.6630434782609</v>
      </c>
      <c r="H155" s="23">
        <v>0</v>
      </c>
      <c r="I155" s="23">
        <v>43</v>
      </c>
      <c r="J155" s="23">
        <v>0</v>
      </c>
      <c r="K155" s="18"/>
      <c r="L155" s="23">
        <v>615.5760869565217</v>
      </c>
      <c r="M155" s="23">
        <v>586.1521739130435</v>
      </c>
      <c r="N155" s="23">
        <v>0</v>
      </c>
      <c r="O155" s="23">
        <v>29.42391304347826</v>
      </c>
      <c r="P155" s="23">
        <v>0</v>
      </c>
      <c r="Q155" s="18"/>
      <c r="R155" s="24">
        <f t="shared" si="11"/>
        <v>0.9164953959186316</v>
      </c>
      <c r="S155" s="24">
        <f t="shared" si="12"/>
        <v>0.9323789269844563</v>
      </c>
      <c r="T155" s="24" t="e">
        <f t="shared" si="13"/>
        <v>#DIV/0!</v>
      </c>
      <c r="U155" s="24">
        <f t="shared" si="14"/>
        <v>0.6842770475227503</v>
      </c>
      <c r="V155" s="24" t="e">
        <f t="shared" si="15"/>
        <v>#DIV/0!</v>
      </c>
      <c r="W155" s="18"/>
      <c r="X155" s="18"/>
      <c r="Y155" s="18"/>
      <c r="Z155" s="18"/>
    </row>
    <row r="156" spans="1:26" ht="12.75">
      <c r="A156" s="17" t="s">
        <v>122</v>
      </c>
      <c r="B156" s="18" t="s">
        <v>123</v>
      </c>
      <c r="C156" s="18" t="s">
        <v>416</v>
      </c>
      <c r="D156" s="18" t="s">
        <v>269</v>
      </c>
      <c r="E156" s="18" t="s">
        <v>576</v>
      </c>
      <c r="F156" s="23">
        <v>429</v>
      </c>
      <c r="G156" s="23">
        <v>401</v>
      </c>
      <c r="H156" s="23">
        <v>0</v>
      </c>
      <c r="I156" s="23">
        <v>28</v>
      </c>
      <c r="J156" s="23">
        <v>0</v>
      </c>
      <c r="K156" s="18"/>
      <c r="L156" s="23">
        <v>334.7717391304348</v>
      </c>
      <c r="M156" s="23">
        <v>311.7173913043478</v>
      </c>
      <c r="N156" s="23">
        <v>0</v>
      </c>
      <c r="O156" s="23">
        <v>23.054347826086957</v>
      </c>
      <c r="P156" s="23">
        <v>0</v>
      </c>
      <c r="Q156" s="18"/>
      <c r="R156" s="24">
        <f t="shared" si="11"/>
        <v>0.7803537042667478</v>
      </c>
      <c r="S156" s="24">
        <f t="shared" si="12"/>
        <v>0.7773501030033612</v>
      </c>
      <c r="T156" s="24" t="e">
        <f t="shared" si="13"/>
        <v>#DIV/0!</v>
      </c>
      <c r="U156" s="24">
        <f t="shared" si="14"/>
        <v>0.8233695652173914</v>
      </c>
      <c r="V156" s="24" t="e">
        <f t="shared" si="15"/>
        <v>#DIV/0!</v>
      </c>
      <c r="W156" s="18"/>
      <c r="X156" s="18"/>
      <c r="Y156" s="18"/>
      <c r="Z156" s="18"/>
    </row>
    <row r="157" spans="1:26" ht="12.75">
      <c r="A157" s="17" t="s">
        <v>122</v>
      </c>
      <c r="B157" s="18" t="s">
        <v>123</v>
      </c>
      <c r="C157" s="18" t="s">
        <v>416</v>
      </c>
      <c r="D157" s="18" t="s">
        <v>270</v>
      </c>
      <c r="E157" s="18" t="s">
        <v>577</v>
      </c>
      <c r="F157" s="23">
        <v>587.9021739130435</v>
      </c>
      <c r="G157" s="23">
        <v>534.9021739130435</v>
      </c>
      <c r="H157" s="23">
        <v>0</v>
      </c>
      <c r="I157" s="23">
        <v>53</v>
      </c>
      <c r="J157" s="23">
        <v>0</v>
      </c>
      <c r="K157" s="18"/>
      <c r="L157" s="23">
        <v>488.7391304347826</v>
      </c>
      <c r="M157" s="23">
        <v>453.9673913043478</v>
      </c>
      <c r="N157" s="23">
        <v>0</v>
      </c>
      <c r="O157" s="23">
        <v>34.77173913043478</v>
      </c>
      <c r="P157" s="23">
        <v>0</v>
      </c>
      <c r="Q157" s="18"/>
      <c r="R157" s="24">
        <f t="shared" si="11"/>
        <v>0.8313273060069888</v>
      </c>
      <c r="S157" s="24">
        <f t="shared" si="12"/>
        <v>0.8486923655280323</v>
      </c>
      <c r="T157" s="24" t="e">
        <f t="shared" si="13"/>
        <v>#DIV/0!</v>
      </c>
      <c r="U157" s="24">
        <f t="shared" si="14"/>
        <v>0.6560705496308449</v>
      </c>
      <c r="V157" s="24" t="e">
        <f t="shared" si="15"/>
        <v>#DIV/0!</v>
      </c>
      <c r="W157" s="18"/>
      <c r="X157" s="18"/>
      <c r="Y157" s="18"/>
      <c r="Z157" s="18"/>
    </row>
    <row r="158" spans="1:26" ht="12.75">
      <c r="A158" s="17" t="s">
        <v>122</v>
      </c>
      <c r="B158" s="18" t="s">
        <v>123</v>
      </c>
      <c r="C158" s="18" t="s">
        <v>416</v>
      </c>
      <c r="D158" s="18" t="s">
        <v>271</v>
      </c>
      <c r="E158" s="18" t="s">
        <v>578</v>
      </c>
      <c r="F158" s="23">
        <v>453.69565217391306</v>
      </c>
      <c r="G158" s="23">
        <v>432.69565217391306</v>
      </c>
      <c r="H158" s="23">
        <v>0</v>
      </c>
      <c r="I158" s="23">
        <v>21</v>
      </c>
      <c r="J158" s="23">
        <v>0</v>
      </c>
      <c r="K158" s="18"/>
      <c r="L158" s="23">
        <v>394.4891304347826</v>
      </c>
      <c r="M158" s="23">
        <v>377.0652173913044</v>
      </c>
      <c r="N158" s="23">
        <v>0</v>
      </c>
      <c r="O158" s="23">
        <v>17.42391304347826</v>
      </c>
      <c r="P158" s="23">
        <v>0</v>
      </c>
      <c r="Q158" s="18"/>
      <c r="R158" s="24">
        <f t="shared" si="11"/>
        <v>0.8695016770483949</v>
      </c>
      <c r="S158" s="24">
        <f t="shared" si="12"/>
        <v>0.8714328778135049</v>
      </c>
      <c r="T158" s="24" t="e">
        <f t="shared" si="13"/>
        <v>#DIV/0!</v>
      </c>
      <c r="U158" s="24">
        <f t="shared" si="14"/>
        <v>0.8297101449275363</v>
      </c>
      <c r="V158" s="24" t="e">
        <f t="shared" si="15"/>
        <v>#DIV/0!</v>
      </c>
      <c r="W158" s="18"/>
      <c r="X158" s="18"/>
      <c r="Y158" s="18"/>
      <c r="Z158" s="18"/>
    </row>
    <row r="159" spans="1:26" ht="12.75">
      <c r="A159" s="17" t="s">
        <v>122</v>
      </c>
      <c r="B159" s="18" t="s">
        <v>123</v>
      </c>
      <c r="C159" s="18" t="s">
        <v>416</v>
      </c>
      <c r="D159" s="18" t="s">
        <v>272</v>
      </c>
      <c r="E159" s="18" t="s">
        <v>579</v>
      </c>
      <c r="F159" s="23">
        <v>669.6630434782609</v>
      </c>
      <c r="G159" s="23">
        <v>637.6630434782609</v>
      </c>
      <c r="H159" s="23">
        <v>0</v>
      </c>
      <c r="I159" s="23">
        <v>32</v>
      </c>
      <c r="J159" s="23">
        <v>0</v>
      </c>
      <c r="K159" s="18"/>
      <c r="L159" s="23">
        <v>576.945652173913</v>
      </c>
      <c r="M159" s="23">
        <v>551.2391304347826</v>
      </c>
      <c r="N159" s="23">
        <v>0</v>
      </c>
      <c r="O159" s="23">
        <v>25.706521739130434</v>
      </c>
      <c r="P159" s="23">
        <v>0</v>
      </c>
      <c r="Q159" s="18"/>
      <c r="R159" s="24">
        <f t="shared" si="11"/>
        <v>0.861546202665195</v>
      </c>
      <c r="S159" s="24">
        <f t="shared" si="12"/>
        <v>0.8644677405608114</v>
      </c>
      <c r="T159" s="24" t="e">
        <f t="shared" si="13"/>
        <v>#DIV/0!</v>
      </c>
      <c r="U159" s="24">
        <f t="shared" si="14"/>
        <v>0.803328804347826</v>
      </c>
      <c r="V159" s="24" t="e">
        <f t="shared" si="15"/>
        <v>#DIV/0!</v>
      </c>
      <c r="W159" s="18"/>
      <c r="X159" s="18"/>
      <c r="Y159" s="18"/>
      <c r="Z159" s="18"/>
    </row>
    <row r="160" spans="1:26" ht="12.75">
      <c r="A160" s="17" t="s">
        <v>122</v>
      </c>
      <c r="B160" s="18" t="s">
        <v>123</v>
      </c>
      <c r="C160" s="18" t="s">
        <v>416</v>
      </c>
      <c r="D160" s="18" t="s">
        <v>273</v>
      </c>
      <c r="E160" s="18" t="s">
        <v>580</v>
      </c>
      <c r="F160" s="23">
        <v>660.7391304347826</v>
      </c>
      <c r="G160" s="23">
        <v>612.7391304347826</v>
      </c>
      <c r="H160" s="23">
        <v>0</v>
      </c>
      <c r="I160" s="23">
        <v>48</v>
      </c>
      <c r="J160" s="23">
        <v>0</v>
      </c>
      <c r="K160" s="18"/>
      <c r="L160" s="23">
        <v>620.0869565217391</v>
      </c>
      <c r="M160" s="23">
        <v>581.4565217391304</v>
      </c>
      <c r="N160" s="23">
        <v>0</v>
      </c>
      <c r="O160" s="23">
        <v>38.630434782608695</v>
      </c>
      <c r="P160" s="23">
        <v>0</v>
      </c>
      <c r="Q160" s="18"/>
      <c r="R160" s="24">
        <f t="shared" si="11"/>
        <v>0.9384746989537408</v>
      </c>
      <c r="S160" s="24">
        <f t="shared" si="12"/>
        <v>0.9489462853899098</v>
      </c>
      <c r="T160" s="24" t="e">
        <f t="shared" si="13"/>
        <v>#DIV/0!</v>
      </c>
      <c r="U160" s="24">
        <f t="shared" si="14"/>
        <v>0.8048007246376812</v>
      </c>
      <c r="V160" s="24" t="e">
        <f t="shared" si="15"/>
        <v>#DIV/0!</v>
      </c>
      <c r="W160" s="18"/>
      <c r="X160" s="18"/>
      <c r="Y160" s="18"/>
      <c r="Z160" s="18"/>
    </row>
    <row r="161" spans="1:26" ht="12.75">
      <c r="A161" s="17" t="s">
        <v>122</v>
      </c>
      <c r="B161" s="18" t="s">
        <v>123</v>
      </c>
      <c r="C161" s="18" t="s">
        <v>416</v>
      </c>
      <c r="D161" s="18" t="s">
        <v>274</v>
      </c>
      <c r="E161" s="18" t="s">
        <v>581</v>
      </c>
      <c r="F161" s="23">
        <v>192.6413043478261</v>
      </c>
      <c r="G161" s="23">
        <v>192.6413043478261</v>
      </c>
      <c r="H161" s="23">
        <v>0</v>
      </c>
      <c r="I161" s="23">
        <v>0</v>
      </c>
      <c r="J161" s="23">
        <v>0</v>
      </c>
      <c r="K161" s="18"/>
      <c r="L161" s="23">
        <v>161.8695652173913</v>
      </c>
      <c r="M161" s="23">
        <v>161.8695652173913</v>
      </c>
      <c r="N161" s="23">
        <v>0</v>
      </c>
      <c r="O161" s="23">
        <v>0</v>
      </c>
      <c r="P161" s="23">
        <v>0</v>
      </c>
      <c r="Q161" s="18"/>
      <c r="R161" s="24">
        <f t="shared" si="11"/>
        <v>0.8402640636461096</v>
      </c>
      <c r="S161" s="24">
        <f t="shared" si="12"/>
        <v>0.8402640636461096</v>
      </c>
      <c r="T161" s="24" t="e">
        <f t="shared" si="13"/>
        <v>#DIV/0!</v>
      </c>
      <c r="U161" s="24" t="e">
        <f t="shared" si="14"/>
        <v>#DIV/0!</v>
      </c>
      <c r="V161" s="24" t="e">
        <f t="shared" si="15"/>
        <v>#DIV/0!</v>
      </c>
      <c r="W161" s="18"/>
      <c r="X161" s="18"/>
      <c r="Y161" s="18"/>
      <c r="Z161" s="18"/>
    </row>
    <row r="162" spans="1:26" ht="12.75">
      <c r="A162" s="17" t="s">
        <v>122</v>
      </c>
      <c r="B162" s="18" t="s">
        <v>123</v>
      </c>
      <c r="C162" s="18" t="s">
        <v>416</v>
      </c>
      <c r="D162" s="18" t="s">
        <v>275</v>
      </c>
      <c r="E162" s="18" t="s">
        <v>582</v>
      </c>
      <c r="F162" s="23">
        <v>634.0978260869565</v>
      </c>
      <c r="G162" s="23">
        <v>553.5760869565217</v>
      </c>
      <c r="H162" s="23">
        <v>0</v>
      </c>
      <c r="I162" s="23">
        <v>80.52173913043478</v>
      </c>
      <c r="J162" s="23">
        <v>0</v>
      </c>
      <c r="K162" s="18"/>
      <c r="L162" s="23">
        <v>490.2717391304348</v>
      </c>
      <c r="M162" s="23">
        <v>457.85869565217394</v>
      </c>
      <c r="N162" s="23">
        <v>0</v>
      </c>
      <c r="O162" s="23">
        <v>32.41304347826087</v>
      </c>
      <c r="P162" s="23">
        <v>0</v>
      </c>
      <c r="Q162" s="18"/>
      <c r="R162" s="24">
        <f t="shared" si="11"/>
        <v>0.7731799715446458</v>
      </c>
      <c r="S162" s="24">
        <f t="shared" si="12"/>
        <v>0.8270926191364448</v>
      </c>
      <c r="T162" s="24" t="e">
        <f t="shared" si="13"/>
        <v>#DIV/0!</v>
      </c>
      <c r="U162" s="24">
        <f t="shared" si="14"/>
        <v>0.40253779697624187</v>
      </c>
      <c r="V162" s="24" t="e">
        <f t="shared" si="15"/>
        <v>#DIV/0!</v>
      </c>
      <c r="W162" s="18"/>
      <c r="X162" s="18"/>
      <c r="Y162" s="18"/>
      <c r="Z162" s="18"/>
    </row>
    <row r="163" spans="1:26" ht="12.75">
      <c r="A163" s="17" t="s">
        <v>122</v>
      </c>
      <c r="B163" s="18" t="s">
        <v>123</v>
      </c>
      <c r="C163" s="18" t="s">
        <v>416</v>
      </c>
      <c r="D163" s="18" t="s">
        <v>276</v>
      </c>
      <c r="E163" s="18" t="s">
        <v>583</v>
      </c>
      <c r="F163" s="23">
        <v>441.9130434782609</v>
      </c>
      <c r="G163" s="23">
        <v>402.9130434782609</v>
      </c>
      <c r="H163" s="23">
        <v>0</v>
      </c>
      <c r="I163" s="23">
        <v>39</v>
      </c>
      <c r="J163" s="23">
        <v>0</v>
      </c>
      <c r="K163" s="18"/>
      <c r="L163" s="23">
        <v>366.10869565217394</v>
      </c>
      <c r="M163" s="23">
        <v>349.3695652173913</v>
      </c>
      <c r="N163" s="23">
        <v>0</v>
      </c>
      <c r="O163" s="23">
        <v>16.73913043478261</v>
      </c>
      <c r="P163" s="23">
        <v>0</v>
      </c>
      <c r="Q163" s="18"/>
      <c r="R163" s="24">
        <f t="shared" si="11"/>
        <v>0.8284632034632035</v>
      </c>
      <c r="S163" s="24">
        <f t="shared" si="12"/>
        <v>0.8671090967950793</v>
      </c>
      <c r="T163" s="24" t="e">
        <f t="shared" si="13"/>
        <v>#DIV/0!</v>
      </c>
      <c r="U163" s="24">
        <f t="shared" si="14"/>
        <v>0.42920847268673357</v>
      </c>
      <c r="V163" s="24" t="e">
        <f t="shared" si="15"/>
        <v>#DIV/0!</v>
      </c>
      <c r="W163" s="18"/>
      <c r="X163" s="18"/>
      <c r="Y163" s="18"/>
      <c r="Z163" s="18"/>
    </row>
    <row r="164" spans="1:26" ht="12.75">
      <c r="A164" s="17" t="s">
        <v>122</v>
      </c>
      <c r="B164" s="18" t="s">
        <v>123</v>
      </c>
      <c r="C164" s="18" t="s">
        <v>416</v>
      </c>
      <c r="D164" s="18" t="s">
        <v>277</v>
      </c>
      <c r="E164" s="18" t="s">
        <v>584</v>
      </c>
      <c r="F164" s="23">
        <v>647.1521739130435</v>
      </c>
      <c r="G164" s="23">
        <v>603.1413043478261</v>
      </c>
      <c r="H164" s="23">
        <v>0</v>
      </c>
      <c r="I164" s="23">
        <v>44.01086956521739</v>
      </c>
      <c r="J164" s="23">
        <v>0</v>
      </c>
      <c r="K164" s="18"/>
      <c r="L164" s="23">
        <v>535.0869565217391</v>
      </c>
      <c r="M164" s="23">
        <v>512.9239130434783</v>
      </c>
      <c r="N164" s="23">
        <v>0</v>
      </c>
      <c r="O164" s="23">
        <v>22.16304347826087</v>
      </c>
      <c r="P164" s="23">
        <v>0</v>
      </c>
      <c r="Q164" s="18"/>
      <c r="R164" s="24">
        <f t="shared" si="11"/>
        <v>0.8268332829453457</v>
      </c>
      <c r="S164" s="24">
        <f t="shared" si="12"/>
        <v>0.8504208041233396</v>
      </c>
      <c r="T164" s="24" t="e">
        <f t="shared" si="13"/>
        <v>#DIV/0!</v>
      </c>
      <c r="U164" s="24">
        <f t="shared" si="14"/>
        <v>0.5035811311434922</v>
      </c>
      <c r="V164" s="24" t="e">
        <f t="shared" si="15"/>
        <v>#DIV/0!</v>
      </c>
      <c r="W164" s="18"/>
      <c r="X164" s="18"/>
      <c r="Y164" s="18"/>
      <c r="Z164" s="18"/>
    </row>
    <row r="165" spans="1:26" ht="12.75">
      <c r="A165" s="17" t="s">
        <v>122</v>
      </c>
      <c r="B165" s="18" t="s">
        <v>123</v>
      </c>
      <c r="C165" s="18" t="s">
        <v>416</v>
      </c>
      <c r="D165" s="18" t="s">
        <v>278</v>
      </c>
      <c r="E165" s="18" t="s">
        <v>585</v>
      </c>
      <c r="F165" s="23">
        <v>464</v>
      </c>
      <c r="G165" s="23">
        <v>417</v>
      </c>
      <c r="H165" s="23">
        <v>0</v>
      </c>
      <c r="I165" s="23">
        <v>47</v>
      </c>
      <c r="J165" s="23">
        <v>0</v>
      </c>
      <c r="K165" s="18"/>
      <c r="L165" s="23">
        <v>364.4891304347826</v>
      </c>
      <c r="M165" s="23">
        <v>349.2173913043478</v>
      </c>
      <c r="N165" s="23">
        <v>0</v>
      </c>
      <c r="O165" s="23">
        <v>15.271739130434783</v>
      </c>
      <c r="P165" s="23">
        <v>0</v>
      </c>
      <c r="Q165" s="18"/>
      <c r="R165" s="24">
        <f t="shared" si="11"/>
        <v>0.7855369190404798</v>
      </c>
      <c r="S165" s="24">
        <f t="shared" si="12"/>
        <v>0.8374517777082682</v>
      </c>
      <c r="T165" s="24" t="e">
        <f t="shared" si="13"/>
        <v>#DIV/0!</v>
      </c>
      <c r="U165" s="24">
        <f t="shared" si="14"/>
        <v>0.32493061979648474</v>
      </c>
      <c r="V165" s="24" t="e">
        <f t="shared" si="15"/>
        <v>#DIV/0!</v>
      </c>
      <c r="W165" s="18"/>
      <c r="X165" s="18"/>
      <c r="Y165" s="18"/>
      <c r="Z165" s="18"/>
    </row>
    <row r="166" spans="1:26" ht="12.75">
      <c r="A166" s="17" t="s">
        <v>122</v>
      </c>
      <c r="B166" s="18" t="s">
        <v>123</v>
      </c>
      <c r="C166" s="18" t="s">
        <v>416</v>
      </c>
      <c r="D166" s="18" t="s">
        <v>279</v>
      </c>
      <c r="E166" s="18" t="s">
        <v>586</v>
      </c>
      <c r="F166" s="23">
        <v>919.8586956521739</v>
      </c>
      <c r="G166" s="23">
        <v>877.8586956521739</v>
      </c>
      <c r="H166" s="23">
        <v>0</v>
      </c>
      <c r="I166" s="23">
        <v>42</v>
      </c>
      <c r="J166" s="23">
        <v>0</v>
      </c>
      <c r="K166" s="18"/>
      <c r="L166" s="23">
        <v>784.7065217391304</v>
      </c>
      <c r="M166" s="23">
        <v>755.2717391304348</v>
      </c>
      <c r="N166" s="23">
        <v>0</v>
      </c>
      <c r="O166" s="23">
        <v>29.434782608695652</v>
      </c>
      <c r="P166" s="23">
        <v>0</v>
      </c>
      <c r="Q166" s="18"/>
      <c r="R166" s="24">
        <f t="shared" si="11"/>
        <v>0.8530728963569546</v>
      </c>
      <c r="S166" s="24">
        <f t="shared" si="12"/>
        <v>0.8603568465757835</v>
      </c>
      <c r="T166" s="24" t="e">
        <f t="shared" si="13"/>
        <v>#DIV/0!</v>
      </c>
      <c r="U166" s="24">
        <f t="shared" si="14"/>
        <v>0.7008281573498965</v>
      </c>
      <c r="V166" s="24" t="e">
        <f t="shared" si="15"/>
        <v>#DIV/0!</v>
      </c>
      <c r="W166" s="18"/>
      <c r="X166" s="18"/>
      <c r="Y166" s="18"/>
      <c r="Z166" s="18"/>
    </row>
    <row r="167" spans="1:26" ht="12.75">
      <c r="A167" s="17" t="s">
        <v>122</v>
      </c>
      <c r="B167" s="18" t="s">
        <v>123</v>
      </c>
      <c r="C167" s="18" t="s">
        <v>416</v>
      </c>
      <c r="D167" s="18" t="s">
        <v>280</v>
      </c>
      <c r="E167" s="18" t="s">
        <v>587</v>
      </c>
      <c r="F167" s="23">
        <v>950.9130434782609</v>
      </c>
      <c r="G167" s="23">
        <v>904.8586956521739</v>
      </c>
      <c r="H167" s="23">
        <v>0</v>
      </c>
      <c r="I167" s="23">
        <v>46.05434782608695</v>
      </c>
      <c r="J167" s="23">
        <v>0</v>
      </c>
      <c r="K167" s="18"/>
      <c r="L167" s="23">
        <v>821.8695652173913</v>
      </c>
      <c r="M167" s="23">
        <v>798.445652173913</v>
      </c>
      <c r="N167" s="23">
        <v>0</v>
      </c>
      <c r="O167" s="23">
        <v>23.42391304347826</v>
      </c>
      <c r="P167" s="23">
        <v>0</v>
      </c>
      <c r="Q167" s="18"/>
      <c r="R167" s="24">
        <f t="shared" si="11"/>
        <v>0.8642951854053312</v>
      </c>
      <c r="S167" s="24">
        <f t="shared" si="12"/>
        <v>0.8823981644984203</v>
      </c>
      <c r="T167" s="24" t="e">
        <f t="shared" si="13"/>
        <v>#DIV/0!</v>
      </c>
      <c r="U167" s="24">
        <f t="shared" si="14"/>
        <v>0.5086145857918339</v>
      </c>
      <c r="V167" s="24" t="e">
        <f t="shared" si="15"/>
        <v>#DIV/0!</v>
      </c>
      <c r="W167" s="18"/>
      <c r="X167" s="18"/>
      <c r="Y167" s="18"/>
      <c r="Z167" s="18"/>
    </row>
    <row r="168" spans="1:26" ht="12.75">
      <c r="A168" s="17" t="s">
        <v>122</v>
      </c>
      <c r="B168" s="18" t="s">
        <v>123</v>
      </c>
      <c r="C168" s="18" t="s">
        <v>416</v>
      </c>
      <c r="D168" s="18" t="s">
        <v>281</v>
      </c>
      <c r="E168" s="18" t="s">
        <v>588</v>
      </c>
      <c r="F168" s="23">
        <v>406.45652173913044</v>
      </c>
      <c r="G168" s="23">
        <v>0</v>
      </c>
      <c r="H168" s="23">
        <v>0</v>
      </c>
      <c r="I168" s="23">
        <v>0</v>
      </c>
      <c r="J168" s="23">
        <v>406.45652173913044</v>
      </c>
      <c r="K168" s="18"/>
      <c r="L168" s="23">
        <v>321.55434782608694</v>
      </c>
      <c r="M168" s="23">
        <v>0</v>
      </c>
      <c r="N168" s="23">
        <v>0</v>
      </c>
      <c r="O168" s="23">
        <v>0</v>
      </c>
      <c r="P168" s="23">
        <v>321.55434782608694</v>
      </c>
      <c r="Q168" s="18"/>
      <c r="R168" s="24">
        <f t="shared" si="11"/>
        <v>0.7911162218537733</v>
      </c>
      <c r="S168" s="24" t="e">
        <f t="shared" si="12"/>
        <v>#DIV/0!</v>
      </c>
      <c r="T168" s="24" t="e">
        <f t="shared" si="13"/>
        <v>#DIV/0!</v>
      </c>
      <c r="U168" s="24" t="e">
        <f t="shared" si="14"/>
        <v>#DIV/0!</v>
      </c>
      <c r="V168" s="24">
        <f t="shared" si="15"/>
        <v>0.7911162218537733</v>
      </c>
      <c r="W168" s="18"/>
      <c r="X168" s="18"/>
      <c r="Y168" s="18"/>
      <c r="Z168" s="18"/>
    </row>
    <row r="169" spans="1:26" ht="12.75">
      <c r="A169" s="17" t="s">
        <v>122</v>
      </c>
      <c r="B169" s="18" t="s">
        <v>123</v>
      </c>
      <c r="C169" s="18" t="s">
        <v>416</v>
      </c>
      <c r="D169" s="18" t="s">
        <v>282</v>
      </c>
      <c r="E169" s="18" t="s">
        <v>589</v>
      </c>
      <c r="F169" s="23">
        <v>589.7282608695652</v>
      </c>
      <c r="G169" s="23">
        <v>551.7282608695652</v>
      </c>
      <c r="H169" s="23">
        <v>0</v>
      </c>
      <c r="I169" s="23">
        <v>38</v>
      </c>
      <c r="J169" s="23">
        <v>0</v>
      </c>
      <c r="K169" s="18"/>
      <c r="L169" s="23">
        <v>468.3633695652174</v>
      </c>
      <c r="M169" s="23">
        <v>442.2553260869565</v>
      </c>
      <c r="N169" s="23">
        <v>0</v>
      </c>
      <c r="O169" s="23">
        <v>26.10804347826087</v>
      </c>
      <c r="P169" s="23">
        <v>0</v>
      </c>
      <c r="Q169" s="18"/>
      <c r="R169" s="24">
        <f t="shared" si="11"/>
        <v>0.7942020090314257</v>
      </c>
      <c r="S169" s="24">
        <f t="shared" si="12"/>
        <v>0.801581788451309</v>
      </c>
      <c r="T169" s="24" t="e">
        <f t="shared" si="13"/>
        <v>#DIV/0!</v>
      </c>
      <c r="U169" s="24">
        <f t="shared" si="14"/>
        <v>0.6870537757437072</v>
      </c>
      <c r="V169" s="24" t="e">
        <f t="shared" si="15"/>
        <v>#DIV/0!</v>
      </c>
      <c r="W169" s="18"/>
      <c r="X169" s="18"/>
      <c r="Y169" s="18"/>
      <c r="Z169" s="18"/>
    </row>
    <row r="170" spans="1:26" ht="12.75">
      <c r="A170" s="17" t="s">
        <v>122</v>
      </c>
      <c r="B170" s="18" t="s">
        <v>123</v>
      </c>
      <c r="C170" s="18" t="s">
        <v>416</v>
      </c>
      <c r="D170" s="18" t="s">
        <v>283</v>
      </c>
      <c r="E170" s="18" t="s">
        <v>590</v>
      </c>
      <c r="F170" s="23">
        <v>289.8369565217391</v>
      </c>
      <c r="G170" s="23">
        <v>253.0326086956522</v>
      </c>
      <c r="H170" s="23">
        <v>0</v>
      </c>
      <c r="I170" s="23">
        <v>36.80434782608695</v>
      </c>
      <c r="J170" s="23">
        <v>0</v>
      </c>
      <c r="K170" s="18"/>
      <c r="L170" s="23">
        <v>219.45652173913044</v>
      </c>
      <c r="M170" s="23">
        <v>203.2391304347826</v>
      </c>
      <c r="N170" s="23">
        <v>0</v>
      </c>
      <c r="O170" s="23">
        <v>16.217391304347824</v>
      </c>
      <c r="P170" s="23">
        <v>0</v>
      </c>
      <c r="Q170" s="18"/>
      <c r="R170" s="24">
        <f t="shared" si="11"/>
        <v>0.7571723232702045</v>
      </c>
      <c r="S170" s="24">
        <f t="shared" si="12"/>
        <v>0.803213196443146</v>
      </c>
      <c r="T170" s="24" t="e">
        <f t="shared" si="13"/>
        <v>#DIV/0!</v>
      </c>
      <c r="U170" s="24">
        <f t="shared" si="14"/>
        <v>0.44063792085056114</v>
      </c>
      <c r="V170" s="24" t="e">
        <f t="shared" si="15"/>
        <v>#DIV/0!</v>
      </c>
      <c r="W170" s="18"/>
      <c r="X170" s="18"/>
      <c r="Y170" s="18"/>
      <c r="Z170" s="18"/>
    </row>
    <row r="171" spans="1:26" ht="12.75">
      <c r="A171" s="17" t="s">
        <v>122</v>
      </c>
      <c r="B171" s="18" t="s">
        <v>123</v>
      </c>
      <c r="C171" s="18" t="s">
        <v>416</v>
      </c>
      <c r="D171" s="18" t="s">
        <v>284</v>
      </c>
      <c r="E171" s="18" t="s">
        <v>591</v>
      </c>
      <c r="F171" s="23">
        <v>481.9130434782609</v>
      </c>
      <c r="G171" s="23">
        <v>445.10869565217394</v>
      </c>
      <c r="H171" s="23">
        <v>0</v>
      </c>
      <c r="I171" s="23">
        <v>36.80434782608695</v>
      </c>
      <c r="J171" s="23">
        <v>0</v>
      </c>
      <c r="K171" s="18"/>
      <c r="L171" s="23">
        <v>426.35869565217394</v>
      </c>
      <c r="M171" s="23">
        <v>399.1195652173913</v>
      </c>
      <c r="N171" s="23">
        <v>0</v>
      </c>
      <c r="O171" s="23">
        <v>27.23913043478261</v>
      </c>
      <c r="P171" s="23">
        <v>0</v>
      </c>
      <c r="Q171" s="18"/>
      <c r="R171" s="24">
        <f t="shared" si="11"/>
        <v>0.8847212197762541</v>
      </c>
      <c r="S171" s="24">
        <f t="shared" si="12"/>
        <v>0.8966788766788767</v>
      </c>
      <c r="T171" s="24" t="e">
        <f t="shared" si="13"/>
        <v>#DIV/0!</v>
      </c>
      <c r="U171" s="24">
        <f t="shared" si="14"/>
        <v>0.7401063201417603</v>
      </c>
      <c r="V171" s="24" t="e">
        <f t="shared" si="15"/>
        <v>#DIV/0!</v>
      </c>
      <c r="W171" s="18"/>
      <c r="X171" s="18"/>
      <c r="Y171" s="18"/>
      <c r="Z171" s="18"/>
    </row>
    <row r="172" spans="1:26" ht="12.75">
      <c r="A172" s="17" t="s">
        <v>122</v>
      </c>
      <c r="B172" s="18" t="s">
        <v>123</v>
      </c>
      <c r="C172" s="18" t="s">
        <v>416</v>
      </c>
      <c r="D172" s="18" t="s">
        <v>285</v>
      </c>
      <c r="E172" s="18" t="s">
        <v>592</v>
      </c>
      <c r="F172" s="23">
        <v>391.1630434782609</v>
      </c>
      <c r="G172" s="23">
        <v>0</v>
      </c>
      <c r="H172" s="23">
        <v>0</v>
      </c>
      <c r="I172" s="23">
        <v>0</v>
      </c>
      <c r="J172" s="23">
        <v>391.1630434782609</v>
      </c>
      <c r="K172" s="18"/>
      <c r="L172" s="23">
        <v>345.9130434782609</v>
      </c>
      <c r="M172" s="23">
        <v>0</v>
      </c>
      <c r="N172" s="23">
        <v>0</v>
      </c>
      <c r="O172" s="23">
        <v>0</v>
      </c>
      <c r="P172" s="23">
        <v>345.9130434782609</v>
      </c>
      <c r="Q172" s="18"/>
      <c r="R172" s="24">
        <f t="shared" si="11"/>
        <v>0.8843193375385556</v>
      </c>
      <c r="S172" s="24" t="e">
        <f t="shared" si="12"/>
        <v>#DIV/0!</v>
      </c>
      <c r="T172" s="24" t="e">
        <f t="shared" si="13"/>
        <v>#DIV/0!</v>
      </c>
      <c r="U172" s="24" t="e">
        <f t="shared" si="14"/>
        <v>#DIV/0!</v>
      </c>
      <c r="V172" s="24">
        <f t="shared" si="15"/>
        <v>0.8843193375385556</v>
      </c>
      <c r="W172" s="18"/>
      <c r="X172" s="18"/>
      <c r="Y172" s="18"/>
      <c r="Z172" s="18"/>
    </row>
    <row r="173" spans="1:26" ht="12.75">
      <c r="A173" s="17" t="s">
        <v>122</v>
      </c>
      <c r="B173" s="18" t="s">
        <v>123</v>
      </c>
      <c r="C173" s="18" t="s">
        <v>416</v>
      </c>
      <c r="D173" s="18" t="s">
        <v>286</v>
      </c>
      <c r="E173" s="18" t="s">
        <v>593</v>
      </c>
      <c r="F173" s="23">
        <v>381.3804347826087</v>
      </c>
      <c r="G173" s="23">
        <v>0</v>
      </c>
      <c r="H173" s="23">
        <v>16</v>
      </c>
      <c r="I173" s="23">
        <v>0</v>
      </c>
      <c r="J173" s="23">
        <v>365.3804347826087</v>
      </c>
      <c r="K173" s="18"/>
      <c r="L173" s="23">
        <v>339.3478260869565</v>
      </c>
      <c r="M173" s="23">
        <v>0</v>
      </c>
      <c r="N173" s="23">
        <v>13.184782608695652</v>
      </c>
      <c r="O173" s="23">
        <v>0</v>
      </c>
      <c r="P173" s="23">
        <v>326.1630434782609</v>
      </c>
      <c r="Q173" s="18"/>
      <c r="R173" s="24">
        <f t="shared" si="11"/>
        <v>0.8897882406589335</v>
      </c>
      <c r="S173" s="24" t="e">
        <f t="shared" si="12"/>
        <v>#DIV/0!</v>
      </c>
      <c r="T173" s="24">
        <f t="shared" si="13"/>
        <v>0.8240489130434783</v>
      </c>
      <c r="U173" s="24" t="e">
        <f t="shared" si="14"/>
        <v>#DIV/0!</v>
      </c>
      <c r="V173" s="24">
        <f t="shared" si="15"/>
        <v>0.8926669641529079</v>
      </c>
      <c r="W173" s="18"/>
      <c r="X173" s="18"/>
      <c r="Y173" s="18"/>
      <c r="Z173" s="18"/>
    </row>
    <row r="174" spans="1:26" ht="12.75">
      <c r="A174" s="17" t="s">
        <v>122</v>
      </c>
      <c r="B174" s="18" t="s">
        <v>123</v>
      </c>
      <c r="C174" s="18" t="s">
        <v>416</v>
      </c>
      <c r="D174" s="18" t="s">
        <v>287</v>
      </c>
      <c r="E174" s="18" t="s">
        <v>594</v>
      </c>
      <c r="F174" s="23">
        <v>167.80434782608697</v>
      </c>
      <c r="G174" s="23">
        <v>0</v>
      </c>
      <c r="H174" s="23">
        <v>25.956521739130434</v>
      </c>
      <c r="I174" s="23">
        <v>0</v>
      </c>
      <c r="J174" s="23">
        <v>141.84782608695653</v>
      </c>
      <c r="K174" s="18"/>
      <c r="L174" s="23">
        <v>141.65217391304347</v>
      </c>
      <c r="M174" s="23">
        <v>0</v>
      </c>
      <c r="N174" s="23">
        <v>15.228260869565217</v>
      </c>
      <c r="O174" s="23">
        <v>0</v>
      </c>
      <c r="P174" s="23">
        <v>126.42391304347827</v>
      </c>
      <c r="Q174" s="18"/>
      <c r="R174" s="24">
        <f t="shared" si="11"/>
        <v>0.8441507967353283</v>
      </c>
      <c r="S174" s="24" t="e">
        <f t="shared" si="12"/>
        <v>#DIV/0!</v>
      </c>
      <c r="T174" s="24">
        <f t="shared" si="13"/>
        <v>0.5866834170854272</v>
      </c>
      <c r="U174" s="24" t="e">
        <f t="shared" si="14"/>
        <v>#DIV/0!</v>
      </c>
      <c r="V174" s="24">
        <f t="shared" si="15"/>
        <v>0.891264367816092</v>
      </c>
      <c r="W174" s="18"/>
      <c r="X174" s="18"/>
      <c r="Y174" s="18"/>
      <c r="Z174" s="18"/>
    </row>
    <row r="175" spans="1:26" ht="12.75">
      <c r="A175" s="17" t="s">
        <v>122</v>
      </c>
      <c r="B175" s="18" t="s">
        <v>123</v>
      </c>
      <c r="C175" s="18" t="s">
        <v>416</v>
      </c>
      <c r="D175" s="18" t="s">
        <v>288</v>
      </c>
      <c r="E175" s="18" t="s">
        <v>595</v>
      </c>
      <c r="F175" s="23">
        <v>643.0978260869565</v>
      </c>
      <c r="G175" s="23">
        <v>583.75</v>
      </c>
      <c r="H175" s="23">
        <v>0</v>
      </c>
      <c r="I175" s="23">
        <v>59.34782608695652</v>
      </c>
      <c r="J175" s="23">
        <v>0</v>
      </c>
      <c r="K175" s="18"/>
      <c r="L175" s="23">
        <v>470.7608695652174</v>
      </c>
      <c r="M175" s="23">
        <v>434.6521739130435</v>
      </c>
      <c r="N175" s="23">
        <v>0</v>
      </c>
      <c r="O175" s="23">
        <v>36.108695652173914</v>
      </c>
      <c r="P175" s="23">
        <v>0</v>
      </c>
      <c r="Q175" s="18"/>
      <c r="R175" s="24">
        <f t="shared" si="11"/>
        <v>0.7320206202991634</v>
      </c>
      <c r="S175" s="24">
        <f t="shared" si="12"/>
        <v>0.7445861651615306</v>
      </c>
      <c r="T175" s="24" t="e">
        <f t="shared" si="13"/>
        <v>#DIV/0!</v>
      </c>
      <c r="U175" s="24">
        <f t="shared" si="14"/>
        <v>0.6084249084249084</v>
      </c>
      <c r="V175" s="24" t="e">
        <f t="shared" si="15"/>
        <v>#DIV/0!</v>
      </c>
      <c r="W175" s="18"/>
      <c r="X175" s="18"/>
      <c r="Y175" s="18"/>
      <c r="Z175" s="18"/>
    </row>
    <row r="176" spans="1:26" ht="12.75">
      <c r="A176" s="17" t="s">
        <v>122</v>
      </c>
      <c r="B176" s="18" t="s">
        <v>123</v>
      </c>
      <c r="C176" s="18" t="s">
        <v>416</v>
      </c>
      <c r="D176" s="18" t="s">
        <v>289</v>
      </c>
      <c r="E176" s="18" t="s">
        <v>596</v>
      </c>
      <c r="F176" s="23">
        <v>853</v>
      </c>
      <c r="G176" s="23">
        <v>785</v>
      </c>
      <c r="H176" s="23">
        <v>0</v>
      </c>
      <c r="I176" s="23">
        <v>68</v>
      </c>
      <c r="J176" s="23">
        <v>0</v>
      </c>
      <c r="K176" s="18"/>
      <c r="L176" s="23">
        <v>686.3586956521739</v>
      </c>
      <c r="M176" s="23">
        <v>647.6086956521739</v>
      </c>
      <c r="N176" s="23">
        <v>0</v>
      </c>
      <c r="O176" s="23">
        <v>38.75</v>
      </c>
      <c r="P176" s="23">
        <v>0</v>
      </c>
      <c r="Q176" s="18"/>
      <c r="R176" s="24">
        <f t="shared" si="11"/>
        <v>0.8046409093225954</v>
      </c>
      <c r="S176" s="24">
        <f t="shared" si="12"/>
        <v>0.8249792301301578</v>
      </c>
      <c r="T176" s="24" t="e">
        <f t="shared" si="13"/>
        <v>#DIV/0!</v>
      </c>
      <c r="U176" s="24">
        <f t="shared" si="14"/>
        <v>0.5698529411764706</v>
      </c>
      <c r="V176" s="24" t="e">
        <f t="shared" si="15"/>
        <v>#DIV/0!</v>
      </c>
      <c r="W176" s="18"/>
      <c r="X176" s="18"/>
      <c r="Y176" s="18"/>
      <c r="Z176" s="18"/>
    </row>
    <row r="177" spans="1:26" ht="12.75">
      <c r="A177" s="17" t="s">
        <v>122</v>
      </c>
      <c r="B177" s="18" t="s">
        <v>123</v>
      </c>
      <c r="C177" s="18" t="s">
        <v>416</v>
      </c>
      <c r="D177" s="18" t="s">
        <v>290</v>
      </c>
      <c r="E177" s="18" t="s">
        <v>597</v>
      </c>
      <c r="F177" s="23">
        <v>481</v>
      </c>
      <c r="G177" s="23">
        <v>0</v>
      </c>
      <c r="H177" s="23">
        <v>0</v>
      </c>
      <c r="I177" s="23">
        <v>0</v>
      </c>
      <c r="J177" s="23">
        <v>481</v>
      </c>
      <c r="K177" s="18"/>
      <c r="L177" s="23">
        <v>464.1847826086956</v>
      </c>
      <c r="M177" s="23">
        <v>0</v>
      </c>
      <c r="N177" s="23">
        <v>0</v>
      </c>
      <c r="O177" s="23">
        <v>0</v>
      </c>
      <c r="P177" s="23">
        <v>464.1847826086956</v>
      </c>
      <c r="Q177" s="18"/>
      <c r="R177" s="24">
        <f t="shared" si="11"/>
        <v>0.9650411280846063</v>
      </c>
      <c r="S177" s="24" t="e">
        <f t="shared" si="12"/>
        <v>#DIV/0!</v>
      </c>
      <c r="T177" s="24" t="e">
        <f t="shared" si="13"/>
        <v>#DIV/0!</v>
      </c>
      <c r="U177" s="24" t="e">
        <f t="shared" si="14"/>
        <v>#DIV/0!</v>
      </c>
      <c r="V177" s="24">
        <f t="shared" si="15"/>
        <v>0.9650411280846063</v>
      </c>
      <c r="W177" s="18"/>
      <c r="X177" s="18"/>
      <c r="Y177" s="18"/>
      <c r="Z177" s="18"/>
    </row>
    <row r="178" spans="1:26" ht="12.75">
      <c r="A178" s="17" t="s">
        <v>122</v>
      </c>
      <c r="B178" s="18" t="s">
        <v>123</v>
      </c>
      <c r="C178" s="18" t="s">
        <v>416</v>
      </c>
      <c r="D178" s="18" t="s">
        <v>291</v>
      </c>
      <c r="E178" s="18" t="s">
        <v>598</v>
      </c>
      <c r="F178" s="23">
        <v>657.1304347826087</v>
      </c>
      <c r="G178" s="23">
        <v>0</v>
      </c>
      <c r="H178" s="23">
        <v>123.98913043478261</v>
      </c>
      <c r="I178" s="23">
        <v>0</v>
      </c>
      <c r="J178" s="23">
        <v>533.1413043478261</v>
      </c>
      <c r="K178" s="18"/>
      <c r="L178" s="23">
        <v>601.1413043478261</v>
      </c>
      <c r="M178" s="23">
        <v>0</v>
      </c>
      <c r="N178" s="23">
        <v>114.43478260869566</v>
      </c>
      <c r="O178" s="23">
        <v>0</v>
      </c>
      <c r="P178" s="23">
        <v>486.70652173913044</v>
      </c>
      <c r="Q178" s="18"/>
      <c r="R178" s="24">
        <f t="shared" si="11"/>
        <v>0.9147975387058356</v>
      </c>
      <c r="S178" s="24" t="e">
        <f t="shared" si="12"/>
        <v>#DIV/0!</v>
      </c>
      <c r="T178" s="24">
        <f t="shared" si="13"/>
        <v>0.922942053125274</v>
      </c>
      <c r="U178" s="24" t="e">
        <f t="shared" si="14"/>
        <v>#DIV/0!</v>
      </c>
      <c r="V178" s="24">
        <f t="shared" si="15"/>
        <v>0.9129034231075047</v>
      </c>
      <c r="W178" s="18"/>
      <c r="X178" s="18"/>
      <c r="Y178" s="18"/>
      <c r="Z178" s="18"/>
    </row>
    <row r="179" spans="1:26" ht="12.75">
      <c r="A179" s="17" t="s">
        <v>122</v>
      </c>
      <c r="B179" s="18" t="s">
        <v>123</v>
      </c>
      <c r="C179" s="18" t="s">
        <v>416</v>
      </c>
      <c r="D179" s="18" t="s">
        <v>292</v>
      </c>
      <c r="E179" s="18" t="s">
        <v>431</v>
      </c>
      <c r="F179" s="23">
        <v>90.01086956521739</v>
      </c>
      <c r="G179" s="23">
        <v>90.01086956521739</v>
      </c>
      <c r="H179" s="23">
        <v>0</v>
      </c>
      <c r="I179" s="23">
        <v>0</v>
      </c>
      <c r="J179" s="23">
        <v>0</v>
      </c>
      <c r="K179" s="18"/>
      <c r="L179" s="23">
        <v>59.66304347826087</v>
      </c>
      <c r="M179" s="23">
        <v>59.66304347826087</v>
      </c>
      <c r="N179" s="23">
        <v>0</v>
      </c>
      <c r="O179" s="23">
        <v>0</v>
      </c>
      <c r="P179" s="23">
        <v>0</v>
      </c>
      <c r="Q179" s="18"/>
      <c r="R179" s="24">
        <f t="shared" si="11"/>
        <v>0.6628426518536409</v>
      </c>
      <c r="S179" s="24">
        <f t="shared" si="12"/>
        <v>0.6628426518536409</v>
      </c>
      <c r="T179" s="24" t="e">
        <f t="shared" si="13"/>
        <v>#DIV/0!</v>
      </c>
      <c r="U179" s="24" t="e">
        <f t="shared" si="14"/>
        <v>#DIV/0!</v>
      </c>
      <c r="V179" s="24" t="e">
        <f t="shared" si="15"/>
        <v>#DIV/0!</v>
      </c>
      <c r="W179" s="18"/>
      <c r="X179" s="18"/>
      <c r="Y179" s="18"/>
      <c r="Z179" s="18"/>
    </row>
    <row r="180" spans="1:26" ht="12.75">
      <c r="A180" s="17" t="s">
        <v>122</v>
      </c>
      <c r="B180" s="18" t="s">
        <v>123</v>
      </c>
      <c r="C180" s="18" t="s">
        <v>417</v>
      </c>
      <c r="D180" s="18" t="s">
        <v>293</v>
      </c>
      <c r="E180" s="18" t="s">
        <v>599</v>
      </c>
      <c r="F180" s="23">
        <v>45</v>
      </c>
      <c r="G180" s="23">
        <v>45</v>
      </c>
      <c r="H180" s="23">
        <v>0</v>
      </c>
      <c r="I180" s="23">
        <v>0</v>
      </c>
      <c r="J180" s="23">
        <v>0</v>
      </c>
      <c r="K180" s="18"/>
      <c r="L180" s="23">
        <v>41.21739130434783</v>
      </c>
      <c r="M180" s="23">
        <v>41.21739130434783</v>
      </c>
      <c r="N180" s="23">
        <v>0</v>
      </c>
      <c r="O180" s="23">
        <v>0</v>
      </c>
      <c r="P180" s="23">
        <v>0</v>
      </c>
      <c r="Q180" s="18"/>
      <c r="R180" s="24">
        <f t="shared" si="11"/>
        <v>0.9159420289855073</v>
      </c>
      <c r="S180" s="24">
        <f t="shared" si="12"/>
        <v>0.9159420289855073</v>
      </c>
      <c r="T180" s="24" t="e">
        <f t="shared" si="13"/>
        <v>#DIV/0!</v>
      </c>
      <c r="U180" s="24" t="e">
        <f t="shared" si="14"/>
        <v>#DIV/0!</v>
      </c>
      <c r="V180" s="24" t="e">
        <f t="shared" si="15"/>
        <v>#DIV/0!</v>
      </c>
      <c r="W180" s="18"/>
      <c r="X180" s="18"/>
      <c r="Y180" s="18"/>
      <c r="Z180" s="18"/>
    </row>
    <row r="181" spans="1:26" ht="12.75">
      <c r="A181" s="17" t="s">
        <v>122</v>
      </c>
      <c r="B181" s="18" t="s">
        <v>123</v>
      </c>
      <c r="C181" s="18" t="s">
        <v>417</v>
      </c>
      <c r="D181" s="18" t="s">
        <v>294</v>
      </c>
      <c r="E181" s="18" t="s">
        <v>600</v>
      </c>
      <c r="F181" s="23">
        <v>83.8695652173913</v>
      </c>
      <c r="G181" s="23">
        <v>83.8695652173913</v>
      </c>
      <c r="H181" s="23">
        <v>0</v>
      </c>
      <c r="I181" s="23">
        <v>0</v>
      </c>
      <c r="J181" s="23">
        <v>0</v>
      </c>
      <c r="K181" s="18"/>
      <c r="L181" s="23">
        <v>68.1304347826087</v>
      </c>
      <c r="M181" s="23">
        <v>68.1304347826087</v>
      </c>
      <c r="N181" s="23">
        <v>0</v>
      </c>
      <c r="O181" s="23">
        <v>0</v>
      </c>
      <c r="P181" s="23">
        <v>0</v>
      </c>
      <c r="Q181" s="18"/>
      <c r="R181" s="24">
        <f t="shared" si="11"/>
        <v>0.8123379989631935</v>
      </c>
      <c r="S181" s="24">
        <f t="shared" si="12"/>
        <v>0.8123379989631935</v>
      </c>
      <c r="T181" s="24" t="e">
        <f t="shared" si="13"/>
        <v>#DIV/0!</v>
      </c>
      <c r="U181" s="24" t="e">
        <f t="shared" si="14"/>
        <v>#DIV/0!</v>
      </c>
      <c r="V181" s="24" t="e">
        <f t="shared" si="15"/>
        <v>#DIV/0!</v>
      </c>
      <c r="W181" s="18"/>
      <c r="X181" s="18"/>
      <c r="Y181" s="18"/>
      <c r="Z181" s="18"/>
    </row>
    <row r="182" spans="1:26" ht="12.75">
      <c r="A182" s="17" t="s">
        <v>122</v>
      </c>
      <c r="B182" s="18" t="s">
        <v>123</v>
      </c>
      <c r="C182" s="18" t="s">
        <v>417</v>
      </c>
      <c r="D182" s="18" t="s">
        <v>295</v>
      </c>
      <c r="E182" s="18" t="s">
        <v>601</v>
      </c>
      <c r="F182" s="23">
        <v>22</v>
      </c>
      <c r="G182" s="23">
        <v>22</v>
      </c>
      <c r="H182" s="23">
        <v>0</v>
      </c>
      <c r="I182" s="23">
        <v>0</v>
      </c>
      <c r="J182" s="23">
        <v>0</v>
      </c>
      <c r="K182" s="18"/>
      <c r="L182" s="23">
        <v>17.565217391304348</v>
      </c>
      <c r="M182" s="23">
        <v>17.565217391304348</v>
      </c>
      <c r="N182" s="23">
        <v>0</v>
      </c>
      <c r="O182" s="23">
        <v>0</v>
      </c>
      <c r="P182" s="23">
        <v>0</v>
      </c>
      <c r="Q182" s="18"/>
      <c r="R182" s="24">
        <f t="shared" si="11"/>
        <v>0.7984189723320158</v>
      </c>
      <c r="S182" s="24">
        <f t="shared" si="12"/>
        <v>0.7984189723320158</v>
      </c>
      <c r="T182" s="24" t="e">
        <f t="shared" si="13"/>
        <v>#DIV/0!</v>
      </c>
      <c r="U182" s="24" t="e">
        <f t="shared" si="14"/>
        <v>#DIV/0!</v>
      </c>
      <c r="V182" s="24" t="e">
        <f t="shared" si="15"/>
        <v>#DIV/0!</v>
      </c>
      <c r="W182" s="18"/>
      <c r="X182" s="18"/>
      <c r="Y182" s="18"/>
      <c r="Z182" s="18"/>
    </row>
    <row r="183" spans="1:26" ht="12.75">
      <c r="A183" s="17" t="s">
        <v>122</v>
      </c>
      <c r="B183" s="18" t="s">
        <v>123</v>
      </c>
      <c r="C183" s="18" t="s">
        <v>417</v>
      </c>
      <c r="D183" s="18" t="s">
        <v>296</v>
      </c>
      <c r="E183" s="18" t="s">
        <v>602</v>
      </c>
      <c r="F183" s="23">
        <v>88</v>
      </c>
      <c r="G183" s="23">
        <v>88</v>
      </c>
      <c r="H183" s="23">
        <v>0</v>
      </c>
      <c r="I183" s="23">
        <v>0</v>
      </c>
      <c r="J183" s="23">
        <v>0</v>
      </c>
      <c r="K183" s="18"/>
      <c r="L183" s="23">
        <v>71.96739130434783</v>
      </c>
      <c r="M183" s="23">
        <v>71.96739130434783</v>
      </c>
      <c r="N183" s="23">
        <v>0</v>
      </c>
      <c r="O183" s="23">
        <v>0</v>
      </c>
      <c r="P183" s="23">
        <v>0</v>
      </c>
      <c r="Q183" s="18"/>
      <c r="R183" s="24">
        <f t="shared" si="11"/>
        <v>0.8178112648221344</v>
      </c>
      <c r="S183" s="24">
        <f t="shared" si="12"/>
        <v>0.8178112648221344</v>
      </c>
      <c r="T183" s="24" t="e">
        <f t="shared" si="13"/>
        <v>#DIV/0!</v>
      </c>
      <c r="U183" s="24" t="e">
        <f t="shared" si="14"/>
        <v>#DIV/0!</v>
      </c>
      <c r="V183" s="24" t="e">
        <f t="shared" si="15"/>
        <v>#DIV/0!</v>
      </c>
      <c r="W183" s="18"/>
      <c r="X183" s="18"/>
      <c r="Y183" s="18"/>
      <c r="Z183" s="18"/>
    </row>
    <row r="184" spans="1:26" ht="12.75">
      <c r="A184" s="17" t="s">
        <v>122</v>
      </c>
      <c r="B184" s="18" t="s">
        <v>123</v>
      </c>
      <c r="C184" s="18" t="s">
        <v>417</v>
      </c>
      <c r="D184" s="18" t="s">
        <v>297</v>
      </c>
      <c r="E184" s="18" t="s">
        <v>603</v>
      </c>
      <c r="F184" s="23">
        <v>32.69565217391305</v>
      </c>
      <c r="G184" s="23">
        <v>26.695652173913043</v>
      </c>
      <c r="H184" s="23">
        <v>6</v>
      </c>
      <c r="I184" s="23">
        <v>0</v>
      </c>
      <c r="J184" s="23">
        <v>0</v>
      </c>
      <c r="K184" s="18"/>
      <c r="L184" s="23">
        <v>26.967391304347824</v>
      </c>
      <c r="M184" s="23">
        <v>22.119565217391305</v>
      </c>
      <c r="N184" s="23">
        <v>4.8478260869565215</v>
      </c>
      <c r="O184" s="23">
        <v>0</v>
      </c>
      <c r="P184" s="23">
        <v>0</v>
      </c>
      <c r="Q184" s="18"/>
      <c r="R184" s="24">
        <f t="shared" si="11"/>
        <v>0.8248005319148934</v>
      </c>
      <c r="S184" s="24">
        <f t="shared" si="12"/>
        <v>0.8285830618892508</v>
      </c>
      <c r="T184" s="24">
        <f t="shared" si="13"/>
        <v>0.8079710144927535</v>
      </c>
      <c r="U184" s="24" t="e">
        <f t="shared" si="14"/>
        <v>#DIV/0!</v>
      </c>
      <c r="V184" s="24" t="e">
        <f t="shared" si="15"/>
        <v>#DIV/0!</v>
      </c>
      <c r="W184" s="18"/>
      <c r="X184" s="18"/>
      <c r="Y184" s="18"/>
      <c r="Z184" s="18"/>
    </row>
    <row r="185" spans="1:26" ht="12.75">
      <c r="A185" s="17" t="s">
        <v>122</v>
      </c>
      <c r="B185" s="18" t="s">
        <v>123</v>
      </c>
      <c r="C185" s="18" t="s">
        <v>417</v>
      </c>
      <c r="D185" s="18" t="s">
        <v>298</v>
      </c>
      <c r="E185" s="18" t="s">
        <v>604</v>
      </c>
      <c r="F185" s="23">
        <v>54.68478260869565</v>
      </c>
      <c r="G185" s="23">
        <v>54.68478260869565</v>
      </c>
      <c r="H185" s="23">
        <v>0</v>
      </c>
      <c r="I185" s="23">
        <v>0</v>
      </c>
      <c r="J185" s="23">
        <v>0</v>
      </c>
      <c r="K185" s="18"/>
      <c r="L185" s="23">
        <v>52.78260869565217</v>
      </c>
      <c r="M185" s="23">
        <v>52.78260869565217</v>
      </c>
      <c r="N185" s="23">
        <v>0</v>
      </c>
      <c r="O185" s="23">
        <v>0</v>
      </c>
      <c r="P185" s="23">
        <v>0</v>
      </c>
      <c r="Q185" s="18"/>
      <c r="R185" s="24">
        <f t="shared" si="11"/>
        <v>0.9652156628900815</v>
      </c>
      <c r="S185" s="24">
        <f t="shared" si="12"/>
        <v>0.9652156628900815</v>
      </c>
      <c r="T185" s="24" t="e">
        <f t="shared" si="13"/>
        <v>#DIV/0!</v>
      </c>
      <c r="U185" s="24" t="e">
        <f t="shared" si="14"/>
        <v>#DIV/0!</v>
      </c>
      <c r="V185" s="24" t="e">
        <f t="shared" si="15"/>
        <v>#DIV/0!</v>
      </c>
      <c r="W185" s="18"/>
      <c r="X185" s="18"/>
      <c r="Y185" s="18"/>
      <c r="Z185" s="18"/>
    </row>
    <row r="186" spans="1:26" ht="12.75">
      <c r="A186" s="17" t="s">
        <v>122</v>
      </c>
      <c r="B186" s="18" t="s">
        <v>123</v>
      </c>
      <c r="C186" s="18" t="s">
        <v>417</v>
      </c>
      <c r="D186" s="18" t="s">
        <v>299</v>
      </c>
      <c r="E186" s="18" t="s">
        <v>605</v>
      </c>
      <c r="F186" s="23">
        <v>12</v>
      </c>
      <c r="G186" s="23">
        <v>0</v>
      </c>
      <c r="H186" s="23">
        <v>0</v>
      </c>
      <c r="I186" s="23">
        <v>0</v>
      </c>
      <c r="J186" s="23">
        <v>12</v>
      </c>
      <c r="K186" s="18"/>
      <c r="L186" s="23">
        <v>10.847826086956522</v>
      </c>
      <c r="M186" s="23">
        <v>0</v>
      </c>
      <c r="N186" s="23">
        <v>0</v>
      </c>
      <c r="O186" s="23">
        <v>0</v>
      </c>
      <c r="P186" s="23">
        <v>10.847826086956522</v>
      </c>
      <c r="Q186" s="18"/>
      <c r="R186" s="24">
        <f t="shared" si="11"/>
        <v>0.9039855072463768</v>
      </c>
      <c r="S186" s="24" t="e">
        <f t="shared" si="12"/>
        <v>#DIV/0!</v>
      </c>
      <c r="T186" s="24" t="e">
        <f t="shared" si="13"/>
        <v>#DIV/0!</v>
      </c>
      <c r="U186" s="24" t="e">
        <f t="shared" si="14"/>
        <v>#DIV/0!</v>
      </c>
      <c r="V186" s="24">
        <f t="shared" si="15"/>
        <v>0.9039855072463768</v>
      </c>
      <c r="W186" s="18"/>
      <c r="X186" s="18"/>
      <c r="Y186" s="18"/>
      <c r="Z186" s="18"/>
    </row>
    <row r="187" spans="1:26" ht="12.75">
      <c r="A187" s="17" t="s">
        <v>122</v>
      </c>
      <c r="B187" s="18" t="s">
        <v>123</v>
      </c>
      <c r="C187" s="18" t="s">
        <v>417</v>
      </c>
      <c r="D187" s="18" t="s">
        <v>300</v>
      </c>
      <c r="E187" s="18" t="s">
        <v>606</v>
      </c>
      <c r="F187" s="23">
        <v>62</v>
      </c>
      <c r="G187" s="23">
        <v>62</v>
      </c>
      <c r="H187" s="23">
        <v>0</v>
      </c>
      <c r="I187" s="23">
        <v>0</v>
      </c>
      <c r="J187" s="23">
        <v>0</v>
      </c>
      <c r="K187" s="18"/>
      <c r="L187" s="23">
        <v>53.95652173913044</v>
      </c>
      <c r="M187" s="23">
        <v>53.95652173913044</v>
      </c>
      <c r="N187" s="23">
        <v>0</v>
      </c>
      <c r="O187" s="23">
        <v>0</v>
      </c>
      <c r="P187" s="23">
        <v>0</v>
      </c>
      <c r="Q187" s="18"/>
      <c r="R187" s="24">
        <f t="shared" si="11"/>
        <v>0.8702664796633941</v>
      </c>
      <c r="S187" s="24">
        <f t="shared" si="12"/>
        <v>0.8702664796633941</v>
      </c>
      <c r="T187" s="24" t="e">
        <f t="shared" si="13"/>
        <v>#DIV/0!</v>
      </c>
      <c r="U187" s="24" t="e">
        <f t="shared" si="14"/>
        <v>#DIV/0!</v>
      </c>
      <c r="V187" s="24" t="e">
        <f t="shared" si="15"/>
        <v>#DIV/0!</v>
      </c>
      <c r="W187" s="18"/>
      <c r="X187" s="18"/>
      <c r="Y187" s="18"/>
      <c r="Z187" s="18"/>
    </row>
    <row r="188" spans="1:26" ht="12.75">
      <c r="A188" s="17" t="s">
        <v>122</v>
      </c>
      <c r="B188" s="18" t="s">
        <v>123</v>
      </c>
      <c r="C188" s="18" t="s">
        <v>417</v>
      </c>
      <c r="D188" s="18" t="s">
        <v>301</v>
      </c>
      <c r="E188" s="18" t="s">
        <v>607</v>
      </c>
      <c r="F188" s="23">
        <v>33</v>
      </c>
      <c r="G188" s="23">
        <v>33</v>
      </c>
      <c r="H188" s="23">
        <v>0</v>
      </c>
      <c r="I188" s="23">
        <v>0</v>
      </c>
      <c r="J188" s="23">
        <v>0</v>
      </c>
      <c r="K188" s="18"/>
      <c r="L188" s="23">
        <v>23.42391304347826</v>
      </c>
      <c r="M188" s="23">
        <v>23.42391304347826</v>
      </c>
      <c r="N188" s="23">
        <v>0</v>
      </c>
      <c r="O188" s="23">
        <v>0</v>
      </c>
      <c r="P188" s="23">
        <v>0</v>
      </c>
      <c r="Q188" s="18"/>
      <c r="R188" s="24">
        <f t="shared" si="11"/>
        <v>0.7098155467720685</v>
      </c>
      <c r="S188" s="24">
        <f t="shared" si="12"/>
        <v>0.7098155467720685</v>
      </c>
      <c r="T188" s="24" t="e">
        <f t="shared" si="13"/>
        <v>#DIV/0!</v>
      </c>
      <c r="U188" s="24" t="e">
        <f t="shared" si="14"/>
        <v>#DIV/0!</v>
      </c>
      <c r="V188" s="24" t="e">
        <f t="shared" si="15"/>
        <v>#DIV/0!</v>
      </c>
      <c r="W188" s="18"/>
      <c r="X188" s="18"/>
      <c r="Y188" s="18"/>
      <c r="Z188" s="18"/>
    </row>
    <row r="189" spans="1:26" ht="12.75">
      <c r="A189" s="17" t="s">
        <v>122</v>
      </c>
      <c r="B189" s="18" t="s">
        <v>123</v>
      </c>
      <c r="C189" s="18" t="s">
        <v>417</v>
      </c>
      <c r="D189" s="18" t="s">
        <v>302</v>
      </c>
      <c r="E189" s="18" t="s">
        <v>608</v>
      </c>
      <c r="F189" s="23">
        <v>70</v>
      </c>
      <c r="G189" s="23">
        <v>70</v>
      </c>
      <c r="H189" s="23">
        <v>0</v>
      </c>
      <c r="I189" s="23">
        <v>0</v>
      </c>
      <c r="J189" s="23">
        <v>0</v>
      </c>
      <c r="K189" s="18"/>
      <c r="L189" s="23">
        <v>57.25</v>
      </c>
      <c r="M189" s="23">
        <v>57.25</v>
      </c>
      <c r="N189" s="23">
        <v>0</v>
      </c>
      <c r="O189" s="23">
        <v>0</v>
      </c>
      <c r="P189" s="23">
        <v>0</v>
      </c>
      <c r="Q189" s="18"/>
      <c r="R189" s="24">
        <f t="shared" si="11"/>
        <v>0.8178571428571428</v>
      </c>
      <c r="S189" s="24">
        <f t="shared" si="12"/>
        <v>0.8178571428571428</v>
      </c>
      <c r="T189" s="24" t="e">
        <f t="shared" si="13"/>
        <v>#DIV/0!</v>
      </c>
      <c r="U189" s="24" t="e">
        <f t="shared" si="14"/>
        <v>#DIV/0!</v>
      </c>
      <c r="V189" s="24" t="e">
        <f t="shared" si="15"/>
        <v>#DIV/0!</v>
      </c>
      <c r="W189" s="18"/>
      <c r="X189" s="18"/>
      <c r="Y189" s="18"/>
      <c r="Z189" s="18"/>
    </row>
    <row r="190" spans="1:26" ht="12.75">
      <c r="A190" s="17" t="s">
        <v>122</v>
      </c>
      <c r="B190" s="18" t="s">
        <v>123</v>
      </c>
      <c r="C190" s="18" t="s">
        <v>417</v>
      </c>
      <c r="D190" s="18" t="s">
        <v>303</v>
      </c>
      <c r="E190" s="18" t="s">
        <v>609</v>
      </c>
      <c r="F190" s="23">
        <v>635.6847826086956</v>
      </c>
      <c r="G190" s="23">
        <v>596.7173913043479</v>
      </c>
      <c r="H190" s="23">
        <v>0</v>
      </c>
      <c r="I190" s="23">
        <v>35.90217391304348</v>
      </c>
      <c r="J190" s="23">
        <v>3.0652173913043477</v>
      </c>
      <c r="K190" s="18"/>
      <c r="L190" s="23">
        <v>590.9239130434783</v>
      </c>
      <c r="M190" s="23">
        <v>569.0760869565217</v>
      </c>
      <c r="N190" s="23">
        <v>0</v>
      </c>
      <c r="O190" s="23">
        <v>21.847826086956523</v>
      </c>
      <c r="P190" s="23">
        <v>0</v>
      </c>
      <c r="Q190" s="18"/>
      <c r="R190" s="24">
        <f t="shared" si="11"/>
        <v>0.9295863755279312</v>
      </c>
      <c r="S190" s="24">
        <f t="shared" si="12"/>
        <v>0.953677729607636</v>
      </c>
      <c r="T190" s="24" t="e">
        <f t="shared" si="13"/>
        <v>#DIV/0!</v>
      </c>
      <c r="U190" s="24">
        <f t="shared" si="14"/>
        <v>0.608537693006358</v>
      </c>
      <c r="V190" s="24">
        <f t="shared" si="15"/>
        <v>0</v>
      </c>
      <c r="W190" s="18"/>
      <c r="X190" s="18"/>
      <c r="Y190" s="18"/>
      <c r="Z190" s="18"/>
    </row>
    <row r="191" spans="1:26" ht="12.75">
      <c r="A191" s="17" t="s">
        <v>122</v>
      </c>
      <c r="B191" s="18" t="s">
        <v>123</v>
      </c>
      <c r="C191" s="18" t="s">
        <v>417</v>
      </c>
      <c r="D191" s="18" t="s">
        <v>304</v>
      </c>
      <c r="E191" s="18" t="s">
        <v>610</v>
      </c>
      <c r="F191" s="23">
        <v>153.67391304347825</v>
      </c>
      <c r="G191" s="23">
        <v>153.67391304347825</v>
      </c>
      <c r="H191" s="23">
        <v>0</v>
      </c>
      <c r="I191" s="23">
        <v>0</v>
      </c>
      <c r="J191" s="23">
        <v>0</v>
      </c>
      <c r="K191" s="18"/>
      <c r="L191" s="23">
        <v>130.52173913043478</v>
      </c>
      <c r="M191" s="23">
        <v>130.52173913043478</v>
      </c>
      <c r="N191" s="23">
        <v>0</v>
      </c>
      <c r="O191" s="23">
        <v>0</v>
      </c>
      <c r="P191" s="23">
        <v>0</v>
      </c>
      <c r="Q191" s="18"/>
      <c r="R191" s="24">
        <f t="shared" si="11"/>
        <v>0.8493421983307399</v>
      </c>
      <c r="S191" s="24">
        <f t="shared" si="12"/>
        <v>0.8493421983307399</v>
      </c>
      <c r="T191" s="24" t="e">
        <f t="shared" si="13"/>
        <v>#DIV/0!</v>
      </c>
      <c r="U191" s="24" t="e">
        <f t="shared" si="14"/>
        <v>#DIV/0!</v>
      </c>
      <c r="V191" s="24" t="e">
        <f t="shared" si="15"/>
        <v>#DIV/0!</v>
      </c>
      <c r="W191" s="18"/>
      <c r="X191" s="18"/>
      <c r="Y191" s="18"/>
      <c r="Z191" s="18"/>
    </row>
    <row r="192" spans="1:26" ht="12.75">
      <c r="A192" s="17" t="s">
        <v>122</v>
      </c>
      <c r="B192" s="18" t="s">
        <v>123</v>
      </c>
      <c r="C192" s="18" t="s">
        <v>417</v>
      </c>
      <c r="D192" s="18" t="s">
        <v>305</v>
      </c>
      <c r="E192" s="18" t="s">
        <v>611</v>
      </c>
      <c r="F192" s="23">
        <v>377.7717391304348</v>
      </c>
      <c r="G192" s="23">
        <v>348.7717391304348</v>
      </c>
      <c r="H192" s="23">
        <v>0</v>
      </c>
      <c r="I192" s="23">
        <v>29</v>
      </c>
      <c r="J192" s="23">
        <v>0</v>
      </c>
      <c r="K192" s="18"/>
      <c r="L192" s="23">
        <v>351.95652173913044</v>
      </c>
      <c r="M192" s="23">
        <v>325.8152173913044</v>
      </c>
      <c r="N192" s="23">
        <v>0</v>
      </c>
      <c r="O192" s="23">
        <v>26.141304347826086</v>
      </c>
      <c r="P192" s="23">
        <v>0</v>
      </c>
      <c r="Q192" s="18"/>
      <c r="R192" s="24">
        <f t="shared" si="11"/>
        <v>0.9316645087037836</v>
      </c>
      <c r="S192" s="24">
        <f t="shared" si="12"/>
        <v>0.9341789509770312</v>
      </c>
      <c r="T192" s="24" t="e">
        <f t="shared" si="13"/>
        <v>#DIV/0!</v>
      </c>
      <c r="U192" s="24">
        <f t="shared" si="14"/>
        <v>0.901424287856072</v>
      </c>
      <c r="V192" s="24" t="e">
        <f t="shared" si="15"/>
        <v>#DIV/0!</v>
      </c>
      <c r="W192" s="18"/>
      <c r="X192" s="18"/>
      <c r="Y192" s="18"/>
      <c r="Z192" s="18"/>
    </row>
    <row r="193" spans="1:26" ht="12.75">
      <c r="A193" s="17" t="s">
        <v>122</v>
      </c>
      <c r="B193" s="18" t="s">
        <v>123</v>
      </c>
      <c r="C193" s="18" t="s">
        <v>417</v>
      </c>
      <c r="D193" s="18" t="s">
        <v>306</v>
      </c>
      <c r="E193" s="18" t="s">
        <v>612</v>
      </c>
      <c r="F193" s="23">
        <v>412.3695652173913</v>
      </c>
      <c r="G193" s="23">
        <v>366.3695652173913</v>
      </c>
      <c r="H193" s="23">
        <v>0</v>
      </c>
      <c r="I193" s="23">
        <v>46</v>
      </c>
      <c r="J193" s="23">
        <v>0</v>
      </c>
      <c r="K193" s="18"/>
      <c r="L193" s="23">
        <v>345.0869565217391</v>
      </c>
      <c r="M193" s="23">
        <v>324.4021739130435</v>
      </c>
      <c r="N193" s="23">
        <v>0</v>
      </c>
      <c r="O193" s="23">
        <v>20.684782608695652</v>
      </c>
      <c r="P193" s="23">
        <v>0</v>
      </c>
      <c r="Q193" s="18"/>
      <c r="R193" s="24">
        <f t="shared" si="11"/>
        <v>0.8368390531920502</v>
      </c>
      <c r="S193" s="24">
        <f t="shared" si="12"/>
        <v>0.8854506616032755</v>
      </c>
      <c r="T193" s="24" t="e">
        <f t="shared" si="13"/>
        <v>#DIV/0!</v>
      </c>
      <c r="U193" s="24">
        <f t="shared" si="14"/>
        <v>0.44966918714555765</v>
      </c>
      <c r="V193" s="24" t="e">
        <f t="shared" si="15"/>
        <v>#DIV/0!</v>
      </c>
      <c r="W193" s="18"/>
      <c r="X193" s="18"/>
      <c r="Y193" s="18"/>
      <c r="Z193" s="18"/>
    </row>
    <row r="194" spans="1:26" ht="12.75">
      <c r="A194" s="17" t="s">
        <v>122</v>
      </c>
      <c r="B194" s="18" t="s">
        <v>123</v>
      </c>
      <c r="C194" s="18" t="s">
        <v>417</v>
      </c>
      <c r="D194" s="18" t="s">
        <v>307</v>
      </c>
      <c r="E194" s="18" t="s">
        <v>613</v>
      </c>
      <c r="F194" s="23">
        <v>293</v>
      </c>
      <c r="G194" s="23">
        <v>0</v>
      </c>
      <c r="H194" s="23">
        <v>12</v>
      </c>
      <c r="I194" s="23">
        <v>0</v>
      </c>
      <c r="J194" s="23">
        <v>281</v>
      </c>
      <c r="K194" s="18"/>
      <c r="L194" s="23">
        <v>249.84782608695653</v>
      </c>
      <c r="M194" s="23">
        <v>0</v>
      </c>
      <c r="N194" s="23">
        <v>8.619565217391305</v>
      </c>
      <c r="O194" s="23">
        <v>0</v>
      </c>
      <c r="P194" s="23">
        <v>241.22826086956522</v>
      </c>
      <c r="Q194" s="18"/>
      <c r="R194" s="24">
        <f t="shared" si="11"/>
        <v>0.8527229559281793</v>
      </c>
      <c r="S194" s="24" t="e">
        <f t="shared" si="12"/>
        <v>#DIV/0!</v>
      </c>
      <c r="T194" s="24">
        <f t="shared" si="13"/>
        <v>0.7182971014492754</v>
      </c>
      <c r="U194" s="24" t="e">
        <f t="shared" si="14"/>
        <v>#DIV/0!</v>
      </c>
      <c r="V194" s="24">
        <f t="shared" si="15"/>
        <v>0.8584635618133993</v>
      </c>
      <c r="W194" s="18"/>
      <c r="X194" s="18"/>
      <c r="Y194" s="18"/>
      <c r="Z194" s="18"/>
    </row>
    <row r="195" spans="1:26" ht="12.75">
      <c r="A195" s="17" t="s">
        <v>122</v>
      </c>
      <c r="B195" s="18" t="s">
        <v>123</v>
      </c>
      <c r="C195" s="18" t="s">
        <v>417</v>
      </c>
      <c r="D195" s="18" t="s">
        <v>308</v>
      </c>
      <c r="E195" s="18" t="s">
        <v>614</v>
      </c>
      <c r="F195" s="23">
        <v>505.57608695652175</v>
      </c>
      <c r="G195" s="23">
        <v>440.57608695652175</v>
      </c>
      <c r="H195" s="23">
        <v>0</v>
      </c>
      <c r="I195" s="23">
        <v>65</v>
      </c>
      <c r="J195" s="23">
        <v>0</v>
      </c>
      <c r="K195" s="18"/>
      <c r="L195" s="23">
        <v>403.1304347826087</v>
      </c>
      <c r="M195" s="23">
        <v>363.30434782608694</v>
      </c>
      <c r="N195" s="23">
        <v>0</v>
      </c>
      <c r="O195" s="23">
        <v>39.82608695652174</v>
      </c>
      <c r="P195" s="23">
        <v>0</v>
      </c>
      <c r="Q195" s="18"/>
      <c r="R195" s="24">
        <f t="shared" si="11"/>
        <v>0.7973684776299099</v>
      </c>
      <c r="S195" s="24">
        <f t="shared" si="12"/>
        <v>0.8246120445069449</v>
      </c>
      <c r="T195" s="24" t="e">
        <f t="shared" si="13"/>
        <v>#DIV/0!</v>
      </c>
      <c r="U195" s="24">
        <f t="shared" si="14"/>
        <v>0.6127090301003345</v>
      </c>
      <c r="V195" s="24" t="e">
        <f t="shared" si="15"/>
        <v>#DIV/0!</v>
      </c>
      <c r="W195" s="18"/>
      <c r="X195" s="18"/>
      <c r="Y195" s="18"/>
      <c r="Z195" s="18"/>
    </row>
    <row r="196" spans="1:26" ht="12.75">
      <c r="A196" s="17" t="s">
        <v>122</v>
      </c>
      <c r="B196" s="18" t="s">
        <v>123</v>
      </c>
      <c r="C196" s="18" t="s">
        <v>417</v>
      </c>
      <c r="D196" s="18" t="s">
        <v>309</v>
      </c>
      <c r="E196" s="18" t="s">
        <v>615</v>
      </c>
      <c r="F196" s="23">
        <v>320.4891304347826</v>
      </c>
      <c r="G196" s="23">
        <v>278.4891304347826</v>
      </c>
      <c r="H196" s="23">
        <v>0</v>
      </c>
      <c r="I196" s="23">
        <v>42</v>
      </c>
      <c r="J196" s="23">
        <v>0</v>
      </c>
      <c r="K196" s="18"/>
      <c r="L196" s="23">
        <v>297.85869565217394</v>
      </c>
      <c r="M196" s="23">
        <v>267.4673913043478</v>
      </c>
      <c r="N196" s="23">
        <v>0</v>
      </c>
      <c r="O196" s="23">
        <v>30.391304347826086</v>
      </c>
      <c r="P196" s="23">
        <v>0</v>
      </c>
      <c r="Q196" s="18"/>
      <c r="R196" s="24">
        <f t="shared" si="11"/>
        <v>0.9293878243174496</v>
      </c>
      <c r="S196" s="24">
        <f t="shared" si="12"/>
        <v>0.9604230904336286</v>
      </c>
      <c r="T196" s="24" t="e">
        <f t="shared" si="13"/>
        <v>#DIV/0!</v>
      </c>
      <c r="U196" s="24">
        <f t="shared" si="14"/>
        <v>0.7236024844720497</v>
      </c>
      <c r="V196" s="24" t="e">
        <f t="shared" si="15"/>
        <v>#DIV/0!</v>
      </c>
      <c r="W196" s="18"/>
      <c r="X196" s="18"/>
      <c r="Y196" s="18"/>
      <c r="Z196" s="18"/>
    </row>
    <row r="197" spans="1:26" ht="12.75">
      <c r="A197" s="17" t="s">
        <v>122</v>
      </c>
      <c r="B197" s="18" t="s">
        <v>123</v>
      </c>
      <c r="C197" s="18" t="s">
        <v>417</v>
      </c>
      <c r="D197" s="18" t="s">
        <v>310</v>
      </c>
      <c r="E197" s="18" t="s">
        <v>616</v>
      </c>
      <c r="F197" s="23">
        <v>1120.7608695652175</v>
      </c>
      <c r="G197" s="23">
        <v>1090.0869565217392</v>
      </c>
      <c r="H197" s="23">
        <v>0</v>
      </c>
      <c r="I197" s="23">
        <v>30.67391304347826</v>
      </c>
      <c r="J197" s="23">
        <v>0</v>
      </c>
      <c r="K197" s="18"/>
      <c r="L197" s="23">
        <v>1011.2065217391304</v>
      </c>
      <c r="M197" s="23">
        <v>987.8913043478261</v>
      </c>
      <c r="N197" s="23">
        <v>0</v>
      </c>
      <c r="O197" s="23">
        <v>23.315217391304348</v>
      </c>
      <c r="P197" s="23">
        <v>0</v>
      </c>
      <c r="Q197" s="18"/>
      <c r="R197" s="24">
        <f t="shared" si="11"/>
        <v>0.9022500242459508</v>
      </c>
      <c r="S197" s="24">
        <f t="shared" si="12"/>
        <v>0.9062499999999999</v>
      </c>
      <c r="T197" s="24" t="e">
        <f t="shared" si="13"/>
        <v>#DIV/0!</v>
      </c>
      <c r="U197" s="24">
        <f t="shared" si="14"/>
        <v>0.7600992204110559</v>
      </c>
      <c r="V197" s="24" t="e">
        <f t="shared" si="15"/>
        <v>#DIV/0!</v>
      </c>
      <c r="W197" s="18"/>
      <c r="X197" s="18"/>
      <c r="Y197" s="18"/>
      <c r="Z197" s="18"/>
    </row>
    <row r="198" spans="1:26" ht="12.75">
      <c r="A198" s="17" t="s">
        <v>122</v>
      </c>
      <c r="B198" s="18" t="s">
        <v>123</v>
      </c>
      <c r="C198" s="18" t="s">
        <v>417</v>
      </c>
      <c r="D198" s="18" t="s">
        <v>311</v>
      </c>
      <c r="E198" s="18" t="s">
        <v>617</v>
      </c>
      <c r="F198" s="23">
        <v>393</v>
      </c>
      <c r="G198" s="23">
        <v>337</v>
      </c>
      <c r="H198" s="23">
        <v>0</v>
      </c>
      <c r="I198" s="23">
        <v>56</v>
      </c>
      <c r="J198" s="23">
        <v>0</v>
      </c>
      <c r="K198" s="18"/>
      <c r="L198" s="23">
        <v>350.0652173913044</v>
      </c>
      <c r="M198" s="23">
        <v>303.1195652173913</v>
      </c>
      <c r="N198" s="23">
        <v>0</v>
      </c>
      <c r="O198" s="23">
        <v>46.94565217391305</v>
      </c>
      <c r="P198" s="23">
        <v>0</v>
      </c>
      <c r="Q198" s="18"/>
      <c r="R198" s="24">
        <f t="shared" si="11"/>
        <v>0.8907511892908508</v>
      </c>
      <c r="S198" s="24">
        <f t="shared" si="12"/>
        <v>0.899464585214811</v>
      </c>
      <c r="T198" s="24" t="e">
        <f t="shared" si="13"/>
        <v>#DIV/0!</v>
      </c>
      <c r="U198" s="24">
        <f t="shared" si="14"/>
        <v>0.8383152173913044</v>
      </c>
      <c r="V198" s="24" t="e">
        <f t="shared" si="15"/>
        <v>#DIV/0!</v>
      </c>
      <c r="W198" s="18"/>
      <c r="X198" s="18"/>
      <c r="Y198" s="18"/>
      <c r="Z198" s="18"/>
    </row>
    <row r="199" spans="1:26" ht="12.75">
      <c r="A199" s="17" t="s">
        <v>122</v>
      </c>
      <c r="B199" s="18" t="s">
        <v>123</v>
      </c>
      <c r="C199" s="18" t="s">
        <v>417</v>
      </c>
      <c r="D199" s="18" t="s">
        <v>312</v>
      </c>
      <c r="E199" s="18" t="s">
        <v>618</v>
      </c>
      <c r="F199" s="23">
        <v>603.3152173913044</v>
      </c>
      <c r="G199" s="23">
        <v>541.3152173913044</v>
      </c>
      <c r="H199" s="23">
        <v>0</v>
      </c>
      <c r="I199" s="23">
        <v>62</v>
      </c>
      <c r="J199" s="23">
        <v>0</v>
      </c>
      <c r="K199" s="18"/>
      <c r="L199" s="23">
        <v>578.3804347826087</v>
      </c>
      <c r="M199" s="23">
        <v>524.6195652173913</v>
      </c>
      <c r="N199" s="23">
        <v>0</v>
      </c>
      <c r="O199" s="23">
        <v>53.76086956521739</v>
      </c>
      <c r="P199" s="23">
        <v>0</v>
      </c>
      <c r="Q199" s="18"/>
      <c r="R199" s="24">
        <f t="shared" si="11"/>
        <v>0.95867039005495</v>
      </c>
      <c r="S199" s="24">
        <f t="shared" si="12"/>
        <v>0.9691572458384369</v>
      </c>
      <c r="T199" s="24" t="e">
        <f t="shared" si="13"/>
        <v>#DIV/0!</v>
      </c>
      <c r="U199" s="24">
        <f t="shared" si="14"/>
        <v>0.8671107994389902</v>
      </c>
      <c r="V199" s="24" t="e">
        <f t="shared" si="15"/>
        <v>#DIV/0!</v>
      </c>
      <c r="W199" s="18"/>
      <c r="X199" s="18"/>
      <c r="Y199" s="18"/>
      <c r="Z199" s="18"/>
    </row>
    <row r="200" spans="1:26" ht="12.75">
      <c r="A200" s="17" t="s">
        <v>122</v>
      </c>
      <c r="B200" s="18" t="s">
        <v>123</v>
      </c>
      <c r="C200" s="18" t="s">
        <v>417</v>
      </c>
      <c r="D200" s="18" t="s">
        <v>313</v>
      </c>
      <c r="E200" s="18" t="s">
        <v>619</v>
      </c>
      <c r="F200" s="23">
        <v>1036.608695652174</v>
      </c>
      <c r="G200" s="23">
        <v>942.6086956521739</v>
      </c>
      <c r="H200" s="23">
        <v>0</v>
      </c>
      <c r="I200" s="23">
        <v>94</v>
      </c>
      <c r="J200" s="23">
        <v>0</v>
      </c>
      <c r="K200" s="18"/>
      <c r="L200" s="23">
        <v>801.945652173913</v>
      </c>
      <c r="M200" s="23">
        <v>751.1304347826087</v>
      </c>
      <c r="N200" s="23">
        <v>0</v>
      </c>
      <c r="O200" s="23">
        <v>50.81521739130435</v>
      </c>
      <c r="P200" s="23">
        <v>0</v>
      </c>
      <c r="Q200" s="18"/>
      <c r="R200" s="24">
        <f t="shared" si="11"/>
        <v>0.7736242764868718</v>
      </c>
      <c r="S200" s="24">
        <f t="shared" si="12"/>
        <v>0.7968634686346864</v>
      </c>
      <c r="T200" s="24" t="e">
        <f t="shared" si="13"/>
        <v>#DIV/0!</v>
      </c>
      <c r="U200" s="24">
        <f t="shared" si="14"/>
        <v>0.5405874190564293</v>
      </c>
      <c r="V200" s="24" t="e">
        <f t="shared" si="15"/>
        <v>#DIV/0!</v>
      </c>
      <c r="W200" s="18"/>
      <c r="X200" s="18"/>
      <c r="Y200" s="18"/>
      <c r="Z200" s="18"/>
    </row>
    <row r="201" spans="1:26" ht="12.75">
      <c r="A201" s="17" t="s">
        <v>122</v>
      </c>
      <c r="B201" s="18" t="s">
        <v>123</v>
      </c>
      <c r="C201" s="18" t="s">
        <v>417</v>
      </c>
      <c r="D201" s="18" t="s">
        <v>314</v>
      </c>
      <c r="E201" s="18" t="s">
        <v>620</v>
      </c>
      <c r="F201" s="23">
        <v>424.5978260869565</v>
      </c>
      <c r="G201" s="23">
        <v>382.5978260869565</v>
      </c>
      <c r="H201" s="23">
        <v>0</v>
      </c>
      <c r="I201" s="23">
        <v>42</v>
      </c>
      <c r="J201" s="23">
        <v>0</v>
      </c>
      <c r="K201" s="18"/>
      <c r="L201" s="23">
        <v>368.5108695652174</v>
      </c>
      <c r="M201" s="23">
        <v>338.80434782608694</v>
      </c>
      <c r="N201" s="23">
        <v>0</v>
      </c>
      <c r="O201" s="23">
        <v>29.706521739130434</v>
      </c>
      <c r="P201" s="23">
        <v>0</v>
      </c>
      <c r="Q201" s="18"/>
      <c r="R201" s="24">
        <f t="shared" si="11"/>
        <v>0.8679056908071576</v>
      </c>
      <c r="S201" s="24">
        <f t="shared" si="12"/>
        <v>0.8855365209238899</v>
      </c>
      <c r="T201" s="24" t="e">
        <f t="shared" si="13"/>
        <v>#DIV/0!</v>
      </c>
      <c r="U201" s="24">
        <f t="shared" si="14"/>
        <v>0.7072981366459627</v>
      </c>
      <c r="V201" s="24" t="e">
        <f t="shared" si="15"/>
        <v>#DIV/0!</v>
      </c>
      <c r="W201" s="18"/>
      <c r="X201" s="18"/>
      <c r="Y201" s="18"/>
      <c r="Z201" s="18"/>
    </row>
    <row r="202" spans="1:26" ht="12.75">
      <c r="A202" s="17" t="s">
        <v>122</v>
      </c>
      <c r="B202" s="18" t="s">
        <v>123</v>
      </c>
      <c r="C202" s="18" t="s">
        <v>417</v>
      </c>
      <c r="D202" s="18" t="s">
        <v>315</v>
      </c>
      <c r="E202" s="18" t="s">
        <v>621</v>
      </c>
      <c r="F202" s="23">
        <v>555.3478260869565</v>
      </c>
      <c r="G202" s="23">
        <v>499.3478260869565</v>
      </c>
      <c r="H202" s="23">
        <v>0</v>
      </c>
      <c r="I202" s="23">
        <v>56</v>
      </c>
      <c r="J202" s="23">
        <v>0</v>
      </c>
      <c r="K202" s="18"/>
      <c r="L202" s="23">
        <v>492.0978260869565</v>
      </c>
      <c r="M202" s="23">
        <v>457.7391304347826</v>
      </c>
      <c r="N202" s="23">
        <v>0</v>
      </c>
      <c r="O202" s="23">
        <v>34.358695652173914</v>
      </c>
      <c r="P202" s="23">
        <v>0</v>
      </c>
      <c r="Q202" s="18"/>
      <c r="R202" s="24">
        <f t="shared" si="11"/>
        <v>0.8861074140765678</v>
      </c>
      <c r="S202" s="24">
        <f t="shared" si="12"/>
        <v>0.9166739225076187</v>
      </c>
      <c r="T202" s="24" t="e">
        <f t="shared" si="13"/>
        <v>#DIV/0!</v>
      </c>
      <c r="U202" s="24">
        <f t="shared" si="14"/>
        <v>0.6135481366459627</v>
      </c>
      <c r="V202" s="24" t="e">
        <f t="shared" si="15"/>
        <v>#DIV/0!</v>
      </c>
      <c r="W202" s="18"/>
      <c r="X202" s="18"/>
      <c r="Y202" s="18"/>
      <c r="Z202" s="18"/>
    </row>
    <row r="203" spans="1:26" ht="12.75">
      <c r="A203" s="17" t="s">
        <v>122</v>
      </c>
      <c r="B203" s="18" t="s">
        <v>123</v>
      </c>
      <c r="C203" s="18" t="s">
        <v>417</v>
      </c>
      <c r="D203" s="18" t="s">
        <v>316</v>
      </c>
      <c r="E203" s="18" t="s">
        <v>622</v>
      </c>
      <c r="F203" s="23">
        <v>834.75</v>
      </c>
      <c r="G203" s="23">
        <v>778.3695652173913</v>
      </c>
      <c r="H203" s="23">
        <v>0</v>
      </c>
      <c r="I203" s="23">
        <v>56.380434782608695</v>
      </c>
      <c r="J203" s="23">
        <v>0</v>
      </c>
      <c r="K203" s="18"/>
      <c r="L203" s="23">
        <v>778.9673913043479</v>
      </c>
      <c r="M203" s="23">
        <v>757.554347826087</v>
      </c>
      <c r="N203" s="23">
        <v>0</v>
      </c>
      <c r="O203" s="23">
        <v>21.41304347826087</v>
      </c>
      <c r="P203" s="23">
        <v>0</v>
      </c>
      <c r="Q203" s="18"/>
      <c r="R203" s="24">
        <f aca="true" t="shared" si="16" ref="R203:R267">L203/F203</f>
        <v>0.9331744729611834</v>
      </c>
      <c r="S203" s="24">
        <f aca="true" t="shared" si="17" ref="S203:S267">M203/G203</f>
        <v>0.9732579248708282</v>
      </c>
      <c r="T203" s="24" t="e">
        <f aca="true" t="shared" si="18" ref="T203:T267">N203/H203</f>
        <v>#DIV/0!</v>
      </c>
      <c r="U203" s="24">
        <f aca="true" t="shared" si="19" ref="U203:U267">O203/I203</f>
        <v>0.37979564295353774</v>
      </c>
      <c r="V203" s="24" t="e">
        <f aca="true" t="shared" si="20" ref="V203:V267">P203/J203</f>
        <v>#DIV/0!</v>
      </c>
      <c r="W203" s="18"/>
      <c r="X203" s="18"/>
      <c r="Y203" s="18"/>
      <c r="Z203" s="18"/>
    </row>
    <row r="204" spans="1:26" ht="12.75">
      <c r="A204" s="17" t="s">
        <v>122</v>
      </c>
      <c r="B204" s="18" t="s">
        <v>123</v>
      </c>
      <c r="C204" s="18" t="s">
        <v>417</v>
      </c>
      <c r="D204" s="18" t="s">
        <v>708</v>
      </c>
      <c r="E204" s="18" t="s">
        <v>113</v>
      </c>
      <c r="F204" s="23">
        <v>842.4565217391304</v>
      </c>
      <c r="G204" s="23">
        <v>787.0978260869565</v>
      </c>
      <c r="H204" s="23">
        <v>0</v>
      </c>
      <c r="I204" s="23">
        <v>55.358695652173914</v>
      </c>
      <c r="J204" s="23">
        <v>0</v>
      </c>
      <c r="K204" s="18"/>
      <c r="L204" s="23">
        <v>738.3913043478261</v>
      </c>
      <c r="M204" s="23">
        <v>690.6847826086956</v>
      </c>
      <c r="N204" s="23">
        <v>0</v>
      </c>
      <c r="O204" s="23">
        <v>47.70652173913044</v>
      </c>
      <c r="P204" s="23">
        <v>0</v>
      </c>
      <c r="Q204" s="18"/>
      <c r="R204" s="24">
        <f>L204/F204</f>
        <v>0.876474079426109</v>
      </c>
      <c r="S204" s="24">
        <f>M204/G204</f>
        <v>0.8775081822324721</v>
      </c>
      <c r="T204" s="24" t="e">
        <f>N204/H204</f>
        <v>#DIV/0!</v>
      </c>
      <c r="U204" s="24">
        <f>O204/I204</f>
        <v>0.8617710583153348</v>
      </c>
      <c r="V204" s="24" t="e">
        <f>P204/J204</f>
        <v>#DIV/0!</v>
      </c>
      <c r="W204" s="18"/>
      <c r="X204" s="18"/>
      <c r="Y204" s="18"/>
      <c r="Z204" s="18"/>
    </row>
    <row r="205" spans="1:26" ht="12.75">
      <c r="A205" s="17" t="s">
        <v>122</v>
      </c>
      <c r="B205" s="18" t="s">
        <v>123</v>
      </c>
      <c r="C205" s="18" t="s">
        <v>417</v>
      </c>
      <c r="D205" s="18" t="s">
        <v>317</v>
      </c>
      <c r="E205" s="18" t="s">
        <v>623</v>
      </c>
      <c r="F205" s="23">
        <v>326.79347826086956</v>
      </c>
      <c r="G205" s="23">
        <v>283.5652173913044</v>
      </c>
      <c r="H205" s="23">
        <v>0</v>
      </c>
      <c r="I205" s="23">
        <v>43.22826086956522</v>
      </c>
      <c r="J205" s="23">
        <v>0</v>
      </c>
      <c r="K205" s="18"/>
      <c r="L205" s="23">
        <v>277.6195652173913</v>
      </c>
      <c r="M205" s="23">
        <v>241.0108695652174</v>
      </c>
      <c r="N205" s="23">
        <v>0</v>
      </c>
      <c r="O205" s="23">
        <v>36.608695652173914</v>
      </c>
      <c r="P205" s="23">
        <v>0</v>
      </c>
      <c r="Q205" s="18"/>
      <c r="R205" s="24">
        <f t="shared" si="16"/>
        <v>0.8495260269416265</v>
      </c>
      <c r="S205" s="24">
        <f t="shared" si="17"/>
        <v>0.8499310027598895</v>
      </c>
      <c r="T205" s="24" t="e">
        <f t="shared" si="18"/>
        <v>#DIV/0!</v>
      </c>
      <c r="U205" s="24">
        <f t="shared" si="19"/>
        <v>0.8468694996228313</v>
      </c>
      <c r="V205" s="24" t="e">
        <f t="shared" si="20"/>
        <v>#DIV/0!</v>
      </c>
      <c r="W205" s="18"/>
      <c r="X205" s="18"/>
      <c r="Y205" s="18"/>
      <c r="Z205" s="18"/>
    </row>
    <row r="206" spans="1:26" ht="12.75">
      <c r="A206" s="17" t="s">
        <v>122</v>
      </c>
      <c r="B206" s="18" t="s">
        <v>123</v>
      </c>
      <c r="C206" s="18" t="s">
        <v>417</v>
      </c>
      <c r="D206" s="18" t="s">
        <v>318</v>
      </c>
      <c r="E206" s="18" t="s">
        <v>624</v>
      </c>
      <c r="F206" s="23">
        <v>651.4782608695652</v>
      </c>
      <c r="G206" s="23">
        <v>0</v>
      </c>
      <c r="H206" s="23">
        <v>0</v>
      </c>
      <c r="I206" s="23">
        <v>0</v>
      </c>
      <c r="J206" s="23">
        <v>651.4782608695652</v>
      </c>
      <c r="K206" s="18"/>
      <c r="L206" s="23">
        <v>610.4130434782609</v>
      </c>
      <c r="M206" s="23">
        <v>0</v>
      </c>
      <c r="N206" s="23">
        <v>0</v>
      </c>
      <c r="O206" s="23">
        <v>0</v>
      </c>
      <c r="P206" s="23">
        <v>610.4130434782609</v>
      </c>
      <c r="Q206" s="18"/>
      <c r="R206" s="24">
        <f t="shared" si="16"/>
        <v>0.936966097170315</v>
      </c>
      <c r="S206" s="24" t="e">
        <f t="shared" si="17"/>
        <v>#DIV/0!</v>
      </c>
      <c r="T206" s="24" t="e">
        <f t="shared" si="18"/>
        <v>#DIV/0!</v>
      </c>
      <c r="U206" s="24" t="e">
        <f t="shared" si="19"/>
        <v>#DIV/0!</v>
      </c>
      <c r="V206" s="24">
        <f t="shared" si="20"/>
        <v>0.936966097170315</v>
      </c>
      <c r="W206" s="18"/>
      <c r="X206" s="18"/>
      <c r="Y206" s="18"/>
      <c r="Z206" s="18"/>
    </row>
    <row r="207" spans="1:26" ht="12.75">
      <c r="A207" s="17" t="s">
        <v>122</v>
      </c>
      <c r="B207" s="18" t="s">
        <v>123</v>
      </c>
      <c r="C207" s="18" t="s">
        <v>417</v>
      </c>
      <c r="D207" s="18" t="s">
        <v>319</v>
      </c>
      <c r="E207" s="18" t="s">
        <v>625</v>
      </c>
      <c r="F207" s="23">
        <v>375.8695652173913</v>
      </c>
      <c r="G207" s="23">
        <v>293.7717391304348</v>
      </c>
      <c r="H207" s="23">
        <v>0</v>
      </c>
      <c r="I207" s="23">
        <v>82.09782608695652</v>
      </c>
      <c r="J207" s="23">
        <v>0</v>
      </c>
      <c r="K207" s="18"/>
      <c r="L207" s="23">
        <v>297</v>
      </c>
      <c r="M207" s="23">
        <v>233.08695652173913</v>
      </c>
      <c r="N207" s="23">
        <v>0</v>
      </c>
      <c r="O207" s="23">
        <v>63.91304347826087</v>
      </c>
      <c r="P207" s="23">
        <v>0</v>
      </c>
      <c r="Q207" s="18"/>
      <c r="R207" s="24">
        <f t="shared" si="16"/>
        <v>0.7901677270098323</v>
      </c>
      <c r="S207" s="24">
        <f t="shared" si="17"/>
        <v>0.7934287934287934</v>
      </c>
      <c r="T207" s="24" t="e">
        <f t="shared" si="18"/>
        <v>#DIV/0!</v>
      </c>
      <c r="U207" s="24">
        <f t="shared" si="19"/>
        <v>0.7784986098239111</v>
      </c>
      <c r="V207" s="24" t="e">
        <f t="shared" si="20"/>
        <v>#DIV/0!</v>
      </c>
      <c r="W207" s="18"/>
      <c r="X207" s="18"/>
      <c r="Y207" s="18"/>
      <c r="Z207" s="18"/>
    </row>
    <row r="208" spans="1:26" ht="12.75">
      <c r="A208" s="17" t="s">
        <v>122</v>
      </c>
      <c r="B208" s="18" t="s">
        <v>123</v>
      </c>
      <c r="C208" s="18" t="s">
        <v>417</v>
      </c>
      <c r="D208" s="18" t="s">
        <v>320</v>
      </c>
      <c r="E208" s="18" t="s">
        <v>626</v>
      </c>
      <c r="F208" s="23">
        <v>966.2391304347826</v>
      </c>
      <c r="G208" s="23">
        <v>915.8369565217391</v>
      </c>
      <c r="H208" s="23">
        <v>0</v>
      </c>
      <c r="I208" s="23">
        <v>50.40217391304348</v>
      </c>
      <c r="J208" s="23">
        <v>0</v>
      </c>
      <c r="K208" s="18"/>
      <c r="L208" s="23">
        <v>857.2934782608696</v>
      </c>
      <c r="M208" s="23">
        <v>806.8913043478261</v>
      </c>
      <c r="N208" s="23">
        <v>0</v>
      </c>
      <c r="O208" s="23">
        <v>50.40217391304348</v>
      </c>
      <c r="P208" s="23">
        <v>0</v>
      </c>
      <c r="Q208" s="18"/>
      <c r="R208" s="24">
        <f t="shared" si="16"/>
        <v>0.8872477332553379</v>
      </c>
      <c r="S208" s="24">
        <f t="shared" si="17"/>
        <v>0.8810425246567051</v>
      </c>
      <c r="T208" s="24" t="e">
        <f t="shared" si="18"/>
        <v>#DIV/0!</v>
      </c>
      <c r="U208" s="24">
        <f t="shared" si="19"/>
        <v>1</v>
      </c>
      <c r="V208" s="24" t="e">
        <f t="shared" si="20"/>
        <v>#DIV/0!</v>
      </c>
      <c r="W208" s="18"/>
      <c r="X208" s="18"/>
      <c r="Y208" s="18"/>
      <c r="Z208" s="18"/>
    </row>
    <row r="209" spans="1:26" ht="12.75">
      <c r="A209" s="17" t="s">
        <v>122</v>
      </c>
      <c r="B209" s="18" t="s">
        <v>123</v>
      </c>
      <c r="C209" s="18" t="s">
        <v>417</v>
      </c>
      <c r="D209" s="18" t="s">
        <v>321</v>
      </c>
      <c r="E209" s="18" t="s">
        <v>627</v>
      </c>
      <c r="F209" s="23">
        <v>268.89130434782606</v>
      </c>
      <c r="G209" s="23">
        <v>260.89130434782606</v>
      </c>
      <c r="H209" s="23">
        <v>0</v>
      </c>
      <c r="I209" s="23">
        <v>0</v>
      </c>
      <c r="J209" s="23">
        <v>8</v>
      </c>
      <c r="K209" s="18"/>
      <c r="L209" s="23">
        <v>248</v>
      </c>
      <c r="M209" s="23">
        <v>240.17391304347825</v>
      </c>
      <c r="N209" s="23">
        <v>0</v>
      </c>
      <c r="O209" s="23">
        <v>0</v>
      </c>
      <c r="P209" s="23">
        <v>7.826086956521739</v>
      </c>
      <c r="Q209" s="18"/>
      <c r="R209" s="24">
        <f t="shared" si="16"/>
        <v>0.9223057644110276</v>
      </c>
      <c r="S209" s="24">
        <f t="shared" si="17"/>
        <v>0.9205899508374302</v>
      </c>
      <c r="T209" s="24" t="e">
        <f t="shared" si="18"/>
        <v>#DIV/0!</v>
      </c>
      <c r="U209" s="24" t="e">
        <f t="shared" si="19"/>
        <v>#DIV/0!</v>
      </c>
      <c r="V209" s="24">
        <f t="shared" si="20"/>
        <v>0.9782608695652174</v>
      </c>
      <c r="W209" s="18"/>
      <c r="X209" s="18"/>
      <c r="Y209" s="18"/>
      <c r="Z209" s="18"/>
    </row>
    <row r="210" spans="1:26" ht="12.75">
      <c r="A210" s="17" t="s">
        <v>122</v>
      </c>
      <c r="B210" s="18" t="s">
        <v>123</v>
      </c>
      <c r="C210" s="18" t="s">
        <v>417</v>
      </c>
      <c r="D210" s="18" t="s">
        <v>322</v>
      </c>
      <c r="E210" s="18" t="s">
        <v>628</v>
      </c>
      <c r="F210" s="23">
        <v>7.771739130434782</v>
      </c>
      <c r="G210" s="23">
        <v>7.771739130434782</v>
      </c>
      <c r="H210" s="23">
        <v>0</v>
      </c>
      <c r="I210" s="23">
        <v>0</v>
      </c>
      <c r="J210" s="23">
        <v>0</v>
      </c>
      <c r="K210" s="18"/>
      <c r="L210" s="23">
        <v>3.989130434782609</v>
      </c>
      <c r="M210" s="23">
        <v>3.989130434782609</v>
      </c>
      <c r="N210" s="23">
        <v>0</v>
      </c>
      <c r="O210" s="23">
        <v>0</v>
      </c>
      <c r="P210" s="23">
        <v>0</v>
      </c>
      <c r="Q210" s="18"/>
      <c r="R210" s="24">
        <f t="shared" si="16"/>
        <v>0.5132867132867134</v>
      </c>
      <c r="S210" s="24">
        <f t="shared" si="17"/>
        <v>0.5132867132867134</v>
      </c>
      <c r="T210" s="24" t="e">
        <f t="shared" si="18"/>
        <v>#DIV/0!</v>
      </c>
      <c r="U210" s="24" t="e">
        <f t="shared" si="19"/>
        <v>#DIV/0!</v>
      </c>
      <c r="V210" s="24" t="e">
        <f t="shared" si="20"/>
        <v>#DIV/0!</v>
      </c>
      <c r="W210" s="18"/>
      <c r="X210" s="18"/>
      <c r="Y210" s="18"/>
      <c r="Z210" s="18"/>
    </row>
    <row r="211" spans="1:26" ht="12.75">
      <c r="A211" s="17" t="s">
        <v>122</v>
      </c>
      <c r="B211" s="18" t="s">
        <v>123</v>
      </c>
      <c r="C211" s="18" t="s">
        <v>417</v>
      </c>
      <c r="D211" s="18" t="s">
        <v>323</v>
      </c>
      <c r="E211" s="18" t="s">
        <v>629</v>
      </c>
      <c r="F211" s="23">
        <v>475.3478260869565</v>
      </c>
      <c r="G211" s="23">
        <v>0</v>
      </c>
      <c r="H211" s="23">
        <v>10.652173913043478</v>
      </c>
      <c r="I211" s="23">
        <v>0</v>
      </c>
      <c r="J211" s="23">
        <v>464.69565217391306</v>
      </c>
      <c r="K211" s="18"/>
      <c r="L211" s="23">
        <v>434.75</v>
      </c>
      <c r="M211" s="23">
        <v>0</v>
      </c>
      <c r="N211" s="23">
        <v>6.271739130434782</v>
      </c>
      <c r="O211" s="23">
        <v>0</v>
      </c>
      <c r="P211" s="23">
        <v>428.4782608695652</v>
      </c>
      <c r="Q211" s="18"/>
      <c r="R211" s="24">
        <f t="shared" si="16"/>
        <v>0.9145934327266075</v>
      </c>
      <c r="S211" s="24" t="e">
        <f t="shared" si="17"/>
        <v>#DIV/0!</v>
      </c>
      <c r="T211" s="24">
        <f t="shared" si="18"/>
        <v>0.5887755102040816</v>
      </c>
      <c r="U211" s="24" t="e">
        <f t="shared" si="19"/>
        <v>#DIV/0!</v>
      </c>
      <c r="V211" s="24">
        <f t="shared" si="20"/>
        <v>0.9220621257485029</v>
      </c>
      <c r="W211" s="18"/>
      <c r="X211" s="18"/>
      <c r="Y211" s="18"/>
      <c r="Z211" s="18"/>
    </row>
    <row r="212" spans="1:26" ht="12.75">
      <c r="A212" s="17" t="s">
        <v>122</v>
      </c>
      <c r="B212" s="18" t="s">
        <v>123</v>
      </c>
      <c r="C212" s="18" t="s">
        <v>417</v>
      </c>
      <c r="D212" s="18" t="s">
        <v>324</v>
      </c>
      <c r="E212" s="18" t="s">
        <v>630</v>
      </c>
      <c r="F212" s="23">
        <v>181.65217391304347</v>
      </c>
      <c r="G212" s="23">
        <v>181.65217391304347</v>
      </c>
      <c r="H212" s="23">
        <v>0</v>
      </c>
      <c r="I212" s="23">
        <v>0</v>
      </c>
      <c r="J212" s="23">
        <v>0</v>
      </c>
      <c r="K212" s="18"/>
      <c r="L212" s="23">
        <v>153.41304347826087</v>
      </c>
      <c r="M212" s="23">
        <v>153.41304347826087</v>
      </c>
      <c r="N212" s="23">
        <v>0</v>
      </c>
      <c r="O212" s="23">
        <v>0</v>
      </c>
      <c r="P212" s="23">
        <v>0</v>
      </c>
      <c r="Q212" s="18"/>
      <c r="R212" s="24">
        <f t="shared" si="16"/>
        <v>0.8445428434657731</v>
      </c>
      <c r="S212" s="24">
        <f t="shared" si="17"/>
        <v>0.8445428434657731</v>
      </c>
      <c r="T212" s="24" t="e">
        <f t="shared" si="18"/>
        <v>#DIV/0!</v>
      </c>
      <c r="U212" s="24" t="e">
        <f t="shared" si="19"/>
        <v>#DIV/0!</v>
      </c>
      <c r="V212" s="24" t="e">
        <f t="shared" si="20"/>
        <v>#DIV/0!</v>
      </c>
      <c r="W212" s="18"/>
      <c r="X212" s="18"/>
      <c r="Y212" s="18"/>
      <c r="Z212" s="18"/>
    </row>
    <row r="213" spans="1:26" ht="12.75">
      <c r="A213" s="17" t="s">
        <v>122</v>
      </c>
      <c r="B213" s="18" t="s">
        <v>123</v>
      </c>
      <c r="C213" s="18" t="s">
        <v>417</v>
      </c>
      <c r="D213" s="18" t="s">
        <v>325</v>
      </c>
      <c r="E213" s="18" t="s">
        <v>631</v>
      </c>
      <c r="F213" s="23">
        <v>439.5</v>
      </c>
      <c r="G213" s="23">
        <v>375.32608695652175</v>
      </c>
      <c r="H213" s="23">
        <v>0</v>
      </c>
      <c r="I213" s="23">
        <v>64.17391304347827</v>
      </c>
      <c r="J213" s="23">
        <v>0</v>
      </c>
      <c r="K213" s="18"/>
      <c r="L213" s="23">
        <v>383.7608695652174</v>
      </c>
      <c r="M213" s="23">
        <v>338.9891304347826</v>
      </c>
      <c r="N213" s="23">
        <v>0</v>
      </c>
      <c r="O213" s="23">
        <v>44.77173913043478</v>
      </c>
      <c r="P213" s="23">
        <v>0</v>
      </c>
      <c r="Q213" s="18"/>
      <c r="R213" s="24">
        <f t="shared" si="16"/>
        <v>0.873176039966365</v>
      </c>
      <c r="S213" s="24">
        <f t="shared" si="17"/>
        <v>0.9031856356791196</v>
      </c>
      <c r="T213" s="24" t="e">
        <f t="shared" si="18"/>
        <v>#DIV/0!</v>
      </c>
      <c r="U213" s="24">
        <f t="shared" si="19"/>
        <v>0.6976626016260162</v>
      </c>
      <c r="V213" s="24" t="e">
        <f t="shared" si="20"/>
        <v>#DIV/0!</v>
      </c>
      <c r="W213" s="18"/>
      <c r="X213" s="18"/>
      <c r="Y213" s="18"/>
      <c r="Z213" s="18"/>
    </row>
    <row r="214" spans="1:26" ht="12.75">
      <c r="A214" s="17" t="s">
        <v>122</v>
      </c>
      <c r="B214" s="18" t="s">
        <v>123</v>
      </c>
      <c r="C214" s="18" t="s">
        <v>417</v>
      </c>
      <c r="D214" s="18" t="s">
        <v>326</v>
      </c>
      <c r="E214" s="18" t="s">
        <v>632</v>
      </c>
      <c r="F214" s="23">
        <v>378.1521739130435</v>
      </c>
      <c r="G214" s="23">
        <v>337.1521739130435</v>
      </c>
      <c r="H214" s="23">
        <v>0</v>
      </c>
      <c r="I214" s="23">
        <v>41</v>
      </c>
      <c r="J214" s="23">
        <v>0</v>
      </c>
      <c r="K214" s="18"/>
      <c r="L214" s="23">
        <v>324.9021739130435</v>
      </c>
      <c r="M214" s="23">
        <v>294.14130434782606</v>
      </c>
      <c r="N214" s="23">
        <v>0</v>
      </c>
      <c r="O214" s="23">
        <v>30.76086956521739</v>
      </c>
      <c r="P214" s="23">
        <v>0</v>
      </c>
      <c r="Q214" s="18"/>
      <c r="R214" s="24">
        <f t="shared" si="16"/>
        <v>0.8591836734693877</v>
      </c>
      <c r="S214" s="24">
        <f t="shared" si="17"/>
        <v>0.872428912244503</v>
      </c>
      <c r="T214" s="24" t="e">
        <f t="shared" si="18"/>
        <v>#DIV/0!</v>
      </c>
      <c r="U214" s="24">
        <f t="shared" si="19"/>
        <v>0.7502651113467657</v>
      </c>
      <c r="V214" s="24" t="e">
        <f t="shared" si="20"/>
        <v>#DIV/0!</v>
      </c>
      <c r="W214" s="18"/>
      <c r="X214" s="18"/>
      <c r="Y214" s="18"/>
      <c r="Z214" s="18"/>
    </row>
    <row r="215" spans="1:26" ht="12.75">
      <c r="A215" s="17" t="s">
        <v>122</v>
      </c>
      <c r="B215" s="18" t="s">
        <v>123</v>
      </c>
      <c r="C215" s="18" t="s">
        <v>417</v>
      </c>
      <c r="D215" s="18" t="s">
        <v>327</v>
      </c>
      <c r="E215" s="18" t="s">
        <v>633</v>
      </c>
      <c r="F215" s="23">
        <v>606.6630434782609</v>
      </c>
      <c r="G215" s="23">
        <v>0</v>
      </c>
      <c r="H215" s="23">
        <v>12</v>
      </c>
      <c r="I215" s="23">
        <v>0</v>
      </c>
      <c r="J215" s="23">
        <v>594.6630434782609</v>
      </c>
      <c r="K215" s="18"/>
      <c r="L215" s="23">
        <v>521.5978260869565</v>
      </c>
      <c r="M215" s="23">
        <v>0</v>
      </c>
      <c r="N215" s="23">
        <v>9.717391304347826</v>
      </c>
      <c r="O215" s="23">
        <v>0</v>
      </c>
      <c r="P215" s="23">
        <v>511.8804347826087</v>
      </c>
      <c r="Q215" s="18"/>
      <c r="R215" s="24">
        <f t="shared" si="16"/>
        <v>0.8597817712719259</v>
      </c>
      <c r="S215" s="24" t="e">
        <f t="shared" si="17"/>
        <v>#DIV/0!</v>
      </c>
      <c r="T215" s="24">
        <f t="shared" si="18"/>
        <v>0.8097826086956522</v>
      </c>
      <c r="U215" s="24" t="e">
        <f t="shared" si="19"/>
        <v>#DIV/0!</v>
      </c>
      <c r="V215" s="24">
        <f t="shared" si="20"/>
        <v>0.8607907291304904</v>
      </c>
      <c r="W215" s="18"/>
      <c r="X215" s="18"/>
      <c r="Y215" s="18"/>
      <c r="Z215" s="18"/>
    </row>
    <row r="216" spans="1:26" ht="12.75">
      <c r="A216" s="17" t="s">
        <v>122</v>
      </c>
      <c r="B216" s="18" t="s">
        <v>123</v>
      </c>
      <c r="C216" s="18" t="s">
        <v>417</v>
      </c>
      <c r="D216" s="18" t="s">
        <v>328</v>
      </c>
      <c r="E216" s="18" t="s">
        <v>634</v>
      </c>
      <c r="F216" s="23">
        <v>599.6847826086956</v>
      </c>
      <c r="G216" s="23">
        <v>0</v>
      </c>
      <c r="H216" s="23">
        <v>0</v>
      </c>
      <c r="I216" s="23">
        <v>0</v>
      </c>
      <c r="J216" s="23">
        <v>599.6847826086956</v>
      </c>
      <c r="K216" s="18"/>
      <c r="L216" s="23">
        <v>572.1521739130435</v>
      </c>
      <c r="M216" s="23">
        <v>0</v>
      </c>
      <c r="N216" s="23">
        <v>0</v>
      </c>
      <c r="O216" s="23">
        <v>0</v>
      </c>
      <c r="P216" s="23">
        <v>572.1521739130435</v>
      </c>
      <c r="Q216" s="18"/>
      <c r="R216" s="24">
        <f t="shared" si="16"/>
        <v>0.9540881985100869</v>
      </c>
      <c r="S216" s="24" t="e">
        <f t="shared" si="17"/>
        <v>#DIV/0!</v>
      </c>
      <c r="T216" s="24" t="e">
        <f t="shared" si="18"/>
        <v>#DIV/0!</v>
      </c>
      <c r="U216" s="24" t="e">
        <f t="shared" si="19"/>
        <v>#DIV/0!</v>
      </c>
      <c r="V216" s="24">
        <f t="shared" si="20"/>
        <v>0.9540881985100869</v>
      </c>
      <c r="W216" s="18"/>
      <c r="X216" s="18"/>
      <c r="Y216" s="18"/>
      <c r="Z216" s="18"/>
    </row>
    <row r="217" spans="1:26" ht="12.75">
      <c r="A217" s="17" t="s">
        <v>122</v>
      </c>
      <c r="B217" s="18" t="s">
        <v>123</v>
      </c>
      <c r="C217" s="18" t="s">
        <v>417</v>
      </c>
      <c r="D217" s="18" t="s">
        <v>329</v>
      </c>
      <c r="E217" s="18" t="s">
        <v>635</v>
      </c>
      <c r="F217" s="23">
        <v>845.1304347826087</v>
      </c>
      <c r="G217" s="23">
        <v>791.1304347826087</v>
      </c>
      <c r="H217" s="23">
        <v>0</v>
      </c>
      <c r="I217" s="23">
        <v>42</v>
      </c>
      <c r="J217" s="23">
        <v>12</v>
      </c>
      <c r="K217" s="18"/>
      <c r="L217" s="23">
        <v>675.8260869565217</v>
      </c>
      <c r="M217" s="23">
        <v>641.4782608695652</v>
      </c>
      <c r="N217" s="23">
        <v>0</v>
      </c>
      <c r="O217" s="23">
        <v>26.08695652173913</v>
      </c>
      <c r="P217" s="23">
        <v>8.26086956521739</v>
      </c>
      <c r="Q217" s="18"/>
      <c r="R217" s="24">
        <f t="shared" si="16"/>
        <v>0.7996707480193436</v>
      </c>
      <c r="S217" s="24">
        <f t="shared" si="17"/>
        <v>0.8108375467135635</v>
      </c>
      <c r="T217" s="24" t="e">
        <f t="shared" si="18"/>
        <v>#DIV/0!</v>
      </c>
      <c r="U217" s="24">
        <f t="shared" si="19"/>
        <v>0.6211180124223602</v>
      </c>
      <c r="V217" s="24">
        <f t="shared" si="20"/>
        <v>0.6884057971014492</v>
      </c>
      <c r="W217" s="18"/>
      <c r="X217" s="18"/>
      <c r="Y217" s="18"/>
      <c r="Z217" s="18"/>
    </row>
    <row r="218" spans="1:26" ht="12.75">
      <c r="A218" s="17" t="s">
        <v>122</v>
      </c>
      <c r="B218" s="18" t="s">
        <v>123</v>
      </c>
      <c r="C218" s="18" t="s">
        <v>417</v>
      </c>
      <c r="D218" s="18" t="s">
        <v>330</v>
      </c>
      <c r="E218" s="18" t="s">
        <v>636</v>
      </c>
      <c r="F218" s="23">
        <v>375</v>
      </c>
      <c r="G218" s="23">
        <v>375</v>
      </c>
      <c r="H218" s="23">
        <v>0</v>
      </c>
      <c r="I218" s="23">
        <v>0</v>
      </c>
      <c r="J218" s="23">
        <v>0</v>
      </c>
      <c r="K218" s="18"/>
      <c r="L218" s="23">
        <v>371.4021739130435</v>
      </c>
      <c r="M218" s="23">
        <v>371.4021739130435</v>
      </c>
      <c r="N218" s="23">
        <v>0</v>
      </c>
      <c r="O218" s="23">
        <v>0</v>
      </c>
      <c r="P218" s="23">
        <v>0</v>
      </c>
      <c r="Q218" s="18"/>
      <c r="R218" s="24">
        <f t="shared" si="16"/>
        <v>0.9904057971014494</v>
      </c>
      <c r="S218" s="24">
        <f t="shared" si="17"/>
        <v>0.9904057971014494</v>
      </c>
      <c r="T218" s="24" t="e">
        <f t="shared" si="18"/>
        <v>#DIV/0!</v>
      </c>
      <c r="U218" s="24" t="e">
        <f t="shared" si="19"/>
        <v>#DIV/0!</v>
      </c>
      <c r="V218" s="24" t="e">
        <f t="shared" si="20"/>
        <v>#DIV/0!</v>
      </c>
      <c r="W218" s="18"/>
      <c r="X218" s="18"/>
      <c r="Y218" s="18"/>
      <c r="Z218" s="18"/>
    </row>
    <row r="219" spans="1:26" ht="12.75">
      <c r="A219" s="17" t="s">
        <v>122</v>
      </c>
      <c r="B219" s="18" t="s">
        <v>123</v>
      </c>
      <c r="C219" s="18" t="s">
        <v>417</v>
      </c>
      <c r="D219" s="18" t="s">
        <v>331</v>
      </c>
      <c r="E219" s="18" t="s">
        <v>637</v>
      </c>
      <c r="F219" s="23">
        <v>985.0108695652174</v>
      </c>
      <c r="G219" s="23">
        <v>0</v>
      </c>
      <c r="H219" s="23">
        <v>28.858695652173914</v>
      </c>
      <c r="I219" s="23">
        <v>0</v>
      </c>
      <c r="J219" s="23">
        <v>956.1521739130435</v>
      </c>
      <c r="K219" s="18"/>
      <c r="L219" s="23">
        <v>845.195652173913</v>
      </c>
      <c r="M219" s="23">
        <v>0</v>
      </c>
      <c r="N219" s="23">
        <v>20.119565217391305</v>
      </c>
      <c r="O219" s="23">
        <v>0</v>
      </c>
      <c r="P219" s="23">
        <v>825.0760869565217</v>
      </c>
      <c r="Q219" s="18"/>
      <c r="R219" s="24">
        <f t="shared" si="16"/>
        <v>0.8580571832136039</v>
      </c>
      <c r="S219" s="24" t="e">
        <f t="shared" si="17"/>
        <v>#DIV/0!</v>
      </c>
      <c r="T219" s="24">
        <f t="shared" si="18"/>
        <v>0.6971751412429379</v>
      </c>
      <c r="U219" s="24" t="e">
        <f t="shared" si="19"/>
        <v>#DIV/0!</v>
      </c>
      <c r="V219" s="24">
        <f t="shared" si="20"/>
        <v>0.8629129436373144</v>
      </c>
      <c r="W219" s="18"/>
      <c r="X219" s="18"/>
      <c r="Y219" s="18"/>
      <c r="Z219" s="18"/>
    </row>
    <row r="220" spans="1:26" ht="12.75">
      <c r="A220" s="17" t="s">
        <v>122</v>
      </c>
      <c r="B220" s="18" t="s">
        <v>123</v>
      </c>
      <c r="C220" s="18" t="s">
        <v>417</v>
      </c>
      <c r="D220" s="18" t="s">
        <v>332</v>
      </c>
      <c r="E220" s="18" t="s">
        <v>638</v>
      </c>
      <c r="F220" s="23">
        <v>708.2173913043479</v>
      </c>
      <c r="G220" s="23">
        <v>612.2717391304348</v>
      </c>
      <c r="H220" s="23">
        <v>0</v>
      </c>
      <c r="I220" s="23">
        <v>95.94565217391305</v>
      </c>
      <c r="J220" s="23">
        <v>0</v>
      </c>
      <c r="K220" s="18"/>
      <c r="L220" s="23">
        <v>630.2717391304348</v>
      </c>
      <c r="M220" s="23">
        <v>581.0869565217391</v>
      </c>
      <c r="N220" s="23">
        <v>0</v>
      </c>
      <c r="O220" s="23">
        <v>49.18478260869565</v>
      </c>
      <c r="P220" s="23">
        <v>0</v>
      </c>
      <c r="Q220" s="18"/>
      <c r="R220" s="24">
        <f t="shared" si="16"/>
        <v>0.88994106452207</v>
      </c>
      <c r="S220" s="24">
        <f t="shared" si="17"/>
        <v>0.9490670880008522</v>
      </c>
      <c r="T220" s="24" t="e">
        <f t="shared" si="18"/>
        <v>#DIV/0!</v>
      </c>
      <c r="U220" s="24">
        <f t="shared" si="19"/>
        <v>0.5126316981987085</v>
      </c>
      <c r="V220" s="24" t="e">
        <f t="shared" si="20"/>
        <v>#DIV/0!</v>
      </c>
      <c r="W220" s="18"/>
      <c r="X220" s="18"/>
      <c r="Y220" s="18"/>
      <c r="Z220" s="18"/>
    </row>
    <row r="221" spans="1:26" ht="12.75">
      <c r="A221" s="17" t="s">
        <v>122</v>
      </c>
      <c r="B221" s="18" t="s">
        <v>123</v>
      </c>
      <c r="C221" s="18" t="s">
        <v>417</v>
      </c>
      <c r="D221" s="18" t="s">
        <v>701</v>
      </c>
      <c r="E221" s="18" t="s">
        <v>115</v>
      </c>
      <c r="F221" s="23">
        <v>840.195652173913</v>
      </c>
      <c r="G221" s="23">
        <v>784.1739130434783</v>
      </c>
      <c r="H221" s="23">
        <v>0</v>
      </c>
      <c r="I221" s="23">
        <v>56.02173913043478</v>
      </c>
      <c r="J221" s="23">
        <v>0</v>
      </c>
      <c r="K221" s="18"/>
      <c r="L221" s="23">
        <v>716.0869565217391</v>
      </c>
      <c r="M221" s="23">
        <v>686.9782608695652</v>
      </c>
      <c r="N221" s="23">
        <v>0</v>
      </c>
      <c r="O221" s="23">
        <v>29.108695652173914</v>
      </c>
      <c r="P221" s="23">
        <v>0</v>
      </c>
      <c r="Q221" s="18"/>
      <c r="R221" s="24">
        <f t="shared" si="16"/>
        <v>0.8522859582395406</v>
      </c>
      <c r="S221" s="24">
        <f t="shared" si="17"/>
        <v>0.8760534486582391</v>
      </c>
      <c r="T221" s="24" t="e">
        <f t="shared" si="18"/>
        <v>#DIV/0!</v>
      </c>
      <c r="U221" s="24">
        <f t="shared" si="19"/>
        <v>0.5195964299573147</v>
      </c>
      <c r="V221" s="24" t="e">
        <f t="shared" si="20"/>
        <v>#DIV/0!</v>
      </c>
      <c r="W221" s="18"/>
      <c r="X221" s="18"/>
      <c r="Y221" s="18"/>
      <c r="Z221" s="18"/>
    </row>
    <row r="222" spans="1:26" ht="12.75">
      <c r="A222" s="17" t="s">
        <v>122</v>
      </c>
      <c r="B222" s="18" t="s">
        <v>123</v>
      </c>
      <c r="C222" s="18" t="s">
        <v>417</v>
      </c>
      <c r="D222" s="18" t="s">
        <v>333</v>
      </c>
      <c r="E222" s="18" t="s">
        <v>639</v>
      </c>
      <c r="F222" s="23">
        <v>838.0434782608696</v>
      </c>
      <c r="G222" s="23">
        <v>744.0434782608696</v>
      </c>
      <c r="H222" s="23">
        <v>0</v>
      </c>
      <c r="I222" s="23">
        <v>94</v>
      </c>
      <c r="J222" s="23">
        <v>0</v>
      </c>
      <c r="K222" s="18"/>
      <c r="L222" s="23">
        <v>670.0326086956521</v>
      </c>
      <c r="M222" s="23">
        <v>630.3478260869565</v>
      </c>
      <c r="N222" s="23">
        <v>0</v>
      </c>
      <c r="O222" s="23">
        <v>39.68478260869565</v>
      </c>
      <c r="P222" s="23">
        <v>0</v>
      </c>
      <c r="Q222" s="18"/>
      <c r="R222" s="24">
        <f t="shared" si="16"/>
        <v>0.7995201037613487</v>
      </c>
      <c r="S222" s="24">
        <f t="shared" si="17"/>
        <v>0.8471921930695961</v>
      </c>
      <c r="T222" s="24" t="e">
        <f t="shared" si="18"/>
        <v>#DIV/0!</v>
      </c>
      <c r="U222" s="24">
        <f t="shared" si="19"/>
        <v>0.4221785383903792</v>
      </c>
      <c r="V222" s="24" t="e">
        <f t="shared" si="20"/>
        <v>#DIV/0!</v>
      </c>
      <c r="W222" s="18"/>
      <c r="X222" s="18"/>
      <c r="Y222" s="18"/>
      <c r="Z222" s="18"/>
    </row>
    <row r="223" spans="1:26" ht="12.75">
      <c r="A223" s="17" t="s">
        <v>122</v>
      </c>
      <c r="B223" s="18" t="s">
        <v>123</v>
      </c>
      <c r="C223" s="18" t="s">
        <v>417</v>
      </c>
      <c r="D223" s="18" t="s">
        <v>334</v>
      </c>
      <c r="E223" s="18" t="s">
        <v>640</v>
      </c>
      <c r="F223" s="23">
        <v>666</v>
      </c>
      <c r="G223" s="23">
        <v>0</v>
      </c>
      <c r="H223" s="23">
        <v>0</v>
      </c>
      <c r="I223" s="23">
        <v>0</v>
      </c>
      <c r="J223" s="23">
        <v>666</v>
      </c>
      <c r="K223" s="18"/>
      <c r="L223" s="23">
        <v>579.4239130434783</v>
      </c>
      <c r="M223" s="23">
        <v>0</v>
      </c>
      <c r="N223" s="23">
        <v>0</v>
      </c>
      <c r="O223" s="23">
        <v>0</v>
      </c>
      <c r="P223" s="23">
        <v>579.4239130434783</v>
      </c>
      <c r="Q223" s="18"/>
      <c r="R223" s="24">
        <f t="shared" si="16"/>
        <v>0.870005875440658</v>
      </c>
      <c r="S223" s="24" t="e">
        <f t="shared" si="17"/>
        <v>#DIV/0!</v>
      </c>
      <c r="T223" s="24" t="e">
        <f t="shared" si="18"/>
        <v>#DIV/0!</v>
      </c>
      <c r="U223" s="24" t="e">
        <f t="shared" si="19"/>
        <v>#DIV/0!</v>
      </c>
      <c r="V223" s="24">
        <f t="shared" si="20"/>
        <v>0.870005875440658</v>
      </c>
      <c r="W223" s="18"/>
      <c r="X223" s="18"/>
      <c r="Y223" s="18"/>
      <c r="Z223" s="18"/>
    </row>
    <row r="224" spans="1:26" ht="12.75">
      <c r="A224" s="17" t="s">
        <v>122</v>
      </c>
      <c r="B224" s="18" t="s">
        <v>123</v>
      </c>
      <c r="C224" s="18" t="s">
        <v>417</v>
      </c>
      <c r="D224" s="18" t="s">
        <v>335</v>
      </c>
      <c r="E224" s="18" t="s">
        <v>641</v>
      </c>
      <c r="F224" s="23">
        <v>1199.3152173913043</v>
      </c>
      <c r="G224" s="23">
        <v>1113.3804347826087</v>
      </c>
      <c r="H224" s="23">
        <v>0</v>
      </c>
      <c r="I224" s="23">
        <v>85.93478260869566</v>
      </c>
      <c r="J224" s="23">
        <v>0</v>
      </c>
      <c r="K224" s="18"/>
      <c r="L224" s="23">
        <v>966.3152173913044</v>
      </c>
      <c r="M224" s="23">
        <v>880.6086956521739</v>
      </c>
      <c r="N224" s="23">
        <v>0</v>
      </c>
      <c r="O224" s="23">
        <v>85.70652173913044</v>
      </c>
      <c r="P224" s="23">
        <v>0</v>
      </c>
      <c r="Q224" s="18"/>
      <c r="R224" s="24">
        <f t="shared" si="16"/>
        <v>0.8057224684376049</v>
      </c>
      <c r="S224" s="24">
        <f t="shared" si="17"/>
        <v>0.7909324325643603</v>
      </c>
      <c r="T224" s="24" t="e">
        <f t="shared" si="18"/>
        <v>#DIV/0!</v>
      </c>
      <c r="U224" s="24">
        <f t="shared" si="19"/>
        <v>0.9973437895269416</v>
      </c>
      <c r="V224" s="24" t="e">
        <f t="shared" si="20"/>
        <v>#DIV/0!</v>
      </c>
      <c r="W224" s="18"/>
      <c r="X224" s="18"/>
      <c r="Y224" s="18"/>
      <c r="Z224" s="18"/>
    </row>
    <row r="225" spans="1:26" ht="12.75">
      <c r="A225" s="17" t="s">
        <v>122</v>
      </c>
      <c r="B225" s="18" t="s">
        <v>123</v>
      </c>
      <c r="C225" s="18" t="s">
        <v>417</v>
      </c>
      <c r="D225" s="18" t="s">
        <v>336</v>
      </c>
      <c r="E225" s="18" t="s">
        <v>642</v>
      </c>
      <c r="F225" s="23">
        <v>1205.4347826086957</v>
      </c>
      <c r="G225" s="23">
        <v>1099.5978260869565</v>
      </c>
      <c r="H225" s="23">
        <v>0</v>
      </c>
      <c r="I225" s="23">
        <v>105.83695652173913</v>
      </c>
      <c r="J225" s="23">
        <v>0</v>
      </c>
      <c r="K225" s="18"/>
      <c r="L225" s="23">
        <v>1107.7173913043478</v>
      </c>
      <c r="M225" s="23">
        <v>1028.554347826087</v>
      </c>
      <c r="N225" s="23">
        <v>0</v>
      </c>
      <c r="O225" s="23">
        <v>79.16304347826087</v>
      </c>
      <c r="P225" s="23">
        <v>0</v>
      </c>
      <c r="Q225" s="18"/>
      <c r="R225" s="24">
        <f t="shared" si="16"/>
        <v>0.9189359783588817</v>
      </c>
      <c r="S225" s="24">
        <f t="shared" si="17"/>
        <v>0.9353913980407857</v>
      </c>
      <c r="T225" s="24" t="e">
        <f t="shared" si="18"/>
        <v>#DIV/0!</v>
      </c>
      <c r="U225" s="24">
        <f t="shared" si="19"/>
        <v>0.7479716545137106</v>
      </c>
      <c r="V225" s="24" t="e">
        <f t="shared" si="20"/>
        <v>#DIV/0!</v>
      </c>
      <c r="W225" s="18"/>
      <c r="X225" s="18"/>
      <c r="Y225" s="18"/>
      <c r="Z225" s="18"/>
    </row>
    <row r="226" spans="1:26" ht="12.75">
      <c r="A226" s="17" t="s">
        <v>122</v>
      </c>
      <c r="B226" s="18" t="s">
        <v>123</v>
      </c>
      <c r="C226" s="18" t="s">
        <v>417</v>
      </c>
      <c r="D226" s="18" t="s">
        <v>337</v>
      </c>
      <c r="E226" s="18" t="s">
        <v>643</v>
      </c>
      <c r="F226" s="23">
        <v>215.95652173913044</v>
      </c>
      <c r="G226" s="23">
        <v>0</v>
      </c>
      <c r="H226" s="23">
        <v>3.9565217391304346</v>
      </c>
      <c r="I226" s="23">
        <v>0</v>
      </c>
      <c r="J226" s="23">
        <v>212</v>
      </c>
      <c r="K226" s="18"/>
      <c r="L226" s="23">
        <v>186.6304347826087</v>
      </c>
      <c r="M226" s="23">
        <v>0</v>
      </c>
      <c r="N226" s="23">
        <v>2.608695652173913</v>
      </c>
      <c r="O226" s="23">
        <v>0</v>
      </c>
      <c r="P226" s="23">
        <v>184.02173913043478</v>
      </c>
      <c r="Q226" s="18"/>
      <c r="R226" s="24">
        <f t="shared" si="16"/>
        <v>0.8642037447151197</v>
      </c>
      <c r="S226" s="24" t="e">
        <f t="shared" si="17"/>
        <v>#DIV/0!</v>
      </c>
      <c r="T226" s="24">
        <f t="shared" si="18"/>
        <v>0.6593406593406593</v>
      </c>
      <c r="U226" s="24" t="e">
        <f t="shared" si="19"/>
        <v>#DIV/0!</v>
      </c>
      <c r="V226" s="24">
        <f t="shared" si="20"/>
        <v>0.8680270713699754</v>
      </c>
      <c r="W226" s="18"/>
      <c r="X226" s="18"/>
      <c r="Y226" s="18"/>
      <c r="Z226" s="18"/>
    </row>
    <row r="227" spans="1:26" ht="12.75">
      <c r="A227" s="17" t="s">
        <v>122</v>
      </c>
      <c r="B227" s="18" t="s">
        <v>123</v>
      </c>
      <c r="C227" s="18" t="s">
        <v>418</v>
      </c>
      <c r="D227" s="18" t="s">
        <v>338</v>
      </c>
      <c r="E227" s="18" t="s">
        <v>644</v>
      </c>
      <c r="F227" s="23">
        <v>14.695652173913043</v>
      </c>
      <c r="G227" s="23">
        <v>14.695652173913043</v>
      </c>
      <c r="H227" s="23">
        <v>0</v>
      </c>
      <c r="I227" s="23">
        <v>0</v>
      </c>
      <c r="J227" s="23">
        <v>0</v>
      </c>
      <c r="K227" s="18"/>
      <c r="L227" s="23">
        <v>10.065217391304348</v>
      </c>
      <c r="M227" s="23">
        <v>10.065217391304348</v>
      </c>
      <c r="N227" s="23">
        <v>0</v>
      </c>
      <c r="O227" s="23">
        <v>0</v>
      </c>
      <c r="P227" s="23">
        <v>0</v>
      </c>
      <c r="Q227" s="18"/>
      <c r="R227" s="24">
        <f t="shared" si="16"/>
        <v>0.6849112426035503</v>
      </c>
      <c r="S227" s="24">
        <f t="shared" si="17"/>
        <v>0.6849112426035503</v>
      </c>
      <c r="T227" s="24" t="e">
        <f t="shared" si="18"/>
        <v>#DIV/0!</v>
      </c>
      <c r="U227" s="24" t="e">
        <f t="shared" si="19"/>
        <v>#DIV/0!</v>
      </c>
      <c r="V227" s="24" t="e">
        <f t="shared" si="20"/>
        <v>#DIV/0!</v>
      </c>
      <c r="W227" s="18"/>
      <c r="X227" s="18"/>
      <c r="Y227" s="18"/>
      <c r="Z227" s="18"/>
    </row>
    <row r="228" spans="1:26" ht="12.75">
      <c r="A228" s="17" t="s">
        <v>122</v>
      </c>
      <c r="B228" s="18" t="s">
        <v>123</v>
      </c>
      <c r="C228" s="18" t="s">
        <v>418</v>
      </c>
      <c r="D228" s="18" t="s">
        <v>339</v>
      </c>
      <c r="E228" s="18" t="s">
        <v>645</v>
      </c>
      <c r="F228" s="23">
        <v>237.8695652173913</v>
      </c>
      <c r="G228" s="23">
        <v>237.8695652173913</v>
      </c>
      <c r="H228" s="23">
        <v>0</v>
      </c>
      <c r="I228" s="23">
        <v>0</v>
      </c>
      <c r="J228" s="23">
        <v>0</v>
      </c>
      <c r="K228" s="18"/>
      <c r="L228" s="23">
        <v>200.45652173913044</v>
      </c>
      <c r="M228" s="23">
        <v>200.45652173913044</v>
      </c>
      <c r="N228" s="23">
        <v>0</v>
      </c>
      <c r="O228" s="23">
        <v>0</v>
      </c>
      <c r="P228" s="23">
        <v>0</v>
      </c>
      <c r="Q228" s="18"/>
      <c r="R228" s="24">
        <f t="shared" si="16"/>
        <v>0.842716139645403</v>
      </c>
      <c r="S228" s="24">
        <f t="shared" si="17"/>
        <v>0.842716139645403</v>
      </c>
      <c r="T228" s="24" t="e">
        <f t="shared" si="18"/>
        <v>#DIV/0!</v>
      </c>
      <c r="U228" s="24" t="e">
        <f t="shared" si="19"/>
        <v>#DIV/0!</v>
      </c>
      <c r="V228" s="24" t="e">
        <f t="shared" si="20"/>
        <v>#DIV/0!</v>
      </c>
      <c r="W228" s="18"/>
      <c r="X228" s="18"/>
      <c r="Y228" s="18"/>
      <c r="Z228" s="18"/>
    </row>
    <row r="229" spans="1:26" ht="12.75">
      <c r="A229" s="17" t="s">
        <v>122</v>
      </c>
      <c r="B229" s="18" t="s">
        <v>123</v>
      </c>
      <c r="C229" s="18" t="s">
        <v>418</v>
      </c>
      <c r="D229" s="18" t="s">
        <v>340</v>
      </c>
      <c r="E229" s="18" t="s">
        <v>646</v>
      </c>
      <c r="F229" s="23">
        <v>301.67391304347825</v>
      </c>
      <c r="G229" s="23">
        <v>293.7826086956522</v>
      </c>
      <c r="H229" s="23">
        <v>7.891304347826087</v>
      </c>
      <c r="I229" s="23">
        <v>0</v>
      </c>
      <c r="J229" s="23">
        <v>0</v>
      </c>
      <c r="K229" s="18"/>
      <c r="L229" s="23">
        <v>278.9673913043478</v>
      </c>
      <c r="M229" s="23">
        <v>272.9021739130435</v>
      </c>
      <c r="N229" s="23">
        <v>6.065217391304348</v>
      </c>
      <c r="O229" s="23">
        <v>0</v>
      </c>
      <c r="P229" s="23">
        <v>0</v>
      </c>
      <c r="Q229" s="18"/>
      <c r="R229" s="24">
        <f t="shared" si="16"/>
        <v>0.9247315702241118</v>
      </c>
      <c r="S229" s="24">
        <f t="shared" si="17"/>
        <v>0.9289255586798876</v>
      </c>
      <c r="T229" s="24">
        <f t="shared" si="18"/>
        <v>0.768595041322314</v>
      </c>
      <c r="U229" s="24" t="e">
        <f t="shared" si="19"/>
        <v>#DIV/0!</v>
      </c>
      <c r="V229" s="24" t="e">
        <f t="shared" si="20"/>
        <v>#DIV/0!</v>
      </c>
      <c r="W229" s="18"/>
      <c r="X229" s="18"/>
      <c r="Y229" s="18"/>
      <c r="Z229" s="18"/>
    </row>
    <row r="230" spans="1:26" ht="12.75">
      <c r="A230" s="17" t="s">
        <v>122</v>
      </c>
      <c r="B230" s="18" t="s">
        <v>123</v>
      </c>
      <c r="C230" s="18" t="s">
        <v>418</v>
      </c>
      <c r="D230" s="18" t="s">
        <v>341</v>
      </c>
      <c r="E230" s="18" t="s">
        <v>647</v>
      </c>
      <c r="F230" s="23">
        <v>89.71739130434783</v>
      </c>
      <c r="G230" s="23">
        <v>89.71739130434783</v>
      </c>
      <c r="H230" s="23">
        <v>0</v>
      </c>
      <c r="I230" s="23">
        <v>0</v>
      </c>
      <c r="J230" s="23">
        <v>0</v>
      </c>
      <c r="K230" s="18"/>
      <c r="L230" s="23">
        <v>75.43478260869566</v>
      </c>
      <c r="M230" s="23">
        <v>75.43478260869566</v>
      </c>
      <c r="N230" s="23">
        <v>0</v>
      </c>
      <c r="O230" s="23">
        <v>0</v>
      </c>
      <c r="P230" s="23">
        <v>0</v>
      </c>
      <c r="Q230" s="18"/>
      <c r="R230" s="24">
        <f t="shared" si="16"/>
        <v>0.8408044584443907</v>
      </c>
      <c r="S230" s="24">
        <f t="shared" si="17"/>
        <v>0.8408044584443907</v>
      </c>
      <c r="T230" s="24" t="e">
        <f t="shared" si="18"/>
        <v>#DIV/0!</v>
      </c>
      <c r="U230" s="24" t="e">
        <f t="shared" si="19"/>
        <v>#DIV/0!</v>
      </c>
      <c r="V230" s="24" t="e">
        <f t="shared" si="20"/>
        <v>#DIV/0!</v>
      </c>
      <c r="W230" s="18"/>
      <c r="X230" s="18"/>
      <c r="Y230" s="18"/>
      <c r="Z230" s="18"/>
    </row>
    <row r="231" spans="1:26" ht="12.75">
      <c r="A231" s="17" t="s">
        <v>122</v>
      </c>
      <c r="B231" s="18" t="s">
        <v>123</v>
      </c>
      <c r="C231" s="18" t="s">
        <v>418</v>
      </c>
      <c r="D231" s="18" t="s">
        <v>342</v>
      </c>
      <c r="E231" s="18" t="s">
        <v>648</v>
      </c>
      <c r="F231" s="23">
        <v>166.79347826086956</v>
      </c>
      <c r="G231" s="23">
        <v>166.79347826086956</v>
      </c>
      <c r="H231" s="23">
        <v>0</v>
      </c>
      <c r="I231" s="23">
        <v>0</v>
      </c>
      <c r="J231" s="23">
        <v>0</v>
      </c>
      <c r="K231" s="18"/>
      <c r="L231" s="23">
        <v>154.2608695652174</v>
      </c>
      <c r="M231" s="23">
        <v>154.2608695652174</v>
      </c>
      <c r="N231" s="23">
        <v>0</v>
      </c>
      <c r="O231" s="23">
        <v>0</v>
      </c>
      <c r="P231" s="23">
        <v>0</v>
      </c>
      <c r="Q231" s="18"/>
      <c r="R231" s="24">
        <f t="shared" si="16"/>
        <v>0.9248615184099056</v>
      </c>
      <c r="S231" s="24">
        <f t="shared" si="17"/>
        <v>0.9248615184099056</v>
      </c>
      <c r="T231" s="24" t="e">
        <f t="shared" si="18"/>
        <v>#DIV/0!</v>
      </c>
      <c r="U231" s="24" t="e">
        <f t="shared" si="19"/>
        <v>#DIV/0!</v>
      </c>
      <c r="V231" s="24" t="e">
        <f t="shared" si="20"/>
        <v>#DIV/0!</v>
      </c>
      <c r="W231" s="18"/>
      <c r="X231" s="18"/>
      <c r="Y231" s="18"/>
      <c r="Z231" s="18"/>
    </row>
    <row r="232" spans="1:26" ht="12.75">
      <c r="A232" s="17" t="s">
        <v>122</v>
      </c>
      <c r="B232" s="18" t="s">
        <v>123</v>
      </c>
      <c r="C232" s="18" t="s">
        <v>418</v>
      </c>
      <c r="D232" s="18" t="s">
        <v>343</v>
      </c>
      <c r="E232" s="18" t="s">
        <v>649</v>
      </c>
      <c r="F232" s="23">
        <v>526</v>
      </c>
      <c r="G232" s="23">
        <v>469</v>
      </c>
      <c r="H232" s="23">
        <v>0</v>
      </c>
      <c r="I232" s="23">
        <v>57</v>
      </c>
      <c r="J232" s="23">
        <v>0</v>
      </c>
      <c r="K232" s="18"/>
      <c r="L232" s="23">
        <v>429.5326086956522</v>
      </c>
      <c r="M232" s="23">
        <v>405.32608695652175</v>
      </c>
      <c r="N232" s="23">
        <v>0</v>
      </c>
      <c r="O232" s="23">
        <v>24.206521739130434</v>
      </c>
      <c r="P232" s="23">
        <v>0</v>
      </c>
      <c r="Q232" s="18"/>
      <c r="R232" s="24">
        <f t="shared" si="16"/>
        <v>0.8166019176723426</v>
      </c>
      <c r="S232" s="24">
        <f t="shared" si="17"/>
        <v>0.8642347269861871</v>
      </c>
      <c r="T232" s="24" t="e">
        <f t="shared" si="18"/>
        <v>#DIV/0!</v>
      </c>
      <c r="U232" s="24">
        <f t="shared" si="19"/>
        <v>0.42467581998474446</v>
      </c>
      <c r="V232" s="24" t="e">
        <f t="shared" si="20"/>
        <v>#DIV/0!</v>
      </c>
      <c r="W232" s="18"/>
      <c r="X232" s="18"/>
      <c r="Y232" s="18"/>
      <c r="Z232" s="18"/>
    </row>
    <row r="233" spans="1:26" ht="12.75">
      <c r="A233" s="17" t="s">
        <v>122</v>
      </c>
      <c r="B233" s="18" t="s">
        <v>123</v>
      </c>
      <c r="C233" s="18" t="s">
        <v>418</v>
      </c>
      <c r="D233" s="18" t="s">
        <v>344</v>
      </c>
      <c r="E233" s="18" t="s">
        <v>650</v>
      </c>
      <c r="F233" s="23">
        <v>132.7826086956522</v>
      </c>
      <c r="G233" s="23">
        <v>132.7826086956522</v>
      </c>
      <c r="H233" s="23">
        <v>0</v>
      </c>
      <c r="I233" s="23">
        <v>0</v>
      </c>
      <c r="J233" s="23">
        <v>0</v>
      </c>
      <c r="K233" s="18"/>
      <c r="L233" s="23">
        <v>124.67391304347827</v>
      </c>
      <c r="M233" s="23">
        <v>124.67391304347827</v>
      </c>
      <c r="N233" s="23">
        <v>0</v>
      </c>
      <c r="O233" s="23">
        <v>0</v>
      </c>
      <c r="P233" s="23">
        <v>0</v>
      </c>
      <c r="Q233" s="18"/>
      <c r="R233" s="24">
        <f t="shared" si="16"/>
        <v>0.9389325474787164</v>
      </c>
      <c r="S233" s="24">
        <f t="shared" si="17"/>
        <v>0.9389325474787164</v>
      </c>
      <c r="T233" s="24" t="e">
        <f t="shared" si="18"/>
        <v>#DIV/0!</v>
      </c>
      <c r="U233" s="24" t="e">
        <f t="shared" si="19"/>
        <v>#DIV/0!</v>
      </c>
      <c r="V233" s="24" t="e">
        <f t="shared" si="20"/>
        <v>#DIV/0!</v>
      </c>
      <c r="W233" s="18"/>
      <c r="X233" s="18"/>
      <c r="Y233" s="18"/>
      <c r="Z233" s="18"/>
    </row>
    <row r="234" spans="1:26" ht="12.75">
      <c r="A234" s="17" t="s">
        <v>122</v>
      </c>
      <c r="B234" s="18" t="s">
        <v>123</v>
      </c>
      <c r="C234" s="18" t="s">
        <v>418</v>
      </c>
      <c r="D234" s="18" t="s">
        <v>345</v>
      </c>
      <c r="E234" s="18" t="s">
        <v>651</v>
      </c>
      <c r="F234" s="23">
        <v>604.3478260869565</v>
      </c>
      <c r="G234" s="23">
        <v>560.3478260869565</v>
      </c>
      <c r="H234" s="23">
        <v>0</v>
      </c>
      <c r="I234" s="23">
        <v>44</v>
      </c>
      <c r="J234" s="23">
        <v>0</v>
      </c>
      <c r="K234" s="18"/>
      <c r="L234" s="23">
        <v>526.7934782608696</v>
      </c>
      <c r="M234" s="23">
        <v>493.19565217391306</v>
      </c>
      <c r="N234" s="23">
        <v>0</v>
      </c>
      <c r="O234" s="23">
        <v>33.59782608695652</v>
      </c>
      <c r="P234" s="23">
        <v>0</v>
      </c>
      <c r="Q234" s="18"/>
      <c r="R234" s="24">
        <f t="shared" si="16"/>
        <v>0.8716726618705037</v>
      </c>
      <c r="S234" s="24">
        <f t="shared" si="17"/>
        <v>0.8801598386095594</v>
      </c>
      <c r="T234" s="24" t="e">
        <f t="shared" si="18"/>
        <v>#DIV/0!</v>
      </c>
      <c r="U234" s="24">
        <f t="shared" si="19"/>
        <v>0.7635869565217391</v>
      </c>
      <c r="V234" s="24" t="e">
        <f t="shared" si="20"/>
        <v>#DIV/0!</v>
      </c>
      <c r="W234" s="18"/>
      <c r="X234" s="18"/>
      <c r="Y234" s="18"/>
      <c r="Z234" s="18"/>
    </row>
    <row r="235" spans="1:26" ht="12.75">
      <c r="A235" s="17" t="s">
        <v>122</v>
      </c>
      <c r="B235" s="18" t="s">
        <v>123</v>
      </c>
      <c r="C235" s="18" t="s">
        <v>418</v>
      </c>
      <c r="D235" s="18" t="s">
        <v>346</v>
      </c>
      <c r="E235" s="18" t="s">
        <v>652</v>
      </c>
      <c r="F235" s="23">
        <v>433.55434782608694</v>
      </c>
      <c r="G235" s="23">
        <v>393.55434782608694</v>
      </c>
      <c r="H235" s="23">
        <v>0</v>
      </c>
      <c r="I235" s="23">
        <v>40</v>
      </c>
      <c r="J235" s="23">
        <v>0</v>
      </c>
      <c r="K235" s="18"/>
      <c r="L235" s="23">
        <v>389.8478260869565</v>
      </c>
      <c r="M235" s="23">
        <v>369.0978260869565</v>
      </c>
      <c r="N235" s="23">
        <v>0</v>
      </c>
      <c r="O235" s="23">
        <v>20.75</v>
      </c>
      <c r="P235" s="23">
        <v>0</v>
      </c>
      <c r="Q235" s="18"/>
      <c r="R235" s="24">
        <f t="shared" si="16"/>
        <v>0.8991902123498884</v>
      </c>
      <c r="S235" s="24">
        <f t="shared" si="17"/>
        <v>0.937857320407656</v>
      </c>
      <c r="T235" s="24" t="e">
        <f t="shared" si="18"/>
        <v>#DIV/0!</v>
      </c>
      <c r="U235" s="24">
        <f t="shared" si="19"/>
        <v>0.51875</v>
      </c>
      <c r="V235" s="24" t="e">
        <f t="shared" si="20"/>
        <v>#DIV/0!</v>
      </c>
      <c r="W235" s="18"/>
      <c r="X235" s="18"/>
      <c r="Y235" s="18"/>
      <c r="Z235" s="18"/>
    </row>
    <row r="236" spans="1:26" ht="12.75">
      <c r="A236" s="17" t="s">
        <v>122</v>
      </c>
      <c r="B236" s="18" t="s">
        <v>123</v>
      </c>
      <c r="C236" s="18" t="s">
        <v>418</v>
      </c>
      <c r="D236" s="18" t="s">
        <v>347</v>
      </c>
      <c r="E236" s="18" t="s">
        <v>653</v>
      </c>
      <c r="F236" s="23">
        <v>601</v>
      </c>
      <c r="G236" s="23">
        <v>536</v>
      </c>
      <c r="H236" s="23">
        <v>7</v>
      </c>
      <c r="I236" s="23">
        <v>58</v>
      </c>
      <c r="J236" s="23">
        <v>0</v>
      </c>
      <c r="K236" s="18"/>
      <c r="L236" s="23">
        <v>510.55434782608694</v>
      </c>
      <c r="M236" s="23">
        <v>468.4021739130435</v>
      </c>
      <c r="N236" s="23">
        <v>4.717391304347826</v>
      </c>
      <c r="O236" s="23">
        <v>37.43478260869565</v>
      </c>
      <c r="P236" s="23">
        <v>0</v>
      </c>
      <c r="Q236" s="18"/>
      <c r="R236" s="24">
        <f t="shared" si="16"/>
        <v>0.8495080662663677</v>
      </c>
      <c r="S236" s="24">
        <f t="shared" si="17"/>
        <v>0.8738846528228423</v>
      </c>
      <c r="T236" s="24">
        <f t="shared" si="18"/>
        <v>0.6739130434782609</v>
      </c>
      <c r="U236" s="24">
        <f t="shared" si="19"/>
        <v>0.6454272863568216</v>
      </c>
      <c r="V236" s="24" t="e">
        <f t="shared" si="20"/>
        <v>#DIV/0!</v>
      </c>
      <c r="W236" s="18"/>
      <c r="X236" s="18"/>
      <c r="Y236" s="18"/>
      <c r="Z236" s="18"/>
    </row>
    <row r="237" spans="1:26" ht="12.75">
      <c r="A237" s="17" t="s">
        <v>122</v>
      </c>
      <c r="B237" s="18" t="s">
        <v>123</v>
      </c>
      <c r="C237" s="18" t="s">
        <v>418</v>
      </c>
      <c r="D237" s="18" t="s">
        <v>348</v>
      </c>
      <c r="E237" s="18" t="s">
        <v>654</v>
      </c>
      <c r="F237" s="23">
        <v>63.119565217391305</v>
      </c>
      <c r="G237" s="23">
        <v>63.119565217391305</v>
      </c>
      <c r="H237" s="23">
        <v>0</v>
      </c>
      <c r="I237" s="23">
        <v>0</v>
      </c>
      <c r="J237" s="23">
        <v>0</v>
      </c>
      <c r="K237" s="18"/>
      <c r="L237" s="23">
        <v>61.75</v>
      </c>
      <c r="M237" s="23">
        <v>61.75</v>
      </c>
      <c r="N237" s="23">
        <v>0</v>
      </c>
      <c r="O237" s="23">
        <v>0</v>
      </c>
      <c r="P237" s="23">
        <v>0</v>
      </c>
      <c r="Q237" s="18"/>
      <c r="R237" s="24">
        <f t="shared" si="16"/>
        <v>0.978302049250904</v>
      </c>
      <c r="S237" s="24">
        <f t="shared" si="17"/>
        <v>0.978302049250904</v>
      </c>
      <c r="T237" s="24" t="e">
        <f t="shared" si="18"/>
        <v>#DIV/0!</v>
      </c>
      <c r="U237" s="24" t="e">
        <f t="shared" si="19"/>
        <v>#DIV/0!</v>
      </c>
      <c r="V237" s="24" t="e">
        <f t="shared" si="20"/>
        <v>#DIV/0!</v>
      </c>
      <c r="W237" s="18"/>
      <c r="X237" s="18"/>
      <c r="Y237" s="18"/>
      <c r="Z237" s="18"/>
    </row>
    <row r="238" spans="1:26" ht="12.75">
      <c r="A238" s="17" t="s">
        <v>122</v>
      </c>
      <c r="B238" s="18" t="s">
        <v>123</v>
      </c>
      <c r="C238" s="18" t="s">
        <v>418</v>
      </c>
      <c r="D238" s="18" t="s">
        <v>349</v>
      </c>
      <c r="E238" s="18" t="s">
        <v>655</v>
      </c>
      <c r="F238" s="23">
        <v>552.0978260869565</v>
      </c>
      <c r="G238" s="23">
        <v>498.0978260869565</v>
      </c>
      <c r="H238" s="23">
        <v>0</v>
      </c>
      <c r="I238" s="23">
        <v>54</v>
      </c>
      <c r="J238" s="23">
        <v>0</v>
      </c>
      <c r="K238" s="18"/>
      <c r="L238" s="23">
        <v>472.5978260869565</v>
      </c>
      <c r="M238" s="23">
        <v>441.9673913043478</v>
      </c>
      <c r="N238" s="23">
        <v>0</v>
      </c>
      <c r="O238" s="23">
        <v>30.630434782608695</v>
      </c>
      <c r="P238" s="23">
        <v>0</v>
      </c>
      <c r="Q238" s="18"/>
      <c r="R238" s="24">
        <f t="shared" si="16"/>
        <v>0.8560037800484319</v>
      </c>
      <c r="S238" s="24">
        <f t="shared" si="17"/>
        <v>0.8873104200763775</v>
      </c>
      <c r="T238" s="24" t="e">
        <f t="shared" si="18"/>
        <v>#DIV/0!</v>
      </c>
      <c r="U238" s="24">
        <f t="shared" si="19"/>
        <v>0.5672302737520128</v>
      </c>
      <c r="V238" s="24" t="e">
        <f t="shared" si="20"/>
        <v>#DIV/0!</v>
      </c>
      <c r="W238" s="18"/>
      <c r="X238" s="18"/>
      <c r="Y238" s="18"/>
      <c r="Z238" s="18"/>
    </row>
    <row r="239" spans="1:26" ht="12.75">
      <c r="A239" s="17" t="s">
        <v>122</v>
      </c>
      <c r="B239" s="18" t="s">
        <v>123</v>
      </c>
      <c r="C239" s="18" t="s">
        <v>418</v>
      </c>
      <c r="D239" s="18" t="s">
        <v>350</v>
      </c>
      <c r="E239" s="18" t="s">
        <v>656</v>
      </c>
      <c r="F239" s="23">
        <v>546.6739130434783</v>
      </c>
      <c r="G239" s="23">
        <v>500.67391304347825</v>
      </c>
      <c r="H239" s="23">
        <v>0</v>
      </c>
      <c r="I239" s="23">
        <v>46</v>
      </c>
      <c r="J239" s="23">
        <v>0</v>
      </c>
      <c r="K239" s="18"/>
      <c r="L239" s="23">
        <v>521.3913043478261</v>
      </c>
      <c r="M239" s="23">
        <v>488.2717391304348</v>
      </c>
      <c r="N239" s="23">
        <v>0</v>
      </c>
      <c r="O239" s="23">
        <v>33.119565217391305</v>
      </c>
      <c r="P239" s="23">
        <v>0</v>
      </c>
      <c r="Q239" s="18"/>
      <c r="R239" s="24">
        <f t="shared" si="16"/>
        <v>0.953751938601026</v>
      </c>
      <c r="S239" s="24">
        <f t="shared" si="17"/>
        <v>0.9752290391211845</v>
      </c>
      <c r="T239" s="24" t="e">
        <f t="shared" si="18"/>
        <v>#DIV/0!</v>
      </c>
      <c r="U239" s="24">
        <f t="shared" si="19"/>
        <v>0.7199905482041588</v>
      </c>
      <c r="V239" s="24" t="e">
        <f t="shared" si="20"/>
        <v>#DIV/0!</v>
      </c>
      <c r="W239" s="18"/>
      <c r="X239" s="18"/>
      <c r="Y239" s="18"/>
      <c r="Z239" s="18"/>
    </row>
    <row r="240" spans="1:26" ht="12.75">
      <c r="A240" s="17" t="s">
        <v>122</v>
      </c>
      <c r="B240" s="18" t="s">
        <v>123</v>
      </c>
      <c r="C240" s="18" t="s">
        <v>418</v>
      </c>
      <c r="D240" s="18" t="s">
        <v>351</v>
      </c>
      <c r="E240" s="18" t="s">
        <v>657</v>
      </c>
      <c r="F240" s="23">
        <v>1245.2282608695652</v>
      </c>
      <c r="G240" s="23">
        <v>1165.5</v>
      </c>
      <c r="H240" s="23">
        <v>0</v>
      </c>
      <c r="I240" s="23">
        <v>79.72826086956522</v>
      </c>
      <c r="J240" s="23">
        <v>0</v>
      </c>
      <c r="K240" s="18"/>
      <c r="L240" s="23">
        <v>1126.195652173913</v>
      </c>
      <c r="M240" s="23">
        <v>1075.1847826086957</v>
      </c>
      <c r="N240" s="23">
        <v>0</v>
      </c>
      <c r="O240" s="23">
        <v>51.01086956521739</v>
      </c>
      <c r="P240" s="23">
        <v>0</v>
      </c>
      <c r="Q240" s="18"/>
      <c r="R240" s="24">
        <f t="shared" si="16"/>
        <v>0.9044090048096647</v>
      </c>
      <c r="S240" s="24">
        <f t="shared" si="17"/>
        <v>0.922509465987727</v>
      </c>
      <c r="T240" s="24" t="e">
        <f t="shared" si="18"/>
        <v>#DIV/0!</v>
      </c>
      <c r="U240" s="24">
        <f t="shared" si="19"/>
        <v>0.6398091342876618</v>
      </c>
      <c r="V240" s="24" t="e">
        <f t="shared" si="20"/>
        <v>#DIV/0!</v>
      </c>
      <c r="W240" s="18"/>
      <c r="X240" s="18"/>
      <c r="Y240" s="18"/>
      <c r="Z240" s="18"/>
    </row>
    <row r="241" spans="1:26" ht="12.75">
      <c r="A241" s="17" t="s">
        <v>122</v>
      </c>
      <c r="B241" s="18" t="s">
        <v>123</v>
      </c>
      <c r="C241" s="18" t="s">
        <v>418</v>
      </c>
      <c r="D241" s="18" t="s">
        <v>352</v>
      </c>
      <c r="E241" s="18" t="s">
        <v>658</v>
      </c>
      <c r="F241" s="23">
        <v>750.5869565217391</v>
      </c>
      <c r="G241" s="23">
        <v>684.5869565217391</v>
      </c>
      <c r="H241" s="23">
        <v>0</v>
      </c>
      <c r="I241" s="23">
        <v>66</v>
      </c>
      <c r="J241" s="23">
        <v>0</v>
      </c>
      <c r="K241" s="18"/>
      <c r="L241" s="23">
        <v>669.7717391304348</v>
      </c>
      <c r="M241" s="23">
        <v>625.2934782608696</v>
      </c>
      <c r="N241" s="23">
        <v>0</v>
      </c>
      <c r="O241" s="23">
        <v>44.47826086956522</v>
      </c>
      <c r="P241" s="23">
        <v>0</v>
      </c>
      <c r="Q241" s="18"/>
      <c r="R241" s="24">
        <f t="shared" si="16"/>
        <v>0.8923306397891505</v>
      </c>
      <c r="S241" s="24">
        <f t="shared" si="17"/>
        <v>0.9133879521133023</v>
      </c>
      <c r="T241" s="24" t="e">
        <f t="shared" si="18"/>
        <v>#DIV/0!</v>
      </c>
      <c r="U241" s="24">
        <f t="shared" si="19"/>
        <v>0.6739130434782609</v>
      </c>
      <c r="V241" s="24" t="e">
        <f t="shared" si="20"/>
        <v>#DIV/0!</v>
      </c>
      <c r="W241" s="18"/>
      <c r="X241" s="18"/>
      <c r="Y241" s="18"/>
      <c r="Z241" s="18"/>
    </row>
    <row r="242" spans="1:26" ht="12.75">
      <c r="A242" s="17" t="s">
        <v>122</v>
      </c>
      <c r="B242" s="18" t="s">
        <v>123</v>
      </c>
      <c r="C242" s="18" t="s">
        <v>418</v>
      </c>
      <c r="D242" s="18" t="s">
        <v>353</v>
      </c>
      <c r="E242" s="18" t="s">
        <v>659</v>
      </c>
      <c r="F242" s="23">
        <v>701.8260869565217</v>
      </c>
      <c r="G242" s="23">
        <v>0</v>
      </c>
      <c r="H242" s="23">
        <v>10.782608695652174</v>
      </c>
      <c r="I242" s="23">
        <v>0</v>
      </c>
      <c r="J242" s="23">
        <v>691.0434782608696</v>
      </c>
      <c r="K242" s="18"/>
      <c r="L242" s="23">
        <v>594.8804347826087</v>
      </c>
      <c r="M242" s="23">
        <v>0</v>
      </c>
      <c r="N242" s="23">
        <v>9.793478260869565</v>
      </c>
      <c r="O242" s="23">
        <v>0</v>
      </c>
      <c r="P242" s="23">
        <v>585.0869565217391</v>
      </c>
      <c r="Q242" s="18"/>
      <c r="R242" s="24">
        <f t="shared" si="16"/>
        <v>0.8476180151158469</v>
      </c>
      <c r="S242" s="24" t="e">
        <f t="shared" si="17"/>
        <v>#DIV/0!</v>
      </c>
      <c r="T242" s="24">
        <f t="shared" si="18"/>
        <v>0.908266129032258</v>
      </c>
      <c r="U242" s="24" t="e">
        <f t="shared" si="19"/>
        <v>#DIV/0!</v>
      </c>
      <c r="V242" s="24">
        <f t="shared" si="20"/>
        <v>0.8466717000125833</v>
      </c>
      <c r="W242" s="18"/>
      <c r="X242" s="18"/>
      <c r="Y242" s="18"/>
      <c r="Z242" s="18"/>
    </row>
    <row r="243" spans="1:26" ht="12.75">
      <c r="A243" s="17" t="s">
        <v>122</v>
      </c>
      <c r="B243" s="18" t="s">
        <v>123</v>
      </c>
      <c r="C243" s="18" t="s">
        <v>418</v>
      </c>
      <c r="D243" s="18" t="s">
        <v>354</v>
      </c>
      <c r="E243" s="18" t="s">
        <v>660</v>
      </c>
      <c r="F243" s="23">
        <v>914.7717391304348</v>
      </c>
      <c r="G243" s="23">
        <v>866.7717391304348</v>
      </c>
      <c r="H243" s="23">
        <v>0</v>
      </c>
      <c r="I243" s="23">
        <v>48</v>
      </c>
      <c r="J243" s="23">
        <v>0</v>
      </c>
      <c r="K243" s="18"/>
      <c r="L243" s="23">
        <v>777.2826086956521</v>
      </c>
      <c r="M243" s="23">
        <v>751.304347826087</v>
      </c>
      <c r="N243" s="23">
        <v>0</v>
      </c>
      <c r="O243" s="23">
        <v>25.97826086956522</v>
      </c>
      <c r="P243" s="23">
        <v>0</v>
      </c>
      <c r="Q243" s="18"/>
      <c r="R243" s="24">
        <f t="shared" si="16"/>
        <v>0.8497011608978243</v>
      </c>
      <c r="S243" s="24">
        <f t="shared" si="17"/>
        <v>0.8667845453519432</v>
      </c>
      <c r="T243" s="24" t="e">
        <f t="shared" si="18"/>
        <v>#DIV/0!</v>
      </c>
      <c r="U243" s="24">
        <f t="shared" si="19"/>
        <v>0.541213768115942</v>
      </c>
      <c r="V243" s="24" t="e">
        <f t="shared" si="20"/>
        <v>#DIV/0!</v>
      </c>
      <c r="W243" s="18"/>
      <c r="X243" s="18"/>
      <c r="Y243" s="18"/>
      <c r="Z243" s="18"/>
    </row>
    <row r="244" spans="1:26" ht="12.75">
      <c r="A244" s="17" t="s">
        <v>122</v>
      </c>
      <c r="B244" s="18" t="s">
        <v>123</v>
      </c>
      <c r="C244" s="18" t="s">
        <v>418</v>
      </c>
      <c r="D244" s="18" t="s">
        <v>355</v>
      </c>
      <c r="E244" s="18" t="s">
        <v>661</v>
      </c>
      <c r="F244" s="23">
        <v>868</v>
      </c>
      <c r="G244" s="23">
        <v>790</v>
      </c>
      <c r="H244" s="23">
        <v>0</v>
      </c>
      <c r="I244" s="23">
        <v>78</v>
      </c>
      <c r="J244" s="23">
        <v>0</v>
      </c>
      <c r="K244" s="18"/>
      <c r="L244" s="23">
        <v>727.7826086956521</v>
      </c>
      <c r="M244" s="23">
        <v>672.5217391304348</v>
      </c>
      <c r="N244" s="23">
        <v>0</v>
      </c>
      <c r="O244" s="23">
        <v>55.26086956521739</v>
      </c>
      <c r="P244" s="23">
        <v>0</v>
      </c>
      <c r="Q244" s="18"/>
      <c r="R244" s="24">
        <f t="shared" si="16"/>
        <v>0.8384592266078942</v>
      </c>
      <c r="S244" s="24">
        <f t="shared" si="17"/>
        <v>0.8512933406714364</v>
      </c>
      <c r="T244" s="24" t="e">
        <f t="shared" si="18"/>
        <v>#DIV/0!</v>
      </c>
      <c r="U244" s="24">
        <f t="shared" si="19"/>
        <v>0.7084726867335563</v>
      </c>
      <c r="V244" s="24" t="e">
        <f t="shared" si="20"/>
        <v>#DIV/0!</v>
      </c>
      <c r="W244" s="18"/>
      <c r="X244" s="18"/>
      <c r="Y244" s="18"/>
      <c r="Z244" s="18"/>
    </row>
    <row r="245" spans="1:26" ht="12.75">
      <c r="A245" s="17" t="s">
        <v>122</v>
      </c>
      <c r="B245" s="18" t="s">
        <v>123</v>
      </c>
      <c r="C245" s="18" t="s">
        <v>418</v>
      </c>
      <c r="D245" s="18" t="s">
        <v>356</v>
      </c>
      <c r="E245" s="18" t="s">
        <v>662</v>
      </c>
      <c r="F245" s="23">
        <v>602.4239130434783</v>
      </c>
      <c r="G245" s="23">
        <v>8</v>
      </c>
      <c r="H245" s="23">
        <v>38</v>
      </c>
      <c r="I245" s="23">
        <v>0</v>
      </c>
      <c r="J245" s="23">
        <v>556.4239130434783</v>
      </c>
      <c r="K245" s="18"/>
      <c r="L245" s="23">
        <v>543.304347826087</v>
      </c>
      <c r="M245" s="23">
        <v>7.195652173913044</v>
      </c>
      <c r="N245" s="23">
        <v>15.434782608695652</v>
      </c>
      <c r="O245" s="23">
        <v>0</v>
      </c>
      <c r="P245" s="23">
        <v>520.6739130434783</v>
      </c>
      <c r="Q245" s="18"/>
      <c r="R245" s="24">
        <f t="shared" si="16"/>
        <v>0.9018638471392744</v>
      </c>
      <c r="S245" s="24">
        <f t="shared" si="17"/>
        <v>0.8994565217391305</v>
      </c>
      <c r="T245" s="24">
        <f t="shared" si="18"/>
        <v>0.4061784897025172</v>
      </c>
      <c r="U245" s="24" t="e">
        <f t="shared" si="19"/>
        <v>#DIV/0!</v>
      </c>
      <c r="V245" s="24">
        <f t="shared" si="20"/>
        <v>0.9357504248793733</v>
      </c>
      <c r="W245" s="18"/>
      <c r="X245" s="18"/>
      <c r="Y245" s="18"/>
      <c r="Z245" s="18"/>
    </row>
    <row r="246" spans="1:26" ht="12.75">
      <c r="A246" s="17" t="s">
        <v>122</v>
      </c>
      <c r="B246" s="18" t="s">
        <v>123</v>
      </c>
      <c r="C246" s="18" t="s">
        <v>418</v>
      </c>
      <c r="D246" s="18" t="s">
        <v>357</v>
      </c>
      <c r="E246" s="18" t="s">
        <v>663</v>
      </c>
      <c r="F246" s="23">
        <v>954.1195652173913</v>
      </c>
      <c r="G246" s="23">
        <v>893.1195652173913</v>
      </c>
      <c r="H246" s="23">
        <v>0</v>
      </c>
      <c r="I246" s="23">
        <v>61</v>
      </c>
      <c r="J246" s="23">
        <v>0</v>
      </c>
      <c r="K246" s="18"/>
      <c r="L246" s="23">
        <v>878.0652173913044</v>
      </c>
      <c r="M246" s="23">
        <v>837.8260869565217</v>
      </c>
      <c r="N246" s="23">
        <v>0</v>
      </c>
      <c r="O246" s="23">
        <v>40.23913043478261</v>
      </c>
      <c r="P246" s="23">
        <v>0</v>
      </c>
      <c r="Q246" s="18"/>
      <c r="R246" s="24">
        <f t="shared" si="16"/>
        <v>0.9202884516797868</v>
      </c>
      <c r="S246" s="24">
        <f t="shared" si="17"/>
        <v>0.9380895006511131</v>
      </c>
      <c r="T246" s="24" t="e">
        <f t="shared" si="18"/>
        <v>#DIV/0!</v>
      </c>
      <c r="U246" s="24">
        <f t="shared" si="19"/>
        <v>0.6596578759800428</v>
      </c>
      <c r="V246" s="24" t="e">
        <f t="shared" si="20"/>
        <v>#DIV/0!</v>
      </c>
      <c r="W246" s="18"/>
      <c r="X246" s="18"/>
      <c r="Y246" s="18"/>
      <c r="Z246" s="18"/>
    </row>
    <row r="247" spans="1:26" ht="12.75">
      <c r="A247" s="17" t="s">
        <v>122</v>
      </c>
      <c r="B247" s="18" t="s">
        <v>123</v>
      </c>
      <c r="C247" s="18" t="s">
        <v>419</v>
      </c>
      <c r="D247" s="18" t="s">
        <v>358</v>
      </c>
      <c r="E247" s="18" t="s">
        <v>664</v>
      </c>
      <c r="F247" s="23">
        <v>91</v>
      </c>
      <c r="G247" s="23">
        <v>21</v>
      </c>
      <c r="H247" s="23">
        <v>6</v>
      </c>
      <c r="I247" s="23">
        <v>0</v>
      </c>
      <c r="J247" s="23">
        <v>64</v>
      </c>
      <c r="K247" s="18"/>
      <c r="L247" s="23">
        <v>88.15217391304348</v>
      </c>
      <c r="M247" s="23">
        <v>19.17391304347826</v>
      </c>
      <c r="N247" s="23">
        <v>4.978260869565218</v>
      </c>
      <c r="O247" s="23">
        <v>0</v>
      </c>
      <c r="P247" s="23">
        <v>64</v>
      </c>
      <c r="Q247" s="18"/>
      <c r="R247" s="24">
        <f t="shared" si="16"/>
        <v>0.9687052078356427</v>
      </c>
      <c r="S247" s="24">
        <f t="shared" si="17"/>
        <v>0.9130434782608696</v>
      </c>
      <c r="T247" s="24">
        <f t="shared" si="18"/>
        <v>0.8297101449275363</v>
      </c>
      <c r="U247" s="24" t="e">
        <f t="shared" si="19"/>
        <v>#DIV/0!</v>
      </c>
      <c r="V247" s="24">
        <f t="shared" si="20"/>
        <v>1</v>
      </c>
      <c r="W247" s="18"/>
      <c r="X247" s="18"/>
      <c r="Y247" s="18"/>
      <c r="Z247" s="18"/>
    </row>
    <row r="248" spans="1:26" ht="12.75">
      <c r="A248" s="17" t="s">
        <v>122</v>
      </c>
      <c r="B248" s="18" t="s">
        <v>123</v>
      </c>
      <c r="C248" s="18" t="s">
        <v>419</v>
      </c>
      <c r="D248" s="18" t="s">
        <v>359</v>
      </c>
      <c r="E248" s="18" t="s">
        <v>665</v>
      </c>
      <c r="F248" s="23">
        <v>247</v>
      </c>
      <c r="G248" s="23">
        <v>81</v>
      </c>
      <c r="H248" s="23">
        <v>22</v>
      </c>
      <c r="I248" s="23">
        <v>0</v>
      </c>
      <c r="J248" s="23">
        <v>144</v>
      </c>
      <c r="K248" s="18"/>
      <c r="L248" s="23">
        <v>201.65217391304347</v>
      </c>
      <c r="M248" s="23">
        <v>70.72826086956522</v>
      </c>
      <c r="N248" s="23">
        <v>14.83695652173913</v>
      </c>
      <c r="O248" s="23">
        <v>0</v>
      </c>
      <c r="P248" s="23">
        <v>116.08695652173913</v>
      </c>
      <c r="Q248" s="18"/>
      <c r="R248" s="24">
        <f t="shared" si="16"/>
        <v>0.8164055624009857</v>
      </c>
      <c r="S248" s="24">
        <f t="shared" si="17"/>
        <v>0.8731884057971014</v>
      </c>
      <c r="T248" s="24">
        <f t="shared" si="18"/>
        <v>0.674407114624506</v>
      </c>
      <c r="U248" s="24" t="e">
        <f t="shared" si="19"/>
        <v>#DIV/0!</v>
      </c>
      <c r="V248" s="24">
        <f t="shared" si="20"/>
        <v>0.806159420289855</v>
      </c>
      <c r="W248" s="18"/>
      <c r="X248" s="18"/>
      <c r="Y248" s="18"/>
      <c r="Z248" s="18"/>
    </row>
    <row r="249" spans="1:26" ht="12.75">
      <c r="A249" s="17" t="s">
        <v>122</v>
      </c>
      <c r="B249" s="18" t="s">
        <v>123</v>
      </c>
      <c r="C249" s="18" t="s">
        <v>419</v>
      </c>
      <c r="D249" s="18" t="s">
        <v>360</v>
      </c>
      <c r="E249" s="18" t="s">
        <v>666</v>
      </c>
      <c r="F249" s="23">
        <v>66.05434782608695</v>
      </c>
      <c r="G249" s="23">
        <v>66.05434782608695</v>
      </c>
      <c r="H249" s="23">
        <v>0</v>
      </c>
      <c r="I249" s="23">
        <v>0</v>
      </c>
      <c r="J249" s="23">
        <v>0</v>
      </c>
      <c r="K249" s="18"/>
      <c r="L249" s="23">
        <v>60.98913043478261</v>
      </c>
      <c r="M249" s="23">
        <v>60.98913043478261</v>
      </c>
      <c r="N249" s="23">
        <v>0</v>
      </c>
      <c r="O249" s="23">
        <v>0</v>
      </c>
      <c r="P249" s="23">
        <v>0</v>
      </c>
      <c r="Q249" s="18"/>
      <c r="R249" s="24">
        <f t="shared" si="16"/>
        <v>0.9233174263616917</v>
      </c>
      <c r="S249" s="24">
        <f t="shared" si="17"/>
        <v>0.9233174263616917</v>
      </c>
      <c r="T249" s="24" t="e">
        <f t="shared" si="18"/>
        <v>#DIV/0!</v>
      </c>
      <c r="U249" s="24" t="e">
        <f t="shared" si="19"/>
        <v>#DIV/0!</v>
      </c>
      <c r="V249" s="24" t="e">
        <f t="shared" si="20"/>
        <v>#DIV/0!</v>
      </c>
      <c r="W249" s="18"/>
      <c r="X249" s="18"/>
      <c r="Y249" s="18"/>
      <c r="Z249" s="18"/>
    </row>
    <row r="250" spans="1:26" ht="12.75">
      <c r="A250" s="17" t="s">
        <v>122</v>
      </c>
      <c r="B250" s="18" t="s">
        <v>123</v>
      </c>
      <c r="C250" s="18" t="s">
        <v>419</v>
      </c>
      <c r="D250" s="18" t="s">
        <v>361</v>
      </c>
      <c r="E250" s="18" t="s">
        <v>667</v>
      </c>
      <c r="F250" s="23">
        <v>21</v>
      </c>
      <c r="G250" s="23">
        <v>21</v>
      </c>
      <c r="H250" s="23">
        <v>0</v>
      </c>
      <c r="I250" s="23">
        <v>0</v>
      </c>
      <c r="J250" s="23">
        <v>0</v>
      </c>
      <c r="K250" s="18"/>
      <c r="L250" s="23">
        <v>12.66304347826087</v>
      </c>
      <c r="M250" s="23">
        <v>12.66304347826087</v>
      </c>
      <c r="N250" s="23">
        <v>0</v>
      </c>
      <c r="O250" s="23">
        <v>0</v>
      </c>
      <c r="P250" s="23">
        <v>0</v>
      </c>
      <c r="Q250" s="18"/>
      <c r="R250" s="24">
        <f t="shared" si="16"/>
        <v>0.6030020703933747</v>
      </c>
      <c r="S250" s="24">
        <f t="shared" si="17"/>
        <v>0.6030020703933747</v>
      </c>
      <c r="T250" s="24" t="e">
        <f t="shared" si="18"/>
        <v>#DIV/0!</v>
      </c>
      <c r="U250" s="24" t="e">
        <f t="shared" si="19"/>
        <v>#DIV/0!</v>
      </c>
      <c r="V250" s="24" t="e">
        <f t="shared" si="20"/>
        <v>#DIV/0!</v>
      </c>
      <c r="W250" s="18"/>
      <c r="X250" s="18"/>
      <c r="Y250" s="18"/>
      <c r="Z250" s="18"/>
    </row>
    <row r="251" spans="1:26" ht="12.75">
      <c r="A251" s="17" t="s">
        <v>122</v>
      </c>
      <c r="B251" s="18" t="s">
        <v>123</v>
      </c>
      <c r="C251" s="18" t="s">
        <v>419</v>
      </c>
      <c r="D251" s="18" t="s">
        <v>362</v>
      </c>
      <c r="E251" s="18" t="s">
        <v>668</v>
      </c>
      <c r="F251" s="23">
        <v>237</v>
      </c>
      <c r="G251" s="23">
        <v>237</v>
      </c>
      <c r="H251" s="23">
        <v>0</v>
      </c>
      <c r="I251" s="23">
        <v>0</v>
      </c>
      <c r="J251" s="23">
        <v>0</v>
      </c>
      <c r="K251" s="18"/>
      <c r="L251" s="23">
        <v>199.0326086956522</v>
      </c>
      <c r="M251" s="23">
        <v>199.0326086956522</v>
      </c>
      <c r="N251" s="23">
        <v>0</v>
      </c>
      <c r="O251" s="23">
        <v>0</v>
      </c>
      <c r="P251" s="23">
        <v>0</v>
      </c>
      <c r="Q251" s="18"/>
      <c r="R251" s="24">
        <f t="shared" si="16"/>
        <v>0.8398000366905155</v>
      </c>
      <c r="S251" s="24">
        <f t="shared" si="17"/>
        <v>0.8398000366905155</v>
      </c>
      <c r="T251" s="24" t="e">
        <f t="shared" si="18"/>
        <v>#DIV/0!</v>
      </c>
      <c r="U251" s="24" t="e">
        <f t="shared" si="19"/>
        <v>#DIV/0!</v>
      </c>
      <c r="V251" s="24" t="e">
        <f t="shared" si="20"/>
        <v>#DIV/0!</v>
      </c>
      <c r="W251" s="18"/>
      <c r="X251" s="18"/>
      <c r="Y251" s="18"/>
      <c r="Z251" s="18"/>
    </row>
    <row r="252" spans="1:26" ht="12.75">
      <c r="A252" s="17" t="s">
        <v>122</v>
      </c>
      <c r="B252" s="18" t="s">
        <v>123</v>
      </c>
      <c r="C252" s="18" t="s">
        <v>419</v>
      </c>
      <c r="D252" s="18" t="s">
        <v>363</v>
      </c>
      <c r="E252" s="18" t="s">
        <v>669</v>
      </c>
      <c r="F252" s="23">
        <v>12</v>
      </c>
      <c r="G252" s="23">
        <v>12</v>
      </c>
      <c r="H252" s="23">
        <v>0</v>
      </c>
      <c r="I252" s="23">
        <v>0</v>
      </c>
      <c r="J252" s="23">
        <v>0</v>
      </c>
      <c r="K252" s="18"/>
      <c r="L252" s="23">
        <v>10.402173913043478</v>
      </c>
      <c r="M252" s="23">
        <v>10.402173913043478</v>
      </c>
      <c r="N252" s="23">
        <v>0</v>
      </c>
      <c r="O252" s="23">
        <v>0</v>
      </c>
      <c r="P252" s="23">
        <v>0</v>
      </c>
      <c r="Q252" s="18"/>
      <c r="R252" s="24">
        <f t="shared" si="16"/>
        <v>0.8668478260869565</v>
      </c>
      <c r="S252" s="24">
        <f t="shared" si="17"/>
        <v>0.8668478260869565</v>
      </c>
      <c r="T252" s="24" t="e">
        <f t="shared" si="18"/>
        <v>#DIV/0!</v>
      </c>
      <c r="U252" s="24" t="e">
        <f t="shared" si="19"/>
        <v>#DIV/0!</v>
      </c>
      <c r="V252" s="24" t="e">
        <f t="shared" si="20"/>
        <v>#DIV/0!</v>
      </c>
      <c r="W252" s="18"/>
      <c r="X252" s="18"/>
      <c r="Y252" s="18"/>
      <c r="Z252" s="18"/>
    </row>
    <row r="253" spans="1:26" ht="12.75">
      <c r="A253" s="17" t="s">
        <v>122</v>
      </c>
      <c r="B253" s="18" t="s">
        <v>123</v>
      </c>
      <c r="C253" s="18" t="s">
        <v>419</v>
      </c>
      <c r="D253" s="18" t="s">
        <v>364</v>
      </c>
      <c r="E253" s="18" t="s">
        <v>670</v>
      </c>
      <c r="F253" s="23">
        <v>40.55434782608695</v>
      </c>
      <c r="G253" s="23">
        <v>40.55434782608695</v>
      </c>
      <c r="H253" s="23">
        <v>0</v>
      </c>
      <c r="I253" s="23">
        <v>0</v>
      </c>
      <c r="J253" s="23">
        <v>0</v>
      </c>
      <c r="K253" s="18"/>
      <c r="L253" s="23">
        <v>30</v>
      </c>
      <c r="M253" s="23">
        <v>30</v>
      </c>
      <c r="N253" s="23">
        <v>0</v>
      </c>
      <c r="O253" s="23">
        <v>0</v>
      </c>
      <c r="P253" s="23">
        <v>0</v>
      </c>
      <c r="Q253" s="18"/>
      <c r="R253" s="24">
        <f t="shared" si="16"/>
        <v>0.7397480568212276</v>
      </c>
      <c r="S253" s="24">
        <f t="shared" si="17"/>
        <v>0.7397480568212276</v>
      </c>
      <c r="T253" s="24" t="e">
        <f t="shared" si="18"/>
        <v>#DIV/0!</v>
      </c>
      <c r="U253" s="24" t="e">
        <f t="shared" si="19"/>
        <v>#DIV/0!</v>
      </c>
      <c r="V253" s="24" t="e">
        <f t="shared" si="20"/>
        <v>#DIV/0!</v>
      </c>
      <c r="W253" s="18"/>
      <c r="X253" s="18"/>
      <c r="Y253" s="18"/>
      <c r="Z253" s="18"/>
    </row>
    <row r="254" spans="1:26" ht="12.75">
      <c r="A254" s="17" t="s">
        <v>122</v>
      </c>
      <c r="B254" s="18" t="s">
        <v>123</v>
      </c>
      <c r="C254" s="18" t="s">
        <v>419</v>
      </c>
      <c r="D254" s="18" t="s">
        <v>365</v>
      </c>
      <c r="E254" s="18" t="s">
        <v>671</v>
      </c>
      <c r="F254" s="23">
        <v>394.4021739130435</v>
      </c>
      <c r="G254" s="23">
        <v>308.9130434782609</v>
      </c>
      <c r="H254" s="23">
        <v>0</v>
      </c>
      <c r="I254" s="23">
        <v>22.597826086956523</v>
      </c>
      <c r="J254" s="23">
        <v>62.891304347826086</v>
      </c>
      <c r="K254" s="18"/>
      <c r="L254" s="23">
        <v>316.3369565217391</v>
      </c>
      <c r="M254" s="23">
        <v>250.6304347826087</v>
      </c>
      <c r="N254" s="23">
        <v>0</v>
      </c>
      <c r="O254" s="23">
        <v>6.217391304347826</v>
      </c>
      <c r="P254" s="23">
        <v>59.48913043478261</v>
      </c>
      <c r="Q254" s="18"/>
      <c r="R254" s="24">
        <f t="shared" si="16"/>
        <v>0.8020669698222406</v>
      </c>
      <c r="S254" s="24">
        <f t="shared" si="17"/>
        <v>0.8113300492610837</v>
      </c>
      <c r="T254" s="24" t="e">
        <f t="shared" si="18"/>
        <v>#DIV/0!</v>
      </c>
      <c r="U254" s="24">
        <f t="shared" si="19"/>
        <v>0.2751322751322751</v>
      </c>
      <c r="V254" s="24">
        <f t="shared" si="20"/>
        <v>0.9459039059799517</v>
      </c>
      <c r="W254" s="18"/>
      <c r="X254" s="18"/>
      <c r="Y254" s="18"/>
      <c r="Z254" s="18"/>
    </row>
    <row r="255" spans="1:26" ht="12.75">
      <c r="A255" s="17" t="s">
        <v>122</v>
      </c>
      <c r="B255" s="18" t="s">
        <v>123</v>
      </c>
      <c r="C255" s="18" t="s">
        <v>419</v>
      </c>
      <c r="D255" s="18" t="s">
        <v>366</v>
      </c>
      <c r="E255" s="18" t="s">
        <v>672</v>
      </c>
      <c r="F255" s="23">
        <v>130.1304347826087</v>
      </c>
      <c r="G255" s="23">
        <v>130.1304347826087</v>
      </c>
      <c r="H255" s="23">
        <v>0</v>
      </c>
      <c r="I255" s="23">
        <v>0</v>
      </c>
      <c r="J255" s="23">
        <v>0</v>
      </c>
      <c r="K255" s="18"/>
      <c r="L255" s="23">
        <v>101.80434782608695</v>
      </c>
      <c r="M255" s="23">
        <v>101.80434782608695</v>
      </c>
      <c r="N255" s="23">
        <v>0</v>
      </c>
      <c r="O255" s="23">
        <v>0</v>
      </c>
      <c r="P255" s="23">
        <v>0</v>
      </c>
      <c r="Q255" s="18"/>
      <c r="R255" s="24">
        <f t="shared" si="16"/>
        <v>0.782325425993986</v>
      </c>
      <c r="S255" s="24">
        <f t="shared" si="17"/>
        <v>0.782325425993986</v>
      </c>
      <c r="T255" s="24" t="e">
        <f t="shared" si="18"/>
        <v>#DIV/0!</v>
      </c>
      <c r="U255" s="24" t="e">
        <f t="shared" si="19"/>
        <v>#DIV/0!</v>
      </c>
      <c r="V255" s="24" t="e">
        <f t="shared" si="20"/>
        <v>#DIV/0!</v>
      </c>
      <c r="W255" s="18"/>
      <c r="X255" s="18"/>
      <c r="Y255" s="18"/>
      <c r="Z255" s="18"/>
    </row>
    <row r="256" spans="1:26" ht="12.75">
      <c r="A256" s="17" t="s">
        <v>122</v>
      </c>
      <c r="B256" s="18" t="s">
        <v>123</v>
      </c>
      <c r="C256" s="18" t="s">
        <v>419</v>
      </c>
      <c r="D256" s="18" t="s">
        <v>367</v>
      </c>
      <c r="E256" s="18" t="s">
        <v>673</v>
      </c>
      <c r="F256" s="23">
        <v>604.9565217391304</v>
      </c>
      <c r="G256" s="23">
        <v>525.9565217391304</v>
      </c>
      <c r="H256" s="23">
        <v>0</v>
      </c>
      <c r="I256" s="23">
        <v>79</v>
      </c>
      <c r="J256" s="23">
        <v>0</v>
      </c>
      <c r="K256" s="18"/>
      <c r="L256" s="23">
        <v>492.20652173913044</v>
      </c>
      <c r="M256" s="23">
        <v>462.3152173913044</v>
      </c>
      <c r="N256" s="23">
        <v>0</v>
      </c>
      <c r="O256" s="23">
        <v>29.891304347826086</v>
      </c>
      <c r="P256" s="23">
        <v>0</v>
      </c>
      <c r="Q256" s="18"/>
      <c r="R256" s="24">
        <f t="shared" si="16"/>
        <v>0.8136229696708352</v>
      </c>
      <c r="S256" s="24">
        <f t="shared" si="17"/>
        <v>0.8789989253533935</v>
      </c>
      <c r="T256" s="24" t="e">
        <f t="shared" si="18"/>
        <v>#DIV/0!</v>
      </c>
      <c r="U256" s="24">
        <f t="shared" si="19"/>
        <v>0.3783709411117226</v>
      </c>
      <c r="V256" s="24" t="e">
        <f t="shared" si="20"/>
        <v>#DIV/0!</v>
      </c>
      <c r="W256" s="18"/>
      <c r="X256" s="18"/>
      <c r="Y256" s="18"/>
      <c r="Z256" s="18"/>
    </row>
    <row r="257" spans="1:26" ht="12.75">
      <c r="A257" s="17" t="s">
        <v>122</v>
      </c>
      <c r="B257" s="18" t="s">
        <v>123</v>
      </c>
      <c r="C257" s="18" t="s">
        <v>419</v>
      </c>
      <c r="D257" s="18" t="s">
        <v>368</v>
      </c>
      <c r="E257" s="18" t="s">
        <v>674</v>
      </c>
      <c r="F257" s="23">
        <v>480</v>
      </c>
      <c r="G257" s="23">
        <v>438</v>
      </c>
      <c r="H257" s="23">
        <v>0</v>
      </c>
      <c r="I257" s="23">
        <v>42</v>
      </c>
      <c r="J257" s="23">
        <v>0</v>
      </c>
      <c r="K257" s="18"/>
      <c r="L257" s="23">
        <v>424.0869565217391</v>
      </c>
      <c r="M257" s="23">
        <v>396.4891304347826</v>
      </c>
      <c r="N257" s="23">
        <v>0</v>
      </c>
      <c r="O257" s="23">
        <v>27.597826086956523</v>
      </c>
      <c r="P257" s="23">
        <v>0</v>
      </c>
      <c r="Q257" s="18"/>
      <c r="R257" s="24">
        <f t="shared" si="16"/>
        <v>0.8835144927536231</v>
      </c>
      <c r="S257" s="24">
        <f t="shared" si="17"/>
        <v>0.9052263251935676</v>
      </c>
      <c r="T257" s="24" t="e">
        <f t="shared" si="18"/>
        <v>#DIV/0!</v>
      </c>
      <c r="U257" s="24">
        <f t="shared" si="19"/>
        <v>0.6570910973084887</v>
      </c>
      <c r="V257" s="24" t="e">
        <f t="shared" si="20"/>
        <v>#DIV/0!</v>
      </c>
      <c r="W257" s="18"/>
      <c r="X257" s="18"/>
      <c r="Y257" s="18"/>
      <c r="Z257" s="18"/>
    </row>
    <row r="258" spans="1:26" ht="12.75">
      <c r="A258" s="17" t="s">
        <v>122</v>
      </c>
      <c r="B258" s="18" t="s">
        <v>123</v>
      </c>
      <c r="C258" s="18" t="s">
        <v>419</v>
      </c>
      <c r="D258" s="18" t="s">
        <v>369</v>
      </c>
      <c r="E258" s="18" t="s">
        <v>675</v>
      </c>
      <c r="F258" s="23">
        <v>958.0869565217391</v>
      </c>
      <c r="G258" s="23">
        <v>906.6521739130435</v>
      </c>
      <c r="H258" s="23">
        <v>0</v>
      </c>
      <c r="I258" s="23">
        <v>51.43478260869565</v>
      </c>
      <c r="J258" s="23">
        <v>0</v>
      </c>
      <c r="K258" s="18"/>
      <c r="L258" s="23">
        <v>918.7391304347826</v>
      </c>
      <c r="M258" s="23">
        <v>870.6739130434783</v>
      </c>
      <c r="N258" s="23">
        <v>0</v>
      </c>
      <c r="O258" s="23">
        <v>48.06521739130435</v>
      </c>
      <c r="P258" s="23">
        <v>0</v>
      </c>
      <c r="Q258" s="18"/>
      <c r="R258" s="24">
        <f t="shared" si="16"/>
        <v>0.9589308404429117</v>
      </c>
      <c r="S258" s="24">
        <f t="shared" si="17"/>
        <v>0.9603174603174602</v>
      </c>
      <c r="T258" s="24" t="e">
        <f t="shared" si="18"/>
        <v>#DIV/0!</v>
      </c>
      <c r="U258" s="24">
        <f t="shared" si="19"/>
        <v>0.9344885883347424</v>
      </c>
      <c r="V258" s="24" t="e">
        <f t="shared" si="20"/>
        <v>#DIV/0!</v>
      </c>
      <c r="W258" s="18"/>
      <c r="X258" s="18"/>
      <c r="Y258" s="18"/>
      <c r="Z258" s="18"/>
    </row>
    <row r="259" spans="1:26" ht="12.75">
      <c r="A259" s="17" t="s">
        <v>122</v>
      </c>
      <c r="B259" s="18" t="s">
        <v>123</v>
      </c>
      <c r="C259" s="18" t="s">
        <v>419</v>
      </c>
      <c r="D259" s="18" t="s">
        <v>370</v>
      </c>
      <c r="E259" s="18" t="s">
        <v>676</v>
      </c>
      <c r="F259" s="23">
        <v>1091.2173913043478</v>
      </c>
      <c r="G259" s="23">
        <v>996.1521739130435</v>
      </c>
      <c r="H259" s="23">
        <v>0</v>
      </c>
      <c r="I259" s="23">
        <v>95.06521739130434</v>
      </c>
      <c r="J259" s="23">
        <v>0</v>
      </c>
      <c r="K259" s="18"/>
      <c r="L259" s="23">
        <v>835.8913043478261</v>
      </c>
      <c r="M259" s="23">
        <v>789.9021739130435</v>
      </c>
      <c r="N259" s="23">
        <v>0</v>
      </c>
      <c r="O259" s="23">
        <v>45.98913043478261</v>
      </c>
      <c r="P259" s="23">
        <v>0</v>
      </c>
      <c r="Q259" s="18"/>
      <c r="R259" s="24">
        <f t="shared" si="16"/>
        <v>0.7660172125268947</v>
      </c>
      <c r="S259" s="24">
        <f t="shared" si="17"/>
        <v>0.7929533203849595</v>
      </c>
      <c r="T259" s="24" t="e">
        <f t="shared" si="18"/>
        <v>#DIV/0!</v>
      </c>
      <c r="U259" s="24">
        <f t="shared" si="19"/>
        <v>0.4837640064029271</v>
      </c>
      <c r="V259" s="24" t="e">
        <f t="shared" si="20"/>
        <v>#DIV/0!</v>
      </c>
      <c r="W259" s="18"/>
      <c r="X259" s="18"/>
      <c r="Y259" s="18"/>
      <c r="Z259" s="18"/>
    </row>
    <row r="260" spans="1:26" ht="12.75">
      <c r="A260" s="17" t="s">
        <v>122</v>
      </c>
      <c r="B260" s="18" t="s">
        <v>123</v>
      </c>
      <c r="C260" s="18" t="s">
        <v>419</v>
      </c>
      <c r="D260" s="18" t="s">
        <v>371</v>
      </c>
      <c r="E260" s="18" t="s">
        <v>677</v>
      </c>
      <c r="F260" s="23">
        <v>686</v>
      </c>
      <c r="G260" s="23">
        <v>627</v>
      </c>
      <c r="H260" s="23">
        <v>0</v>
      </c>
      <c r="I260" s="23">
        <v>59</v>
      </c>
      <c r="J260" s="23">
        <v>0</v>
      </c>
      <c r="K260" s="18"/>
      <c r="L260" s="23">
        <v>568.5</v>
      </c>
      <c r="M260" s="23">
        <v>522.3586956521739</v>
      </c>
      <c r="N260" s="23">
        <v>0</v>
      </c>
      <c r="O260" s="23">
        <v>46.141304347826086</v>
      </c>
      <c r="P260" s="23">
        <v>0</v>
      </c>
      <c r="Q260" s="18"/>
      <c r="R260" s="24">
        <f t="shared" si="16"/>
        <v>0.8287172011661808</v>
      </c>
      <c r="S260" s="24">
        <f t="shared" si="17"/>
        <v>0.8331079675473267</v>
      </c>
      <c r="T260" s="24" t="e">
        <f t="shared" si="18"/>
        <v>#DIV/0!</v>
      </c>
      <c r="U260" s="24">
        <f t="shared" si="19"/>
        <v>0.7820560058953574</v>
      </c>
      <c r="V260" s="24" t="e">
        <f t="shared" si="20"/>
        <v>#DIV/0!</v>
      </c>
      <c r="W260" s="18"/>
      <c r="X260" s="18"/>
      <c r="Y260" s="18"/>
      <c r="Z260" s="18"/>
    </row>
    <row r="261" spans="1:26" ht="12.75">
      <c r="A261" s="17" t="s">
        <v>122</v>
      </c>
      <c r="B261" s="18" t="s">
        <v>123</v>
      </c>
      <c r="C261" s="18" t="s">
        <v>419</v>
      </c>
      <c r="D261" s="18" t="s">
        <v>372</v>
      </c>
      <c r="E261" s="18" t="s">
        <v>678</v>
      </c>
      <c r="F261" s="23">
        <v>393.19565217391306</v>
      </c>
      <c r="G261" s="23">
        <v>343.19565217391306</v>
      </c>
      <c r="H261" s="23">
        <v>0</v>
      </c>
      <c r="I261" s="23">
        <v>50</v>
      </c>
      <c r="J261" s="23">
        <v>0</v>
      </c>
      <c r="K261" s="18"/>
      <c r="L261" s="23">
        <v>326.82608695652175</v>
      </c>
      <c r="M261" s="23">
        <v>307.5217391304348</v>
      </c>
      <c r="N261" s="23">
        <v>0</v>
      </c>
      <c r="O261" s="23">
        <v>19.304347826086957</v>
      </c>
      <c r="P261" s="23">
        <v>0</v>
      </c>
      <c r="Q261" s="18"/>
      <c r="R261" s="24">
        <f t="shared" si="16"/>
        <v>0.8312047326809311</v>
      </c>
      <c r="S261" s="24">
        <f t="shared" si="17"/>
        <v>0.8960537150820296</v>
      </c>
      <c r="T261" s="24" t="e">
        <f t="shared" si="18"/>
        <v>#DIV/0!</v>
      </c>
      <c r="U261" s="24">
        <f t="shared" si="19"/>
        <v>0.38608695652173913</v>
      </c>
      <c r="V261" s="24" t="e">
        <f t="shared" si="20"/>
        <v>#DIV/0!</v>
      </c>
      <c r="W261" s="18"/>
      <c r="X261" s="18"/>
      <c r="Y261" s="18"/>
      <c r="Z261" s="18"/>
    </row>
    <row r="262" spans="1:26" ht="12.75">
      <c r="A262" s="17" t="s">
        <v>122</v>
      </c>
      <c r="B262" s="18" t="s">
        <v>123</v>
      </c>
      <c r="C262" s="18" t="s">
        <v>419</v>
      </c>
      <c r="D262" s="18" t="s">
        <v>373</v>
      </c>
      <c r="E262" s="18" t="s">
        <v>679</v>
      </c>
      <c r="F262" s="23">
        <v>466.10869565217394</v>
      </c>
      <c r="G262" s="23">
        <v>414.19565217391306</v>
      </c>
      <c r="H262" s="23">
        <v>4</v>
      </c>
      <c r="I262" s="23">
        <v>47.91304347826087</v>
      </c>
      <c r="J262" s="23">
        <v>0</v>
      </c>
      <c r="K262" s="18"/>
      <c r="L262" s="23">
        <v>331.8369565217391</v>
      </c>
      <c r="M262" s="23">
        <v>312.04347826086956</v>
      </c>
      <c r="N262" s="23">
        <v>1.3695652173913044</v>
      </c>
      <c r="O262" s="23">
        <v>18.42391304347826</v>
      </c>
      <c r="P262" s="23">
        <v>0</v>
      </c>
      <c r="Q262" s="18"/>
      <c r="R262" s="24">
        <f t="shared" si="16"/>
        <v>0.7119304136933912</v>
      </c>
      <c r="S262" s="24">
        <f t="shared" si="17"/>
        <v>0.7533721723613079</v>
      </c>
      <c r="T262" s="24">
        <f t="shared" si="18"/>
        <v>0.3423913043478261</v>
      </c>
      <c r="U262" s="24">
        <f t="shared" si="19"/>
        <v>0.3845281306715064</v>
      </c>
      <c r="V262" s="24" t="e">
        <f t="shared" si="20"/>
        <v>#DIV/0!</v>
      </c>
      <c r="W262" s="18"/>
      <c r="X262" s="18"/>
      <c r="Y262" s="18"/>
      <c r="Z262" s="18"/>
    </row>
    <row r="263" spans="1:26" ht="12.75">
      <c r="A263" s="17" t="s">
        <v>122</v>
      </c>
      <c r="B263" s="18" t="s">
        <v>123</v>
      </c>
      <c r="C263" s="18" t="s">
        <v>419</v>
      </c>
      <c r="D263" s="18" t="s">
        <v>374</v>
      </c>
      <c r="E263" s="18" t="s">
        <v>680</v>
      </c>
      <c r="F263" s="23">
        <v>439.1630434782609</v>
      </c>
      <c r="G263" s="23">
        <v>0</v>
      </c>
      <c r="H263" s="23">
        <v>0</v>
      </c>
      <c r="I263" s="23">
        <v>0</v>
      </c>
      <c r="J263" s="23">
        <v>439.1630434782609</v>
      </c>
      <c r="K263" s="18"/>
      <c r="L263" s="23">
        <v>387.6630434782609</v>
      </c>
      <c r="M263" s="23">
        <v>0</v>
      </c>
      <c r="N263" s="23">
        <v>0</v>
      </c>
      <c r="O263" s="23">
        <v>0</v>
      </c>
      <c r="P263" s="23">
        <v>387.6630434782609</v>
      </c>
      <c r="Q263" s="18"/>
      <c r="R263" s="24">
        <f t="shared" si="16"/>
        <v>0.8827314803356187</v>
      </c>
      <c r="S263" s="24" t="e">
        <f t="shared" si="17"/>
        <v>#DIV/0!</v>
      </c>
      <c r="T263" s="24" t="e">
        <f t="shared" si="18"/>
        <v>#DIV/0!</v>
      </c>
      <c r="U263" s="24" t="e">
        <f t="shared" si="19"/>
        <v>#DIV/0!</v>
      </c>
      <c r="V263" s="24">
        <f t="shared" si="20"/>
        <v>0.8827314803356187</v>
      </c>
      <c r="W263" s="18"/>
      <c r="X263" s="18"/>
      <c r="Y263" s="18"/>
      <c r="Z263" s="18"/>
    </row>
    <row r="264" spans="1:26" ht="12.75">
      <c r="A264" s="17" t="s">
        <v>122</v>
      </c>
      <c r="B264" s="18" t="s">
        <v>123</v>
      </c>
      <c r="C264" s="18" t="s">
        <v>419</v>
      </c>
      <c r="D264" s="18" t="s">
        <v>375</v>
      </c>
      <c r="E264" s="18" t="s">
        <v>681</v>
      </c>
      <c r="F264" s="23">
        <v>1262</v>
      </c>
      <c r="G264" s="23">
        <v>1146</v>
      </c>
      <c r="H264" s="23">
        <v>0</v>
      </c>
      <c r="I264" s="23">
        <v>116</v>
      </c>
      <c r="J264" s="23">
        <v>0</v>
      </c>
      <c r="K264" s="18"/>
      <c r="L264" s="23">
        <v>1101.391304347826</v>
      </c>
      <c r="M264" s="23">
        <v>1027.445652173913</v>
      </c>
      <c r="N264" s="23">
        <v>0</v>
      </c>
      <c r="O264" s="23">
        <v>73.94565217391305</v>
      </c>
      <c r="P264" s="23">
        <v>0</v>
      </c>
      <c r="Q264" s="18"/>
      <c r="R264" s="24">
        <f t="shared" si="16"/>
        <v>0.8727347894990697</v>
      </c>
      <c r="S264" s="24">
        <f t="shared" si="17"/>
        <v>0.8965494347067303</v>
      </c>
      <c r="T264" s="24" t="e">
        <f t="shared" si="18"/>
        <v>#DIV/0!</v>
      </c>
      <c r="U264" s="24">
        <f t="shared" si="19"/>
        <v>0.6374625187406298</v>
      </c>
      <c r="V264" s="24" t="e">
        <f t="shared" si="20"/>
        <v>#DIV/0!</v>
      </c>
      <c r="W264" s="18"/>
      <c r="X264" s="18"/>
      <c r="Y264" s="18"/>
      <c r="Z264" s="18"/>
    </row>
    <row r="265" spans="1:26" ht="12.75">
      <c r="A265" s="17" t="s">
        <v>122</v>
      </c>
      <c r="B265" s="18" t="s">
        <v>123</v>
      </c>
      <c r="C265" s="18" t="s">
        <v>419</v>
      </c>
      <c r="D265" s="18" t="s">
        <v>376</v>
      </c>
      <c r="E265" s="18" t="s">
        <v>682</v>
      </c>
      <c r="F265" s="23">
        <v>752.304347826087</v>
      </c>
      <c r="G265" s="23">
        <v>0</v>
      </c>
      <c r="H265" s="23">
        <v>98</v>
      </c>
      <c r="I265" s="23">
        <v>0</v>
      </c>
      <c r="J265" s="23">
        <v>654.304347826087</v>
      </c>
      <c r="K265" s="18"/>
      <c r="L265" s="23">
        <v>619.2826086956521</v>
      </c>
      <c r="M265" s="23">
        <v>0</v>
      </c>
      <c r="N265" s="23">
        <v>63.95652173913044</v>
      </c>
      <c r="O265" s="23">
        <v>0</v>
      </c>
      <c r="P265" s="23">
        <v>555.3260869565217</v>
      </c>
      <c r="Q265" s="18"/>
      <c r="R265" s="24">
        <f t="shared" si="16"/>
        <v>0.8231809512801247</v>
      </c>
      <c r="S265" s="24" t="e">
        <f t="shared" si="17"/>
        <v>#DIV/0!</v>
      </c>
      <c r="T265" s="24">
        <f t="shared" si="18"/>
        <v>0.6526175687666371</v>
      </c>
      <c r="U265" s="24" t="e">
        <f t="shared" si="19"/>
        <v>#DIV/0!</v>
      </c>
      <c r="V265" s="24">
        <f t="shared" si="20"/>
        <v>0.8487274901986842</v>
      </c>
      <c r="W265" s="18"/>
      <c r="X265" s="18"/>
      <c r="Y265" s="18"/>
      <c r="Z265" s="18"/>
    </row>
    <row r="266" spans="1:26" ht="12.75">
      <c r="A266" s="17" t="s">
        <v>122</v>
      </c>
      <c r="B266" s="18" t="s">
        <v>123</v>
      </c>
      <c r="C266" s="18" t="s">
        <v>419</v>
      </c>
      <c r="D266" s="18" t="s">
        <v>377</v>
      </c>
      <c r="E266" s="18" t="s">
        <v>683</v>
      </c>
      <c r="F266" s="23">
        <v>260.6521739130435</v>
      </c>
      <c r="G266" s="23">
        <v>0</v>
      </c>
      <c r="H266" s="23">
        <v>16</v>
      </c>
      <c r="I266" s="23">
        <v>0</v>
      </c>
      <c r="J266" s="23">
        <v>244.65217391304347</v>
      </c>
      <c r="K266" s="18"/>
      <c r="L266" s="23">
        <v>203.3804347826087</v>
      </c>
      <c r="M266" s="23">
        <v>0</v>
      </c>
      <c r="N266" s="23">
        <v>14.26086956521739</v>
      </c>
      <c r="O266" s="23">
        <v>0</v>
      </c>
      <c r="P266" s="23">
        <v>189.1195652173913</v>
      </c>
      <c r="Q266" s="18"/>
      <c r="R266" s="24">
        <f t="shared" si="16"/>
        <v>0.780275229357798</v>
      </c>
      <c r="S266" s="24" t="e">
        <f t="shared" si="17"/>
        <v>#DIV/0!</v>
      </c>
      <c r="T266" s="24">
        <f t="shared" si="18"/>
        <v>0.8913043478260869</v>
      </c>
      <c r="U266" s="24" t="e">
        <f t="shared" si="19"/>
        <v>#DIV/0!</v>
      </c>
      <c r="V266" s="24">
        <f t="shared" si="20"/>
        <v>0.7730140394526391</v>
      </c>
      <c r="W266" s="18"/>
      <c r="X266" s="18"/>
      <c r="Y266" s="18"/>
      <c r="Z266" s="18"/>
    </row>
    <row r="267" spans="1:26" ht="12.75">
      <c r="A267" s="17" t="s">
        <v>122</v>
      </c>
      <c r="B267" s="18" t="s">
        <v>123</v>
      </c>
      <c r="C267" s="18" t="s">
        <v>419</v>
      </c>
      <c r="D267" s="18" t="s">
        <v>378</v>
      </c>
      <c r="E267" s="18" t="s">
        <v>684</v>
      </c>
      <c r="F267" s="23">
        <v>667</v>
      </c>
      <c r="G267" s="23">
        <v>614</v>
      </c>
      <c r="H267" s="23">
        <v>0</v>
      </c>
      <c r="I267" s="23">
        <v>53</v>
      </c>
      <c r="J267" s="23">
        <v>0</v>
      </c>
      <c r="K267" s="18"/>
      <c r="L267" s="23">
        <v>554.7608695652174</v>
      </c>
      <c r="M267" s="23">
        <v>511.54347826086956</v>
      </c>
      <c r="N267" s="23">
        <v>0</v>
      </c>
      <c r="O267" s="23">
        <v>43.21739130434783</v>
      </c>
      <c r="P267" s="23">
        <v>0</v>
      </c>
      <c r="Q267" s="18"/>
      <c r="R267" s="24">
        <f t="shared" si="16"/>
        <v>0.8317254416270126</v>
      </c>
      <c r="S267" s="24">
        <f t="shared" si="17"/>
        <v>0.8331327007506019</v>
      </c>
      <c r="T267" s="24" t="e">
        <f t="shared" si="18"/>
        <v>#DIV/0!</v>
      </c>
      <c r="U267" s="24">
        <f t="shared" si="19"/>
        <v>0.8154224774405251</v>
      </c>
      <c r="V267" s="24" t="e">
        <f t="shared" si="20"/>
        <v>#DIV/0!</v>
      </c>
      <c r="W267" s="18"/>
      <c r="X267" s="18"/>
      <c r="Y267" s="18"/>
      <c r="Z267" s="18"/>
    </row>
    <row r="268" spans="1:26" ht="12.75">
      <c r="A268" s="17" t="s">
        <v>122</v>
      </c>
      <c r="B268" s="18" t="s">
        <v>123</v>
      </c>
      <c r="C268" s="18" t="s">
        <v>420</v>
      </c>
      <c r="D268" s="18" t="s">
        <v>379</v>
      </c>
      <c r="E268" s="18" t="s">
        <v>685</v>
      </c>
      <c r="F268" s="23">
        <v>241.7826086956522</v>
      </c>
      <c r="G268" s="23">
        <v>97.78260869565217</v>
      </c>
      <c r="H268" s="23">
        <v>0</v>
      </c>
      <c r="I268" s="23">
        <v>0</v>
      </c>
      <c r="J268" s="23">
        <v>144</v>
      </c>
      <c r="K268" s="18"/>
      <c r="L268" s="23">
        <v>212.3804347826087</v>
      </c>
      <c r="M268" s="23">
        <v>91.54347826086956</v>
      </c>
      <c r="N268" s="23">
        <v>0</v>
      </c>
      <c r="O268" s="23">
        <v>0</v>
      </c>
      <c r="P268" s="23">
        <v>120.83695652173913</v>
      </c>
      <c r="Q268" s="18"/>
      <c r="R268" s="24">
        <f aca="true" t="shared" si="21" ref="R268:R299">L268/F268</f>
        <v>0.8783941737097644</v>
      </c>
      <c r="S268" s="24">
        <f aca="true" t="shared" si="22" ref="S268:S299">M268/G268</f>
        <v>0.9361938639395286</v>
      </c>
      <c r="T268" s="24" t="e">
        <f aca="true" t="shared" si="23" ref="T268:T299">N268/H268</f>
        <v>#DIV/0!</v>
      </c>
      <c r="U268" s="24" t="e">
        <f aca="true" t="shared" si="24" ref="U268:U299">O268/I268</f>
        <v>#DIV/0!</v>
      </c>
      <c r="V268" s="24">
        <f aca="true" t="shared" si="25" ref="V268:V299">P268/J268</f>
        <v>0.8391455314009661</v>
      </c>
      <c r="W268" s="18"/>
      <c r="X268" s="18"/>
      <c r="Y268" s="18"/>
      <c r="Z268" s="18"/>
    </row>
    <row r="269" spans="1:26" ht="12.75">
      <c r="A269" s="17" t="s">
        <v>122</v>
      </c>
      <c r="B269" s="18" t="s">
        <v>123</v>
      </c>
      <c r="C269" s="18" t="s">
        <v>420</v>
      </c>
      <c r="D269" s="18" t="s">
        <v>380</v>
      </c>
      <c r="E269" s="18" t="s">
        <v>686</v>
      </c>
      <c r="F269" s="23">
        <v>60</v>
      </c>
      <c r="G269" s="23">
        <v>60</v>
      </c>
      <c r="H269" s="23">
        <v>0</v>
      </c>
      <c r="I269" s="23">
        <v>0</v>
      </c>
      <c r="J269" s="23">
        <v>0</v>
      </c>
      <c r="K269" s="18"/>
      <c r="L269" s="23">
        <v>54.641304347826086</v>
      </c>
      <c r="M269" s="23">
        <v>54.641304347826086</v>
      </c>
      <c r="N269" s="23">
        <v>0</v>
      </c>
      <c r="O269" s="23">
        <v>0</v>
      </c>
      <c r="P269" s="23">
        <v>0</v>
      </c>
      <c r="Q269" s="18"/>
      <c r="R269" s="24">
        <f t="shared" si="21"/>
        <v>0.9106884057971014</v>
      </c>
      <c r="S269" s="24">
        <f t="shared" si="22"/>
        <v>0.9106884057971014</v>
      </c>
      <c r="T269" s="24" t="e">
        <f t="shared" si="23"/>
        <v>#DIV/0!</v>
      </c>
      <c r="U269" s="24" t="e">
        <f t="shared" si="24"/>
        <v>#DIV/0!</v>
      </c>
      <c r="V269" s="24" t="e">
        <f t="shared" si="25"/>
        <v>#DIV/0!</v>
      </c>
      <c r="W269" s="18"/>
      <c r="X269" s="18"/>
      <c r="Y269" s="18"/>
      <c r="Z269" s="18"/>
    </row>
    <row r="270" spans="1:26" ht="12.75">
      <c r="A270" s="17" t="s">
        <v>122</v>
      </c>
      <c r="B270" s="18" t="s">
        <v>123</v>
      </c>
      <c r="C270" s="18" t="s">
        <v>420</v>
      </c>
      <c r="D270" s="18" t="s">
        <v>381</v>
      </c>
      <c r="E270" s="18" t="s">
        <v>687</v>
      </c>
      <c r="F270" s="23">
        <v>92.45652173913044</v>
      </c>
      <c r="G270" s="23">
        <v>92.45652173913044</v>
      </c>
      <c r="H270" s="23">
        <v>0</v>
      </c>
      <c r="I270" s="23">
        <v>0</v>
      </c>
      <c r="J270" s="23">
        <v>0</v>
      </c>
      <c r="K270" s="18"/>
      <c r="L270" s="23">
        <v>86.84782608695652</v>
      </c>
      <c r="M270" s="23">
        <v>86.84782608695652</v>
      </c>
      <c r="N270" s="23">
        <v>0</v>
      </c>
      <c r="O270" s="23">
        <v>0</v>
      </c>
      <c r="P270" s="23">
        <v>0</v>
      </c>
      <c r="Q270" s="18"/>
      <c r="R270" s="24">
        <f t="shared" si="21"/>
        <v>0.9393369386315541</v>
      </c>
      <c r="S270" s="24">
        <f t="shared" si="22"/>
        <v>0.9393369386315541</v>
      </c>
      <c r="T270" s="24" t="e">
        <f t="shared" si="23"/>
        <v>#DIV/0!</v>
      </c>
      <c r="U270" s="24" t="e">
        <f t="shared" si="24"/>
        <v>#DIV/0!</v>
      </c>
      <c r="V270" s="24" t="e">
        <f t="shared" si="25"/>
        <v>#DIV/0!</v>
      </c>
      <c r="W270" s="18"/>
      <c r="X270" s="18"/>
      <c r="Y270" s="18"/>
      <c r="Z270" s="18"/>
    </row>
    <row r="271" spans="1:26" ht="12.75">
      <c r="A271" s="17" t="s">
        <v>122</v>
      </c>
      <c r="B271" s="18" t="s">
        <v>123</v>
      </c>
      <c r="C271" s="18" t="s">
        <v>420</v>
      </c>
      <c r="D271" s="18" t="s">
        <v>382</v>
      </c>
      <c r="E271" s="18" t="s">
        <v>688</v>
      </c>
      <c r="F271" s="23">
        <v>122.42391304347827</v>
      </c>
      <c r="G271" s="23">
        <v>73.75</v>
      </c>
      <c r="H271" s="23">
        <v>0</v>
      </c>
      <c r="I271" s="23">
        <v>48.67391304347826</v>
      </c>
      <c r="J271" s="23">
        <v>0</v>
      </c>
      <c r="K271" s="18"/>
      <c r="L271" s="23">
        <v>96.28260869565217</v>
      </c>
      <c r="M271" s="23">
        <v>67.95652173913044</v>
      </c>
      <c r="N271" s="23">
        <v>0</v>
      </c>
      <c r="O271" s="23">
        <v>28.32608695652174</v>
      </c>
      <c r="P271" s="23">
        <v>0</v>
      </c>
      <c r="Q271" s="18"/>
      <c r="R271" s="24">
        <f t="shared" si="21"/>
        <v>0.7864689691911568</v>
      </c>
      <c r="S271" s="24">
        <f t="shared" si="22"/>
        <v>0.9214443625644805</v>
      </c>
      <c r="T271" s="24" t="e">
        <f t="shared" si="23"/>
        <v>#DIV/0!</v>
      </c>
      <c r="U271" s="24">
        <f t="shared" si="24"/>
        <v>0.5819562304600269</v>
      </c>
      <c r="V271" s="24" t="e">
        <f t="shared" si="25"/>
        <v>#DIV/0!</v>
      </c>
      <c r="W271" s="18"/>
      <c r="X271" s="18"/>
      <c r="Y271" s="18"/>
      <c r="Z271" s="18"/>
    </row>
    <row r="272" spans="1:26" ht="12.75">
      <c r="A272" s="17" t="s">
        <v>122</v>
      </c>
      <c r="B272" s="18" t="s">
        <v>123</v>
      </c>
      <c r="C272" s="18" t="s">
        <v>420</v>
      </c>
      <c r="D272" s="18" t="s">
        <v>383</v>
      </c>
      <c r="E272" s="18" t="s">
        <v>689</v>
      </c>
      <c r="F272" s="23">
        <v>308.39130434782606</v>
      </c>
      <c r="G272" s="23">
        <v>308.39130434782606</v>
      </c>
      <c r="H272" s="23">
        <v>0</v>
      </c>
      <c r="I272" s="23">
        <v>0</v>
      </c>
      <c r="J272" s="23">
        <v>0</v>
      </c>
      <c r="K272" s="18"/>
      <c r="L272" s="23">
        <v>272.6847826086956</v>
      </c>
      <c r="M272" s="23">
        <v>272.6847826086956</v>
      </c>
      <c r="N272" s="23">
        <v>0</v>
      </c>
      <c r="O272" s="23">
        <v>0</v>
      </c>
      <c r="P272" s="23">
        <v>0</v>
      </c>
      <c r="Q272" s="18"/>
      <c r="R272" s="24">
        <f t="shared" si="21"/>
        <v>0.8842168334978148</v>
      </c>
      <c r="S272" s="24">
        <f t="shared" si="22"/>
        <v>0.8842168334978148</v>
      </c>
      <c r="T272" s="24" t="e">
        <f t="shared" si="23"/>
        <v>#DIV/0!</v>
      </c>
      <c r="U272" s="24" t="e">
        <f t="shared" si="24"/>
        <v>#DIV/0!</v>
      </c>
      <c r="V272" s="24" t="e">
        <f t="shared" si="25"/>
        <v>#DIV/0!</v>
      </c>
      <c r="W272" s="18"/>
      <c r="X272" s="18"/>
      <c r="Y272" s="18"/>
      <c r="Z272" s="18"/>
    </row>
    <row r="273" spans="1:26" ht="12.75">
      <c r="A273" s="17" t="s">
        <v>122</v>
      </c>
      <c r="B273" s="18" t="s">
        <v>123</v>
      </c>
      <c r="C273" s="18" t="s">
        <v>420</v>
      </c>
      <c r="D273" s="18" t="s">
        <v>384</v>
      </c>
      <c r="E273" s="18" t="s">
        <v>690</v>
      </c>
      <c r="F273" s="23">
        <v>241.93478260869566</v>
      </c>
      <c r="G273" s="23">
        <v>135.93478260869566</v>
      </c>
      <c r="H273" s="23">
        <v>0</v>
      </c>
      <c r="I273" s="23">
        <v>0</v>
      </c>
      <c r="J273" s="23">
        <v>106</v>
      </c>
      <c r="K273" s="18"/>
      <c r="L273" s="23">
        <v>184.06521739130434</v>
      </c>
      <c r="M273" s="23">
        <v>107.81521739130434</v>
      </c>
      <c r="N273" s="23">
        <v>0</v>
      </c>
      <c r="O273" s="23">
        <v>0</v>
      </c>
      <c r="P273" s="23">
        <v>76.25</v>
      </c>
      <c r="Q273" s="18"/>
      <c r="R273" s="24">
        <f t="shared" si="21"/>
        <v>0.7608051037829094</v>
      </c>
      <c r="S273" s="24">
        <f t="shared" si="22"/>
        <v>0.7931392931392931</v>
      </c>
      <c r="T273" s="24" t="e">
        <f t="shared" si="23"/>
        <v>#DIV/0!</v>
      </c>
      <c r="U273" s="24" t="e">
        <f t="shared" si="24"/>
        <v>#DIV/0!</v>
      </c>
      <c r="V273" s="24">
        <f t="shared" si="25"/>
        <v>0.7193396226415094</v>
      </c>
      <c r="W273" s="18"/>
      <c r="X273" s="18"/>
      <c r="Y273" s="18"/>
      <c r="Z273" s="18"/>
    </row>
    <row r="274" spans="1:26" ht="12.75">
      <c r="A274" s="17" t="s">
        <v>122</v>
      </c>
      <c r="B274" s="18" t="s">
        <v>123</v>
      </c>
      <c r="C274" s="18" t="s">
        <v>420</v>
      </c>
      <c r="D274" s="18" t="s">
        <v>385</v>
      </c>
      <c r="E274" s="18" t="s">
        <v>691</v>
      </c>
      <c r="F274" s="23">
        <v>50</v>
      </c>
      <c r="G274" s="23">
        <v>50</v>
      </c>
      <c r="H274" s="23">
        <v>0</v>
      </c>
      <c r="I274" s="23">
        <v>0</v>
      </c>
      <c r="J274" s="23">
        <v>0</v>
      </c>
      <c r="K274" s="18"/>
      <c r="L274" s="23">
        <v>46.16304347826087</v>
      </c>
      <c r="M274" s="23">
        <v>46.16304347826087</v>
      </c>
      <c r="N274" s="23">
        <v>0</v>
      </c>
      <c r="O274" s="23">
        <v>0</v>
      </c>
      <c r="P274" s="23">
        <v>0</v>
      </c>
      <c r="Q274" s="18"/>
      <c r="R274" s="24">
        <f t="shared" si="21"/>
        <v>0.9232608695652174</v>
      </c>
      <c r="S274" s="24">
        <f t="shared" si="22"/>
        <v>0.9232608695652174</v>
      </c>
      <c r="T274" s="24" t="e">
        <f t="shared" si="23"/>
        <v>#DIV/0!</v>
      </c>
      <c r="U274" s="24" t="e">
        <f t="shared" si="24"/>
        <v>#DIV/0!</v>
      </c>
      <c r="V274" s="24" t="e">
        <f t="shared" si="25"/>
        <v>#DIV/0!</v>
      </c>
      <c r="W274" s="18"/>
      <c r="X274" s="18"/>
      <c r="Y274" s="18"/>
      <c r="Z274" s="18"/>
    </row>
    <row r="275" spans="1:26" ht="12.75">
      <c r="A275" s="17" t="s">
        <v>122</v>
      </c>
      <c r="B275" s="18" t="s">
        <v>123</v>
      </c>
      <c r="C275" s="18" t="s">
        <v>420</v>
      </c>
      <c r="D275" s="18" t="s">
        <v>386</v>
      </c>
      <c r="E275" s="18" t="s">
        <v>692</v>
      </c>
      <c r="F275" s="23">
        <v>191.2173913043478</v>
      </c>
      <c r="G275" s="23">
        <v>191.2173913043478</v>
      </c>
      <c r="H275" s="23">
        <v>0</v>
      </c>
      <c r="I275" s="23">
        <v>0</v>
      </c>
      <c r="J275" s="23">
        <v>0</v>
      </c>
      <c r="K275" s="18"/>
      <c r="L275" s="23">
        <v>173.29347826086956</v>
      </c>
      <c r="M275" s="23">
        <v>173.29347826086956</v>
      </c>
      <c r="N275" s="23">
        <v>0</v>
      </c>
      <c r="O275" s="23">
        <v>0</v>
      </c>
      <c r="P275" s="23">
        <v>0</v>
      </c>
      <c r="Q275" s="18"/>
      <c r="R275" s="24">
        <f t="shared" si="21"/>
        <v>0.9062642110050023</v>
      </c>
      <c r="S275" s="24">
        <f t="shared" si="22"/>
        <v>0.9062642110050023</v>
      </c>
      <c r="T275" s="24" t="e">
        <f t="shared" si="23"/>
        <v>#DIV/0!</v>
      </c>
      <c r="U275" s="24" t="e">
        <f t="shared" si="24"/>
        <v>#DIV/0!</v>
      </c>
      <c r="V275" s="24" t="e">
        <f t="shared" si="25"/>
        <v>#DIV/0!</v>
      </c>
      <c r="W275" s="18"/>
      <c r="X275" s="18"/>
      <c r="Y275" s="18"/>
      <c r="Z275" s="18"/>
    </row>
    <row r="276" spans="1:26" ht="12.75">
      <c r="A276" s="17" t="s">
        <v>122</v>
      </c>
      <c r="B276" s="18" t="s">
        <v>123</v>
      </c>
      <c r="C276" s="18" t="s">
        <v>420</v>
      </c>
      <c r="D276" s="18" t="s">
        <v>387</v>
      </c>
      <c r="E276" s="18" t="s">
        <v>693</v>
      </c>
      <c r="F276" s="23">
        <v>121.8804347826087</v>
      </c>
      <c r="G276" s="23">
        <v>85.54347826086956</v>
      </c>
      <c r="H276" s="23">
        <v>0</v>
      </c>
      <c r="I276" s="23">
        <v>2</v>
      </c>
      <c r="J276" s="23">
        <v>34.33695652173913</v>
      </c>
      <c r="K276" s="18"/>
      <c r="L276" s="23">
        <v>61.21739130434783</v>
      </c>
      <c r="M276" s="23">
        <v>46.78260869565217</v>
      </c>
      <c r="N276" s="23">
        <v>0</v>
      </c>
      <c r="O276" s="23">
        <v>1.0978260869565217</v>
      </c>
      <c r="P276" s="23">
        <v>13.33695652173913</v>
      </c>
      <c r="Q276" s="18"/>
      <c r="R276" s="24">
        <f t="shared" si="21"/>
        <v>0.5022741460804423</v>
      </c>
      <c r="S276" s="24">
        <f t="shared" si="22"/>
        <v>0.5468869123252859</v>
      </c>
      <c r="T276" s="24" t="e">
        <f t="shared" si="23"/>
        <v>#DIV/0!</v>
      </c>
      <c r="U276" s="24">
        <f t="shared" si="24"/>
        <v>0.5489130434782609</v>
      </c>
      <c r="V276" s="24">
        <f t="shared" si="25"/>
        <v>0.38841405508072174</v>
      </c>
      <c r="W276" s="18"/>
      <c r="X276" s="18"/>
      <c r="Y276" s="18"/>
      <c r="Z276" s="18"/>
    </row>
    <row r="277" spans="1:26" ht="12.75">
      <c r="A277" s="17" t="s">
        <v>122</v>
      </c>
      <c r="B277" s="18" t="s">
        <v>123</v>
      </c>
      <c r="C277" s="18" t="s">
        <v>420</v>
      </c>
      <c r="D277" s="18" t="s">
        <v>388</v>
      </c>
      <c r="E277" s="18" t="s">
        <v>694</v>
      </c>
      <c r="F277" s="23">
        <v>277.5978260869565</v>
      </c>
      <c r="G277" s="23">
        <v>277.5978260869565</v>
      </c>
      <c r="H277" s="23">
        <v>0</v>
      </c>
      <c r="I277" s="23">
        <v>0</v>
      </c>
      <c r="J277" s="23">
        <v>0</v>
      </c>
      <c r="K277" s="18"/>
      <c r="L277" s="23">
        <v>261.0217391304348</v>
      </c>
      <c r="M277" s="23">
        <v>261.0217391304348</v>
      </c>
      <c r="N277" s="23">
        <v>0</v>
      </c>
      <c r="O277" s="23">
        <v>0</v>
      </c>
      <c r="P277" s="23">
        <v>0</v>
      </c>
      <c r="Q277" s="18"/>
      <c r="R277" s="24">
        <f t="shared" si="21"/>
        <v>0.9402874035788403</v>
      </c>
      <c r="S277" s="24">
        <f t="shared" si="22"/>
        <v>0.9402874035788403</v>
      </c>
      <c r="T277" s="24" t="e">
        <f t="shared" si="23"/>
        <v>#DIV/0!</v>
      </c>
      <c r="U277" s="24" t="e">
        <f t="shared" si="24"/>
        <v>#DIV/0!</v>
      </c>
      <c r="V277" s="24" t="e">
        <f t="shared" si="25"/>
        <v>#DIV/0!</v>
      </c>
      <c r="W277" s="18"/>
      <c r="X277" s="18"/>
      <c r="Y277" s="18"/>
      <c r="Z277" s="18"/>
    </row>
    <row r="278" spans="1:26" ht="12.75">
      <c r="A278" s="17" t="s">
        <v>122</v>
      </c>
      <c r="B278" s="18" t="s">
        <v>123</v>
      </c>
      <c r="C278" s="18" t="s">
        <v>420</v>
      </c>
      <c r="D278" s="18" t="s">
        <v>389</v>
      </c>
      <c r="E278" s="18" t="s">
        <v>695</v>
      </c>
      <c r="F278" s="23">
        <v>345.30434782608694</v>
      </c>
      <c r="G278" s="23">
        <v>322.30434782608694</v>
      </c>
      <c r="H278" s="23">
        <v>0</v>
      </c>
      <c r="I278" s="23">
        <v>23</v>
      </c>
      <c r="J278" s="23">
        <v>0</v>
      </c>
      <c r="K278" s="18"/>
      <c r="L278" s="23">
        <v>288.7717391304348</v>
      </c>
      <c r="M278" s="23">
        <v>276.1630434782609</v>
      </c>
      <c r="N278" s="23">
        <v>0</v>
      </c>
      <c r="O278" s="23">
        <v>12.608695652173912</v>
      </c>
      <c r="P278" s="23">
        <v>0</v>
      </c>
      <c r="Q278" s="18"/>
      <c r="R278" s="24">
        <f t="shared" si="21"/>
        <v>0.8362817929992447</v>
      </c>
      <c r="S278" s="24">
        <f t="shared" si="22"/>
        <v>0.8568393363010928</v>
      </c>
      <c r="T278" s="24" t="e">
        <f t="shared" si="23"/>
        <v>#DIV/0!</v>
      </c>
      <c r="U278" s="24">
        <f t="shared" si="24"/>
        <v>0.5482041587901701</v>
      </c>
      <c r="V278" s="24" t="e">
        <f t="shared" si="25"/>
        <v>#DIV/0!</v>
      </c>
      <c r="W278" s="18"/>
      <c r="X278" s="18"/>
      <c r="Y278" s="18"/>
      <c r="Z278" s="18"/>
    </row>
    <row r="279" spans="1:26" ht="12.75">
      <c r="A279" s="17" t="s">
        <v>122</v>
      </c>
      <c r="B279" s="18" t="s">
        <v>123</v>
      </c>
      <c r="C279" s="18" t="s">
        <v>420</v>
      </c>
      <c r="D279" s="18" t="s">
        <v>390</v>
      </c>
      <c r="E279" s="18" t="s">
        <v>696</v>
      </c>
      <c r="F279" s="23">
        <v>829.0869565217391</v>
      </c>
      <c r="G279" s="23">
        <v>756.9347826086956</v>
      </c>
      <c r="H279" s="23">
        <v>0</v>
      </c>
      <c r="I279" s="23">
        <v>72.15217391304348</v>
      </c>
      <c r="J279" s="23">
        <v>0</v>
      </c>
      <c r="K279" s="18"/>
      <c r="L279" s="23">
        <v>684.3369565217391</v>
      </c>
      <c r="M279" s="23">
        <v>635.9347826086956</v>
      </c>
      <c r="N279" s="23">
        <v>0</v>
      </c>
      <c r="O279" s="23">
        <v>48.40217391304348</v>
      </c>
      <c r="P279" s="23">
        <v>0</v>
      </c>
      <c r="Q279" s="18"/>
      <c r="R279" s="24">
        <f t="shared" si="21"/>
        <v>0.8254103518800147</v>
      </c>
      <c r="S279" s="24">
        <f t="shared" si="22"/>
        <v>0.8401447485568224</v>
      </c>
      <c r="T279" s="24" t="e">
        <f t="shared" si="23"/>
        <v>#DIV/0!</v>
      </c>
      <c r="U279" s="24">
        <f t="shared" si="24"/>
        <v>0.6708345887315456</v>
      </c>
      <c r="V279" s="24" t="e">
        <f t="shared" si="25"/>
        <v>#DIV/0!</v>
      </c>
      <c r="W279" s="18"/>
      <c r="X279" s="18"/>
      <c r="Y279" s="18"/>
      <c r="Z279" s="18"/>
    </row>
    <row r="280" spans="1:26" ht="12.75">
      <c r="A280" s="17" t="s">
        <v>122</v>
      </c>
      <c r="B280" s="18" t="s">
        <v>123</v>
      </c>
      <c r="C280" s="18" t="s">
        <v>420</v>
      </c>
      <c r="D280" s="18" t="s">
        <v>391</v>
      </c>
      <c r="E280" s="18" t="s">
        <v>0</v>
      </c>
      <c r="F280" s="23">
        <v>549.6</v>
      </c>
      <c r="G280" s="23">
        <v>521.6</v>
      </c>
      <c r="H280" s="23">
        <v>0</v>
      </c>
      <c r="I280" s="23">
        <v>28</v>
      </c>
      <c r="J280" s="23">
        <v>0</v>
      </c>
      <c r="K280" s="18"/>
      <c r="L280" s="23">
        <v>340.4</v>
      </c>
      <c r="M280" s="23">
        <v>337</v>
      </c>
      <c r="N280" s="23">
        <v>0</v>
      </c>
      <c r="O280" s="23">
        <v>3.4</v>
      </c>
      <c r="P280" s="23">
        <v>0</v>
      </c>
      <c r="Q280" s="18"/>
      <c r="R280" s="24">
        <f t="shared" si="21"/>
        <v>0.6193595342066958</v>
      </c>
      <c r="S280" s="24">
        <f t="shared" si="22"/>
        <v>0.6460889570552147</v>
      </c>
      <c r="T280" s="24" t="e">
        <f t="shared" si="23"/>
        <v>#DIV/0!</v>
      </c>
      <c r="U280" s="24">
        <f t="shared" si="24"/>
        <v>0.12142857142857143</v>
      </c>
      <c r="V280" s="24" t="e">
        <f t="shared" si="25"/>
        <v>#DIV/0!</v>
      </c>
      <c r="W280" s="18"/>
      <c r="X280" s="18"/>
      <c r="Y280" s="18"/>
      <c r="Z280" s="18"/>
    </row>
    <row r="281" spans="1:26" ht="12.75">
      <c r="A281" s="17" t="s">
        <v>122</v>
      </c>
      <c r="B281" s="18" t="s">
        <v>123</v>
      </c>
      <c r="C281" s="18" t="s">
        <v>420</v>
      </c>
      <c r="D281" s="18" t="s">
        <v>392</v>
      </c>
      <c r="E281" s="18" t="s">
        <v>1</v>
      </c>
      <c r="F281" s="23">
        <v>628.2282608695652</v>
      </c>
      <c r="G281" s="23">
        <v>577.2282608695652</v>
      </c>
      <c r="H281" s="23">
        <v>0</v>
      </c>
      <c r="I281" s="23">
        <v>51</v>
      </c>
      <c r="J281" s="23">
        <v>0</v>
      </c>
      <c r="K281" s="18"/>
      <c r="L281" s="23">
        <v>430.0652173913044</v>
      </c>
      <c r="M281" s="23">
        <v>410.2826086956522</v>
      </c>
      <c r="N281" s="23">
        <v>0</v>
      </c>
      <c r="O281" s="23">
        <v>19.782608695652176</v>
      </c>
      <c r="P281" s="23">
        <v>0</v>
      </c>
      <c r="Q281" s="18"/>
      <c r="R281" s="24">
        <f t="shared" si="21"/>
        <v>0.6845684032043186</v>
      </c>
      <c r="S281" s="24">
        <f t="shared" si="22"/>
        <v>0.7107805291403823</v>
      </c>
      <c r="T281" s="24" t="e">
        <f t="shared" si="23"/>
        <v>#DIV/0!</v>
      </c>
      <c r="U281" s="24">
        <f t="shared" si="24"/>
        <v>0.3878942881500427</v>
      </c>
      <c r="V281" s="24" t="e">
        <f t="shared" si="25"/>
        <v>#DIV/0!</v>
      </c>
      <c r="W281" s="18"/>
      <c r="X281" s="18"/>
      <c r="Y281" s="18"/>
      <c r="Z281" s="18"/>
    </row>
    <row r="282" spans="1:26" ht="12.75">
      <c r="A282" s="17" t="s">
        <v>122</v>
      </c>
      <c r="B282" s="18" t="s">
        <v>123</v>
      </c>
      <c r="C282" s="18" t="s">
        <v>420</v>
      </c>
      <c r="D282" s="18" t="s">
        <v>393</v>
      </c>
      <c r="E282" s="18" t="s">
        <v>2</v>
      </c>
      <c r="F282" s="23">
        <v>50.79347826086956</v>
      </c>
      <c r="G282" s="23">
        <v>50.79347826086956</v>
      </c>
      <c r="H282" s="23">
        <v>0</v>
      </c>
      <c r="I282" s="23">
        <v>0</v>
      </c>
      <c r="J282" s="23">
        <v>0</v>
      </c>
      <c r="K282" s="18"/>
      <c r="L282" s="23">
        <v>45.25</v>
      </c>
      <c r="M282" s="23">
        <v>45.25</v>
      </c>
      <c r="N282" s="23">
        <v>0</v>
      </c>
      <c r="O282" s="23">
        <v>0</v>
      </c>
      <c r="P282" s="23">
        <v>0</v>
      </c>
      <c r="Q282" s="18"/>
      <c r="R282" s="24">
        <f t="shared" si="21"/>
        <v>0.8908624010271774</v>
      </c>
      <c r="S282" s="24">
        <f t="shared" si="22"/>
        <v>0.8908624010271774</v>
      </c>
      <c r="T282" s="24" t="e">
        <f t="shared" si="23"/>
        <v>#DIV/0!</v>
      </c>
      <c r="U282" s="24" t="e">
        <f t="shared" si="24"/>
        <v>#DIV/0!</v>
      </c>
      <c r="V282" s="24" t="e">
        <f t="shared" si="25"/>
        <v>#DIV/0!</v>
      </c>
      <c r="W282" s="18"/>
      <c r="X282" s="18"/>
      <c r="Y282" s="18"/>
      <c r="Z282" s="18"/>
    </row>
    <row r="283" spans="1:26" ht="12.75">
      <c r="A283" s="17" t="s">
        <v>122</v>
      </c>
      <c r="B283" s="18" t="s">
        <v>123</v>
      </c>
      <c r="C283" s="18" t="s">
        <v>420</v>
      </c>
      <c r="D283" s="18" t="s">
        <v>394</v>
      </c>
      <c r="E283" s="18" t="s">
        <v>3</v>
      </c>
      <c r="F283" s="23">
        <v>396</v>
      </c>
      <c r="G283" s="23">
        <v>363</v>
      </c>
      <c r="H283" s="23">
        <v>0</v>
      </c>
      <c r="I283" s="23">
        <v>33</v>
      </c>
      <c r="J283" s="23">
        <v>0</v>
      </c>
      <c r="K283" s="18"/>
      <c r="L283" s="23">
        <v>324.1847826086956</v>
      </c>
      <c r="M283" s="23">
        <v>324.1847826086956</v>
      </c>
      <c r="N283" s="23">
        <v>0</v>
      </c>
      <c r="O283" s="23">
        <v>0</v>
      </c>
      <c r="P283" s="23">
        <v>0</v>
      </c>
      <c r="Q283" s="18"/>
      <c r="R283" s="24">
        <f t="shared" si="21"/>
        <v>0.8186484409310496</v>
      </c>
      <c r="S283" s="24">
        <f t="shared" si="22"/>
        <v>0.8930710264702358</v>
      </c>
      <c r="T283" s="24" t="e">
        <f t="shared" si="23"/>
        <v>#DIV/0!</v>
      </c>
      <c r="U283" s="24">
        <f t="shared" si="24"/>
        <v>0</v>
      </c>
      <c r="V283" s="24" t="e">
        <f t="shared" si="25"/>
        <v>#DIV/0!</v>
      </c>
      <c r="W283" s="18"/>
      <c r="X283" s="18"/>
      <c r="Y283" s="18"/>
      <c r="Z283" s="18"/>
    </row>
    <row r="284" spans="1:26" ht="12.75">
      <c r="A284" s="17" t="s">
        <v>122</v>
      </c>
      <c r="B284" s="18" t="s">
        <v>123</v>
      </c>
      <c r="C284" s="18" t="s">
        <v>420</v>
      </c>
      <c r="D284" s="18" t="s">
        <v>395</v>
      </c>
      <c r="E284" s="18" t="s">
        <v>4</v>
      </c>
      <c r="F284" s="23">
        <v>392.70652173913044</v>
      </c>
      <c r="G284" s="23">
        <v>369.70652173913044</v>
      </c>
      <c r="H284" s="23">
        <v>0</v>
      </c>
      <c r="I284" s="23">
        <v>23</v>
      </c>
      <c r="J284" s="23">
        <v>0</v>
      </c>
      <c r="K284" s="18"/>
      <c r="L284" s="23">
        <v>330.3369565217391</v>
      </c>
      <c r="M284" s="23">
        <v>316.2282608695652</v>
      </c>
      <c r="N284" s="23">
        <v>0</v>
      </c>
      <c r="O284" s="23">
        <v>14.108695652173912</v>
      </c>
      <c r="P284" s="23">
        <v>0</v>
      </c>
      <c r="Q284" s="18"/>
      <c r="R284" s="24">
        <f t="shared" si="21"/>
        <v>0.841180215339478</v>
      </c>
      <c r="S284" s="24">
        <f t="shared" si="22"/>
        <v>0.8553494252197689</v>
      </c>
      <c r="T284" s="24" t="e">
        <f t="shared" si="23"/>
        <v>#DIV/0!</v>
      </c>
      <c r="U284" s="24">
        <f t="shared" si="24"/>
        <v>0.6134215500945179</v>
      </c>
      <c r="V284" s="24" t="e">
        <f t="shared" si="25"/>
        <v>#DIV/0!</v>
      </c>
      <c r="W284" s="18"/>
      <c r="X284" s="18"/>
      <c r="Y284" s="18"/>
      <c r="Z284" s="18"/>
    </row>
    <row r="285" spans="1:26" ht="12.75">
      <c r="A285" s="17" t="s">
        <v>122</v>
      </c>
      <c r="B285" s="18" t="s">
        <v>123</v>
      </c>
      <c r="C285" s="18" t="s">
        <v>420</v>
      </c>
      <c r="D285" s="18" t="s">
        <v>396</v>
      </c>
      <c r="E285" s="18" t="s">
        <v>5</v>
      </c>
      <c r="F285" s="23">
        <v>570.9891304347826</v>
      </c>
      <c r="G285" s="23">
        <v>570.9891304347826</v>
      </c>
      <c r="H285" s="23">
        <v>0</v>
      </c>
      <c r="I285" s="23">
        <v>0</v>
      </c>
      <c r="J285" s="23">
        <v>0</v>
      </c>
      <c r="K285" s="18"/>
      <c r="L285" s="23">
        <v>506.9782608695652</v>
      </c>
      <c r="M285" s="23">
        <v>506.9782608695652</v>
      </c>
      <c r="N285" s="23">
        <v>0</v>
      </c>
      <c r="O285" s="23">
        <v>0</v>
      </c>
      <c r="P285" s="23">
        <v>0</v>
      </c>
      <c r="Q285" s="18"/>
      <c r="R285" s="24">
        <f t="shared" si="21"/>
        <v>0.8878947668995449</v>
      </c>
      <c r="S285" s="24">
        <f t="shared" si="22"/>
        <v>0.8878947668995449</v>
      </c>
      <c r="T285" s="24" t="e">
        <f t="shared" si="23"/>
        <v>#DIV/0!</v>
      </c>
      <c r="U285" s="24" t="e">
        <f t="shared" si="24"/>
        <v>#DIV/0!</v>
      </c>
      <c r="V285" s="24" t="e">
        <f t="shared" si="25"/>
        <v>#DIV/0!</v>
      </c>
      <c r="W285" s="18"/>
      <c r="X285" s="18"/>
      <c r="Y285" s="18"/>
      <c r="Z285" s="18"/>
    </row>
    <row r="286" spans="1:26" ht="12.75">
      <c r="A286" s="17" t="s">
        <v>122</v>
      </c>
      <c r="B286" s="18" t="s">
        <v>123</v>
      </c>
      <c r="C286" s="18" t="s">
        <v>420</v>
      </c>
      <c r="D286" s="18" t="s">
        <v>397</v>
      </c>
      <c r="E286" s="18" t="s">
        <v>6</v>
      </c>
      <c r="F286" s="23">
        <v>617.3152173913044</v>
      </c>
      <c r="G286" s="23">
        <v>572.4130434782609</v>
      </c>
      <c r="H286" s="23">
        <v>0</v>
      </c>
      <c r="I286" s="23">
        <v>44.90217391304348</v>
      </c>
      <c r="J286" s="23">
        <v>0</v>
      </c>
      <c r="K286" s="18"/>
      <c r="L286" s="23">
        <v>495.1847826086956</v>
      </c>
      <c r="M286" s="23">
        <v>456.9891304347826</v>
      </c>
      <c r="N286" s="23">
        <v>0</v>
      </c>
      <c r="O286" s="23">
        <v>38.19565217391305</v>
      </c>
      <c r="P286" s="23">
        <v>0</v>
      </c>
      <c r="Q286" s="18"/>
      <c r="R286" s="24">
        <f t="shared" si="21"/>
        <v>0.8021587167432606</v>
      </c>
      <c r="S286" s="24">
        <f t="shared" si="22"/>
        <v>0.7983555504918157</v>
      </c>
      <c r="T286" s="24" t="e">
        <f t="shared" si="23"/>
        <v>#DIV/0!</v>
      </c>
      <c r="U286" s="24">
        <f t="shared" si="24"/>
        <v>0.850641491164367</v>
      </c>
      <c r="V286" s="24" t="e">
        <f t="shared" si="25"/>
        <v>#DIV/0!</v>
      </c>
      <c r="W286" s="18"/>
      <c r="X286" s="18"/>
      <c r="Y286" s="18"/>
      <c r="Z286" s="18"/>
    </row>
    <row r="287" spans="1:26" ht="12.75">
      <c r="A287" s="17" t="s">
        <v>122</v>
      </c>
      <c r="B287" s="18" t="s">
        <v>123</v>
      </c>
      <c r="C287" s="18" t="s">
        <v>420</v>
      </c>
      <c r="D287" s="18" t="s">
        <v>398</v>
      </c>
      <c r="E287" s="18" t="s">
        <v>7</v>
      </c>
      <c r="F287" s="23">
        <v>728.4130434782609</v>
      </c>
      <c r="G287" s="23">
        <v>711.4130434782609</v>
      </c>
      <c r="H287" s="23">
        <v>0</v>
      </c>
      <c r="I287" s="23">
        <v>17</v>
      </c>
      <c r="J287" s="23">
        <v>0</v>
      </c>
      <c r="K287" s="18"/>
      <c r="L287" s="23">
        <v>594.4239130434783</v>
      </c>
      <c r="M287" s="23">
        <v>588.1195652173913</v>
      </c>
      <c r="N287" s="23">
        <v>0</v>
      </c>
      <c r="O287" s="23">
        <v>6.304347826086956</v>
      </c>
      <c r="P287" s="23">
        <v>0</v>
      </c>
      <c r="Q287" s="18"/>
      <c r="R287" s="24">
        <f t="shared" si="21"/>
        <v>0.816053361984063</v>
      </c>
      <c r="S287" s="24">
        <f t="shared" si="22"/>
        <v>0.8266921313980137</v>
      </c>
      <c r="T287" s="24" t="e">
        <f t="shared" si="23"/>
        <v>#DIV/0!</v>
      </c>
      <c r="U287" s="24">
        <f t="shared" si="24"/>
        <v>0.37084398976982097</v>
      </c>
      <c r="V287" s="24" t="e">
        <f t="shared" si="25"/>
        <v>#DIV/0!</v>
      </c>
      <c r="W287" s="18"/>
      <c r="X287" s="18"/>
      <c r="Y287" s="18"/>
      <c r="Z287" s="18"/>
    </row>
    <row r="288" spans="1:26" ht="12.75">
      <c r="A288" s="17" t="s">
        <v>122</v>
      </c>
      <c r="B288" s="18" t="s">
        <v>123</v>
      </c>
      <c r="C288" s="18" t="s">
        <v>420</v>
      </c>
      <c r="D288" s="18" t="s">
        <v>399</v>
      </c>
      <c r="E288" s="18" t="s">
        <v>8</v>
      </c>
      <c r="F288" s="23">
        <v>770.4891304347826</v>
      </c>
      <c r="G288" s="23">
        <v>728.5326086956521</v>
      </c>
      <c r="H288" s="23">
        <v>0</v>
      </c>
      <c r="I288" s="23">
        <v>41.95652173913044</v>
      </c>
      <c r="J288" s="23">
        <v>0</v>
      </c>
      <c r="K288" s="18"/>
      <c r="L288" s="23">
        <v>611.554347826087</v>
      </c>
      <c r="M288" s="23">
        <v>586.5978260869565</v>
      </c>
      <c r="N288" s="23">
        <v>0</v>
      </c>
      <c r="O288" s="23">
        <v>24.956521739130434</v>
      </c>
      <c r="P288" s="23">
        <v>0</v>
      </c>
      <c r="Q288" s="18"/>
      <c r="R288" s="24">
        <f t="shared" si="21"/>
        <v>0.7937222261409326</v>
      </c>
      <c r="S288" s="24">
        <f t="shared" si="22"/>
        <v>0.8051771726967549</v>
      </c>
      <c r="T288" s="24" t="e">
        <f t="shared" si="23"/>
        <v>#DIV/0!</v>
      </c>
      <c r="U288" s="24">
        <f t="shared" si="24"/>
        <v>0.5948186528497409</v>
      </c>
      <c r="V288" s="24" t="e">
        <f t="shared" si="25"/>
        <v>#DIV/0!</v>
      </c>
      <c r="W288" s="18"/>
      <c r="X288" s="18"/>
      <c r="Y288" s="18"/>
      <c r="Z288" s="18"/>
    </row>
    <row r="289" spans="1:26" ht="12.75">
      <c r="A289" s="17" t="s">
        <v>122</v>
      </c>
      <c r="B289" s="18" t="s">
        <v>123</v>
      </c>
      <c r="C289" s="18" t="s">
        <v>420</v>
      </c>
      <c r="D289" s="18" t="s">
        <v>400</v>
      </c>
      <c r="E289" s="18" t="s">
        <v>9</v>
      </c>
      <c r="F289" s="23">
        <v>166.9673913043478</v>
      </c>
      <c r="G289" s="23">
        <v>0</v>
      </c>
      <c r="H289" s="23">
        <v>2.141304347826087</v>
      </c>
      <c r="I289" s="23">
        <v>0</v>
      </c>
      <c r="J289" s="23">
        <v>164.82608695652175</v>
      </c>
      <c r="K289" s="18"/>
      <c r="L289" s="23">
        <v>141.69565217391303</v>
      </c>
      <c r="M289" s="23">
        <v>0</v>
      </c>
      <c r="N289" s="23">
        <v>2.141304347826087</v>
      </c>
      <c r="O289" s="23">
        <v>0</v>
      </c>
      <c r="P289" s="23">
        <v>139.55434782608697</v>
      </c>
      <c r="Q289" s="18"/>
      <c r="R289" s="24">
        <f t="shared" si="21"/>
        <v>0.8486426664930669</v>
      </c>
      <c r="S289" s="24" t="e">
        <f t="shared" si="22"/>
        <v>#DIV/0!</v>
      </c>
      <c r="T289" s="24">
        <f t="shared" si="23"/>
        <v>1</v>
      </c>
      <c r="U289" s="24" t="e">
        <f t="shared" si="24"/>
        <v>#DIV/0!</v>
      </c>
      <c r="V289" s="24">
        <f t="shared" si="25"/>
        <v>0.8466763386969137</v>
      </c>
      <c r="W289" s="18"/>
      <c r="X289" s="18"/>
      <c r="Y289" s="18"/>
      <c r="Z289" s="18"/>
    </row>
    <row r="290" spans="1:26" ht="12.75">
      <c r="A290" s="17" t="s">
        <v>122</v>
      </c>
      <c r="B290" s="18" t="s">
        <v>123</v>
      </c>
      <c r="C290" s="18" t="s">
        <v>420</v>
      </c>
      <c r="D290" s="18" t="s">
        <v>401</v>
      </c>
      <c r="E290" s="18" t="s">
        <v>10</v>
      </c>
      <c r="F290" s="23">
        <v>768.1521739130435</v>
      </c>
      <c r="G290" s="23">
        <v>734.1521739130435</v>
      </c>
      <c r="H290" s="23">
        <v>0</v>
      </c>
      <c r="I290" s="23">
        <v>34</v>
      </c>
      <c r="J290" s="23">
        <v>0</v>
      </c>
      <c r="K290" s="18"/>
      <c r="L290" s="23">
        <v>615.6195652173913</v>
      </c>
      <c r="M290" s="23">
        <v>589.0434782608696</v>
      </c>
      <c r="N290" s="23">
        <v>0</v>
      </c>
      <c r="O290" s="23">
        <v>26.57608695652174</v>
      </c>
      <c r="P290" s="23">
        <v>0</v>
      </c>
      <c r="Q290" s="18"/>
      <c r="R290" s="24">
        <f t="shared" si="21"/>
        <v>0.8014291778689684</v>
      </c>
      <c r="S290" s="24">
        <f t="shared" si="22"/>
        <v>0.8023452074264902</v>
      </c>
      <c r="T290" s="24" t="e">
        <f t="shared" si="23"/>
        <v>#DIV/0!</v>
      </c>
      <c r="U290" s="24">
        <f t="shared" si="24"/>
        <v>0.7816496163682864</v>
      </c>
      <c r="V290" s="24" t="e">
        <f t="shared" si="25"/>
        <v>#DIV/0!</v>
      </c>
      <c r="W290" s="18"/>
      <c r="X290" s="18"/>
      <c r="Y290" s="18"/>
      <c r="Z290" s="18"/>
    </row>
    <row r="291" spans="1:26" ht="12.75">
      <c r="A291" s="17" t="s">
        <v>122</v>
      </c>
      <c r="B291" s="18" t="s">
        <v>123</v>
      </c>
      <c r="C291" s="18" t="s">
        <v>420</v>
      </c>
      <c r="D291" s="18" t="s">
        <v>402</v>
      </c>
      <c r="E291" s="18" t="s">
        <v>11</v>
      </c>
      <c r="F291" s="23">
        <v>141</v>
      </c>
      <c r="G291" s="23">
        <v>0</v>
      </c>
      <c r="H291" s="23">
        <v>0</v>
      </c>
      <c r="I291" s="23">
        <v>0</v>
      </c>
      <c r="J291" s="23">
        <v>141</v>
      </c>
      <c r="K291" s="18"/>
      <c r="L291" s="23">
        <v>68.90217391304348</v>
      </c>
      <c r="M291" s="23">
        <v>0</v>
      </c>
      <c r="N291" s="23">
        <v>0</v>
      </c>
      <c r="O291" s="23">
        <v>0</v>
      </c>
      <c r="P291" s="23">
        <v>68.90217391304348</v>
      </c>
      <c r="Q291" s="18"/>
      <c r="R291" s="24">
        <f t="shared" si="21"/>
        <v>0.488667900092507</v>
      </c>
      <c r="S291" s="24" t="e">
        <f t="shared" si="22"/>
        <v>#DIV/0!</v>
      </c>
      <c r="T291" s="24" t="e">
        <f t="shared" si="23"/>
        <v>#DIV/0!</v>
      </c>
      <c r="U291" s="24" t="e">
        <f t="shared" si="24"/>
        <v>#DIV/0!</v>
      </c>
      <c r="V291" s="24">
        <f t="shared" si="25"/>
        <v>0.488667900092507</v>
      </c>
      <c r="W291" s="18"/>
      <c r="X291" s="18"/>
      <c r="Y291" s="18"/>
      <c r="Z291" s="18"/>
    </row>
    <row r="292" spans="1:26" ht="12.75">
      <c r="A292" s="17" t="s">
        <v>122</v>
      </c>
      <c r="B292" s="3" t="s">
        <v>123</v>
      </c>
      <c r="C292" s="3" t="s">
        <v>420</v>
      </c>
      <c r="D292" s="3" t="s">
        <v>403</v>
      </c>
      <c r="E292" s="18" t="s">
        <v>12</v>
      </c>
      <c r="F292" s="38">
        <v>943.7391304347826</v>
      </c>
      <c r="G292" s="38">
        <v>881.3152173913044</v>
      </c>
      <c r="H292" s="38">
        <v>0</v>
      </c>
      <c r="I292" s="38">
        <v>62.42391304347826</v>
      </c>
      <c r="J292" s="38">
        <v>0</v>
      </c>
      <c r="K292" s="3"/>
      <c r="L292" s="38">
        <v>784.8913043478261</v>
      </c>
      <c r="M292" s="38">
        <v>746.195652173913</v>
      </c>
      <c r="N292" s="38">
        <v>0</v>
      </c>
      <c r="O292" s="38">
        <v>38.69565217391305</v>
      </c>
      <c r="P292" s="38">
        <v>0</v>
      </c>
      <c r="Q292" s="3"/>
      <c r="R292" s="39">
        <f t="shared" si="21"/>
        <v>0.8316824841057773</v>
      </c>
      <c r="S292" s="39">
        <f t="shared" si="22"/>
        <v>0.8466841800175133</v>
      </c>
      <c r="T292" s="39" t="e">
        <f t="shared" si="23"/>
        <v>#DIV/0!</v>
      </c>
      <c r="U292" s="39">
        <f t="shared" si="24"/>
        <v>0.6198850774856348</v>
      </c>
      <c r="V292" s="39" t="e">
        <f t="shared" si="25"/>
        <v>#DIV/0!</v>
      </c>
      <c r="W292" s="18"/>
      <c r="X292" s="18"/>
      <c r="Y292" s="18"/>
      <c r="Z292" s="18"/>
    </row>
    <row r="293" spans="1:26" ht="12.75">
      <c r="A293" s="17" t="s">
        <v>122</v>
      </c>
      <c r="B293" s="3" t="s">
        <v>123</v>
      </c>
      <c r="C293" s="3" t="s">
        <v>420</v>
      </c>
      <c r="D293" s="3" t="s">
        <v>404</v>
      </c>
      <c r="E293" s="18" t="s">
        <v>13</v>
      </c>
      <c r="F293" s="38">
        <v>533.1521739130435</v>
      </c>
      <c r="G293" s="38">
        <v>491.0869565217391</v>
      </c>
      <c r="H293" s="38">
        <v>0</v>
      </c>
      <c r="I293" s="38">
        <v>42.06521739130435</v>
      </c>
      <c r="J293" s="38">
        <v>0</v>
      </c>
      <c r="K293" s="38"/>
      <c r="L293" s="38">
        <v>505.1847826086956</v>
      </c>
      <c r="M293" s="38">
        <v>481.95652173913044</v>
      </c>
      <c r="N293" s="38">
        <v>0</v>
      </c>
      <c r="O293" s="38">
        <v>23.22826086956522</v>
      </c>
      <c r="P293" s="38">
        <v>0</v>
      </c>
      <c r="Q293" s="3"/>
      <c r="R293" s="40">
        <f t="shared" si="21"/>
        <v>0.9475433231396533</v>
      </c>
      <c r="S293" s="40">
        <f t="shared" si="22"/>
        <v>0.9814077025232404</v>
      </c>
      <c r="T293" s="40" t="e">
        <f t="shared" si="23"/>
        <v>#DIV/0!</v>
      </c>
      <c r="U293" s="40">
        <f t="shared" si="24"/>
        <v>0.5521963824289405</v>
      </c>
      <c r="V293" s="40" t="e">
        <f t="shared" si="25"/>
        <v>#DIV/0!</v>
      </c>
      <c r="W293" s="18"/>
      <c r="X293" s="18"/>
      <c r="Y293" s="18"/>
      <c r="Z293" s="18"/>
    </row>
    <row r="294" spans="1:26" ht="12.75">
      <c r="A294" s="17" t="s">
        <v>122</v>
      </c>
      <c r="B294" s="18" t="s">
        <v>123</v>
      </c>
      <c r="C294" s="18" t="s">
        <v>420</v>
      </c>
      <c r="D294" s="18" t="s">
        <v>405</v>
      </c>
      <c r="E294" s="18" t="s">
        <v>14</v>
      </c>
      <c r="F294" s="23">
        <v>490</v>
      </c>
      <c r="G294" s="23">
        <v>466</v>
      </c>
      <c r="H294" s="23">
        <v>0</v>
      </c>
      <c r="I294" s="23">
        <v>24</v>
      </c>
      <c r="J294" s="23">
        <v>0</v>
      </c>
      <c r="K294" s="23"/>
      <c r="L294" s="23">
        <v>408.8152173913044</v>
      </c>
      <c r="M294" s="23">
        <v>392.64130434782606</v>
      </c>
      <c r="N294" s="23">
        <v>0</v>
      </c>
      <c r="O294" s="23">
        <v>16.17391304347826</v>
      </c>
      <c r="P294" s="23">
        <v>0</v>
      </c>
      <c r="Q294" s="18"/>
      <c r="R294" s="41">
        <f t="shared" si="21"/>
        <v>0.8343167701863354</v>
      </c>
      <c r="S294" s="41">
        <f t="shared" si="22"/>
        <v>0.842577906325807</v>
      </c>
      <c r="T294" s="41" t="e">
        <f t="shared" si="23"/>
        <v>#DIV/0!</v>
      </c>
      <c r="U294" s="41">
        <f t="shared" si="24"/>
        <v>0.6739130434782609</v>
      </c>
      <c r="V294" s="41" t="e">
        <f t="shared" si="25"/>
        <v>#DIV/0!</v>
      </c>
      <c r="W294" s="18"/>
      <c r="X294" s="18"/>
      <c r="Y294" s="18"/>
      <c r="Z294" s="18"/>
    </row>
    <row r="295" spans="1:26" ht="12.75">
      <c r="A295" s="17" t="s">
        <v>122</v>
      </c>
      <c r="B295" s="18" t="s">
        <v>123</v>
      </c>
      <c r="C295" s="18" t="s">
        <v>420</v>
      </c>
      <c r="D295" s="18" t="s">
        <v>406</v>
      </c>
      <c r="E295" s="18" t="s">
        <v>15</v>
      </c>
      <c r="F295" s="23">
        <v>994</v>
      </c>
      <c r="G295" s="23">
        <v>928</v>
      </c>
      <c r="H295" s="23">
        <v>0</v>
      </c>
      <c r="I295" s="23">
        <v>66</v>
      </c>
      <c r="J295" s="23">
        <v>0</v>
      </c>
      <c r="K295" s="23"/>
      <c r="L295" s="23">
        <v>881.6195652173913</v>
      </c>
      <c r="M295" s="23">
        <v>840.3586956521739</v>
      </c>
      <c r="N295" s="23">
        <v>0</v>
      </c>
      <c r="O295" s="23">
        <v>41.26086956521739</v>
      </c>
      <c r="P295" s="23">
        <v>0</v>
      </c>
      <c r="Q295" s="18"/>
      <c r="R295" s="41">
        <f t="shared" si="21"/>
        <v>0.8869412124923454</v>
      </c>
      <c r="S295" s="41">
        <f t="shared" si="22"/>
        <v>0.9055589392803598</v>
      </c>
      <c r="T295" s="41" t="e">
        <f t="shared" si="23"/>
        <v>#DIV/0!</v>
      </c>
      <c r="U295" s="41">
        <f t="shared" si="24"/>
        <v>0.6251646903820817</v>
      </c>
      <c r="V295" s="41" t="e">
        <f t="shared" si="25"/>
        <v>#DIV/0!</v>
      </c>
      <c r="W295" s="18"/>
      <c r="X295" s="18"/>
      <c r="Y295" s="18"/>
      <c r="Z295" s="18"/>
    </row>
    <row r="296" spans="1:26" ht="12.75">
      <c r="A296" s="17" t="s">
        <v>122</v>
      </c>
      <c r="B296" s="18" t="s">
        <v>123</v>
      </c>
      <c r="C296" s="18" t="s">
        <v>420</v>
      </c>
      <c r="D296" s="18" t="s">
        <v>407</v>
      </c>
      <c r="E296" s="18" t="s">
        <v>16</v>
      </c>
      <c r="F296" s="23">
        <v>189.22826086956522</v>
      </c>
      <c r="G296" s="23">
        <v>0</v>
      </c>
      <c r="H296" s="23">
        <v>16</v>
      </c>
      <c r="I296" s="23">
        <v>0</v>
      </c>
      <c r="J296" s="23">
        <v>173.22826086956522</v>
      </c>
      <c r="K296" s="23"/>
      <c r="L296" s="23">
        <v>167.8913043478261</v>
      </c>
      <c r="M296" s="23">
        <v>0</v>
      </c>
      <c r="N296" s="23">
        <v>10.065217391304348</v>
      </c>
      <c r="O296" s="23">
        <v>0</v>
      </c>
      <c r="P296" s="23">
        <v>157.82608695652175</v>
      </c>
      <c r="Q296" s="18"/>
      <c r="R296" s="41">
        <f t="shared" si="21"/>
        <v>0.887242231029927</v>
      </c>
      <c r="S296" s="41" t="e">
        <f t="shared" si="22"/>
        <v>#DIV/0!</v>
      </c>
      <c r="T296" s="41">
        <f t="shared" si="23"/>
        <v>0.6290760869565217</v>
      </c>
      <c r="U296" s="41" t="e">
        <f t="shared" si="24"/>
        <v>#DIV/0!</v>
      </c>
      <c r="V296" s="41">
        <f t="shared" si="25"/>
        <v>0.9110874066637386</v>
      </c>
      <c r="W296" s="18"/>
      <c r="X296" s="18"/>
      <c r="Y296" s="18"/>
      <c r="Z296" s="18"/>
    </row>
    <row r="297" spans="1:26" ht="12.75">
      <c r="A297" s="17" t="s">
        <v>122</v>
      </c>
      <c r="B297" s="18" t="s">
        <v>123</v>
      </c>
      <c r="C297" s="18" t="s">
        <v>420</v>
      </c>
      <c r="D297" s="18" t="s">
        <v>408</v>
      </c>
      <c r="E297" s="18" t="s">
        <v>17</v>
      </c>
      <c r="F297" s="23">
        <v>1166.3369565217392</v>
      </c>
      <c r="G297" s="23">
        <v>1076</v>
      </c>
      <c r="H297" s="23">
        <v>0</v>
      </c>
      <c r="I297" s="23">
        <v>68</v>
      </c>
      <c r="J297" s="23">
        <v>22.33695652173913</v>
      </c>
      <c r="K297" s="23"/>
      <c r="L297" s="23">
        <v>903.695652173913</v>
      </c>
      <c r="M297" s="23">
        <v>846.7391304347826</v>
      </c>
      <c r="N297" s="23">
        <v>0</v>
      </c>
      <c r="O297" s="23">
        <v>40.380434782608695</v>
      </c>
      <c r="P297" s="23">
        <v>16.57608695652174</v>
      </c>
      <c r="Q297" s="18"/>
      <c r="R297" s="41">
        <f t="shared" si="21"/>
        <v>0.7748152428170693</v>
      </c>
      <c r="S297" s="41">
        <f t="shared" si="22"/>
        <v>0.7869322773557459</v>
      </c>
      <c r="T297" s="41" t="e">
        <f t="shared" si="23"/>
        <v>#DIV/0!</v>
      </c>
      <c r="U297" s="41">
        <f t="shared" si="24"/>
        <v>0.5938299232736572</v>
      </c>
      <c r="V297" s="41">
        <f t="shared" si="25"/>
        <v>0.7420924574209246</v>
      </c>
      <c r="W297" s="18"/>
      <c r="X297" s="18"/>
      <c r="Y297" s="18"/>
      <c r="Z297" s="18"/>
    </row>
    <row r="298" spans="1:26" ht="12.75">
      <c r="A298" s="17" t="s">
        <v>122</v>
      </c>
      <c r="B298" s="18" t="s">
        <v>123</v>
      </c>
      <c r="C298" s="18" t="s">
        <v>420</v>
      </c>
      <c r="D298" s="18" t="s">
        <v>409</v>
      </c>
      <c r="E298" s="18" t="s">
        <v>18</v>
      </c>
      <c r="F298" s="23">
        <v>678</v>
      </c>
      <c r="G298" s="23">
        <v>0</v>
      </c>
      <c r="H298" s="23">
        <v>12</v>
      </c>
      <c r="I298" s="23">
        <v>0</v>
      </c>
      <c r="J298" s="23">
        <v>666</v>
      </c>
      <c r="K298" s="23"/>
      <c r="L298" s="23">
        <v>546.7173913043479</v>
      </c>
      <c r="M298" s="23">
        <v>0</v>
      </c>
      <c r="N298" s="23">
        <v>8.793478260869565</v>
      </c>
      <c r="O298" s="23">
        <v>0</v>
      </c>
      <c r="P298" s="23">
        <v>537.9239130434783</v>
      </c>
      <c r="Q298" s="18"/>
      <c r="R298" s="41">
        <f t="shared" si="21"/>
        <v>0.806367833782224</v>
      </c>
      <c r="S298" s="41" t="e">
        <f t="shared" si="22"/>
        <v>#DIV/0!</v>
      </c>
      <c r="T298" s="41">
        <f t="shared" si="23"/>
        <v>0.7327898550724637</v>
      </c>
      <c r="U298" s="41" t="e">
        <f t="shared" si="24"/>
        <v>#DIV/0!</v>
      </c>
      <c r="V298" s="41">
        <f t="shared" si="25"/>
        <v>0.8076935631283457</v>
      </c>
      <c r="W298" s="18"/>
      <c r="X298" s="18"/>
      <c r="Y298" s="18"/>
      <c r="Z298" s="18"/>
    </row>
    <row r="299" spans="1:26" ht="12.75">
      <c r="A299" s="43" t="s">
        <v>122</v>
      </c>
      <c r="B299" s="20" t="s">
        <v>123</v>
      </c>
      <c r="C299" s="20" t="s">
        <v>420</v>
      </c>
      <c r="D299" s="20" t="s">
        <v>410</v>
      </c>
      <c r="E299" s="20" t="s">
        <v>19</v>
      </c>
      <c r="F299" s="44">
        <v>289.19565217391306</v>
      </c>
      <c r="G299" s="44">
        <v>0</v>
      </c>
      <c r="H299" s="44">
        <v>11</v>
      </c>
      <c r="I299" s="44">
        <v>0</v>
      </c>
      <c r="J299" s="44">
        <v>278.19565217391306</v>
      </c>
      <c r="K299" s="44"/>
      <c r="L299" s="44">
        <v>242.55434782608697</v>
      </c>
      <c r="M299" s="44">
        <v>0</v>
      </c>
      <c r="N299" s="44">
        <v>4.5978260869565215</v>
      </c>
      <c r="O299" s="44">
        <v>0</v>
      </c>
      <c r="P299" s="44">
        <v>237.95652173913044</v>
      </c>
      <c r="Q299" s="20"/>
      <c r="R299" s="45">
        <f t="shared" si="21"/>
        <v>0.8387205893407502</v>
      </c>
      <c r="S299" s="45" t="e">
        <f t="shared" si="22"/>
        <v>#DIV/0!</v>
      </c>
      <c r="T299" s="45">
        <f t="shared" si="23"/>
        <v>0.41798418972332013</v>
      </c>
      <c r="U299" s="45" t="e">
        <f t="shared" si="24"/>
        <v>#DIV/0!</v>
      </c>
      <c r="V299" s="45">
        <f t="shared" si="25"/>
        <v>0.8553567242322418</v>
      </c>
      <c r="W299" s="18"/>
      <c r="X299" s="18"/>
      <c r="Y299" s="18"/>
      <c r="Z299" s="18"/>
    </row>
    <row r="300" spans="1:26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</sheetData>
  <mergeCells count="3">
    <mergeCell ref="F5:J5"/>
    <mergeCell ref="L5:P5"/>
    <mergeCell ref="R5:V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3" max="3" width="8.140625" style="0" bestFit="1" customWidth="1"/>
    <col min="4" max="4" width="19.28125" style="0" bestFit="1" customWidth="1"/>
    <col min="5" max="5" width="8.7109375" style="0" customWidth="1"/>
    <col min="10" max="10" width="1.7109375" style="0" customWidth="1"/>
    <col min="16" max="16" width="1.7109375" style="0" customWidth="1"/>
  </cols>
  <sheetData>
    <row r="1" spans="1:2" ht="15">
      <c r="A1" s="1" t="s">
        <v>100</v>
      </c>
      <c r="B1" s="2" t="s">
        <v>698</v>
      </c>
    </row>
    <row r="2" spans="1:2" ht="12.75">
      <c r="A2" s="1" t="s">
        <v>101</v>
      </c>
      <c r="B2" s="1" t="s">
        <v>102</v>
      </c>
    </row>
    <row r="3" spans="1:2" ht="12.75">
      <c r="A3" s="3" t="s">
        <v>103</v>
      </c>
      <c r="B3" s="4" t="str">
        <f>'NHS Trust by Sector'!B3</f>
        <v>Published 18 November 2010 and revised 24 May 2012</v>
      </c>
    </row>
    <row r="5" spans="1:21" ht="12.75">
      <c r="A5" s="19"/>
      <c r="B5" s="19"/>
      <c r="C5" s="19"/>
      <c r="D5" s="19"/>
      <c r="E5" s="46" t="s">
        <v>421</v>
      </c>
      <c r="F5" s="46"/>
      <c r="G5" s="46"/>
      <c r="H5" s="46"/>
      <c r="I5" s="46"/>
      <c r="J5" s="19"/>
      <c r="K5" s="46" t="s">
        <v>422</v>
      </c>
      <c r="L5" s="46"/>
      <c r="M5" s="46"/>
      <c r="N5" s="46"/>
      <c r="O5" s="46"/>
      <c r="P5" s="19"/>
      <c r="Q5" s="46" t="s">
        <v>423</v>
      </c>
      <c r="R5" s="46"/>
      <c r="S5" s="46"/>
      <c r="T5" s="46"/>
      <c r="U5" s="46"/>
    </row>
    <row r="6" spans="1:21" ht="22.5">
      <c r="A6" s="20" t="s">
        <v>116</v>
      </c>
      <c r="B6" s="20" t="s">
        <v>121</v>
      </c>
      <c r="C6" s="20" t="s">
        <v>117</v>
      </c>
      <c r="D6" s="20" t="s">
        <v>118</v>
      </c>
      <c r="E6" s="21" t="s">
        <v>424</v>
      </c>
      <c r="F6" s="21" t="s">
        <v>426</v>
      </c>
      <c r="G6" s="21" t="s">
        <v>427</v>
      </c>
      <c r="H6" s="21" t="s">
        <v>425</v>
      </c>
      <c r="I6" s="21" t="s">
        <v>428</v>
      </c>
      <c r="J6" s="21"/>
      <c r="K6" s="21" t="s">
        <v>424</v>
      </c>
      <c r="L6" s="21" t="s">
        <v>426</v>
      </c>
      <c r="M6" s="21" t="s">
        <v>427</v>
      </c>
      <c r="N6" s="21" t="s">
        <v>425</v>
      </c>
      <c r="O6" s="21" t="s">
        <v>428</v>
      </c>
      <c r="P6" s="20"/>
      <c r="Q6" s="21" t="s">
        <v>424</v>
      </c>
      <c r="R6" s="21" t="s">
        <v>426</v>
      </c>
      <c r="S6" s="21" t="s">
        <v>427</v>
      </c>
      <c r="T6" s="21" t="s">
        <v>425</v>
      </c>
      <c r="U6" s="21" t="s">
        <v>428</v>
      </c>
    </row>
    <row r="7" spans="1:21" ht="12.75">
      <c r="A7" s="3"/>
      <c r="B7" s="3"/>
      <c r="C7" s="3"/>
      <c r="D7" s="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"/>
      <c r="Q7" s="22"/>
      <c r="R7" s="22"/>
      <c r="S7" s="22"/>
      <c r="T7" s="22"/>
      <c r="U7" s="22"/>
    </row>
    <row r="8" spans="1:21" ht="12.75">
      <c r="A8" s="3" t="s">
        <v>122</v>
      </c>
      <c r="B8" s="3" t="s">
        <v>123</v>
      </c>
      <c r="C8" s="3"/>
      <c r="D8" s="3" t="s">
        <v>429</v>
      </c>
      <c r="E8" s="25">
        <f>SUM(E10:E19)</f>
        <v>141477.34456521738</v>
      </c>
      <c r="F8" s="25">
        <f aca="true" t="shared" si="0" ref="F8:N8">SUM(F10:F19)</f>
        <v>108348.79891304347</v>
      </c>
      <c r="G8" s="25">
        <f t="shared" si="0"/>
        <v>2237.2934782608695</v>
      </c>
      <c r="H8" s="25">
        <f t="shared" si="0"/>
        <v>7962.023913043477</v>
      </c>
      <c r="I8" s="25">
        <f t="shared" si="0"/>
        <v>22929.228260869564</v>
      </c>
      <c r="J8" s="25"/>
      <c r="K8" s="25">
        <f t="shared" si="0"/>
        <v>119298.21554347826</v>
      </c>
      <c r="L8" s="25">
        <f t="shared" si="0"/>
        <v>92774.78358695653</v>
      </c>
      <c r="M8" s="25">
        <f t="shared" si="0"/>
        <v>1766.2934782608697</v>
      </c>
      <c r="N8" s="25">
        <f t="shared" si="0"/>
        <v>4878.855869565218</v>
      </c>
      <c r="O8" s="25">
        <f>SUM(O10:O19)</f>
        <v>19878.282608695652</v>
      </c>
      <c r="P8" s="3"/>
      <c r="Q8" s="29">
        <f>K8/E8</f>
        <v>0.843231938725602</v>
      </c>
      <c r="R8" s="29">
        <f>L8/F8</f>
        <v>0.8562603786813914</v>
      </c>
      <c r="S8" s="29">
        <f>M8/G8</f>
        <v>0.789477775456564</v>
      </c>
      <c r="T8" s="29">
        <f>N8/H8</f>
        <v>0.6127657895591876</v>
      </c>
      <c r="U8" s="29">
        <f>O8/I8</f>
        <v>0.8669407614829943</v>
      </c>
    </row>
    <row r="9" spans="17:21" ht="12.75">
      <c r="Q9" s="29"/>
      <c r="R9" s="29"/>
      <c r="S9" s="29"/>
      <c r="T9" s="29"/>
      <c r="U9" s="29"/>
    </row>
    <row r="10" spans="1:21" ht="12.75">
      <c r="A10" s="27" t="s">
        <v>122</v>
      </c>
      <c r="B10" s="27" t="s">
        <v>123</v>
      </c>
      <c r="C10" s="27" t="s">
        <v>411</v>
      </c>
      <c r="D10" s="27" t="s">
        <v>20</v>
      </c>
      <c r="E10" s="28">
        <f>SUMIF('NHS Trust by Sector'!$C$10:$C$299,'SHA by Sector'!$C10,'NHS Trust by Sector'!F$10:F$299)</f>
        <v>9640.217391304348</v>
      </c>
      <c r="F10" s="28">
        <f>SUMIF('NHS Trust by Sector'!$C$10:$C$299,'SHA by Sector'!$C10,'NHS Trust by Sector'!G$10:G$299)</f>
        <v>7030</v>
      </c>
      <c r="G10" s="28">
        <f>SUMIF('NHS Trust by Sector'!$C$10:$C$299,'SHA by Sector'!$C10,'NHS Trust by Sector'!H$10:H$299)</f>
        <v>421</v>
      </c>
      <c r="H10" s="28">
        <f>SUMIF('NHS Trust by Sector'!$C$10:$C$299,'SHA by Sector'!$C10,'NHS Trust by Sector'!I$10:I$299)</f>
        <v>415.7391304347826</v>
      </c>
      <c r="I10" s="28">
        <f>SUMIF('NHS Trust by Sector'!$C$10:$C$299,'SHA by Sector'!$C10,'NHS Trust by Sector'!J$10:J$299)</f>
        <v>1773.4782608695652</v>
      </c>
      <c r="J10" s="28"/>
      <c r="K10" s="28">
        <f>SUMIF('NHS Trust by Sector'!$C$10:$C$299,'SHA by Sector'!$C10,'NHS Trust by Sector'!L$10:L$299)</f>
        <v>7660.358695652174</v>
      </c>
      <c r="L10" s="28">
        <f>SUMIF('NHS Trust by Sector'!$C$10:$C$299,'SHA by Sector'!$C10,'NHS Trust by Sector'!M$10:M$299)</f>
        <v>5581.043478260868</v>
      </c>
      <c r="M10" s="28">
        <f>SUMIF('NHS Trust by Sector'!$C$10:$C$299,'SHA by Sector'!$C10,'NHS Trust by Sector'!N$10:N$299)</f>
        <v>331.8913043478261</v>
      </c>
      <c r="N10" s="28">
        <f>SUMIF('NHS Trust by Sector'!$C$10:$C$299,'SHA by Sector'!$C10,'NHS Trust by Sector'!O$10:O$299)</f>
        <v>222.3804347826087</v>
      </c>
      <c r="O10" s="28">
        <f>SUMIF('NHS Trust by Sector'!$C$10:$C$299,'SHA by Sector'!$C10,'NHS Trust by Sector'!P$10:P$299)</f>
        <v>1525.0434782608695</v>
      </c>
      <c r="Q10" s="29">
        <f aca="true" t="shared" si="1" ref="Q10:Q19">K10/E10</f>
        <v>0.7946250986582478</v>
      </c>
      <c r="R10" s="29">
        <f aca="true" t="shared" si="2" ref="R10:R19">L10/F10</f>
        <v>0.7938895417156284</v>
      </c>
      <c r="S10" s="29">
        <f aca="true" t="shared" si="3" ref="S10:S19">M10/G10</f>
        <v>0.7883403903748839</v>
      </c>
      <c r="T10" s="29">
        <f aca="true" t="shared" si="4" ref="T10:T19">N10/H10</f>
        <v>0.5349037858188663</v>
      </c>
      <c r="U10" s="29">
        <f aca="true" t="shared" si="5" ref="U10:U19">O10/I10</f>
        <v>0.8599166462368227</v>
      </c>
    </row>
    <row r="11" spans="1:21" ht="12.75">
      <c r="A11" s="27" t="s">
        <v>122</v>
      </c>
      <c r="B11" s="27" t="s">
        <v>123</v>
      </c>
      <c r="C11" s="27" t="s">
        <v>412</v>
      </c>
      <c r="D11" s="27" t="s">
        <v>21</v>
      </c>
      <c r="E11" s="28">
        <f>SUMIF('NHS Trust by Sector'!$C$10:$C$299,'SHA by Sector'!$C11,'NHS Trust by Sector'!F$10:F$299)</f>
        <v>21646.326086956524</v>
      </c>
      <c r="F11" s="28">
        <f>SUMIF('NHS Trust by Sector'!$C$10:$C$299,'SHA by Sector'!$C11,'NHS Trust by Sector'!G$10:G$299)</f>
        <v>16943.48913043478</v>
      </c>
      <c r="G11" s="28">
        <f>SUMIF('NHS Trust by Sector'!$C$10:$C$299,'SHA by Sector'!$C11,'NHS Trust by Sector'!H$10:H$299)</f>
        <v>347</v>
      </c>
      <c r="H11" s="28">
        <f>SUMIF('NHS Trust by Sector'!$C$10:$C$299,'SHA by Sector'!$C11,'NHS Trust by Sector'!I$10:I$299)</f>
        <v>1201.75</v>
      </c>
      <c r="I11" s="28">
        <f>SUMIF('NHS Trust by Sector'!$C$10:$C$299,'SHA by Sector'!$C11,'NHS Trust by Sector'!J$10:J$299)</f>
        <v>3154.0869565217395</v>
      </c>
      <c r="J11" s="28"/>
      <c r="K11" s="28">
        <f>SUMIF('NHS Trust by Sector'!$C$10:$C$299,'SHA by Sector'!$C11,'NHS Trust by Sector'!L$10:L$299)</f>
        <v>18189.560869565215</v>
      </c>
      <c r="L11" s="28">
        <f>SUMIF('NHS Trust by Sector'!$C$10:$C$299,'SHA by Sector'!$C11,'NHS Trust by Sector'!M$10:M$299)</f>
        <v>14384.593478260871</v>
      </c>
      <c r="M11" s="28">
        <f>SUMIF('NHS Trust by Sector'!$C$10:$C$299,'SHA by Sector'!$C11,'NHS Trust by Sector'!N$10:N$299)</f>
        <v>301.5652173913043</v>
      </c>
      <c r="N11" s="28">
        <f>SUMIF('NHS Trust by Sector'!$C$10:$C$299,'SHA by Sector'!$C11,'NHS Trust by Sector'!O$10:O$299)</f>
        <v>772.5217391304348</v>
      </c>
      <c r="O11" s="28">
        <f>SUMIF('NHS Trust by Sector'!$C$10:$C$299,'SHA by Sector'!$C11,'NHS Trust by Sector'!P$10:P$299)</f>
        <v>2730.8804347826085</v>
      </c>
      <c r="Q11" s="29">
        <f t="shared" si="1"/>
        <v>0.8403070708856105</v>
      </c>
      <c r="R11" s="29">
        <f t="shared" si="2"/>
        <v>0.8489746927285782</v>
      </c>
      <c r="S11" s="29">
        <f t="shared" si="3"/>
        <v>0.8690640270642775</v>
      </c>
      <c r="T11" s="29">
        <f t="shared" si="4"/>
        <v>0.6428306545707799</v>
      </c>
      <c r="U11" s="29">
        <f t="shared" si="5"/>
        <v>0.8658228109836787</v>
      </c>
    </row>
    <row r="12" spans="1:21" ht="12.75">
      <c r="A12" s="27" t="s">
        <v>122</v>
      </c>
      <c r="B12" s="27" t="s">
        <v>123</v>
      </c>
      <c r="C12" s="27" t="s">
        <v>413</v>
      </c>
      <c r="D12" s="27" t="s">
        <v>22</v>
      </c>
      <c r="E12" s="28">
        <f>SUMIF('NHS Trust by Sector'!$C$10:$C$299,'SHA by Sector'!$C12,'NHS Trust by Sector'!F$10:F$299)</f>
        <v>13152.78260869565</v>
      </c>
      <c r="F12" s="28">
        <f>SUMIF('NHS Trust by Sector'!$C$10:$C$299,'SHA by Sector'!$C12,'NHS Trust by Sector'!G$10:G$299)</f>
        <v>10345.989130434784</v>
      </c>
      <c r="G12" s="28">
        <f>SUMIF('NHS Trust by Sector'!$C$10:$C$299,'SHA by Sector'!$C12,'NHS Trust by Sector'!H$10:H$299)</f>
        <v>129.29347826086956</v>
      </c>
      <c r="H12" s="28">
        <f>SUMIF('NHS Trust by Sector'!$C$10:$C$299,'SHA by Sector'!$C12,'NHS Trust by Sector'!I$10:I$299)</f>
        <v>750.2826086956521</v>
      </c>
      <c r="I12" s="28">
        <f>SUMIF('NHS Trust by Sector'!$C$10:$C$299,'SHA by Sector'!$C12,'NHS Trust by Sector'!J$10:J$299)</f>
        <v>1927.2173913043478</v>
      </c>
      <c r="J12" s="28"/>
      <c r="K12" s="28">
        <f>SUMIF('NHS Trust by Sector'!$C$10:$C$299,'SHA by Sector'!$C12,'NHS Trust by Sector'!L$10:L$299)</f>
        <v>10408.347826086956</v>
      </c>
      <c r="L12" s="28">
        <f>SUMIF('NHS Trust by Sector'!$C$10:$C$299,'SHA by Sector'!$C12,'NHS Trust by Sector'!M$10:M$299)</f>
        <v>8378.152173913044</v>
      </c>
      <c r="M12" s="28">
        <f>SUMIF('NHS Trust by Sector'!$C$10:$C$299,'SHA by Sector'!$C12,'NHS Trust by Sector'!N$10:N$299)</f>
        <v>98.6086956521739</v>
      </c>
      <c r="N12" s="28">
        <f>SUMIF('NHS Trust by Sector'!$C$10:$C$299,'SHA by Sector'!$C12,'NHS Trust by Sector'!O$10:O$299)</f>
        <v>337.09782608695656</v>
      </c>
      <c r="O12" s="28">
        <f>SUMIF('NHS Trust by Sector'!$C$10:$C$299,'SHA by Sector'!$C12,'NHS Trust by Sector'!P$10:P$299)</f>
        <v>1594.4891304347825</v>
      </c>
      <c r="Q12" s="29">
        <f t="shared" si="1"/>
        <v>0.7913418883093015</v>
      </c>
      <c r="R12" s="29">
        <f t="shared" si="2"/>
        <v>0.809797117345411</v>
      </c>
      <c r="S12" s="29">
        <f t="shared" si="3"/>
        <v>0.7626733921815889</v>
      </c>
      <c r="T12" s="29">
        <f t="shared" si="4"/>
        <v>0.4492944687509055</v>
      </c>
      <c r="U12" s="29">
        <f t="shared" si="5"/>
        <v>0.8273530208004332</v>
      </c>
    </row>
    <row r="13" spans="1:21" ht="12.75">
      <c r="A13" s="27" t="s">
        <v>122</v>
      </c>
      <c r="B13" s="27" t="s">
        <v>123</v>
      </c>
      <c r="C13" s="27" t="s">
        <v>414</v>
      </c>
      <c r="D13" s="27" t="s">
        <v>23</v>
      </c>
      <c r="E13" s="28">
        <f>SUMIF('NHS Trust by Sector'!$C$10:$C$299,'SHA by Sector'!$C13,'NHS Trust by Sector'!F$10:F$299)</f>
        <v>11606.50543478261</v>
      </c>
      <c r="F13" s="28">
        <f>SUMIF('NHS Trust by Sector'!$C$10:$C$299,'SHA by Sector'!$C13,'NHS Trust by Sector'!G$10:G$299)</f>
        <v>8338.351086956522</v>
      </c>
      <c r="G13" s="28">
        <f>SUMIF('NHS Trust by Sector'!$C$10:$C$299,'SHA by Sector'!$C13,'NHS Trust by Sector'!H$10:H$299)</f>
        <v>347.2934782608696</v>
      </c>
      <c r="H13" s="28">
        <f>SUMIF('NHS Trust by Sector'!$C$10:$C$299,'SHA by Sector'!$C13,'NHS Trust by Sector'!I$10:I$299)</f>
        <v>613.9369565217391</v>
      </c>
      <c r="I13" s="28">
        <f>SUMIF('NHS Trust by Sector'!$C$10:$C$299,'SHA by Sector'!$C13,'NHS Trust by Sector'!J$10:J$299)</f>
        <v>2306.9239130434785</v>
      </c>
      <c r="J13" s="28"/>
      <c r="K13" s="28">
        <f>SUMIF('NHS Trust by Sector'!$C$10:$C$299,'SHA by Sector'!$C13,'NHS Trust by Sector'!L$10:L$299)</f>
        <v>10087.75</v>
      </c>
      <c r="L13" s="28">
        <f>SUMIF('NHS Trust by Sector'!$C$10:$C$299,'SHA by Sector'!$C13,'NHS Trust by Sector'!M$10:M$299)</f>
        <v>7299.771739130434</v>
      </c>
      <c r="M13" s="28">
        <f>SUMIF('NHS Trust by Sector'!$C$10:$C$299,'SHA by Sector'!$C13,'NHS Trust by Sector'!N$10:N$299)</f>
        <v>288.90217391304344</v>
      </c>
      <c r="N13" s="28">
        <f>SUMIF('NHS Trust by Sector'!$C$10:$C$299,'SHA by Sector'!$C13,'NHS Trust by Sector'!O$10:O$299)</f>
        <v>410.4782608695652</v>
      </c>
      <c r="O13" s="28">
        <f>SUMIF('NHS Trust by Sector'!$C$10:$C$299,'SHA by Sector'!$C13,'NHS Trust by Sector'!P$10:P$299)</f>
        <v>2088.5978260869565</v>
      </c>
      <c r="Q13" s="29">
        <f t="shared" si="1"/>
        <v>0.8691461919079301</v>
      </c>
      <c r="R13" s="29">
        <f t="shared" si="2"/>
        <v>0.8754454763303608</v>
      </c>
      <c r="S13" s="29">
        <f t="shared" si="3"/>
        <v>0.8318675471816216</v>
      </c>
      <c r="T13" s="29">
        <f t="shared" si="4"/>
        <v>0.6686000191210681</v>
      </c>
      <c r="U13" s="29">
        <f t="shared" si="5"/>
        <v>0.9053605167807686</v>
      </c>
    </row>
    <row r="14" spans="1:21" ht="12.75">
      <c r="A14" s="27" t="s">
        <v>122</v>
      </c>
      <c r="B14" s="27" t="s">
        <v>123</v>
      </c>
      <c r="C14" s="27" t="s">
        <v>415</v>
      </c>
      <c r="D14" s="27" t="s">
        <v>24</v>
      </c>
      <c r="E14" s="28">
        <f>SUMIF('NHS Trust by Sector'!$C$10:$C$299,'SHA by Sector'!$C14,'NHS Trust by Sector'!F$10:F$299)</f>
        <v>15620.554347826084</v>
      </c>
      <c r="F14" s="28">
        <f>SUMIF('NHS Trust by Sector'!$C$10:$C$299,'SHA by Sector'!$C14,'NHS Trust by Sector'!G$10:G$299)</f>
        <v>11872.065217391304</v>
      </c>
      <c r="G14" s="28">
        <f>SUMIF('NHS Trust by Sector'!$C$10:$C$299,'SHA by Sector'!$C14,'NHS Trust by Sector'!H$10:H$299)</f>
        <v>489.19565217391306</v>
      </c>
      <c r="H14" s="28">
        <f>SUMIF('NHS Trust by Sector'!$C$10:$C$299,'SHA by Sector'!$C14,'NHS Trust by Sector'!I$10:I$299)</f>
        <v>857.9021739130435</v>
      </c>
      <c r="I14" s="28">
        <f>SUMIF('NHS Trust by Sector'!$C$10:$C$299,'SHA by Sector'!$C14,'NHS Trust by Sector'!J$10:J$299)</f>
        <v>2401.391304347826</v>
      </c>
      <c r="J14" s="28"/>
      <c r="K14" s="28">
        <f>SUMIF('NHS Trust by Sector'!$C$10:$C$299,'SHA by Sector'!$C14,'NHS Trust by Sector'!L$10:L$299)</f>
        <v>13434.173913043478</v>
      </c>
      <c r="L14" s="28">
        <f>SUMIF('NHS Trust by Sector'!$C$10:$C$299,'SHA by Sector'!$C14,'NHS Trust by Sector'!M$10:M$299)</f>
        <v>10451.228260869564</v>
      </c>
      <c r="M14" s="28">
        <f>SUMIF('NHS Trust by Sector'!$C$10:$C$299,'SHA by Sector'!$C14,'NHS Trust by Sector'!N$10:N$299)</f>
        <v>378.64130434782606</v>
      </c>
      <c r="N14" s="28">
        <f>SUMIF('NHS Trust by Sector'!$C$10:$C$299,'SHA by Sector'!$C14,'NHS Trust by Sector'!O$10:O$299)</f>
        <v>562.195652173913</v>
      </c>
      <c r="O14" s="28">
        <f>SUMIF('NHS Trust by Sector'!$C$10:$C$299,'SHA by Sector'!$C14,'NHS Trust by Sector'!P$10:P$299)</f>
        <v>2042.108695652174</v>
      </c>
      <c r="Q14" s="29">
        <f t="shared" si="1"/>
        <v>0.8600318281862458</v>
      </c>
      <c r="R14" s="29">
        <f t="shared" si="2"/>
        <v>0.8803209946622963</v>
      </c>
      <c r="S14" s="29">
        <f t="shared" si="3"/>
        <v>0.7740079100564369</v>
      </c>
      <c r="T14" s="29">
        <f t="shared" si="4"/>
        <v>0.6553144044496813</v>
      </c>
      <c r="U14" s="29">
        <f t="shared" si="5"/>
        <v>0.8503856460023176</v>
      </c>
    </row>
    <row r="15" spans="1:21" ht="12.75">
      <c r="A15" s="27" t="s">
        <v>122</v>
      </c>
      <c r="B15" s="27" t="s">
        <v>123</v>
      </c>
      <c r="C15" s="27" t="s">
        <v>416</v>
      </c>
      <c r="D15" s="27" t="s">
        <v>25</v>
      </c>
      <c r="E15" s="28">
        <f>SUMIF('NHS Trust by Sector'!$C$10:$C$299,'SHA by Sector'!$C15,'NHS Trust by Sector'!F$10:F$299)</f>
        <v>14088.467391304344</v>
      </c>
      <c r="F15" s="28">
        <f>SUMIF('NHS Trust by Sector'!$C$10:$C$299,'SHA by Sector'!$C15,'NHS Trust by Sector'!G$10:G$299)</f>
        <v>10827.706521739132</v>
      </c>
      <c r="G15" s="28">
        <f>SUMIF('NHS Trust by Sector'!$C$10:$C$299,'SHA by Sector'!$C15,'NHS Trust by Sector'!H$10:H$299)</f>
        <v>179.22826086956522</v>
      </c>
      <c r="H15" s="28">
        <f>SUMIF('NHS Trust by Sector'!$C$10:$C$299,'SHA by Sector'!$C15,'NHS Trust by Sector'!I$10:I$299)</f>
        <v>762.5434782608696</v>
      </c>
      <c r="I15" s="28">
        <f>SUMIF('NHS Trust by Sector'!$C$10:$C$299,'SHA by Sector'!$C15,'NHS Trust by Sector'!J$10:J$299)</f>
        <v>2318.9891304347825</v>
      </c>
      <c r="J15" s="28"/>
      <c r="K15" s="28">
        <f>SUMIF('NHS Trust by Sector'!$C$10:$C$299,'SHA by Sector'!$C15,'NHS Trust by Sector'!L$10:L$299)</f>
        <v>11944.352499999999</v>
      </c>
      <c r="L15" s="28">
        <f>SUMIF('NHS Trust by Sector'!$C$10:$C$299,'SHA by Sector'!$C15,'NHS Trust by Sector'!M$10:M$299)</f>
        <v>9267.037934782607</v>
      </c>
      <c r="M15" s="28">
        <f>SUMIF('NHS Trust by Sector'!$C$10:$C$299,'SHA by Sector'!$C15,'NHS Trust by Sector'!N$10:N$299)</f>
        <v>153.48913043478262</v>
      </c>
      <c r="N15" s="28">
        <f>SUMIF('NHS Trust by Sector'!$C$10:$C$299,'SHA by Sector'!$C15,'NHS Trust by Sector'!O$10:O$299)</f>
        <v>452.8797826086957</v>
      </c>
      <c r="O15" s="28">
        <f>SUMIF('NHS Trust by Sector'!$C$10:$C$299,'SHA by Sector'!$C15,'NHS Trust by Sector'!P$10:P$299)</f>
        <v>2070.945652173913</v>
      </c>
      <c r="Q15" s="29">
        <f t="shared" si="1"/>
        <v>0.8478106360506089</v>
      </c>
      <c r="R15" s="29">
        <f t="shared" si="2"/>
        <v>0.8558634200305374</v>
      </c>
      <c r="S15" s="29">
        <f t="shared" si="3"/>
        <v>0.8563891078901086</v>
      </c>
      <c r="T15" s="29">
        <f t="shared" si="4"/>
        <v>0.5939068335376457</v>
      </c>
      <c r="U15" s="29">
        <f t="shared" si="5"/>
        <v>0.8930381022465749</v>
      </c>
    </row>
    <row r="16" spans="1:21" ht="12.75">
      <c r="A16" s="27" t="s">
        <v>122</v>
      </c>
      <c r="B16" s="27" t="s">
        <v>123</v>
      </c>
      <c r="C16" s="27" t="s">
        <v>417</v>
      </c>
      <c r="D16" s="27" t="s">
        <v>26</v>
      </c>
      <c r="E16" s="28">
        <f>SUMIF('NHS Trust by Sector'!$C$10:$C$299,'SHA by Sector'!$C16,'NHS Trust by Sector'!F$10:F$299)</f>
        <v>22168.999999999996</v>
      </c>
      <c r="F16" s="28">
        <f>SUMIF('NHS Trust by Sector'!$C$10:$C$299,'SHA by Sector'!$C16,'NHS Trust by Sector'!G$10:G$299)</f>
        <v>16203.836956521736</v>
      </c>
      <c r="G16" s="28">
        <f>SUMIF('NHS Trust by Sector'!$C$10:$C$299,'SHA by Sector'!$C16,'NHS Trust by Sector'!H$10:H$299)</f>
        <v>73.46739130434783</v>
      </c>
      <c r="H16" s="28">
        <f>SUMIF('NHS Trust by Sector'!$C$10:$C$299,'SHA by Sector'!$C16,'NHS Trust by Sector'!I$10:I$299)</f>
        <v>1430.9565217391305</v>
      </c>
      <c r="I16" s="28">
        <f>SUMIF('NHS Trust by Sector'!$C$10:$C$299,'SHA by Sector'!$C16,'NHS Trust by Sector'!J$10:J$299)</f>
        <v>4460.739130434782</v>
      </c>
      <c r="J16" s="28"/>
      <c r="K16" s="28">
        <f>SUMIF('NHS Trust by Sector'!$C$10:$C$299,'SHA by Sector'!$C16,'NHS Trust by Sector'!L$10:L$299)</f>
        <v>19346.79347826087</v>
      </c>
      <c r="L16" s="28">
        <f>SUMIF('NHS Trust by Sector'!$C$10:$C$299,'SHA by Sector'!$C16,'NHS Trust by Sector'!M$10:M$299)</f>
        <v>14332.695652173916</v>
      </c>
      <c r="M16" s="28">
        <f>SUMIF('NHS Trust by Sector'!$C$10:$C$299,'SHA by Sector'!$C16,'NHS Trust by Sector'!N$10:N$299)</f>
        <v>52.184782608695656</v>
      </c>
      <c r="N16" s="28">
        <f>SUMIF('NHS Trust by Sector'!$C$10:$C$299,'SHA by Sector'!$C16,'NHS Trust by Sector'!O$10:O$299)</f>
        <v>982.3043478260869</v>
      </c>
      <c r="O16" s="28">
        <f>SUMIF('NHS Trust by Sector'!$C$10:$C$299,'SHA by Sector'!$C16,'NHS Trust by Sector'!P$10:P$299)</f>
        <v>3979.608695652174</v>
      </c>
      <c r="Q16" s="29">
        <f t="shared" si="1"/>
        <v>0.8726958129938597</v>
      </c>
      <c r="R16" s="29">
        <f t="shared" si="2"/>
        <v>0.8845248005538144</v>
      </c>
      <c r="S16" s="29">
        <f t="shared" si="3"/>
        <v>0.7103121763574494</v>
      </c>
      <c r="T16" s="29">
        <f t="shared" si="4"/>
        <v>0.6864669421487603</v>
      </c>
      <c r="U16" s="29">
        <f t="shared" si="5"/>
        <v>0.8921410957435404</v>
      </c>
    </row>
    <row r="17" spans="1:21" ht="12.75">
      <c r="A17" s="27" t="s">
        <v>122</v>
      </c>
      <c r="B17" s="27" t="s">
        <v>123</v>
      </c>
      <c r="C17" s="27" t="s">
        <v>418</v>
      </c>
      <c r="D17" s="27" t="s">
        <v>27</v>
      </c>
      <c r="E17" s="28">
        <f>SUMIF('NHS Trust by Sector'!$C$10:$C$299,'SHA by Sector'!$C17,'NHS Trust by Sector'!F$10:F$299)</f>
        <v>10307.282608695654</v>
      </c>
      <c r="F17" s="28">
        <f>SUMIF('NHS Trust by Sector'!$C$10:$C$299,'SHA by Sector'!$C17,'NHS Trust by Sector'!G$10:G$299)</f>
        <v>8364.413043478262</v>
      </c>
      <c r="G17" s="28">
        <f>SUMIF('NHS Trust by Sector'!$C$10:$C$299,'SHA by Sector'!$C17,'NHS Trust by Sector'!H$10:H$299)</f>
        <v>63.67391304347826</v>
      </c>
      <c r="H17" s="28">
        <f>SUMIF('NHS Trust by Sector'!$C$10:$C$299,'SHA by Sector'!$C17,'NHS Trust by Sector'!I$10:I$299)</f>
        <v>631.7282608695652</v>
      </c>
      <c r="I17" s="28">
        <f>SUMIF('NHS Trust by Sector'!$C$10:$C$299,'SHA by Sector'!$C17,'NHS Trust by Sector'!J$10:J$299)</f>
        <v>1247.467391304348</v>
      </c>
      <c r="J17" s="28"/>
      <c r="K17" s="28">
        <f>SUMIF('NHS Trust by Sector'!$C$10:$C$299,'SHA by Sector'!$C17,'NHS Trust by Sector'!L$10:L$299)</f>
        <v>9073.608695652172</v>
      </c>
      <c r="L17" s="28">
        <f>SUMIF('NHS Trust by Sector'!$C$10:$C$299,'SHA by Sector'!$C17,'NHS Trust by Sector'!M$10:M$299)</f>
        <v>7535.13043478261</v>
      </c>
      <c r="M17" s="28">
        <f>SUMIF('NHS Trust by Sector'!$C$10:$C$299,'SHA by Sector'!$C17,'NHS Trust by Sector'!N$10:N$299)</f>
        <v>36.01086956521739</v>
      </c>
      <c r="N17" s="28">
        <f>SUMIF('NHS Trust by Sector'!$C$10:$C$299,'SHA by Sector'!$C17,'NHS Trust by Sector'!O$10:O$299)</f>
        <v>396.7065217391305</v>
      </c>
      <c r="O17" s="28">
        <f>SUMIF('NHS Trust by Sector'!$C$10:$C$299,'SHA by Sector'!$C17,'NHS Trust by Sector'!P$10:P$299)</f>
        <v>1105.7608695652175</v>
      </c>
      <c r="Q17" s="29">
        <f t="shared" si="1"/>
        <v>0.8803104601010258</v>
      </c>
      <c r="R17" s="29">
        <f t="shared" si="2"/>
        <v>0.900855851524185</v>
      </c>
      <c r="S17" s="29">
        <f t="shared" si="3"/>
        <v>0.5655513827244794</v>
      </c>
      <c r="T17" s="29">
        <f t="shared" si="4"/>
        <v>0.6279701990743131</v>
      </c>
      <c r="U17" s="29">
        <f t="shared" si="5"/>
        <v>0.8864046285081948</v>
      </c>
    </row>
    <row r="18" spans="1:21" ht="12.75">
      <c r="A18" s="27" t="s">
        <v>122</v>
      </c>
      <c r="B18" s="27" t="s">
        <v>123</v>
      </c>
      <c r="C18" s="27" t="s">
        <v>419</v>
      </c>
      <c r="D18" s="27" t="s">
        <v>28</v>
      </c>
      <c r="E18" s="28">
        <f>SUMIF('NHS Trust by Sector'!$C$10:$C$299,'SHA by Sector'!$C18,'NHS Trust by Sector'!F$10:F$299)</f>
        <v>9299.826086956522</v>
      </c>
      <c r="F18" s="28">
        <f>SUMIF('NHS Trust by Sector'!$C$10:$C$299,'SHA by Sector'!$C18,'NHS Trust by Sector'!G$10:G$299)</f>
        <v>6928.804347826087</v>
      </c>
      <c r="G18" s="28">
        <f>SUMIF('NHS Trust by Sector'!$C$10:$C$299,'SHA by Sector'!$C18,'NHS Trust by Sector'!H$10:H$299)</f>
        <v>146</v>
      </c>
      <c r="H18" s="28">
        <f>SUMIF('NHS Trust by Sector'!$C$10:$C$299,'SHA by Sector'!$C18,'NHS Trust by Sector'!I$10:I$299)</f>
        <v>616.0108695652174</v>
      </c>
      <c r="I18" s="28">
        <f>SUMIF('NHS Trust by Sector'!$C$10:$C$299,'SHA by Sector'!$C18,'NHS Trust by Sector'!J$10:J$299)</f>
        <v>1609.0108695652175</v>
      </c>
      <c r="J18" s="28"/>
      <c r="K18" s="28">
        <f>SUMIF('NHS Trust by Sector'!$C$10:$C$299,'SHA by Sector'!$C18,'NHS Trust by Sector'!L$10:L$299)</f>
        <v>7785.597826086956</v>
      </c>
      <c r="L18" s="28">
        <f>SUMIF('NHS Trust by Sector'!$C$10:$C$299,'SHA by Sector'!$C18,'NHS Trust by Sector'!M$10:M$299)</f>
        <v>5955.717391304348</v>
      </c>
      <c r="M18" s="28">
        <f>SUMIF('NHS Trust by Sector'!$C$10:$C$299,'SHA by Sector'!$C18,'NHS Trust by Sector'!N$10:N$299)</f>
        <v>99.40217391304348</v>
      </c>
      <c r="N18" s="28">
        <f>SUMIF('NHS Trust by Sector'!$C$10:$C$299,'SHA by Sector'!$C18,'NHS Trust by Sector'!O$10:O$299)</f>
        <v>358.79347826086956</v>
      </c>
      <c r="O18" s="28">
        <f>SUMIF('NHS Trust by Sector'!$C$10:$C$299,'SHA by Sector'!$C18,'NHS Trust by Sector'!P$10:P$299)</f>
        <v>1371.6847826086957</v>
      </c>
      <c r="Q18" s="29">
        <f t="shared" si="1"/>
        <v>0.8371767120469761</v>
      </c>
      <c r="R18" s="29">
        <f t="shared" si="2"/>
        <v>0.8595591811122442</v>
      </c>
      <c r="S18" s="29">
        <f t="shared" si="3"/>
        <v>0.6808368076235856</v>
      </c>
      <c r="T18" s="29">
        <f t="shared" si="4"/>
        <v>0.5824466677253719</v>
      </c>
      <c r="U18" s="29">
        <f t="shared" si="5"/>
        <v>0.8525018746326734</v>
      </c>
    </row>
    <row r="19" spans="1:21" ht="12.75">
      <c r="A19" s="31" t="s">
        <v>122</v>
      </c>
      <c r="B19" s="31" t="s">
        <v>123</v>
      </c>
      <c r="C19" s="31" t="s">
        <v>420</v>
      </c>
      <c r="D19" s="31" t="s">
        <v>29</v>
      </c>
      <c r="E19" s="30">
        <f>SUMIF('NHS Trust by Sector'!$C$10:$C$299,'SHA by Sector'!$C19,'NHS Trust by Sector'!F$10:F$299)</f>
        <v>13946.382608695654</v>
      </c>
      <c r="F19" s="30">
        <f>SUMIF('NHS Trust by Sector'!$C$10:$C$299,'SHA by Sector'!$C19,'NHS Trust by Sector'!G$10:G$299)</f>
        <v>11494.14347826087</v>
      </c>
      <c r="G19" s="30">
        <f>SUMIF('NHS Trust by Sector'!$C$10:$C$299,'SHA by Sector'!$C19,'NHS Trust by Sector'!H$10:H$299)</f>
        <v>41.141304347826086</v>
      </c>
      <c r="H19" s="30">
        <f>SUMIF('NHS Trust by Sector'!$C$10:$C$299,'SHA by Sector'!$C19,'NHS Trust by Sector'!I$10:I$299)</f>
        <v>681.1739130434783</v>
      </c>
      <c r="I19" s="30">
        <f>SUMIF('NHS Trust by Sector'!$C$10:$C$299,'SHA by Sector'!$C19,'NHS Trust by Sector'!J$10:J$299)</f>
        <v>1729.9239130434783</v>
      </c>
      <c r="J19" s="30"/>
      <c r="K19" s="30">
        <f>SUMIF('NHS Trust by Sector'!$C$10:$C$299,'SHA by Sector'!$C19,'NHS Trust by Sector'!L$10:L$299)</f>
        <v>11367.671739130432</v>
      </c>
      <c r="L19" s="30">
        <f>SUMIF('NHS Trust by Sector'!$C$10:$C$299,'SHA by Sector'!$C19,'NHS Trust by Sector'!M$10:M$299)</f>
        <v>9589.413043478258</v>
      </c>
      <c r="M19" s="30">
        <f>SUMIF('NHS Trust by Sector'!$C$10:$C$299,'SHA by Sector'!$C19,'NHS Trust by Sector'!N$10:N$299)</f>
        <v>25.597826086956523</v>
      </c>
      <c r="N19" s="30">
        <f>SUMIF('NHS Trust by Sector'!$C$10:$C$299,'SHA by Sector'!$C19,'NHS Trust by Sector'!O$10:O$299)</f>
        <v>383.49782608695654</v>
      </c>
      <c r="O19" s="30">
        <f>SUMIF('NHS Trust by Sector'!$C$10:$C$299,'SHA by Sector'!$C19,'NHS Trust by Sector'!P$10:P$299)</f>
        <v>1369.163043478261</v>
      </c>
      <c r="P19" s="30"/>
      <c r="Q19" s="35">
        <f t="shared" si="1"/>
        <v>0.8150982271232555</v>
      </c>
      <c r="R19" s="35">
        <f t="shared" si="2"/>
        <v>0.8342868750172581</v>
      </c>
      <c r="S19" s="35">
        <f t="shared" si="3"/>
        <v>0.6221928665785997</v>
      </c>
      <c r="T19" s="35">
        <f t="shared" si="4"/>
        <v>0.5629954681815281</v>
      </c>
      <c r="U19" s="35">
        <f t="shared" si="5"/>
        <v>0.7914585336123102</v>
      </c>
    </row>
  </sheetData>
  <mergeCells count="3">
    <mergeCell ref="E5:I5"/>
    <mergeCell ref="K5:O5"/>
    <mergeCell ref="Q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9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2.75"/>
  <cols>
    <col min="5" max="5" width="56.140625" style="0" bestFit="1" customWidth="1"/>
    <col min="6" max="75" width="8.7109375" style="0" customWidth="1"/>
  </cols>
  <sheetData>
    <row r="1" spans="1:2" ht="15">
      <c r="A1" s="1" t="s">
        <v>100</v>
      </c>
      <c r="B1" s="2" t="s">
        <v>699</v>
      </c>
    </row>
    <row r="2" spans="1:2" ht="12.75">
      <c r="A2" s="1" t="s">
        <v>101</v>
      </c>
      <c r="B2" s="1" t="s">
        <v>102</v>
      </c>
    </row>
    <row r="3" spans="1:2" ht="12.75">
      <c r="A3" s="3" t="s">
        <v>103</v>
      </c>
      <c r="B3" s="4" t="str">
        <f>'NHS Trust by Sector'!B3</f>
        <v>Published 18 November 2010 and revised 24 May 2012</v>
      </c>
    </row>
    <row r="5" spans="1:75" ht="45">
      <c r="A5" s="33" t="s">
        <v>116</v>
      </c>
      <c r="B5" s="33" t="s">
        <v>121</v>
      </c>
      <c r="C5" s="33" t="s">
        <v>117</v>
      </c>
      <c r="D5" s="33" t="s">
        <v>119</v>
      </c>
      <c r="E5" s="33" t="s">
        <v>120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  <c r="P5" s="34" t="s">
        <v>40</v>
      </c>
      <c r="Q5" s="34" t="s">
        <v>41</v>
      </c>
      <c r="R5" s="34" t="s">
        <v>42</v>
      </c>
      <c r="S5" s="34" t="s">
        <v>43</v>
      </c>
      <c r="T5" s="34" t="s">
        <v>44</v>
      </c>
      <c r="U5" s="34" t="s">
        <v>45</v>
      </c>
      <c r="V5" s="34" t="s">
        <v>46</v>
      </c>
      <c r="W5" s="34" t="s">
        <v>47</v>
      </c>
      <c r="X5" s="34" t="s">
        <v>48</v>
      </c>
      <c r="Y5" s="34" t="s">
        <v>49</v>
      </c>
      <c r="Z5" s="34" t="s">
        <v>50</v>
      </c>
      <c r="AA5" s="34" t="s">
        <v>51</v>
      </c>
      <c r="AB5" s="34" t="s">
        <v>52</v>
      </c>
      <c r="AC5" s="34" t="s">
        <v>53</v>
      </c>
      <c r="AD5" s="34" t="s">
        <v>54</v>
      </c>
      <c r="AE5" s="34" t="s">
        <v>55</v>
      </c>
      <c r="AF5" s="34" t="s">
        <v>56</v>
      </c>
      <c r="AG5" s="34" t="s">
        <v>57</v>
      </c>
      <c r="AH5" s="34" t="s">
        <v>58</v>
      </c>
      <c r="AI5" s="34" t="s">
        <v>59</v>
      </c>
      <c r="AJ5" s="34" t="s">
        <v>60</v>
      </c>
      <c r="AK5" s="34" t="s">
        <v>61</v>
      </c>
      <c r="AL5" s="34" t="s">
        <v>62</v>
      </c>
      <c r="AM5" s="34" t="s">
        <v>63</v>
      </c>
      <c r="AN5" s="34" t="s">
        <v>64</v>
      </c>
      <c r="AO5" s="34" t="s">
        <v>65</v>
      </c>
      <c r="AP5" s="34" t="s">
        <v>66</v>
      </c>
      <c r="AQ5" s="34" t="s">
        <v>67</v>
      </c>
      <c r="AR5" s="34" t="s">
        <v>68</v>
      </c>
      <c r="AS5" s="34" t="s">
        <v>69</v>
      </c>
      <c r="AT5" s="34" t="s">
        <v>70</v>
      </c>
      <c r="AU5" s="34" t="s">
        <v>71</v>
      </c>
      <c r="AV5" s="34" t="s">
        <v>72</v>
      </c>
      <c r="AW5" s="34" t="s">
        <v>73</v>
      </c>
      <c r="AX5" s="34" t="s">
        <v>74</v>
      </c>
      <c r="AY5" s="34" t="s">
        <v>75</v>
      </c>
      <c r="AZ5" s="34" t="s">
        <v>76</v>
      </c>
      <c r="BA5" s="34" t="s">
        <v>77</v>
      </c>
      <c r="BB5" s="34" t="s">
        <v>78</v>
      </c>
      <c r="BC5" s="34" t="s">
        <v>79</v>
      </c>
      <c r="BD5" s="34" t="s">
        <v>80</v>
      </c>
      <c r="BE5" s="34" t="s">
        <v>81</v>
      </c>
      <c r="BF5" s="34" t="s">
        <v>82</v>
      </c>
      <c r="BG5" s="34" t="s">
        <v>83</v>
      </c>
      <c r="BH5" s="34" t="s">
        <v>84</v>
      </c>
      <c r="BI5" s="34" t="s">
        <v>85</v>
      </c>
      <c r="BJ5" s="34" t="s">
        <v>86</v>
      </c>
      <c r="BK5" s="34" t="s">
        <v>87</v>
      </c>
      <c r="BL5" s="34" t="s">
        <v>88</v>
      </c>
      <c r="BM5" s="34" t="s">
        <v>89</v>
      </c>
      <c r="BN5" s="34" t="s">
        <v>90</v>
      </c>
      <c r="BO5" s="34" t="s">
        <v>91</v>
      </c>
      <c r="BP5" s="34" t="s">
        <v>92</v>
      </c>
      <c r="BQ5" s="34" t="s">
        <v>93</v>
      </c>
      <c r="BR5" s="34" t="s">
        <v>94</v>
      </c>
      <c r="BS5" s="34" t="s">
        <v>95</v>
      </c>
      <c r="BT5" s="34" t="s">
        <v>96</v>
      </c>
      <c r="BU5" s="34" t="s">
        <v>97</v>
      </c>
      <c r="BV5" s="34" t="s">
        <v>98</v>
      </c>
      <c r="BW5" s="34" t="s">
        <v>99</v>
      </c>
    </row>
    <row r="7" spans="1:75" ht="12.75">
      <c r="A7" s="27" t="s">
        <v>122</v>
      </c>
      <c r="B7" s="27" t="s">
        <v>123</v>
      </c>
      <c r="D7" s="27"/>
      <c r="E7" s="27" t="s">
        <v>429</v>
      </c>
      <c r="F7" s="32">
        <f>SUM(F9:F298)</f>
        <v>10640.690217391302</v>
      </c>
      <c r="G7" s="32">
        <f aca="true" t="shared" si="0" ref="G7:BR7">SUM(G9:G298)</f>
        <v>2184.5839130434783</v>
      </c>
      <c r="H7" s="32">
        <f t="shared" si="0"/>
        <v>9652.510434782604</v>
      </c>
      <c r="I7" s="32">
        <f t="shared" si="0"/>
        <v>870.2960869565215</v>
      </c>
      <c r="J7" s="32">
        <f t="shared" si="0"/>
        <v>173.89576086956518</v>
      </c>
      <c r="K7" s="32">
        <f t="shared" si="0"/>
        <v>205.94500000000002</v>
      </c>
      <c r="L7" s="32">
        <f t="shared" si="0"/>
        <v>16.119565217391305</v>
      </c>
      <c r="M7" s="32">
        <f t="shared" si="0"/>
        <v>2.9021739130434776</v>
      </c>
      <c r="N7" s="32">
        <f t="shared" si="0"/>
        <v>1.4021739130434785</v>
      </c>
      <c r="O7" s="32">
        <f t="shared" si="0"/>
        <v>85.13043478260869</v>
      </c>
      <c r="P7" s="32">
        <f t="shared" si="0"/>
        <v>0</v>
      </c>
      <c r="Q7" s="32">
        <f t="shared" si="0"/>
        <v>0</v>
      </c>
      <c r="R7" s="32">
        <f t="shared" si="0"/>
        <v>0</v>
      </c>
      <c r="S7" s="32">
        <f t="shared" si="0"/>
        <v>0</v>
      </c>
      <c r="T7" s="32">
        <f t="shared" si="0"/>
        <v>1213.7173913043475</v>
      </c>
      <c r="U7" s="32">
        <f t="shared" si="0"/>
        <v>713.8232608695656</v>
      </c>
      <c r="V7" s="32">
        <f t="shared" si="0"/>
        <v>1262.8043478260877</v>
      </c>
      <c r="W7" s="32">
        <f t="shared" si="0"/>
        <v>360.2065217391305</v>
      </c>
      <c r="X7" s="32">
        <f t="shared" si="0"/>
        <v>1049.2017391304355</v>
      </c>
      <c r="Y7" s="32">
        <f t="shared" si="0"/>
        <v>100.88586956521738</v>
      </c>
      <c r="Z7" s="32">
        <f t="shared" si="0"/>
        <v>204.40500000000003</v>
      </c>
      <c r="AA7" s="32">
        <f t="shared" si="0"/>
        <v>22419.37532608696</v>
      </c>
      <c r="AB7" s="32">
        <f t="shared" si="0"/>
        <v>2551.3339130434783</v>
      </c>
      <c r="AC7" s="32">
        <f t="shared" si="0"/>
        <v>837.9478260869565</v>
      </c>
      <c r="AD7" s="32">
        <f t="shared" si="0"/>
        <v>1341.7182608695653</v>
      </c>
      <c r="AE7" s="32">
        <f t="shared" si="0"/>
        <v>25.195652173913043</v>
      </c>
      <c r="AF7" s="32">
        <f t="shared" si="0"/>
        <v>74.93478260869564</v>
      </c>
      <c r="AG7" s="32">
        <f t="shared" si="0"/>
        <v>0.5108695652173914</v>
      </c>
      <c r="AH7" s="32">
        <f t="shared" si="0"/>
        <v>0.2608695652173913</v>
      </c>
      <c r="AI7" s="32">
        <f t="shared" si="0"/>
        <v>0</v>
      </c>
      <c r="AJ7" s="32">
        <f t="shared" si="0"/>
        <v>8.23913043478261</v>
      </c>
      <c r="AK7" s="32">
        <f t="shared" si="0"/>
        <v>3542.076086956523</v>
      </c>
      <c r="AL7" s="32">
        <f t="shared" si="0"/>
        <v>460.641304347826</v>
      </c>
      <c r="AM7" s="32">
        <f t="shared" si="0"/>
        <v>3804.9163043478256</v>
      </c>
      <c r="AN7" s="32">
        <f t="shared" si="0"/>
        <v>84.42391304347825</v>
      </c>
      <c r="AO7" s="32">
        <f t="shared" si="0"/>
        <v>129.36771739130432</v>
      </c>
      <c r="AP7" s="32">
        <f t="shared" si="0"/>
        <v>2922.8695652173915</v>
      </c>
      <c r="AQ7" s="32">
        <f t="shared" si="0"/>
        <v>392.9021739130435</v>
      </c>
      <c r="AR7" s="32">
        <f t="shared" si="0"/>
        <v>0.9021739130434783</v>
      </c>
      <c r="AS7" s="32">
        <f t="shared" si="0"/>
        <v>21.83695652173913</v>
      </c>
      <c r="AT7" s="32">
        <f t="shared" si="0"/>
        <v>1178.4127173913046</v>
      </c>
      <c r="AU7" s="32">
        <f t="shared" si="0"/>
        <v>703.3833695652173</v>
      </c>
      <c r="AV7" s="32">
        <f t="shared" si="0"/>
        <v>1.8478260869565217</v>
      </c>
      <c r="AW7" s="32">
        <f t="shared" si="0"/>
        <v>990.8471739130437</v>
      </c>
      <c r="AX7" s="32">
        <f t="shared" si="0"/>
        <v>2.913043478260869</v>
      </c>
      <c r="AY7" s="32">
        <f t="shared" si="0"/>
        <v>448.2421739130435</v>
      </c>
      <c r="AZ7" s="32">
        <f t="shared" si="0"/>
        <v>3759.6058695652177</v>
      </c>
      <c r="BA7" s="32">
        <f t="shared" si="0"/>
        <v>71.27173913043478</v>
      </c>
      <c r="BB7" s="32">
        <f t="shared" si="0"/>
        <v>15418.586304347828</v>
      </c>
      <c r="BC7" s="32">
        <f t="shared" si="0"/>
        <v>30.293478260869566</v>
      </c>
      <c r="BD7" s="32">
        <f t="shared" si="0"/>
        <v>0.717391304347826</v>
      </c>
      <c r="BE7" s="32">
        <f t="shared" si="0"/>
        <v>4878.855869565217</v>
      </c>
      <c r="BF7" s="32">
        <f t="shared" si="0"/>
        <v>1889.7158695652174</v>
      </c>
      <c r="BG7" s="32">
        <f t="shared" si="0"/>
        <v>1766.2934782608697</v>
      </c>
      <c r="BH7" s="32">
        <f t="shared" si="0"/>
        <v>10390.21739130435</v>
      </c>
      <c r="BI7" s="32">
        <f t="shared" si="0"/>
        <v>470.17391304347825</v>
      </c>
      <c r="BJ7" s="32">
        <f t="shared" si="0"/>
        <v>3478.543478260869</v>
      </c>
      <c r="BK7" s="32">
        <f t="shared" si="0"/>
        <v>140.97826086956522</v>
      </c>
      <c r="BL7" s="32">
        <f t="shared" si="0"/>
        <v>5398.369565217391</v>
      </c>
      <c r="BM7" s="32">
        <f t="shared" si="0"/>
        <v>745.9456521739132</v>
      </c>
      <c r="BN7" s="32">
        <f t="shared" si="0"/>
        <v>25.55</v>
      </c>
      <c r="BO7" s="32">
        <f t="shared" si="0"/>
        <v>0.021739130434782608</v>
      </c>
      <c r="BP7" s="32">
        <f t="shared" si="0"/>
        <v>0.03260869565217391</v>
      </c>
      <c r="BQ7" s="32">
        <f t="shared" si="0"/>
        <v>3.0000000000000004</v>
      </c>
      <c r="BR7" s="32">
        <f t="shared" si="0"/>
        <v>56.13043478260869</v>
      </c>
      <c r="BS7" s="32">
        <f>SUM(BS9:BS298)</f>
        <v>0</v>
      </c>
      <c r="BT7" s="32">
        <f>SUM(BT9:BT298)</f>
        <v>0.6304347826086957</v>
      </c>
      <c r="BU7" s="32">
        <f>SUM(BU9:BU298)</f>
        <v>0</v>
      </c>
      <c r="BV7" s="32">
        <f>SUM(BV9:BV298)</f>
        <v>89.66304347826086</v>
      </c>
      <c r="BW7" s="32">
        <f>SUM(BW9:BW298)</f>
        <v>0</v>
      </c>
    </row>
    <row r="8" ht="12.75">
      <c r="E8" s="27"/>
    </row>
    <row r="9" spans="1:75" ht="12.75">
      <c r="A9" s="27" t="s">
        <v>122</v>
      </c>
      <c r="B9" s="27" t="s">
        <v>123</v>
      </c>
      <c r="C9" s="27" t="s">
        <v>411</v>
      </c>
      <c r="D9" s="27" t="s">
        <v>124</v>
      </c>
      <c r="E9" s="27" t="s">
        <v>432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4.065217391304348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36">
        <v>0</v>
      </c>
    </row>
    <row r="10" spans="1:75" ht="12.75">
      <c r="A10" s="27" t="s">
        <v>122</v>
      </c>
      <c r="B10" s="27" t="s">
        <v>123</v>
      </c>
      <c r="C10" s="27" t="s">
        <v>411</v>
      </c>
      <c r="D10" s="27" t="s">
        <v>125</v>
      </c>
      <c r="E10" s="27" t="s">
        <v>433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10.108695652173912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36">
        <v>0</v>
      </c>
    </row>
    <row r="11" spans="1:75" ht="12.75">
      <c r="A11" s="27" t="s">
        <v>122</v>
      </c>
      <c r="B11" s="27" t="s">
        <v>123</v>
      </c>
      <c r="C11" s="27" t="s">
        <v>411</v>
      </c>
      <c r="D11" s="27" t="s">
        <v>126</v>
      </c>
      <c r="E11" s="27" t="s">
        <v>434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36.79347826086956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36">
        <v>0</v>
      </c>
    </row>
    <row r="12" spans="1:75" ht="12.75">
      <c r="A12" s="27" t="s">
        <v>122</v>
      </c>
      <c r="B12" s="27" t="s">
        <v>123</v>
      </c>
      <c r="C12" s="27" t="s">
        <v>411</v>
      </c>
      <c r="D12" s="27" t="s">
        <v>127</v>
      </c>
      <c r="E12" s="27" t="s">
        <v>435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62.04347826086956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36">
        <v>0</v>
      </c>
    </row>
    <row r="13" spans="1:75" ht="12.75">
      <c r="A13" s="27" t="s">
        <v>122</v>
      </c>
      <c r="B13" s="27" t="s">
        <v>123</v>
      </c>
      <c r="C13" s="27" t="s">
        <v>411</v>
      </c>
      <c r="D13" s="27" t="s">
        <v>128</v>
      </c>
      <c r="E13" s="27" t="s">
        <v>436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74.3586956521739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36">
        <v>0</v>
      </c>
    </row>
    <row r="14" spans="1:75" ht="12.75">
      <c r="A14" s="27" t="s">
        <v>122</v>
      </c>
      <c r="B14" s="27" t="s">
        <v>123</v>
      </c>
      <c r="C14" s="27" t="s">
        <v>411</v>
      </c>
      <c r="D14" s="27" t="s">
        <v>129</v>
      </c>
      <c r="E14" s="27" t="s">
        <v>437</v>
      </c>
      <c r="F14" s="28">
        <v>47.66304347826087</v>
      </c>
      <c r="G14" s="28">
        <v>0</v>
      </c>
      <c r="H14" s="28">
        <v>25.52173913043478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4.586956521739131</v>
      </c>
      <c r="AA14" s="28">
        <v>40.28260869565217</v>
      </c>
      <c r="AB14" s="28">
        <v>23.32608695652174</v>
      </c>
      <c r="AC14" s="28">
        <v>0</v>
      </c>
      <c r="AD14" s="28">
        <v>0</v>
      </c>
      <c r="AE14" s="28">
        <v>0</v>
      </c>
      <c r="AF14" s="28">
        <v>23.217391304347824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27.07608695652174</v>
      </c>
      <c r="AN14" s="28">
        <v>0</v>
      </c>
      <c r="AO14" s="28">
        <v>0</v>
      </c>
      <c r="AP14" s="28">
        <v>28.858695652173914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9.108695652173912</v>
      </c>
      <c r="BA14" s="28">
        <v>0</v>
      </c>
      <c r="BB14" s="28">
        <v>0</v>
      </c>
      <c r="BC14" s="28">
        <v>0</v>
      </c>
      <c r="BD14" s="28">
        <v>0</v>
      </c>
      <c r="BE14" s="28">
        <v>10.304347826086957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36">
        <v>0</v>
      </c>
    </row>
    <row r="15" spans="1:75" ht="12.75">
      <c r="A15" s="27" t="s">
        <v>122</v>
      </c>
      <c r="B15" s="27" t="s">
        <v>123</v>
      </c>
      <c r="C15" s="27" t="s">
        <v>411</v>
      </c>
      <c r="D15" s="27" t="s">
        <v>130</v>
      </c>
      <c r="E15" s="27" t="s">
        <v>438</v>
      </c>
      <c r="F15" s="28">
        <v>84.53260869565217</v>
      </c>
      <c r="G15" s="28">
        <v>34.33695652173913</v>
      </c>
      <c r="H15" s="28">
        <v>72.81521739130434</v>
      </c>
      <c r="I15" s="28">
        <v>14.815217391304348</v>
      </c>
      <c r="J15" s="28">
        <v>7.6521739130434785</v>
      </c>
      <c r="K15" s="28">
        <v>0</v>
      </c>
      <c r="L15" s="28">
        <v>0</v>
      </c>
      <c r="M15" s="28">
        <v>0</v>
      </c>
      <c r="N15" s="28">
        <v>0</v>
      </c>
      <c r="O15" s="28">
        <v>4.684782608695652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0.010869565217391304</v>
      </c>
      <c r="V15" s="28">
        <v>0</v>
      </c>
      <c r="W15" s="28">
        <v>0</v>
      </c>
      <c r="X15" s="28">
        <v>21.347826086956523</v>
      </c>
      <c r="Y15" s="28">
        <v>0.05434782608695652</v>
      </c>
      <c r="Z15" s="28">
        <v>0</v>
      </c>
      <c r="AA15" s="28">
        <v>11.597826086956522</v>
      </c>
      <c r="AB15" s="28">
        <v>33.97826086956522</v>
      </c>
      <c r="AC15" s="28">
        <v>24.065217391304348</v>
      </c>
      <c r="AD15" s="28">
        <v>11.01086956521739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14.5</v>
      </c>
      <c r="AL15" s="28">
        <v>0</v>
      </c>
      <c r="AM15" s="28">
        <v>32.83695652173913</v>
      </c>
      <c r="AN15" s="28">
        <v>0</v>
      </c>
      <c r="AO15" s="28">
        <v>0</v>
      </c>
      <c r="AP15" s="28">
        <v>45.891304347826086</v>
      </c>
      <c r="AQ15" s="28">
        <v>0</v>
      </c>
      <c r="AR15" s="28">
        <v>0</v>
      </c>
      <c r="AS15" s="28">
        <v>0</v>
      </c>
      <c r="AT15" s="28">
        <v>24.91304347826087</v>
      </c>
      <c r="AU15" s="28">
        <v>0</v>
      </c>
      <c r="AV15" s="28">
        <v>0</v>
      </c>
      <c r="AW15" s="28">
        <v>5.608695652173913</v>
      </c>
      <c r="AX15" s="28">
        <v>0</v>
      </c>
      <c r="AY15" s="28">
        <v>2.402173913043478</v>
      </c>
      <c r="AZ15" s="28">
        <v>19.52173913043478</v>
      </c>
      <c r="BA15" s="28">
        <v>0</v>
      </c>
      <c r="BB15" s="28">
        <v>219.45652173913044</v>
      </c>
      <c r="BC15" s="28">
        <v>0</v>
      </c>
      <c r="BD15" s="28">
        <v>0</v>
      </c>
      <c r="BE15" s="28">
        <v>25.5</v>
      </c>
      <c r="BF15" s="28">
        <v>7.130434782608695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0.17391304347826086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36">
        <v>0</v>
      </c>
    </row>
    <row r="16" spans="1:75" ht="12.75">
      <c r="A16" s="27" t="s">
        <v>122</v>
      </c>
      <c r="B16" s="27" t="s">
        <v>123</v>
      </c>
      <c r="C16" s="27" t="s">
        <v>411</v>
      </c>
      <c r="D16" s="27" t="s">
        <v>131</v>
      </c>
      <c r="E16" s="27" t="s">
        <v>439</v>
      </c>
      <c r="F16" s="28">
        <v>49.47826086956522</v>
      </c>
      <c r="G16" s="28">
        <v>0</v>
      </c>
      <c r="H16" s="28">
        <v>57.56521739130435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0.33695652173913043</v>
      </c>
      <c r="U16" s="28">
        <v>0</v>
      </c>
      <c r="V16" s="28">
        <v>0</v>
      </c>
      <c r="W16" s="28">
        <v>0</v>
      </c>
      <c r="X16" s="28">
        <v>0.75</v>
      </c>
      <c r="Y16" s="28">
        <v>0.010869565217391304</v>
      </c>
      <c r="Z16" s="28">
        <v>0</v>
      </c>
      <c r="AA16" s="28">
        <v>133.94565217391303</v>
      </c>
      <c r="AB16" s="28">
        <v>25.206521739130434</v>
      </c>
      <c r="AC16" s="28">
        <v>0</v>
      </c>
      <c r="AD16" s="28">
        <v>2.467391304347826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5.9021739130434785</v>
      </c>
      <c r="AM16" s="28">
        <v>27.184782608695652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0.14130434782608695</v>
      </c>
      <c r="AZ16" s="28">
        <v>6.478260869565218</v>
      </c>
      <c r="BA16" s="28">
        <v>0</v>
      </c>
      <c r="BB16" s="28">
        <v>96.3695652173913</v>
      </c>
      <c r="BC16" s="28">
        <v>0</v>
      </c>
      <c r="BD16" s="28">
        <v>0</v>
      </c>
      <c r="BE16" s="28">
        <v>11.641304347826088</v>
      </c>
      <c r="BF16" s="28">
        <v>20.402173913043477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28.08695652173913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36">
        <v>0</v>
      </c>
    </row>
    <row r="17" spans="1:75" ht="12.75">
      <c r="A17" s="27" t="s">
        <v>122</v>
      </c>
      <c r="B17" s="27" t="s">
        <v>123</v>
      </c>
      <c r="C17" s="27" t="s">
        <v>411</v>
      </c>
      <c r="D17" s="27" t="s">
        <v>132</v>
      </c>
      <c r="E17" s="27" t="s">
        <v>440</v>
      </c>
      <c r="F17" s="28">
        <v>156.40217391304347</v>
      </c>
      <c r="G17" s="28">
        <v>51.91304347826087</v>
      </c>
      <c r="H17" s="28">
        <v>60.33695652173913</v>
      </c>
      <c r="I17" s="28">
        <v>22.097826086956523</v>
      </c>
      <c r="J17" s="28">
        <v>12.326086956521738</v>
      </c>
      <c r="K17" s="28">
        <v>0.09782608695652174</v>
      </c>
      <c r="L17" s="28">
        <v>1</v>
      </c>
      <c r="M17" s="28">
        <v>0.06521739130434782</v>
      </c>
      <c r="N17" s="28">
        <v>0</v>
      </c>
      <c r="O17" s="28">
        <v>1.9565217391304348</v>
      </c>
      <c r="P17" s="28">
        <v>0</v>
      </c>
      <c r="Q17" s="28">
        <v>0</v>
      </c>
      <c r="R17" s="28">
        <v>0</v>
      </c>
      <c r="S17" s="28">
        <v>0</v>
      </c>
      <c r="T17" s="28">
        <v>55.880434782608695</v>
      </c>
      <c r="U17" s="28">
        <v>38.66304347826087</v>
      </c>
      <c r="V17" s="28">
        <v>49.17391304347826</v>
      </c>
      <c r="W17" s="28">
        <v>16.52173913043478</v>
      </c>
      <c r="X17" s="28">
        <v>10.91304347826087</v>
      </c>
      <c r="Y17" s="28">
        <v>1.2608695652173914</v>
      </c>
      <c r="Z17" s="28">
        <v>4.195652173913044</v>
      </c>
      <c r="AA17" s="28">
        <v>192.1304347826087</v>
      </c>
      <c r="AB17" s="28">
        <v>3.108695652173913</v>
      </c>
      <c r="AC17" s="28">
        <v>1.576086956521739</v>
      </c>
      <c r="AD17" s="28">
        <v>25.42391304347826</v>
      </c>
      <c r="AE17" s="28">
        <v>0</v>
      </c>
      <c r="AF17" s="28">
        <v>2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67.69565217391305</v>
      </c>
      <c r="AN17" s="28">
        <v>2.130434782608696</v>
      </c>
      <c r="AO17" s="28">
        <v>13.673913043478262</v>
      </c>
      <c r="AP17" s="28">
        <v>56.68478260869565</v>
      </c>
      <c r="AQ17" s="28">
        <v>14.48913043478261</v>
      </c>
      <c r="AR17" s="28">
        <v>0</v>
      </c>
      <c r="AS17" s="28">
        <v>0</v>
      </c>
      <c r="AT17" s="28">
        <v>23.956521739130434</v>
      </c>
      <c r="AU17" s="28">
        <v>16.57608695652174</v>
      </c>
      <c r="AV17" s="28">
        <v>0</v>
      </c>
      <c r="AW17" s="28">
        <v>15.141304347826088</v>
      </c>
      <c r="AX17" s="28">
        <v>0</v>
      </c>
      <c r="AY17" s="28">
        <v>5.010869565217392</v>
      </c>
      <c r="AZ17" s="28">
        <v>88.1086956521739</v>
      </c>
      <c r="BA17" s="28">
        <v>3.0543478260869565</v>
      </c>
      <c r="BB17" s="28">
        <v>157.06521739130434</v>
      </c>
      <c r="BC17" s="28">
        <v>0</v>
      </c>
      <c r="BD17" s="28">
        <v>0</v>
      </c>
      <c r="BE17" s="28">
        <v>51.19565217391305</v>
      </c>
      <c r="BF17" s="28">
        <v>13.33695652173913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20.445652173913043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36">
        <v>0</v>
      </c>
    </row>
    <row r="18" spans="1:75" ht="12.75">
      <c r="A18" s="27" t="s">
        <v>122</v>
      </c>
      <c r="B18" s="27" t="s">
        <v>123</v>
      </c>
      <c r="C18" s="27" t="s">
        <v>411</v>
      </c>
      <c r="D18" s="27" t="s">
        <v>133</v>
      </c>
      <c r="E18" s="27" t="s">
        <v>441</v>
      </c>
      <c r="F18" s="28">
        <v>59.391304347826086</v>
      </c>
      <c r="G18" s="28">
        <v>2.1956521739130435</v>
      </c>
      <c r="H18" s="28">
        <v>76.52173913043478</v>
      </c>
      <c r="I18" s="28">
        <v>0</v>
      </c>
      <c r="J18" s="28">
        <v>0</v>
      </c>
      <c r="K18" s="28">
        <v>0.07608695652173914</v>
      </c>
      <c r="L18" s="28">
        <v>0.010869565217391304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1.6195652173913044</v>
      </c>
      <c r="V18" s="28">
        <v>0</v>
      </c>
      <c r="W18" s="28">
        <v>0</v>
      </c>
      <c r="X18" s="28">
        <v>0</v>
      </c>
      <c r="Y18" s="28">
        <v>5.989130434782608</v>
      </c>
      <c r="Z18" s="28">
        <v>0</v>
      </c>
      <c r="AA18" s="28">
        <v>127.19565217391305</v>
      </c>
      <c r="AB18" s="28">
        <v>49.369565217391305</v>
      </c>
      <c r="AC18" s="28">
        <v>0</v>
      </c>
      <c r="AD18" s="28">
        <v>2.4239130434782608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7.228260869565218</v>
      </c>
      <c r="AM18" s="28">
        <v>51.22826086956522</v>
      </c>
      <c r="AN18" s="28">
        <v>0</v>
      </c>
      <c r="AO18" s="28">
        <v>0</v>
      </c>
      <c r="AP18" s="28">
        <v>73.17391304347827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15.173913043478262</v>
      </c>
      <c r="BA18" s="28">
        <v>0</v>
      </c>
      <c r="BB18" s="28">
        <v>312.9891304347826</v>
      </c>
      <c r="BC18" s="28">
        <v>0</v>
      </c>
      <c r="BD18" s="28">
        <v>0</v>
      </c>
      <c r="BE18" s="28">
        <v>30.27173913043478</v>
      </c>
      <c r="BF18" s="28">
        <v>11.73913043478261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52.68478260869565</v>
      </c>
      <c r="BM18" s="28">
        <v>0.07608695652173914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36">
        <v>0</v>
      </c>
    </row>
    <row r="19" spans="1:75" ht="12.75">
      <c r="A19" s="27" t="s">
        <v>122</v>
      </c>
      <c r="B19" s="27" t="s">
        <v>123</v>
      </c>
      <c r="C19" s="27" t="s">
        <v>411</v>
      </c>
      <c r="D19" s="27" t="s">
        <v>134</v>
      </c>
      <c r="E19" s="27" t="s">
        <v>442</v>
      </c>
      <c r="F19" s="28">
        <v>92.59782608695652</v>
      </c>
      <c r="G19" s="28">
        <v>24.26086956521739</v>
      </c>
      <c r="H19" s="28">
        <v>91.57608695652173</v>
      </c>
      <c r="I19" s="28">
        <v>13.326086956521738</v>
      </c>
      <c r="J19" s="28">
        <v>0.9565217391304348</v>
      </c>
      <c r="K19" s="28">
        <v>2.967391304347826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23.57608695652174</v>
      </c>
      <c r="U19" s="28">
        <v>13.228260869565217</v>
      </c>
      <c r="V19" s="28">
        <v>38.65217391304348</v>
      </c>
      <c r="W19" s="28">
        <v>0</v>
      </c>
      <c r="X19" s="28">
        <v>5.119565217391305</v>
      </c>
      <c r="Y19" s="28">
        <v>4.141304347826087</v>
      </c>
      <c r="Z19" s="28">
        <v>0</v>
      </c>
      <c r="AA19" s="28">
        <v>122.5</v>
      </c>
      <c r="AB19" s="28">
        <v>36.31521739130435</v>
      </c>
      <c r="AC19" s="28">
        <v>3.6739130434782608</v>
      </c>
      <c r="AD19" s="28">
        <v>14.847826086956522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14.032608695652174</v>
      </c>
      <c r="AL19" s="28">
        <v>0</v>
      </c>
      <c r="AM19" s="28">
        <v>49.09782608695652</v>
      </c>
      <c r="AN19" s="28">
        <v>0.8369565217391305</v>
      </c>
      <c r="AO19" s="28">
        <v>3.717391304347826</v>
      </c>
      <c r="AP19" s="28">
        <v>47.97826086956522</v>
      </c>
      <c r="AQ19" s="28">
        <v>6.141304347826087</v>
      </c>
      <c r="AR19" s="28">
        <v>0</v>
      </c>
      <c r="AS19" s="28">
        <v>0</v>
      </c>
      <c r="AT19" s="28">
        <v>21.5</v>
      </c>
      <c r="AU19" s="28">
        <v>5.1521739130434785</v>
      </c>
      <c r="AV19" s="28">
        <v>0</v>
      </c>
      <c r="AW19" s="28">
        <v>11.880434782608695</v>
      </c>
      <c r="AX19" s="28">
        <v>0</v>
      </c>
      <c r="AY19" s="28">
        <v>9.880434782608695</v>
      </c>
      <c r="AZ19" s="28">
        <v>28.293478260869566</v>
      </c>
      <c r="BA19" s="28">
        <v>0</v>
      </c>
      <c r="BB19" s="28">
        <v>114.5</v>
      </c>
      <c r="BC19" s="28">
        <v>0</v>
      </c>
      <c r="BD19" s="28">
        <v>0</v>
      </c>
      <c r="BE19" s="28">
        <v>27.02173913043478</v>
      </c>
      <c r="BF19" s="28">
        <v>10.228260869565217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13.521739130434783</v>
      </c>
      <c r="BN19" s="28">
        <v>0.6086956521739131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36">
        <v>0</v>
      </c>
    </row>
    <row r="20" spans="1:75" ht="12.75">
      <c r="A20" s="27" t="s">
        <v>122</v>
      </c>
      <c r="B20" s="27" t="s">
        <v>123</v>
      </c>
      <c r="C20" s="27" t="s">
        <v>411</v>
      </c>
      <c r="D20" s="27" t="s">
        <v>135</v>
      </c>
      <c r="E20" s="27" t="s">
        <v>443</v>
      </c>
      <c r="F20" s="28">
        <v>63.5</v>
      </c>
      <c r="G20" s="28">
        <v>8.304347826086957</v>
      </c>
      <c r="H20" s="28">
        <v>63.81521739130435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1.065217391304348</v>
      </c>
      <c r="Y20" s="28">
        <v>0.06521739130434782</v>
      </c>
      <c r="Z20" s="28">
        <v>0</v>
      </c>
      <c r="AA20" s="28">
        <v>280.7282608695652</v>
      </c>
      <c r="AB20" s="28">
        <v>3.902173913043478</v>
      </c>
      <c r="AC20" s="28">
        <v>0</v>
      </c>
      <c r="AD20" s="28">
        <v>6.913043478260869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6.478260869565218</v>
      </c>
      <c r="AN20" s="28">
        <v>0</v>
      </c>
      <c r="AO20" s="28">
        <v>0</v>
      </c>
      <c r="AP20" s="28">
        <v>0.13043478260869565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0.05434782608695652</v>
      </c>
      <c r="AZ20" s="28">
        <v>24.141304347826086</v>
      </c>
      <c r="BA20" s="28">
        <v>0</v>
      </c>
      <c r="BB20" s="28">
        <v>21.52173913043478</v>
      </c>
      <c r="BC20" s="28">
        <v>0</v>
      </c>
      <c r="BD20" s="28">
        <v>0</v>
      </c>
      <c r="BE20" s="28">
        <v>24.184782608695652</v>
      </c>
      <c r="BF20" s="28">
        <v>6.815217391304348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0.07608695652173914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36">
        <v>0</v>
      </c>
    </row>
    <row r="21" spans="1:75" ht="12.75">
      <c r="A21" s="27" t="s">
        <v>122</v>
      </c>
      <c r="B21" s="27" t="s">
        <v>123</v>
      </c>
      <c r="C21" s="27" t="s">
        <v>411</v>
      </c>
      <c r="D21" s="27" t="s">
        <v>136</v>
      </c>
      <c r="E21" s="27" t="s">
        <v>444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144.20652173913044</v>
      </c>
      <c r="BH21" s="28">
        <v>307.79347826086956</v>
      </c>
      <c r="BI21" s="28">
        <v>23</v>
      </c>
      <c r="BJ21" s="28">
        <v>119.90217391304348</v>
      </c>
      <c r="BK21" s="28">
        <v>0</v>
      </c>
      <c r="BL21" s="28">
        <v>171.02173913043478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36">
        <v>0</v>
      </c>
    </row>
    <row r="22" spans="1:75" ht="12.75">
      <c r="A22" s="27" t="s">
        <v>122</v>
      </c>
      <c r="B22" s="27" t="s">
        <v>123</v>
      </c>
      <c r="C22" s="27" t="s">
        <v>411</v>
      </c>
      <c r="D22" s="27" t="s">
        <v>137</v>
      </c>
      <c r="E22" s="27" t="s">
        <v>445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42.46739130434783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183.6195652173913</v>
      </c>
      <c r="BH22" s="28">
        <v>526.8913043478261</v>
      </c>
      <c r="BI22" s="28">
        <v>19.608695652173914</v>
      </c>
      <c r="BJ22" s="28">
        <v>60.97826086956522</v>
      </c>
      <c r="BK22" s="28">
        <v>0</v>
      </c>
      <c r="BL22" s="28">
        <v>215.07608695652175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36">
        <v>0</v>
      </c>
    </row>
    <row r="23" spans="1:75" ht="12.75">
      <c r="A23" s="27" t="s">
        <v>122</v>
      </c>
      <c r="B23" s="27" t="s">
        <v>123</v>
      </c>
      <c r="C23" s="27" t="s">
        <v>411</v>
      </c>
      <c r="D23" s="27" t="s">
        <v>138</v>
      </c>
      <c r="E23" s="27" t="s">
        <v>446</v>
      </c>
      <c r="F23" s="28">
        <v>95.51086956521739</v>
      </c>
      <c r="G23" s="28">
        <v>3.2717391304347827</v>
      </c>
      <c r="H23" s="28">
        <v>56.869565217391305</v>
      </c>
      <c r="I23" s="28">
        <v>6.8478260869565215</v>
      </c>
      <c r="J23" s="28">
        <v>1.7173913043478262</v>
      </c>
      <c r="K23" s="28">
        <v>1.5108695652173914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12.75</v>
      </c>
      <c r="V23" s="28">
        <v>0</v>
      </c>
      <c r="W23" s="28">
        <v>0.10869565217391304</v>
      </c>
      <c r="X23" s="28">
        <v>3.608695652173913</v>
      </c>
      <c r="Y23" s="28">
        <v>0.08695652173913043</v>
      </c>
      <c r="Z23" s="28">
        <v>0</v>
      </c>
      <c r="AA23" s="28">
        <v>333.6521739130435</v>
      </c>
      <c r="AB23" s="28">
        <v>23.380434782608695</v>
      </c>
      <c r="AC23" s="28">
        <v>0</v>
      </c>
      <c r="AD23" s="28">
        <v>5.076086956521739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0.08695652173913043</v>
      </c>
      <c r="AL23" s="28">
        <v>0.5543478260869565</v>
      </c>
      <c r="AM23" s="28">
        <v>19.141304347826086</v>
      </c>
      <c r="AN23" s="28">
        <v>0</v>
      </c>
      <c r="AO23" s="28">
        <v>2.2717391304347827</v>
      </c>
      <c r="AP23" s="28">
        <v>25.402173913043477</v>
      </c>
      <c r="AQ23" s="28">
        <v>0</v>
      </c>
      <c r="AR23" s="28">
        <v>0</v>
      </c>
      <c r="AS23" s="28">
        <v>0</v>
      </c>
      <c r="AT23" s="28">
        <v>0</v>
      </c>
      <c r="AU23" s="28">
        <v>0.010869565217391304</v>
      </c>
      <c r="AV23" s="28">
        <v>0</v>
      </c>
      <c r="AW23" s="28">
        <v>0</v>
      </c>
      <c r="AX23" s="28">
        <v>0</v>
      </c>
      <c r="AY23" s="28">
        <v>0.10869565217391304</v>
      </c>
      <c r="AZ23" s="28">
        <v>19.608695652173914</v>
      </c>
      <c r="BA23" s="28">
        <v>0</v>
      </c>
      <c r="BB23" s="28">
        <v>67.59782608695652</v>
      </c>
      <c r="BC23" s="28">
        <v>0</v>
      </c>
      <c r="BD23" s="28">
        <v>0</v>
      </c>
      <c r="BE23" s="28">
        <v>42.26086956521739</v>
      </c>
      <c r="BF23" s="28">
        <v>13.434782608695652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0.010869565217391304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36">
        <v>0</v>
      </c>
    </row>
    <row r="24" spans="1:75" ht="12.75">
      <c r="A24" s="27" t="s">
        <v>122</v>
      </c>
      <c r="B24" s="27" t="s">
        <v>123</v>
      </c>
      <c r="C24" s="27" t="s">
        <v>412</v>
      </c>
      <c r="D24" s="27" t="s">
        <v>139</v>
      </c>
      <c r="E24" s="27" t="s">
        <v>447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10.043478260869565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36">
        <v>0</v>
      </c>
    </row>
    <row r="25" spans="1:75" ht="12.75">
      <c r="A25" s="27" t="s">
        <v>122</v>
      </c>
      <c r="B25" s="27" t="s">
        <v>123</v>
      </c>
      <c r="C25" s="27" t="s">
        <v>412</v>
      </c>
      <c r="D25" s="27" t="s">
        <v>140</v>
      </c>
      <c r="E25" s="27" t="s">
        <v>448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63.30434782608695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36">
        <v>0</v>
      </c>
    </row>
    <row r="26" spans="1:75" ht="12.75">
      <c r="A26" s="27" t="s">
        <v>122</v>
      </c>
      <c r="B26" s="27" t="s">
        <v>123</v>
      </c>
      <c r="C26" s="27" t="s">
        <v>412</v>
      </c>
      <c r="D26" s="27" t="s">
        <v>141</v>
      </c>
      <c r="E26" s="27" t="s">
        <v>449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7.739130434782608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0.2391304347826087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52.02173913043478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1.7391304347826086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36">
        <v>0</v>
      </c>
    </row>
    <row r="27" spans="1:75" ht="12.75">
      <c r="A27" s="27" t="s">
        <v>122</v>
      </c>
      <c r="B27" s="27" t="s">
        <v>123</v>
      </c>
      <c r="C27" s="27" t="s">
        <v>412</v>
      </c>
      <c r="D27" s="27" t="s">
        <v>142</v>
      </c>
      <c r="E27" s="27" t="s">
        <v>450</v>
      </c>
      <c r="F27" s="28">
        <v>77.59782608695652</v>
      </c>
      <c r="G27" s="28">
        <v>22.77173913043478</v>
      </c>
      <c r="H27" s="28">
        <v>80.84782608695652</v>
      </c>
      <c r="I27" s="28">
        <v>4.380434782608695</v>
      </c>
      <c r="J27" s="28">
        <v>0.7391304347826086</v>
      </c>
      <c r="K27" s="28">
        <v>0.6521739130434783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5.5978260869565215</v>
      </c>
      <c r="Y27" s="28">
        <v>0.18478260869565216</v>
      </c>
      <c r="Z27" s="28">
        <v>0</v>
      </c>
      <c r="AA27" s="28">
        <v>83.02173913043478</v>
      </c>
      <c r="AB27" s="28">
        <v>25.445652173913043</v>
      </c>
      <c r="AC27" s="28">
        <v>1.7608695652173914</v>
      </c>
      <c r="AD27" s="28">
        <v>12.554347826086957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10.923913043478262</v>
      </c>
      <c r="AL27" s="28">
        <v>0</v>
      </c>
      <c r="AM27" s="28">
        <v>23.76086956521739</v>
      </c>
      <c r="AN27" s="28">
        <v>0</v>
      </c>
      <c r="AO27" s="28">
        <v>5.608695652173913</v>
      </c>
      <c r="AP27" s="28">
        <v>21.554347826086957</v>
      </c>
      <c r="AQ27" s="28">
        <v>0</v>
      </c>
      <c r="AR27" s="28">
        <v>0</v>
      </c>
      <c r="AS27" s="28">
        <v>0</v>
      </c>
      <c r="AT27" s="28">
        <v>8.402173913043478</v>
      </c>
      <c r="AU27" s="28">
        <v>0</v>
      </c>
      <c r="AV27" s="28">
        <v>0</v>
      </c>
      <c r="AW27" s="28">
        <v>0</v>
      </c>
      <c r="AX27" s="28">
        <v>0</v>
      </c>
      <c r="AY27" s="28">
        <v>1.0978260869565217</v>
      </c>
      <c r="AZ27" s="28">
        <v>8.347826086956522</v>
      </c>
      <c r="BA27" s="28">
        <v>0</v>
      </c>
      <c r="BB27" s="28">
        <v>221.90217391304347</v>
      </c>
      <c r="BC27" s="28">
        <v>0</v>
      </c>
      <c r="BD27" s="28">
        <v>0</v>
      </c>
      <c r="BE27" s="28">
        <v>18.83695652173913</v>
      </c>
      <c r="BF27" s="28">
        <v>5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36">
        <v>0</v>
      </c>
    </row>
    <row r="28" spans="1:75" ht="12.75">
      <c r="A28" s="27" t="s">
        <v>122</v>
      </c>
      <c r="B28" s="27" t="s">
        <v>123</v>
      </c>
      <c r="C28" s="27" t="s">
        <v>412</v>
      </c>
      <c r="D28" s="27" t="s">
        <v>143</v>
      </c>
      <c r="E28" s="27" t="s">
        <v>451</v>
      </c>
      <c r="F28" s="28">
        <v>63.96739130434783</v>
      </c>
      <c r="G28" s="28">
        <v>10.771739130434783</v>
      </c>
      <c r="H28" s="28">
        <v>59.56521739130435</v>
      </c>
      <c r="I28" s="28">
        <v>1.6956521739130435</v>
      </c>
      <c r="J28" s="28">
        <v>0.06521739130434782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30.67391304347826</v>
      </c>
      <c r="V28" s="28">
        <v>0</v>
      </c>
      <c r="W28" s="28">
        <v>0</v>
      </c>
      <c r="X28" s="28">
        <v>15.108695652173912</v>
      </c>
      <c r="Y28" s="28">
        <v>0</v>
      </c>
      <c r="Z28" s="28">
        <v>0.06521739130434782</v>
      </c>
      <c r="AA28" s="28">
        <v>210.57608695652175</v>
      </c>
      <c r="AB28" s="28">
        <v>0</v>
      </c>
      <c r="AC28" s="28">
        <v>0</v>
      </c>
      <c r="AD28" s="28">
        <v>20.82608695652174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8.565217391304348</v>
      </c>
      <c r="AN28" s="28">
        <v>0</v>
      </c>
      <c r="AO28" s="28">
        <v>0</v>
      </c>
      <c r="AP28" s="28">
        <v>0.8369565217391305</v>
      </c>
      <c r="AQ28" s="28">
        <v>0</v>
      </c>
      <c r="AR28" s="28">
        <v>0</v>
      </c>
      <c r="AS28" s="28">
        <v>0</v>
      </c>
      <c r="AT28" s="28">
        <v>0</v>
      </c>
      <c r="AU28" s="28">
        <v>0.010869565217391304</v>
      </c>
      <c r="AV28" s="28">
        <v>0</v>
      </c>
      <c r="AW28" s="28">
        <v>0</v>
      </c>
      <c r="AX28" s="28">
        <v>0</v>
      </c>
      <c r="AY28" s="28">
        <v>0</v>
      </c>
      <c r="AZ28" s="28">
        <v>20.02173913043478</v>
      </c>
      <c r="BA28" s="28">
        <v>0</v>
      </c>
      <c r="BB28" s="28">
        <v>128.3695652173913</v>
      </c>
      <c r="BC28" s="28">
        <v>0</v>
      </c>
      <c r="BD28" s="28">
        <v>0</v>
      </c>
      <c r="BE28" s="28">
        <v>35.358695652173914</v>
      </c>
      <c r="BF28" s="28">
        <v>11.271739130434783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36">
        <v>0</v>
      </c>
    </row>
    <row r="29" spans="1:75" ht="12.75">
      <c r="A29" s="27" t="s">
        <v>122</v>
      </c>
      <c r="B29" s="27" t="s">
        <v>123</v>
      </c>
      <c r="C29" s="27" t="s">
        <v>412</v>
      </c>
      <c r="D29" s="27" t="s">
        <v>144</v>
      </c>
      <c r="E29" s="27" t="s">
        <v>452</v>
      </c>
      <c r="F29" s="28">
        <v>2.652173913043478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64.04347826086956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37.27173913043478</v>
      </c>
      <c r="AN29" s="28">
        <v>0</v>
      </c>
      <c r="AO29" s="28">
        <v>0</v>
      </c>
      <c r="AP29" s="28">
        <v>16.02173913043478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36">
        <v>0</v>
      </c>
    </row>
    <row r="30" spans="1:75" ht="12.75">
      <c r="A30" s="27" t="s">
        <v>122</v>
      </c>
      <c r="B30" s="27" t="s">
        <v>123</v>
      </c>
      <c r="C30" s="27" t="s">
        <v>412</v>
      </c>
      <c r="D30" s="27" t="s">
        <v>145</v>
      </c>
      <c r="E30" s="27" t="s">
        <v>453</v>
      </c>
      <c r="F30" s="28">
        <v>0</v>
      </c>
      <c r="G30" s="28">
        <v>2.0652173913043477</v>
      </c>
      <c r="H30" s="28">
        <v>13.26086956521739</v>
      </c>
      <c r="I30" s="28">
        <v>4.978260869565218</v>
      </c>
      <c r="J30" s="28">
        <v>0.40217391304347827</v>
      </c>
      <c r="K30" s="28">
        <v>2.0543478260869565</v>
      </c>
      <c r="L30" s="28">
        <v>0</v>
      </c>
      <c r="M30" s="28">
        <v>0.09782608695652174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10.73913043478261</v>
      </c>
      <c r="U30" s="28">
        <v>2.510869565217391</v>
      </c>
      <c r="V30" s="28">
        <v>0.9456521739130435</v>
      </c>
      <c r="W30" s="28">
        <v>30.782608695652176</v>
      </c>
      <c r="X30" s="28">
        <v>6.206521739130435</v>
      </c>
      <c r="Y30" s="28">
        <v>0</v>
      </c>
      <c r="Z30" s="28">
        <v>3.902173913043478</v>
      </c>
      <c r="AA30" s="28">
        <v>0</v>
      </c>
      <c r="AB30" s="28">
        <v>8.369565217391305</v>
      </c>
      <c r="AC30" s="28">
        <v>1.076086956521739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12.130434782608695</v>
      </c>
      <c r="AO30" s="28">
        <v>2.141304347826087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1.7391304347826086</v>
      </c>
      <c r="AZ30" s="28">
        <v>41.97826086956522</v>
      </c>
      <c r="BA30" s="28">
        <v>9.304347826086957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3.3369565217391304</v>
      </c>
      <c r="BJ30" s="28">
        <v>0</v>
      </c>
      <c r="BK30" s="28">
        <v>0</v>
      </c>
      <c r="BL30" s="28">
        <v>0</v>
      </c>
      <c r="BM30" s="28">
        <v>0</v>
      </c>
      <c r="BN30" s="28">
        <v>0.07608695652173914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36">
        <v>0</v>
      </c>
    </row>
    <row r="31" spans="1:75" ht="12.75">
      <c r="A31" s="27" t="s">
        <v>122</v>
      </c>
      <c r="B31" s="27" t="s">
        <v>123</v>
      </c>
      <c r="C31" s="27" t="s">
        <v>412</v>
      </c>
      <c r="D31" s="27" t="s">
        <v>146</v>
      </c>
      <c r="E31" s="27" t="s">
        <v>454</v>
      </c>
      <c r="F31" s="28">
        <v>67.70652173913044</v>
      </c>
      <c r="G31" s="28">
        <v>11.130434782608695</v>
      </c>
      <c r="H31" s="28">
        <v>40.358695652173914</v>
      </c>
      <c r="I31" s="28">
        <v>4.728260869565218</v>
      </c>
      <c r="J31" s="28">
        <v>0.782608695652174</v>
      </c>
      <c r="K31" s="28">
        <v>0.010869565217391304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3.3152173913043477</v>
      </c>
      <c r="Y31" s="28">
        <v>0.010869565217391304</v>
      </c>
      <c r="Z31" s="28">
        <v>0</v>
      </c>
      <c r="AA31" s="28">
        <v>246.06521739130434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30.01086956521739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0.08695652173913043</v>
      </c>
      <c r="AZ31" s="28">
        <v>21.782608695652176</v>
      </c>
      <c r="BA31" s="28">
        <v>0</v>
      </c>
      <c r="BB31" s="28">
        <v>0</v>
      </c>
      <c r="BC31" s="28">
        <v>0</v>
      </c>
      <c r="BD31" s="28">
        <v>0</v>
      </c>
      <c r="BE31" s="28">
        <v>15.423913043478262</v>
      </c>
      <c r="BF31" s="28">
        <v>8.33695652173913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36">
        <v>0</v>
      </c>
    </row>
    <row r="32" spans="1:75" ht="12.75">
      <c r="A32" s="27" t="s">
        <v>122</v>
      </c>
      <c r="B32" s="27" t="s">
        <v>123</v>
      </c>
      <c r="C32" s="27" t="s">
        <v>412</v>
      </c>
      <c r="D32" s="27" t="s">
        <v>147</v>
      </c>
      <c r="E32" s="27" t="s">
        <v>455</v>
      </c>
      <c r="F32" s="28">
        <v>8.293478260869565</v>
      </c>
      <c r="G32" s="28">
        <v>5.141304347826087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5.413043478260869</v>
      </c>
      <c r="V32" s="28">
        <v>0</v>
      </c>
      <c r="W32" s="28">
        <v>0</v>
      </c>
      <c r="X32" s="28">
        <v>0</v>
      </c>
      <c r="Y32" s="28">
        <v>0.2391304347826087</v>
      </c>
      <c r="Z32" s="28">
        <v>0</v>
      </c>
      <c r="AA32" s="28">
        <v>0</v>
      </c>
      <c r="AB32" s="28">
        <v>0</v>
      </c>
      <c r="AC32" s="28">
        <v>0.09782608695652174</v>
      </c>
      <c r="AD32" s="28">
        <v>23.82608695652174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43.27173913043478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3.891304347826087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46.380434782608695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36">
        <v>0</v>
      </c>
    </row>
    <row r="33" spans="1:75" ht="12.75">
      <c r="A33" s="27" t="s">
        <v>122</v>
      </c>
      <c r="B33" s="27" t="s">
        <v>123</v>
      </c>
      <c r="C33" s="27" t="s">
        <v>412</v>
      </c>
      <c r="D33" s="27" t="s">
        <v>148</v>
      </c>
      <c r="E33" s="27" t="s">
        <v>456</v>
      </c>
      <c r="F33" s="28">
        <v>89.56521739130434</v>
      </c>
      <c r="G33" s="28">
        <v>16.630434782608695</v>
      </c>
      <c r="H33" s="28">
        <v>39.67391304347826</v>
      </c>
      <c r="I33" s="28">
        <v>15.021739130434783</v>
      </c>
      <c r="J33" s="28">
        <v>0.967391304347826</v>
      </c>
      <c r="K33" s="28">
        <v>16.532608695652176</v>
      </c>
      <c r="L33" s="28">
        <v>0</v>
      </c>
      <c r="M33" s="28">
        <v>0</v>
      </c>
      <c r="N33" s="28">
        <v>0</v>
      </c>
      <c r="O33" s="28">
        <v>0.31521739130434784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7.565217391304348</v>
      </c>
      <c r="Y33" s="28">
        <v>0</v>
      </c>
      <c r="Z33" s="28">
        <v>15.25</v>
      </c>
      <c r="AA33" s="28">
        <v>35.369565217391305</v>
      </c>
      <c r="AB33" s="28">
        <v>52.69565217391305</v>
      </c>
      <c r="AC33" s="28">
        <v>37</v>
      </c>
      <c r="AD33" s="28">
        <v>14.228260869565217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58.31521739130435</v>
      </c>
      <c r="AN33" s="28">
        <v>0</v>
      </c>
      <c r="AO33" s="28">
        <v>0.03260869565217391</v>
      </c>
      <c r="AP33" s="28">
        <v>103.81521739130434</v>
      </c>
      <c r="AQ33" s="28">
        <v>0</v>
      </c>
      <c r="AR33" s="28">
        <v>0</v>
      </c>
      <c r="AS33" s="28">
        <v>0</v>
      </c>
      <c r="AT33" s="28">
        <v>33.16304347826087</v>
      </c>
      <c r="AU33" s="28">
        <v>0</v>
      </c>
      <c r="AV33" s="28">
        <v>0</v>
      </c>
      <c r="AW33" s="28">
        <v>0</v>
      </c>
      <c r="AX33" s="28">
        <v>0</v>
      </c>
      <c r="AY33" s="28">
        <v>3.108695652173913</v>
      </c>
      <c r="AZ33" s="28">
        <v>0</v>
      </c>
      <c r="BA33" s="28">
        <v>0</v>
      </c>
      <c r="BB33" s="28">
        <v>155.83695652173913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0.010869565217391304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36">
        <v>0</v>
      </c>
    </row>
    <row r="34" spans="1:75" ht="12.75">
      <c r="A34" s="27" t="s">
        <v>122</v>
      </c>
      <c r="B34" s="27" t="s">
        <v>123</v>
      </c>
      <c r="C34" s="27" t="s">
        <v>412</v>
      </c>
      <c r="D34" s="27" t="s">
        <v>149</v>
      </c>
      <c r="E34" s="27" t="s">
        <v>457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17.22826086956522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29.67391304347826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36">
        <v>0</v>
      </c>
    </row>
    <row r="35" spans="1:75" ht="12.75">
      <c r="A35" s="27" t="s">
        <v>122</v>
      </c>
      <c r="B35" s="27" t="s">
        <v>123</v>
      </c>
      <c r="C35" s="27" t="s">
        <v>412</v>
      </c>
      <c r="D35" s="27" t="s">
        <v>150</v>
      </c>
      <c r="E35" s="27" t="s">
        <v>458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122.09782608695652</v>
      </c>
      <c r="BF35" s="28">
        <v>25.184782608695652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36">
        <v>0</v>
      </c>
    </row>
    <row r="36" spans="1:75" ht="12.75">
      <c r="A36" s="27" t="s">
        <v>122</v>
      </c>
      <c r="B36" s="27" t="s">
        <v>123</v>
      </c>
      <c r="C36" s="27" t="s">
        <v>412</v>
      </c>
      <c r="D36" s="27" t="s">
        <v>151</v>
      </c>
      <c r="E36" s="27" t="s">
        <v>459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82.44565217391305</v>
      </c>
      <c r="U36" s="28">
        <v>0</v>
      </c>
      <c r="V36" s="28">
        <v>0</v>
      </c>
      <c r="W36" s="28">
        <v>0</v>
      </c>
      <c r="X36" s="28">
        <v>0</v>
      </c>
      <c r="Y36" s="28">
        <v>0.45652173913043476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9.673913043478262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18.717391304347824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36">
        <v>0</v>
      </c>
    </row>
    <row r="37" spans="1:75" ht="12.75">
      <c r="A37" s="27" t="s">
        <v>122</v>
      </c>
      <c r="B37" s="27" t="s">
        <v>123</v>
      </c>
      <c r="C37" s="27" t="s">
        <v>412</v>
      </c>
      <c r="D37" s="27" t="s">
        <v>152</v>
      </c>
      <c r="E37" s="27" t="s">
        <v>460</v>
      </c>
      <c r="F37" s="28">
        <v>35.04347826086956</v>
      </c>
      <c r="G37" s="28">
        <v>0.021739130434782608</v>
      </c>
      <c r="H37" s="28">
        <v>44.07608695652174</v>
      </c>
      <c r="I37" s="28">
        <v>0.5760869565217391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4.217391304347826</v>
      </c>
      <c r="Y37" s="28">
        <v>0</v>
      </c>
      <c r="Z37" s="28">
        <v>5.065217391304348</v>
      </c>
      <c r="AA37" s="28">
        <v>86.3695652173913</v>
      </c>
      <c r="AB37" s="28">
        <v>12.48913043478261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53.76086956521739</v>
      </c>
      <c r="AL37" s="28">
        <v>0</v>
      </c>
      <c r="AM37" s="28">
        <v>19.554347826086957</v>
      </c>
      <c r="AN37" s="28">
        <v>0</v>
      </c>
      <c r="AO37" s="28">
        <v>0</v>
      </c>
      <c r="AP37" s="28">
        <v>6.521739130434782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5.173913043478261</v>
      </c>
      <c r="BA37" s="28">
        <v>0</v>
      </c>
      <c r="BB37" s="28">
        <v>17.315217391304348</v>
      </c>
      <c r="BC37" s="28">
        <v>0</v>
      </c>
      <c r="BD37" s="28">
        <v>0</v>
      </c>
      <c r="BE37" s="28">
        <v>13.619565217391305</v>
      </c>
      <c r="BF37" s="28">
        <v>6.880434782608695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0.043478260869565216</v>
      </c>
      <c r="BS37" s="28">
        <v>0</v>
      </c>
      <c r="BT37" s="28">
        <v>0</v>
      </c>
      <c r="BU37" s="28">
        <v>0</v>
      </c>
      <c r="BV37" s="28">
        <v>0</v>
      </c>
      <c r="BW37" s="36">
        <v>0</v>
      </c>
    </row>
    <row r="38" spans="1:75" ht="12.75">
      <c r="A38" s="27" t="s">
        <v>122</v>
      </c>
      <c r="B38" s="27" t="s">
        <v>123</v>
      </c>
      <c r="C38" s="27" t="s">
        <v>412</v>
      </c>
      <c r="D38" s="27" t="s">
        <v>153</v>
      </c>
      <c r="E38" s="27" t="s">
        <v>461</v>
      </c>
      <c r="F38" s="28">
        <v>58.641304347826086</v>
      </c>
      <c r="G38" s="28">
        <v>10.728260869565217</v>
      </c>
      <c r="H38" s="28">
        <v>49.630434782608695</v>
      </c>
      <c r="I38" s="28">
        <v>3.532608695652174</v>
      </c>
      <c r="J38" s="28">
        <v>0.6956521739130435</v>
      </c>
      <c r="K38" s="28">
        <v>0.4782608695652174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0.09782608695652174</v>
      </c>
      <c r="U38" s="28">
        <v>5.282608695652174</v>
      </c>
      <c r="V38" s="28">
        <v>0</v>
      </c>
      <c r="W38" s="28">
        <v>0</v>
      </c>
      <c r="X38" s="28">
        <v>3.7717391304347827</v>
      </c>
      <c r="Y38" s="28">
        <v>0</v>
      </c>
      <c r="Z38" s="28">
        <v>9.141304347826088</v>
      </c>
      <c r="AA38" s="28">
        <v>117.1086956521739</v>
      </c>
      <c r="AB38" s="28">
        <v>19.706521739130434</v>
      </c>
      <c r="AC38" s="28">
        <v>0</v>
      </c>
      <c r="AD38" s="28">
        <v>3.9782608695652173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33.95652173913044</v>
      </c>
      <c r="AN38" s="28">
        <v>0</v>
      </c>
      <c r="AO38" s="28">
        <v>0</v>
      </c>
      <c r="AP38" s="28">
        <v>12.73913043478261</v>
      </c>
      <c r="AQ38" s="28">
        <v>0</v>
      </c>
      <c r="AR38" s="28">
        <v>0</v>
      </c>
      <c r="AS38" s="28">
        <v>0</v>
      </c>
      <c r="AT38" s="28">
        <v>0.09782608695652174</v>
      </c>
      <c r="AU38" s="28">
        <v>0.010869565217391304</v>
      </c>
      <c r="AV38" s="28">
        <v>0</v>
      </c>
      <c r="AW38" s="28">
        <v>0</v>
      </c>
      <c r="AX38" s="28">
        <v>0</v>
      </c>
      <c r="AY38" s="28">
        <v>0</v>
      </c>
      <c r="AZ38" s="28">
        <v>10.554347826086957</v>
      </c>
      <c r="BA38" s="28">
        <v>0</v>
      </c>
      <c r="BB38" s="28">
        <v>53.66304347826087</v>
      </c>
      <c r="BC38" s="28">
        <v>0</v>
      </c>
      <c r="BD38" s="28">
        <v>0.03260869565217391</v>
      </c>
      <c r="BE38" s="28">
        <v>30.58695652173913</v>
      </c>
      <c r="BF38" s="28">
        <v>9.923913043478262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36">
        <v>0</v>
      </c>
    </row>
    <row r="39" spans="1:75" ht="12.75">
      <c r="A39" s="27" t="s">
        <v>122</v>
      </c>
      <c r="B39" s="27" t="s">
        <v>123</v>
      </c>
      <c r="C39" s="27" t="s">
        <v>412</v>
      </c>
      <c r="D39" s="27" t="s">
        <v>154</v>
      </c>
      <c r="E39" s="27" t="s">
        <v>462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212.54347826086956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36">
        <v>0</v>
      </c>
    </row>
    <row r="40" spans="1:75" ht="12.75">
      <c r="A40" s="27" t="s">
        <v>122</v>
      </c>
      <c r="B40" s="27" t="s">
        <v>123</v>
      </c>
      <c r="C40" s="27" t="s">
        <v>412</v>
      </c>
      <c r="D40" s="27" t="s">
        <v>155</v>
      </c>
      <c r="E40" s="27" t="s">
        <v>463</v>
      </c>
      <c r="F40" s="28">
        <v>78</v>
      </c>
      <c r="G40" s="28">
        <v>32</v>
      </c>
      <c r="H40" s="28">
        <v>27</v>
      </c>
      <c r="I40" s="28">
        <v>35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40</v>
      </c>
      <c r="V40" s="28">
        <v>59</v>
      </c>
      <c r="W40" s="28">
        <v>51</v>
      </c>
      <c r="X40" s="28">
        <v>0</v>
      </c>
      <c r="Y40" s="28">
        <v>0</v>
      </c>
      <c r="Z40" s="28">
        <v>58</v>
      </c>
      <c r="AA40" s="28">
        <v>308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47</v>
      </c>
      <c r="AN40" s="28">
        <v>0</v>
      </c>
      <c r="AO40" s="28">
        <v>0</v>
      </c>
      <c r="AP40" s="28">
        <v>69</v>
      </c>
      <c r="AQ40" s="28">
        <v>0</v>
      </c>
      <c r="AR40" s="28">
        <v>0</v>
      </c>
      <c r="AS40" s="28">
        <v>0</v>
      </c>
      <c r="AT40" s="28">
        <v>0</v>
      </c>
      <c r="AU40" s="28">
        <v>15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45</v>
      </c>
      <c r="BF40" s="28">
        <v>25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36">
        <v>0</v>
      </c>
    </row>
    <row r="41" spans="1:75" ht="12.75">
      <c r="A41" s="27" t="s">
        <v>122</v>
      </c>
      <c r="B41" s="27" t="s">
        <v>123</v>
      </c>
      <c r="C41" s="27" t="s">
        <v>412</v>
      </c>
      <c r="D41" s="27" t="s">
        <v>156</v>
      </c>
      <c r="E41" s="27" t="s">
        <v>464</v>
      </c>
      <c r="F41" s="28">
        <v>56.369565217391305</v>
      </c>
      <c r="G41" s="28">
        <v>14.630434782608695</v>
      </c>
      <c r="H41" s="28">
        <v>48.32608695652174</v>
      </c>
      <c r="I41" s="28">
        <v>3.5217391304347827</v>
      </c>
      <c r="J41" s="28">
        <v>0</v>
      </c>
      <c r="K41" s="28">
        <v>0.010869565217391304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61.858695652173914</v>
      </c>
      <c r="U41" s="28">
        <v>0</v>
      </c>
      <c r="V41" s="28">
        <v>0</v>
      </c>
      <c r="W41" s="28">
        <v>0</v>
      </c>
      <c r="X41" s="28">
        <v>8.532608695652174</v>
      </c>
      <c r="Y41" s="28">
        <v>0.16304347826086957</v>
      </c>
      <c r="Z41" s="28">
        <v>0.03260869565217391</v>
      </c>
      <c r="AA41" s="28">
        <v>10.423913043478262</v>
      </c>
      <c r="AB41" s="28">
        <v>52.97826086956522</v>
      </c>
      <c r="AC41" s="28">
        <v>14.48913043478261</v>
      </c>
      <c r="AD41" s="28">
        <v>5.9021739130434785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0.09782608695652174</v>
      </c>
      <c r="AK41" s="28">
        <v>43.91304347826087</v>
      </c>
      <c r="AL41" s="28">
        <v>0</v>
      </c>
      <c r="AM41" s="28">
        <v>17.315217391304348</v>
      </c>
      <c r="AN41" s="28">
        <v>0</v>
      </c>
      <c r="AO41" s="28">
        <v>9.152173913043478</v>
      </c>
      <c r="AP41" s="28">
        <v>25.67391304347826</v>
      </c>
      <c r="AQ41" s="28">
        <v>0</v>
      </c>
      <c r="AR41" s="28">
        <v>0</v>
      </c>
      <c r="AS41" s="28">
        <v>0</v>
      </c>
      <c r="AT41" s="28">
        <v>34.380434782608695</v>
      </c>
      <c r="AU41" s="28">
        <v>0</v>
      </c>
      <c r="AV41" s="28">
        <v>0</v>
      </c>
      <c r="AW41" s="28">
        <v>31.47826086956522</v>
      </c>
      <c r="AX41" s="28">
        <v>0</v>
      </c>
      <c r="AY41" s="28">
        <v>5.141304347826087</v>
      </c>
      <c r="AZ41" s="28">
        <v>15.956521739130435</v>
      </c>
      <c r="BA41" s="28">
        <v>0</v>
      </c>
      <c r="BB41" s="28">
        <v>81.01086956521739</v>
      </c>
      <c r="BC41" s="28">
        <v>0</v>
      </c>
      <c r="BD41" s="28">
        <v>0</v>
      </c>
      <c r="BE41" s="28">
        <v>18.456521739130434</v>
      </c>
      <c r="BF41" s="28">
        <v>17.32608695652174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0.010869565217391304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36">
        <v>0</v>
      </c>
    </row>
    <row r="42" spans="1:75" ht="12.75">
      <c r="A42" s="27" t="s">
        <v>122</v>
      </c>
      <c r="B42" s="27" t="s">
        <v>123</v>
      </c>
      <c r="C42" s="27" t="s">
        <v>412</v>
      </c>
      <c r="D42" s="27" t="s">
        <v>157</v>
      </c>
      <c r="E42" s="27" t="s">
        <v>465</v>
      </c>
      <c r="F42" s="28">
        <v>13.923913043478262</v>
      </c>
      <c r="G42" s="28">
        <v>0</v>
      </c>
      <c r="H42" s="28">
        <v>22.184782608695652</v>
      </c>
      <c r="I42" s="28">
        <v>0.32608695652173914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0.14130434782608695</v>
      </c>
      <c r="AA42" s="28">
        <v>125.68478260869566</v>
      </c>
      <c r="AB42" s="28">
        <v>3.597826086956522</v>
      </c>
      <c r="AC42" s="28">
        <v>0</v>
      </c>
      <c r="AD42" s="28">
        <v>0.05434782608695652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40.55434782608695</v>
      </c>
      <c r="AL42" s="28">
        <v>0</v>
      </c>
      <c r="AM42" s="28">
        <v>5.173913043478261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0.18478260869565216</v>
      </c>
      <c r="AZ42" s="28">
        <v>0</v>
      </c>
      <c r="BA42" s="28">
        <v>0</v>
      </c>
      <c r="BB42" s="28">
        <v>3.2934782608695654</v>
      </c>
      <c r="BC42" s="28">
        <v>0</v>
      </c>
      <c r="BD42" s="28">
        <v>0</v>
      </c>
      <c r="BE42" s="28">
        <v>0</v>
      </c>
      <c r="BF42" s="28">
        <v>5.576086956521739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36">
        <v>0</v>
      </c>
    </row>
    <row r="43" spans="1:75" ht="12.75">
      <c r="A43" s="27" t="s">
        <v>122</v>
      </c>
      <c r="B43" s="27" t="s">
        <v>123</v>
      </c>
      <c r="C43" s="27" t="s">
        <v>412</v>
      </c>
      <c r="D43" s="27" t="s">
        <v>158</v>
      </c>
      <c r="E43" s="27" t="s">
        <v>466</v>
      </c>
      <c r="F43" s="28">
        <v>74.83695652173913</v>
      </c>
      <c r="G43" s="28">
        <v>11.877173913043478</v>
      </c>
      <c r="H43" s="28">
        <v>57.85760869565217</v>
      </c>
      <c r="I43" s="28">
        <v>5.570652173913044</v>
      </c>
      <c r="J43" s="28">
        <v>0.11739130434782609</v>
      </c>
      <c r="K43" s="28">
        <v>0.225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0.05543478260869565</v>
      </c>
      <c r="V43" s="28">
        <v>0</v>
      </c>
      <c r="W43" s="28">
        <v>0</v>
      </c>
      <c r="X43" s="28">
        <v>0.5130434782608696</v>
      </c>
      <c r="Y43" s="28">
        <v>0.016304347826086956</v>
      </c>
      <c r="Z43" s="28">
        <v>0</v>
      </c>
      <c r="AA43" s="28">
        <v>165.8445652173913</v>
      </c>
      <c r="AB43" s="28">
        <v>0</v>
      </c>
      <c r="AC43" s="28">
        <v>0</v>
      </c>
      <c r="AD43" s="28">
        <v>1.4597826086956522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29.778260869565216</v>
      </c>
      <c r="BA43" s="28">
        <v>0</v>
      </c>
      <c r="BB43" s="28">
        <v>118.25652173913043</v>
      </c>
      <c r="BC43" s="28">
        <v>0</v>
      </c>
      <c r="BD43" s="28">
        <v>0</v>
      </c>
      <c r="BE43" s="28">
        <v>65.46739130434783</v>
      </c>
      <c r="BF43" s="28">
        <v>8.16304347826087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36">
        <v>0</v>
      </c>
    </row>
    <row r="44" spans="1:75" ht="12.75">
      <c r="A44" s="27" t="s">
        <v>122</v>
      </c>
      <c r="B44" s="27" t="s">
        <v>123</v>
      </c>
      <c r="C44" s="27" t="s">
        <v>412</v>
      </c>
      <c r="D44" s="27" t="s">
        <v>159</v>
      </c>
      <c r="E44" s="27" t="s">
        <v>467</v>
      </c>
      <c r="F44" s="28">
        <v>51.25</v>
      </c>
      <c r="G44" s="28">
        <v>0</v>
      </c>
      <c r="H44" s="28">
        <v>54.30434782608695</v>
      </c>
      <c r="I44" s="28">
        <v>1.7173913043478262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271.5108695652174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19.630434782608695</v>
      </c>
      <c r="BA44" s="28">
        <v>0</v>
      </c>
      <c r="BB44" s="28">
        <v>0</v>
      </c>
      <c r="BC44" s="28">
        <v>0</v>
      </c>
      <c r="BD44" s="28">
        <v>0</v>
      </c>
      <c r="BE44" s="28">
        <v>22.282608695652176</v>
      </c>
      <c r="BF44" s="28">
        <v>9.532608695652174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36">
        <v>0</v>
      </c>
    </row>
    <row r="45" spans="1:75" ht="12.75">
      <c r="A45" s="27" t="s">
        <v>122</v>
      </c>
      <c r="B45" s="27" t="s">
        <v>123</v>
      </c>
      <c r="C45" s="27" t="s">
        <v>412</v>
      </c>
      <c r="D45" s="27" t="s">
        <v>160</v>
      </c>
      <c r="E45" s="27" t="s">
        <v>468</v>
      </c>
      <c r="F45" s="28">
        <v>72.59782608695652</v>
      </c>
      <c r="G45" s="28">
        <v>6.369565217391305</v>
      </c>
      <c r="H45" s="28">
        <v>58.18478260869565</v>
      </c>
      <c r="I45" s="28">
        <v>4.739130434782608</v>
      </c>
      <c r="J45" s="28">
        <v>0.2717391304347826</v>
      </c>
      <c r="K45" s="28">
        <v>1.5217391304347827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1</v>
      </c>
      <c r="Y45" s="28">
        <v>0.18478260869565216</v>
      </c>
      <c r="Z45" s="28">
        <v>0</v>
      </c>
      <c r="AA45" s="28">
        <v>110.80434782608695</v>
      </c>
      <c r="AB45" s="28">
        <v>10.826086956521738</v>
      </c>
      <c r="AC45" s="28">
        <v>0</v>
      </c>
      <c r="AD45" s="28">
        <v>0.7608695652173914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34.641304347826086</v>
      </c>
      <c r="AL45" s="28">
        <v>0.44565217391304346</v>
      </c>
      <c r="AM45" s="28">
        <v>18.184782608695652</v>
      </c>
      <c r="AN45" s="28">
        <v>0</v>
      </c>
      <c r="AO45" s="28">
        <v>0.06521739130434782</v>
      </c>
      <c r="AP45" s="28">
        <v>19.369565217391305</v>
      </c>
      <c r="AQ45" s="28">
        <v>0</v>
      </c>
      <c r="AR45" s="28">
        <v>0</v>
      </c>
      <c r="AS45" s="28">
        <v>0</v>
      </c>
      <c r="AT45" s="28">
        <v>9.91304347826087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23.456521739130434</v>
      </c>
      <c r="BA45" s="28">
        <v>0</v>
      </c>
      <c r="BB45" s="28">
        <v>87.96739130434783</v>
      </c>
      <c r="BC45" s="28">
        <v>0</v>
      </c>
      <c r="BD45" s="28">
        <v>0</v>
      </c>
      <c r="BE45" s="28">
        <v>18.804347826086957</v>
      </c>
      <c r="BF45" s="28">
        <v>9.652173913043478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4.684782608695652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36">
        <v>0</v>
      </c>
    </row>
    <row r="46" spans="1:75" ht="12.75">
      <c r="A46" s="27" t="s">
        <v>122</v>
      </c>
      <c r="B46" s="27" t="s">
        <v>123</v>
      </c>
      <c r="C46" s="27" t="s">
        <v>412</v>
      </c>
      <c r="D46" s="27" t="s">
        <v>161</v>
      </c>
      <c r="E46" s="27" t="s">
        <v>469</v>
      </c>
      <c r="F46" s="28">
        <v>131.7391304347826</v>
      </c>
      <c r="G46" s="28">
        <v>31.76086956521739</v>
      </c>
      <c r="H46" s="28">
        <v>87.77173913043478</v>
      </c>
      <c r="I46" s="28">
        <v>3.75</v>
      </c>
      <c r="J46" s="28">
        <v>7.695652173913044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9.782608695652174</v>
      </c>
      <c r="Y46" s="28">
        <v>9.456521739130435</v>
      </c>
      <c r="Z46" s="28">
        <v>0</v>
      </c>
      <c r="AA46" s="28">
        <v>31.141304347826086</v>
      </c>
      <c r="AB46" s="28">
        <v>48.31521739130435</v>
      </c>
      <c r="AC46" s="28">
        <v>43.17391304347826</v>
      </c>
      <c r="AD46" s="28">
        <v>23.108695652173914</v>
      </c>
      <c r="AE46" s="28">
        <v>0</v>
      </c>
      <c r="AF46" s="28">
        <v>23.652173913043477</v>
      </c>
      <c r="AG46" s="28">
        <v>0</v>
      </c>
      <c r="AH46" s="28">
        <v>0</v>
      </c>
      <c r="AI46" s="28">
        <v>0</v>
      </c>
      <c r="AJ46" s="28">
        <v>0</v>
      </c>
      <c r="AK46" s="28">
        <v>40.608695652173914</v>
      </c>
      <c r="AL46" s="28">
        <v>0</v>
      </c>
      <c r="AM46" s="28">
        <v>36.119565217391305</v>
      </c>
      <c r="AN46" s="28">
        <v>0</v>
      </c>
      <c r="AO46" s="28">
        <v>7.076086956521739</v>
      </c>
      <c r="AP46" s="28">
        <v>48.80434782608695</v>
      </c>
      <c r="AQ46" s="28">
        <v>24.82608695652174</v>
      </c>
      <c r="AR46" s="28">
        <v>0</v>
      </c>
      <c r="AS46" s="28">
        <v>0</v>
      </c>
      <c r="AT46" s="28">
        <v>43.16304347826087</v>
      </c>
      <c r="AU46" s="28">
        <v>0.5869565217391305</v>
      </c>
      <c r="AV46" s="28">
        <v>0</v>
      </c>
      <c r="AW46" s="28">
        <v>0</v>
      </c>
      <c r="AX46" s="28">
        <v>0</v>
      </c>
      <c r="AY46" s="28">
        <v>0.5434782608695652</v>
      </c>
      <c r="AZ46" s="28">
        <v>0</v>
      </c>
      <c r="BA46" s="28">
        <v>0</v>
      </c>
      <c r="BB46" s="28">
        <v>112.29347826086956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0.4673913043478261</v>
      </c>
      <c r="BO46" s="28">
        <v>0</v>
      </c>
      <c r="BP46" s="28">
        <v>0</v>
      </c>
      <c r="BQ46" s="28">
        <v>0.3804347826086957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36">
        <v>0</v>
      </c>
    </row>
    <row r="47" spans="1:75" ht="12.75">
      <c r="A47" s="27" t="s">
        <v>122</v>
      </c>
      <c r="B47" s="27" t="s">
        <v>123</v>
      </c>
      <c r="C47" s="27" t="s">
        <v>412</v>
      </c>
      <c r="D47" s="27" t="s">
        <v>162</v>
      </c>
      <c r="E47" s="27" t="s">
        <v>470</v>
      </c>
      <c r="F47" s="28">
        <v>58</v>
      </c>
      <c r="G47" s="28">
        <v>9.945652173913043</v>
      </c>
      <c r="H47" s="28">
        <v>98.94565217391305</v>
      </c>
      <c r="I47" s="28">
        <v>3.8369565217391304</v>
      </c>
      <c r="J47" s="28">
        <v>0.010869565217391304</v>
      </c>
      <c r="K47" s="28">
        <v>0.17391304347826086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8.141304347826088</v>
      </c>
      <c r="Y47" s="28">
        <v>0</v>
      </c>
      <c r="Z47" s="28">
        <v>0</v>
      </c>
      <c r="AA47" s="28">
        <v>95.32608695652173</v>
      </c>
      <c r="AB47" s="28">
        <v>27.02173913043478</v>
      </c>
      <c r="AC47" s="28">
        <v>0</v>
      </c>
      <c r="AD47" s="28">
        <v>0.010869565217391304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29.956521739130434</v>
      </c>
      <c r="AL47" s="28">
        <v>0</v>
      </c>
      <c r="AM47" s="28">
        <v>28.51086956521739</v>
      </c>
      <c r="AN47" s="28">
        <v>0</v>
      </c>
      <c r="AO47" s="28">
        <v>0</v>
      </c>
      <c r="AP47" s="28">
        <v>36.72826086956522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1.4782608695652173</v>
      </c>
      <c r="AZ47" s="28">
        <v>9.206521739130435</v>
      </c>
      <c r="BA47" s="28">
        <v>0</v>
      </c>
      <c r="BB47" s="28">
        <v>29.141304347826086</v>
      </c>
      <c r="BC47" s="28">
        <v>0</v>
      </c>
      <c r="BD47" s="28">
        <v>0</v>
      </c>
      <c r="BE47" s="28">
        <v>21.42391304347826</v>
      </c>
      <c r="BF47" s="28">
        <v>5.630434782608695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36">
        <v>0</v>
      </c>
    </row>
    <row r="48" spans="1:75" ht="12.75">
      <c r="A48" s="27" t="s">
        <v>122</v>
      </c>
      <c r="B48" s="27" t="s">
        <v>123</v>
      </c>
      <c r="C48" s="27" t="s">
        <v>412</v>
      </c>
      <c r="D48" s="27" t="s">
        <v>163</v>
      </c>
      <c r="E48" s="27" t="s">
        <v>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206.20652173913044</v>
      </c>
      <c r="BI48" s="28">
        <v>9.804347826086957</v>
      </c>
      <c r="BJ48" s="28">
        <v>109.6195652173913</v>
      </c>
      <c r="BK48" s="28">
        <v>0</v>
      </c>
      <c r="BL48" s="28">
        <v>121.42391304347827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36">
        <v>0</v>
      </c>
    </row>
    <row r="49" spans="1:75" ht="12.75">
      <c r="A49" s="27" t="s">
        <v>122</v>
      </c>
      <c r="B49" s="27" t="s">
        <v>123</v>
      </c>
      <c r="C49" s="27" t="s">
        <v>412</v>
      </c>
      <c r="D49" s="27" t="s">
        <v>164</v>
      </c>
      <c r="E49" s="27" t="s">
        <v>472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28.706521739130434</v>
      </c>
      <c r="BH49" s="28">
        <v>155</v>
      </c>
      <c r="BI49" s="28">
        <v>6.445652173913044</v>
      </c>
      <c r="BJ49" s="28">
        <v>31.58695652173913</v>
      </c>
      <c r="BK49" s="28">
        <v>0</v>
      </c>
      <c r="BL49" s="28">
        <v>63.08695652173913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36">
        <v>0</v>
      </c>
    </row>
    <row r="50" spans="1:75" ht="12.75">
      <c r="A50" s="27" t="s">
        <v>122</v>
      </c>
      <c r="B50" s="27" t="s">
        <v>123</v>
      </c>
      <c r="C50" s="27" t="s">
        <v>412</v>
      </c>
      <c r="D50" s="27" t="s">
        <v>165</v>
      </c>
      <c r="E50" s="27" t="s">
        <v>473</v>
      </c>
      <c r="F50" s="28">
        <v>93.97826086956522</v>
      </c>
      <c r="G50" s="28">
        <v>20.032608695652176</v>
      </c>
      <c r="H50" s="28">
        <v>81.80434782608695</v>
      </c>
      <c r="I50" s="28">
        <v>4.945652173913044</v>
      </c>
      <c r="J50" s="28">
        <v>0.8804347826086957</v>
      </c>
      <c r="K50" s="28">
        <v>0.45652173913043476</v>
      </c>
      <c r="L50" s="28">
        <v>0</v>
      </c>
      <c r="M50" s="28">
        <v>0</v>
      </c>
      <c r="N50" s="28">
        <v>0</v>
      </c>
      <c r="O50" s="28">
        <v>0.5108695652173914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13.467391304347826</v>
      </c>
      <c r="Y50" s="28">
        <v>0.2717391304347826</v>
      </c>
      <c r="Z50" s="28">
        <v>0</v>
      </c>
      <c r="AA50" s="28">
        <v>150.34782608695653</v>
      </c>
      <c r="AB50" s="28">
        <v>23.402173913043477</v>
      </c>
      <c r="AC50" s="28">
        <v>34.29347826086956</v>
      </c>
      <c r="AD50" s="28">
        <v>2.391304347826087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0.010869565217391304</v>
      </c>
      <c r="AM50" s="28">
        <v>27.108695652173914</v>
      </c>
      <c r="AN50" s="28">
        <v>0</v>
      </c>
      <c r="AO50" s="28">
        <v>2.7282608695652173</v>
      </c>
      <c r="AP50" s="28">
        <v>0</v>
      </c>
      <c r="AQ50" s="28">
        <v>0</v>
      </c>
      <c r="AR50" s="28">
        <v>0</v>
      </c>
      <c r="AS50" s="28">
        <v>0</v>
      </c>
      <c r="AT50" s="28">
        <v>0.391304347826087</v>
      </c>
      <c r="AU50" s="28">
        <v>2.7717391304347827</v>
      </c>
      <c r="AV50" s="28">
        <v>0</v>
      </c>
      <c r="AW50" s="28">
        <v>0.03260869565217391</v>
      </c>
      <c r="AX50" s="28">
        <v>0</v>
      </c>
      <c r="AY50" s="28">
        <v>17.206521739130434</v>
      </c>
      <c r="AZ50" s="28">
        <v>39.97826086956522</v>
      </c>
      <c r="BA50" s="28">
        <v>0</v>
      </c>
      <c r="BB50" s="28">
        <v>95.95652173913044</v>
      </c>
      <c r="BC50" s="28">
        <v>0</v>
      </c>
      <c r="BD50" s="28">
        <v>0</v>
      </c>
      <c r="BE50" s="28">
        <v>25.217391304347824</v>
      </c>
      <c r="BF50" s="28">
        <v>14.065217391304348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0.14130434782608695</v>
      </c>
      <c r="BN50" s="28">
        <v>0.75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36">
        <v>0</v>
      </c>
    </row>
    <row r="51" spans="1:75" ht="12.75">
      <c r="A51" s="27" t="s">
        <v>122</v>
      </c>
      <c r="B51" s="27" t="s">
        <v>123</v>
      </c>
      <c r="C51" s="27" t="s">
        <v>412</v>
      </c>
      <c r="D51" s="27" t="s">
        <v>166</v>
      </c>
      <c r="E51" s="27" t="s">
        <v>474</v>
      </c>
      <c r="F51" s="28">
        <v>55.20652173913044</v>
      </c>
      <c r="G51" s="28">
        <v>7.282608695652174</v>
      </c>
      <c r="H51" s="28">
        <v>36.108695652173914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12.065217391304348</v>
      </c>
      <c r="Y51" s="28">
        <v>0</v>
      </c>
      <c r="Z51" s="28">
        <v>0</v>
      </c>
      <c r="AA51" s="28">
        <v>171.3695652173913</v>
      </c>
      <c r="AB51" s="28">
        <v>1.7934782608695652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18.07608695652174</v>
      </c>
      <c r="AL51" s="28">
        <v>0</v>
      </c>
      <c r="AM51" s="28">
        <v>38.09782608695652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30.25</v>
      </c>
      <c r="AX51" s="28">
        <v>0</v>
      </c>
      <c r="AY51" s="28">
        <v>0</v>
      </c>
      <c r="AZ51" s="28">
        <v>18.869565217391305</v>
      </c>
      <c r="BA51" s="28">
        <v>0</v>
      </c>
      <c r="BB51" s="28">
        <v>0</v>
      </c>
      <c r="BC51" s="28">
        <v>0</v>
      </c>
      <c r="BD51" s="28">
        <v>0</v>
      </c>
      <c r="BE51" s="28">
        <v>25.152173913043477</v>
      </c>
      <c r="BF51" s="28">
        <v>7.804347826086956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36">
        <v>0</v>
      </c>
    </row>
    <row r="52" spans="1:75" ht="12.75">
      <c r="A52" s="27" t="s">
        <v>122</v>
      </c>
      <c r="B52" s="27" t="s">
        <v>123</v>
      </c>
      <c r="C52" s="27" t="s">
        <v>412</v>
      </c>
      <c r="D52" s="27" t="s">
        <v>167</v>
      </c>
      <c r="E52" s="27" t="s">
        <v>475</v>
      </c>
      <c r="F52" s="28">
        <v>99.47826086956522</v>
      </c>
      <c r="G52" s="28">
        <v>25.217391304347824</v>
      </c>
      <c r="H52" s="28">
        <v>57.79347826086956</v>
      </c>
      <c r="I52" s="28">
        <v>13.880434782608695</v>
      </c>
      <c r="J52" s="28">
        <v>9.608695652173912</v>
      </c>
      <c r="K52" s="28">
        <v>8.717391304347826</v>
      </c>
      <c r="L52" s="28">
        <v>0.1956521739130435</v>
      </c>
      <c r="M52" s="28">
        <v>0.05434782608695652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11.717391304347826</v>
      </c>
      <c r="U52" s="28">
        <v>3.5543478260869565</v>
      </c>
      <c r="V52" s="28">
        <v>16.195652173913043</v>
      </c>
      <c r="W52" s="28">
        <v>22.684782608695652</v>
      </c>
      <c r="X52" s="28">
        <v>16.130434782608695</v>
      </c>
      <c r="Y52" s="28">
        <v>0.31521739130434784</v>
      </c>
      <c r="Z52" s="28">
        <v>0</v>
      </c>
      <c r="AA52" s="28">
        <v>179.90217391304347</v>
      </c>
      <c r="AB52" s="28">
        <v>0.043478260869565216</v>
      </c>
      <c r="AC52" s="28">
        <v>9.304347826086957</v>
      </c>
      <c r="AD52" s="28">
        <v>14.967391304347826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16.652173913043477</v>
      </c>
      <c r="AL52" s="28">
        <v>0</v>
      </c>
      <c r="AM52" s="28">
        <v>27.304347826086957</v>
      </c>
      <c r="AN52" s="28">
        <v>0</v>
      </c>
      <c r="AO52" s="28">
        <v>0.021739130434782608</v>
      </c>
      <c r="AP52" s="28">
        <v>0</v>
      </c>
      <c r="AQ52" s="28">
        <v>0</v>
      </c>
      <c r="AR52" s="28">
        <v>0</v>
      </c>
      <c r="AS52" s="28">
        <v>0</v>
      </c>
      <c r="AT52" s="28">
        <v>42.66304347826087</v>
      </c>
      <c r="AU52" s="28">
        <v>6.304347826086956</v>
      </c>
      <c r="AV52" s="28">
        <v>0</v>
      </c>
      <c r="AW52" s="28">
        <v>0.9239130434782609</v>
      </c>
      <c r="AX52" s="28">
        <v>0</v>
      </c>
      <c r="AY52" s="28">
        <v>0.717391304347826</v>
      </c>
      <c r="AZ52" s="28">
        <v>87.68478260869566</v>
      </c>
      <c r="BA52" s="28">
        <v>6.478260869565218</v>
      </c>
      <c r="BB52" s="28">
        <v>134.41304347826087</v>
      </c>
      <c r="BC52" s="28">
        <v>0</v>
      </c>
      <c r="BD52" s="28">
        <v>0</v>
      </c>
      <c r="BE52" s="28">
        <v>56.57608695652174</v>
      </c>
      <c r="BF52" s="28">
        <v>21.804347826086957</v>
      </c>
      <c r="BG52" s="28">
        <v>0</v>
      </c>
      <c r="BH52" s="28">
        <v>0</v>
      </c>
      <c r="BI52" s="28">
        <v>5.086956521739131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0.13043478260869565</v>
      </c>
      <c r="BU52" s="28">
        <v>0</v>
      </c>
      <c r="BV52" s="28">
        <v>0</v>
      </c>
      <c r="BW52" s="36">
        <v>0</v>
      </c>
    </row>
    <row r="53" spans="1:75" ht="12.75">
      <c r="A53" s="27" t="s">
        <v>122</v>
      </c>
      <c r="B53" s="27" t="s">
        <v>123</v>
      </c>
      <c r="C53" s="27" t="s">
        <v>412</v>
      </c>
      <c r="D53" s="27" t="s">
        <v>168</v>
      </c>
      <c r="E53" s="27" t="s">
        <v>476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13.945652173913043</v>
      </c>
      <c r="BH53" s="28">
        <v>228.31521739130434</v>
      </c>
      <c r="BI53" s="28">
        <v>0</v>
      </c>
      <c r="BJ53" s="28">
        <v>49.03260869565217</v>
      </c>
      <c r="BK53" s="28">
        <v>0</v>
      </c>
      <c r="BL53" s="28">
        <v>74.59782608695652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36">
        <v>0</v>
      </c>
    </row>
    <row r="54" spans="1:75" ht="12.75">
      <c r="A54" s="27" t="s">
        <v>122</v>
      </c>
      <c r="B54" s="27" t="s">
        <v>123</v>
      </c>
      <c r="C54" s="27" t="s">
        <v>412</v>
      </c>
      <c r="D54" s="27" t="s">
        <v>169</v>
      </c>
      <c r="E54" s="27" t="s">
        <v>477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305.6521739130435</v>
      </c>
      <c r="BI54" s="28">
        <v>11.565217391304348</v>
      </c>
      <c r="BJ54" s="28">
        <v>126.98913043478261</v>
      </c>
      <c r="BK54" s="28">
        <v>0</v>
      </c>
      <c r="BL54" s="28">
        <v>184.77173913043478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36">
        <v>0</v>
      </c>
    </row>
    <row r="55" spans="1:75" ht="12.75">
      <c r="A55" s="27" t="s">
        <v>122</v>
      </c>
      <c r="B55" s="27" t="s">
        <v>123</v>
      </c>
      <c r="C55" s="27" t="s">
        <v>412</v>
      </c>
      <c r="D55" s="27" t="s">
        <v>170</v>
      </c>
      <c r="E55" s="27" t="s">
        <v>478</v>
      </c>
      <c r="F55" s="28">
        <v>199.54347826086956</v>
      </c>
      <c r="G55" s="28">
        <v>48.33695652173913</v>
      </c>
      <c r="H55" s="28">
        <v>127.48913043478261</v>
      </c>
      <c r="I55" s="28">
        <v>13.076086956521738</v>
      </c>
      <c r="J55" s="28">
        <v>2.1739130434782608</v>
      </c>
      <c r="K55" s="28">
        <v>7</v>
      </c>
      <c r="L55" s="28">
        <v>0.010869565217391304</v>
      </c>
      <c r="M55" s="28">
        <v>0.13043478260869565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0.6630434782608695</v>
      </c>
      <c r="V55" s="28">
        <v>0</v>
      </c>
      <c r="W55" s="28">
        <v>0</v>
      </c>
      <c r="X55" s="28">
        <v>7.760869565217392</v>
      </c>
      <c r="Y55" s="28">
        <v>0.21739130434782608</v>
      </c>
      <c r="Z55" s="28">
        <v>0.17391304347826086</v>
      </c>
      <c r="AA55" s="28">
        <v>660.9673913043479</v>
      </c>
      <c r="AB55" s="28">
        <v>4.315217391304348</v>
      </c>
      <c r="AC55" s="28">
        <v>0</v>
      </c>
      <c r="AD55" s="28">
        <v>13.282608695652174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15.652173913043478</v>
      </c>
      <c r="AL55" s="28">
        <v>0.03260869565217391</v>
      </c>
      <c r="AM55" s="28">
        <v>42.47826086956522</v>
      </c>
      <c r="AN55" s="28">
        <v>0</v>
      </c>
      <c r="AO55" s="28">
        <v>0</v>
      </c>
      <c r="AP55" s="28">
        <v>13.934782608695652</v>
      </c>
      <c r="AQ55" s="28">
        <v>25.48913043478261</v>
      </c>
      <c r="AR55" s="28">
        <v>0</v>
      </c>
      <c r="AS55" s="28">
        <v>0</v>
      </c>
      <c r="AT55" s="28">
        <v>0.3695652173913043</v>
      </c>
      <c r="AU55" s="28">
        <v>0.13043478260869565</v>
      </c>
      <c r="AV55" s="28">
        <v>0</v>
      </c>
      <c r="AW55" s="28">
        <v>0</v>
      </c>
      <c r="AX55" s="28">
        <v>0</v>
      </c>
      <c r="AY55" s="28">
        <v>1.4673913043478262</v>
      </c>
      <c r="AZ55" s="28">
        <v>67.96739130434783</v>
      </c>
      <c r="BA55" s="28">
        <v>0</v>
      </c>
      <c r="BB55" s="28">
        <v>34.369565217391305</v>
      </c>
      <c r="BC55" s="28">
        <v>0</v>
      </c>
      <c r="BD55" s="28">
        <v>0</v>
      </c>
      <c r="BE55" s="28">
        <v>77.53260869565217</v>
      </c>
      <c r="BF55" s="28">
        <v>26.82608695652174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36">
        <v>0</v>
      </c>
    </row>
    <row r="56" spans="1:75" ht="12.75">
      <c r="A56" s="27" t="s">
        <v>122</v>
      </c>
      <c r="B56" s="27" t="s">
        <v>123</v>
      </c>
      <c r="C56" s="27" t="s">
        <v>412</v>
      </c>
      <c r="D56" s="27" t="s">
        <v>171</v>
      </c>
      <c r="E56" s="27" t="s">
        <v>479</v>
      </c>
      <c r="F56" s="28">
        <v>68.15217391304348</v>
      </c>
      <c r="G56" s="28">
        <v>36.04347826086956</v>
      </c>
      <c r="H56" s="28">
        <v>82.29347826086956</v>
      </c>
      <c r="I56" s="28">
        <v>3.6956521739130435</v>
      </c>
      <c r="J56" s="28">
        <v>0.1956521739130435</v>
      </c>
      <c r="K56" s="28">
        <v>0.08695652173913043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3.0217391304347827</v>
      </c>
      <c r="Y56" s="28">
        <v>0</v>
      </c>
      <c r="Z56" s="28">
        <v>0</v>
      </c>
      <c r="AA56" s="28">
        <v>168.2391304347826</v>
      </c>
      <c r="AB56" s="28">
        <v>0</v>
      </c>
      <c r="AC56" s="28">
        <v>0</v>
      </c>
      <c r="AD56" s="28">
        <v>0.07608695652173914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0.03260869565217391</v>
      </c>
      <c r="AK56" s="28">
        <v>16.891304347826086</v>
      </c>
      <c r="AL56" s="28">
        <v>0</v>
      </c>
      <c r="AM56" s="28">
        <v>0.08695652173913043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0.7608695652173914</v>
      </c>
      <c r="AZ56" s="28">
        <v>24.83695652173913</v>
      </c>
      <c r="BA56" s="28">
        <v>0</v>
      </c>
      <c r="BB56" s="28">
        <v>197.80434782608697</v>
      </c>
      <c r="BC56" s="28">
        <v>0</v>
      </c>
      <c r="BD56" s="28">
        <v>0</v>
      </c>
      <c r="BE56" s="28">
        <v>21.72826086956522</v>
      </c>
      <c r="BF56" s="28">
        <v>13.141304347826088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36">
        <v>0</v>
      </c>
    </row>
    <row r="57" spans="1:75" ht="12.75">
      <c r="A57" s="27" t="s">
        <v>122</v>
      </c>
      <c r="B57" s="27" t="s">
        <v>123</v>
      </c>
      <c r="C57" s="27" t="s">
        <v>412</v>
      </c>
      <c r="D57" s="27" t="s">
        <v>172</v>
      </c>
      <c r="E57" s="27" t="s">
        <v>480</v>
      </c>
      <c r="F57" s="28">
        <v>105.18478260869566</v>
      </c>
      <c r="G57" s="28">
        <v>0</v>
      </c>
      <c r="H57" s="28">
        <v>57.68478260869565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234.95652173913044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8.380434782608695</v>
      </c>
      <c r="AN57" s="28">
        <v>0</v>
      </c>
      <c r="AO57" s="28">
        <v>0</v>
      </c>
      <c r="AP57" s="28">
        <v>2.5869565217391304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23.91304347826087</v>
      </c>
      <c r="BA57" s="28">
        <v>0</v>
      </c>
      <c r="BB57" s="28">
        <v>31.467391304347824</v>
      </c>
      <c r="BC57" s="28">
        <v>0</v>
      </c>
      <c r="BD57" s="28">
        <v>0</v>
      </c>
      <c r="BE57" s="28">
        <v>30.217391304347824</v>
      </c>
      <c r="BF57" s="28">
        <v>12.641304347826088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36">
        <v>0</v>
      </c>
    </row>
    <row r="58" spans="1:75" ht="12.75">
      <c r="A58" s="27" t="s">
        <v>122</v>
      </c>
      <c r="B58" s="27" t="s">
        <v>123</v>
      </c>
      <c r="C58" s="27" t="s">
        <v>412</v>
      </c>
      <c r="D58" s="27" t="s">
        <v>173</v>
      </c>
      <c r="E58" s="27" t="s">
        <v>481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46.369565217391305</v>
      </c>
      <c r="BH58" s="28">
        <v>161.5108695652174</v>
      </c>
      <c r="BI58" s="28">
        <v>17.293478260869566</v>
      </c>
      <c r="BJ58" s="28">
        <v>0</v>
      </c>
      <c r="BK58" s="28">
        <v>0</v>
      </c>
      <c r="BL58" s="28">
        <v>65.51086956521739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36">
        <v>0</v>
      </c>
    </row>
    <row r="59" spans="1:75" ht="12.75">
      <c r="A59" s="27" t="s">
        <v>122</v>
      </c>
      <c r="B59" s="27" t="s">
        <v>123</v>
      </c>
      <c r="C59" s="27" t="s">
        <v>412</v>
      </c>
      <c r="D59" s="27" t="s">
        <v>174</v>
      </c>
      <c r="E59" s="27" t="s">
        <v>482</v>
      </c>
      <c r="F59" s="28">
        <v>63.80434782608695</v>
      </c>
      <c r="G59" s="28">
        <v>13.771739130434783</v>
      </c>
      <c r="H59" s="28">
        <v>48.09782608695652</v>
      </c>
      <c r="I59" s="28">
        <v>4.543478260869565</v>
      </c>
      <c r="J59" s="28">
        <v>1.4565217391304348</v>
      </c>
      <c r="K59" s="28">
        <v>0.05434782608695652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36.80434782608695</v>
      </c>
      <c r="W59" s="28">
        <v>0</v>
      </c>
      <c r="X59" s="28">
        <v>6.489130434782608</v>
      </c>
      <c r="Y59" s="28">
        <v>0</v>
      </c>
      <c r="Z59" s="28">
        <v>0.06521739130434782</v>
      </c>
      <c r="AA59" s="28">
        <v>28.869565217391305</v>
      </c>
      <c r="AB59" s="28">
        <v>36.31521739130435</v>
      </c>
      <c r="AC59" s="28">
        <v>36.858695652173914</v>
      </c>
      <c r="AD59" s="28">
        <v>16.48913043478261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156.08695652173913</v>
      </c>
      <c r="AL59" s="28">
        <v>0</v>
      </c>
      <c r="AM59" s="28">
        <v>35.880434782608695</v>
      </c>
      <c r="AN59" s="28">
        <v>0</v>
      </c>
      <c r="AO59" s="28">
        <v>5.891304347826087</v>
      </c>
      <c r="AP59" s="28">
        <v>51.68478260869565</v>
      </c>
      <c r="AQ59" s="28">
        <v>15.293478260869565</v>
      </c>
      <c r="AR59" s="28">
        <v>0</v>
      </c>
      <c r="AS59" s="28">
        <v>0</v>
      </c>
      <c r="AT59" s="28">
        <v>0</v>
      </c>
      <c r="AU59" s="28">
        <v>0.13043478260869565</v>
      </c>
      <c r="AV59" s="28">
        <v>0</v>
      </c>
      <c r="AW59" s="28">
        <v>0.06521739130434782</v>
      </c>
      <c r="AX59" s="28">
        <v>0</v>
      </c>
      <c r="AY59" s="28">
        <v>0.2826086956521739</v>
      </c>
      <c r="AZ59" s="28">
        <v>8.48913043478261</v>
      </c>
      <c r="BA59" s="28">
        <v>0</v>
      </c>
      <c r="BB59" s="28">
        <v>79.17391304347827</v>
      </c>
      <c r="BC59" s="28">
        <v>0</v>
      </c>
      <c r="BD59" s="28">
        <v>0</v>
      </c>
      <c r="BE59" s="28">
        <v>25.17391304347826</v>
      </c>
      <c r="BF59" s="28">
        <v>10.054347826086957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36">
        <v>0</v>
      </c>
    </row>
    <row r="60" spans="1:75" ht="12.75">
      <c r="A60" s="27" t="s">
        <v>122</v>
      </c>
      <c r="B60" s="27" t="s">
        <v>123</v>
      </c>
      <c r="C60" s="27" t="s">
        <v>412</v>
      </c>
      <c r="D60" s="27" t="s">
        <v>175</v>
      </c>
      <c r="E60" s="27" t="s">
        <v>483</v>
      </c>
      <c r="F60" s="28">
        <v>89.5</v>
      </c>
      <c r="G60" s="28">
        <v>22.152173913043477</v>
      </c>
      <c r="H60" s="28">
        <v>74.21739130434783</v>
      </c>
      <c r="I60" s="28">
        <v>9.108695652173912</v>
      </c>
      <c r="J60" s="28">
        <v>0.5978260869565217</v>
      </c>
      <c r="K60" s="28">
        <v>5.445652173913044</v>
      </c>
      <c r="L60" s="28">
        <v>0</v>
      </c>
      <c r="M60" s="28">
        <v>0</v>
      </c>
      <c r="N60" s="28">
        <v>0</v>
      </c>
      <c r="O60" s="28">
        <v>0.6739130434782609</v>
      </c>
      <c r="P60" s="28">
        <v>0</v>
      </c>
      <c r="Q60" s="28">
        <v>0</v>
      </c>
      <c r="R60" s="28">
        <v>0</v>
      </c>
      <c r="S60" s="28">
        <v>0</v>
      </c>
      <c r="T60" s="28">
        <v>48.08695652173913</v>
      </c>
      <c r="U60" s="28">
        <v>21.315217391304348</v>
      </c>
      <c r="V60" s="28">
        <v>0</v>
      </c>
      <c r="W60" s="28">
        <v>0.010869565217391304</v>
      </c>
      <c r="X60" s="28">
        <v>10.130434782608695</v>
      </c>
      <c r="Y60" s="28">
        <v>0.05434782608695652</v>
      </c>
      <c r="Z60" s="28">
        <v>0</v>
      </c>
      <c r="AA60" s="28">
        <v>344.30434782608694</v>
      </c>
      <c r="AB60" s="28">
        <v>1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0.010869565217391304</v>
      </c>
      <c r="AI60" s="28">
        <v>0</v>
      </c>
      <c r="AJ60" s="28">
        <v>0</v>
      </c>
      <c r="AK60" s="28">
        <v>2.097826086956522</v>
      </c>
      <c r="AL60" s="28">
        <v>0</v>
      </c>
      <c r="AM60" s="28">
        <v>20.97826086956522</v>
      </c>
      <c r="AN60" s="28">
        <v>0</v>
      </c>
      <c r="AO60" s="28">
        <v>0.21739130434782608</v>
      </c>
      <c r="AP60" s="28">
        <v>0.18478260869565216</v>
      </c>
      <c r="AQ60" s="28">
        <v>0</v>
      </c>
      <c r="AR60" s="28">
        <v>0</v>
      </c>
      <c r="AS60" s="28">
        <v>0</v>
      </c>
      <c r="AT60" s="28">
        <v>20.48913043478261</v>
      </c>
      <c r="AU60" s="28">
        <v>10.673913043478262</v>
      </c>
      <c r="AV60" s="28">
        <v>0</v>
      </c>
      <c r="AW60" s="28">
        <v>32.48913043478261</v>
      </c>
      <c r="AX60" s="28">
        <v>0</v>
      </c>
      <c r="AY60" s="28">
        <v>0</v>
      </c>
      <c r="AZ60" s="28">
        <v>17.315217391304348</v>
      </c>
      <c r="BA60" s="28">
        <v>1.0869565217391304</v>
      </c>
      <c r="BB60" s="28">
        <v>70.05434782608695</v>
      </c>
      <c r="BC60" s="28">
        <v>0</v>
      </c>
      <c r="BD60" s="28">
        <v>0</v>
      </c>
      <c r="BE60" s="28">
        <v>43.18478260869565</v>
      </c>
      <c r="BF60" s="28">
        <v>22.16304347826087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7.913043478260869</v>
      </c>
      <c r="BN60" s="28">
        <v>0.5543478260869565</v>
      </c>
      <c r="BO60" s="28">
        <v>0</v>
      </c>
      <c r="BP60" s="28">
        <v>0</v>
      </c>
      <c r="BQ60" s="28">
        <v>0</v>
      </c>
      <c r="BR60" s="28">
        <v>2.4782608695652173</v>
      </c>
      <c r="BS60" s="28">
        <v>0</v>
      </c>
      <c r="BT60" s="28">
        <v>0</v>
      </c>
      <c r="BU60" s="28">
        <v>0</v>
      </c>
      <c r="BV60" s="28">
        <v>0</v>
      </c>
      <c r="BW60" s="36">
        <v>0</v>
      </c>
    </row>
    <row r="61" spans="1:75" ht="12.75">
      <c r="A61" s="27" t="s">
        <v>122</v>
      </c>
      <c r="B61" s="27" t="s">
        <v>123</v>
      </c>
      <c r="C61" s="27" t="s">
        <v>412</v>
      </c>
      <c r="D61" s="27" t="s">
        <v>176</v>
      </c>
      <c r="E61" s="27" t="s">
        <v>484</v>
      </c>
      <c r="F61" s="28">
        <v>97.3695652173913</v>
      </c>
      <c r="G61" s="28">
        <v>21.967391304347824</v>
      </c>
      <c r="H61" s="28">
        <v>78.52173913043478</v>
      </c>
      <c r="I61" s="28">
        <v>5.565217391304348</v>
      </c>
      <c r="J61" s="28">
        <v>1.9565217391304348</v>
      </c>
      <c r="K61" s="28">
        <v>6.619565217391305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0.021739130434782608</v>
      </c>
      <c r="V61" s="28">
        <v>0</v>
      </c>
      <c r="W61" s="28">
        <v>0</v>
      </c>
      <c r="X61" s="28">
        <v>0.15217391304347827</v>
      </c>
      <c r="Y61" s="28">
        <v>2.8043478260869565</v>
      </c>
      <c r="Z61" s="28">
        <v>0</v>
      </c>
      <c r="AA61" s="28">
        <v>247.4673913043478</v>
      </c>
      <c r="AB61" s="28">
        <v>0</v>
      </c>
      <c r="AC61" s="28">
        <v>0</v>
      </c>
      <c r="AD61" s="28">
        <v>1.576086956521739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86.68478260869566</v>
      </c>
      <c r="AL61" s="28">
        <v>0</v>
      </c>
      <c r="AM61" s="28">
        <v>21.815217391304348</v>
      </c>
      <c r="AN61" s="28">
        <v>0</v>
      </c>
      <c r="AO61" s="28">
        <v>1.6956521739130435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0.21739130434782608</v>
      </c>
      <c r="AV61" s="28">
        <v>0</v>
      </c>
      <c r="AW61" s="28">
        <v>0</v>
      </c>
      <c r="AX61" s="28">
        <v>0</v>
      </c>
      <c r="AY61" s="28">
        <v>1.0108695652173914</v>
      </c>
      <c r="AZ61" s="28">
        <v>21.630434782608695</v>
      </c>
      <c r="BA61" s="28">
        <v>0</v>
      </c>
      <c r="BB61" s="28">
        <v>56.65217391304348</v>
      </c>
      <c r="BC61" s="28">
        <v>0</v>
      </c>
      <c r="BD61" s="28">
        <v>0</v>
      </c>
      <c r="BE61" s="28">
        <v>40.380434782608695</v>
      </c>
      <c r="BF61" s="28">
        <v>18.630434782608695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0.08695652173913043</v>
      </c>
      <c r="BN61" s="28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36">
        <v>0</v>
      </c>
    </row>
    <row r="62" spans="1:75" ht="12.75">
      <c r="A62" s="27" t="s">
        <v>122</v>
      </c>
      <c r="B62" s="27" t="s">
        <v>123</v>
      </c>
      <c r="C62" s="27" t="s">
        <v>412</v>
      </c>
      <c r="D62" s="27" t="s">
        <v>177</v>
      </c>
      <c r="E62" s="27" t="s">
        <v>485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258.25</v>
      </c>
      <c r="BI62" s="28">
        <v>14.5</v>
      </c>
      <c r="BJ62" s="28">
        <v>175.93478260869566</v>
      </c>
      <c r="BK62" s="28">
        <v>0</v>
      </c>
      <c r="BL62" s="28">
        <v>112.1304347826087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36">
        <v>0</v>
      </c>
    </row>
    <row r="63" spans="1:75" ht="12.75">
      <c r="A63" s="27" t="s">
        <v>122</v>
      </c>
      <c r="B63" s="27" t="s">
        <v>123</v>
      </c>
      <c r="C63" s="27" t="s">
        <v>412</v>
      </c>
      <c r="D63" s="27" t="s">
        <v>178</v>
      </c>
      <c r="E63" s="27" t="s">
        <v>486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178.7173913043478</v>
      </c>
      <c r="BI63" s="28">
        <v>0</v>
      </c>
      <c r="BJ63" s="28">
        <v>0</v>
      </c>
      <c r="BK63" s="28">
        <v>0</v>
      </c>
      <c r="BL63" s="28">
        <v>54.51086956521739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36">
        <v>0</v>
      </c>
    </row>
    <row r="64" spans="1:75" ht="12.75">
      <c r="A64" s="27" t="s">
        <v>122</v>
      </c>
      <c r="B64" s="27" t="s">
        <v>123</v>
      </c>
      <c r="C64" s="27" t="s">
        <v>413</v>
      </c>
      <c r="D64" s="27" t="s">
        <v>179</v>
      </c>
      <c r="E64" s="27" t="s">
        <v>487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5.021739130434782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3.217391304347826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36">
        <v>0</v>
      </c>
    </row>
    <row r="65" spans="1:75" ht="12.75">
      <c r="A65" s="27" t="s">
        <v>122</v>
      </c>
      <c r="B65" s="27" t="s">
        <v>123</v>
      </c>
      <c r="C65" s="27" t="s">
        <v>413</v>
      </c>
      <c r="D65" s="27" t="s">
        <v>180</v>
      </c>
      <c r="E65" s="27" t="s">
        <v>488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24.91304347826087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41.28260869565217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38.5</v>
      </c>
      <c r="BI65" s="28">
        <v>0</v>
      </c>
      <c r="BJ65" s="28">
        <v>0</v>
      </c>
      <c r="BK65" s="28">
        <v>0</v>
      </c>
      <c r="BL65" s="28">
        <v>13.576086956521738</v>
      </c>
      <c r="BM65" s="28">
        <v>0</v>
      </c>
      <c r="BN65" s="28">
        <v>0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36">
        <v>0</v>
      </c>
    </row>
    <row r="66" spans="1:75" ht="12.75">
      <c r="A66" s="27" t="s">
        <v>122</v>
      </c>
      <c r="B66" s="27" t="s">
        <v>123</v>
      </c>
      <c r="C66" s="27" t="s">
        <v>413</v>
      </c>
      <c r="D66" s="27" t="s">
        <v>181</v>
      </c>
      <c r="E66" s="27" t="s">
        <v>489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10.434782608695652</v>
      </c>
      <c r="AX66" s="28">
        <v>0</v>
      </c>
      <c r="AY66" s="28">
        <v>0</v>
      </c>
      <c r="AZ66" s="28">
        <v>0</v>
      </c>
      <c r="BA66" s="28">
        <v>0</v>
      </c>
      <c r="BB66" s="28">
        <v>22.108695652173914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6.141304347826087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36">
        <v>0</v>
      </c>
    </row>
    <row r="67" spans="1:75" ht="12.75">
      <c r="A67" s="27" t="s">
        <v>122</v>
      </c>
      <c r="B67" s="27" t="s">
        <v>123</v>
      </c>
      <c r="C67" s="27" t="s">
        <v>413</v>
      </c>
      <c r="D67" s="27" t="s">
        <v>182</v>
      </c>
      <c r="E67" s="27" t="s">
        <v>490</v>
      </c>
      <c r="F67" s="28">
        <v>0</v>
      </c>
      <c r="G67" s="28">
        <v>0</v>
      </c>
      <c r="H67" s="28">
        <v>11.858695652173912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12.76086956521739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36">
        <v>0</v>
      </c>
    </row>
    <row r="68" spans="1:75" ht="12.75">
      <c r="A68" s="27" t="s">
        <v>122</v>
      </c>
      <c r="B68" s="27" t="s">
        <v>123</v>
      </c>
      <c r="C68" s="27" t="s">
        <v>413</v>
      </c>
      <c r="D68" s="27" t="s">
        <v>183</v>
      </c>
      <c r="E68" s="27" t="s">
        <v>491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9.978260869565217</v>
      </c>
      <c r="AL68" s="28">
        <v>7.771739130434782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40.80434782608695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0</v>
      </c>
      <c r="BO68" s="28">
        <v>0</v>
      </c>
      <c r="BP68" s="28">
        <v>0</v>
      </c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36">
        <v>0</v>
      </c>
    </row>
    <row r="69" spans="1:75" ht="12.75">
      <c r="A69" s="27" t="s">
        <v>122</v>
      </c>
      <c r="B69" s="27" t="s">
        <v>123</v>
      </c>
      <c r="C69" s="27" t="s">
        <v>413</v>
      </c>
      <c r="D69" s="27" t="s">
        <v>184</v>
      </c>
      <c r="E69" s="27" t="s">
        <v>492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171.6195652173913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6.315217391304348</v>
      </c>
      <c r="BH69" s="28">
        <v>79.73913043478261</v>
      </c>
      <c r="BI69" s="28">
        <v>8.445652173913043</v>
      </c>
      <c r="BJ69" s="28">
        <v>29.67391304347826</v>
      </c>
      <c r="BK69" s="28">
        <v>0</v>
      </c>
      <c r="BL69" s="28">
        <v>121.43478260869566</v>
      </c>
      <c r="BM69" s="28">
        <v>0</v>
      </c>
      <c r="BN69" s="28">
        <v>0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36">
        <v>0</v>
      </c>
    </row>
    <row r="70" spans="1:75" ht="12.75">
      <c r="A70" s="27" t="s">
        <v>122</v>
      </c>
      <c r="B70" s="27" t="s">
        <v>123</v>
      </c>
      <c r="C70" s="27" t="s">
        <v>413</v>
      </c>
      <c r="D70" s="27" t="s">
        <v>185</v>
      </c>
      <c r="E70" s="27" t="s">
        <v>493</v>
      </c>
      <c r="F70" s="28">
        <v>75.5</v>
      </c>
      <c r="G70" s="28">
        <v>17.565217391304348</v>
      </c>
      <c r="H70" s="28">
        <v>54.32608695652174</v>
      </c>
      <c r="I70" s="28">
        <v>10.228260869565217</v>
      </c>
      <c r="J70" s="28">
        <v>2.717391304347826</v>
      </c>
      <c r="K70" s="28">
        <v>6.967391304347826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13.108695652173912</v>
      </c>
      <c r="V70" s="28">
        <v>0</v>
      </c>
      <c r="W70" s="28">
        <v>0.06521739130434782</v>
      </c>
      <c r="X70" s="28">
        <v>0</v>
      </c>
      <c r="Y70" s="28">
        <v>0</v>
      </c>
      <c r="Z70" s="28">
        <v>0</v>
      </c>
      <c r="AA70" s="28">
        <v>72.30434782608695</v>
      </c>
      <c r="AB70" s="28">
        <v>4.978260869565218</v>
      </c>
      <c r="AC70" s="28">
        <v>0.8152173913043478</v>
      </c>
      <c r="AD70" s="28">
        <v>8.304347826086957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17.23913043478261</v>
      </c>
      <c r="AN70" s="28">
        <v>0</v>
      </c>
      <c r="AO70" s="28">
        <v>5.032608695652174</v>
      </c>
      <c r="AP70" s="28">
        <v>5.369565217391305</v>
      </c>
      <c r="AQ70" s="28">
        <v>2.891304347826087</v>
      </c>
      <c r="AR70" s="28">
        <v>0</v>
      </c>
      <c r="AS70" s="28">
        <v>0</v>
      </c>
      <c r="AT70" s="28">
        <v>15.91304347826087</v>
      </c>
      <c r="AU70" s="28">
        <v>9.91304347826087</v>
      </c>
      <c r="AV70" s="28">
        <v>0</v>
      </c>
      <c r="AW70" s="28">
        <v>10.097826086956522</v>
      </c>
      <c r="AX70" s="28">
        <v>0</v>
      </c>
      <c r="AY70" s="28">
        <v>3.0217391304347827</v>
      </c>
      <c r="AZ70" s="28">
        <v>64.41304347826087</v>
      </c>
      <c r="BA70" s="28">
        <v>0</v>
      </c>
      <c r="BB70" s="28">
        <v>102.55434782608695</v>
      </c>
      <c r="BC70" s="28">
        <v>0</v>
      </c>
      <c r="BD70" s="28">
        <v>0</v>
      </c>
      <c r="BE70" s="28">
        <v>32.98913043478261</v>
      </c>
      <c r="BF70" s="28">
        <v>9.293478260869565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36">
        <v>0</v>
      </c>
    </row>
    <row r="71" spans="1:75" ht="12.75">
      <c r="A71" s="27" t="s">
        <v>122</v>
      </c>
      <c r="B71" s="27" t="s">
        <v>123</v>
      </c>
      <c r="C71" s="27" t="s">
        <v>413</v>
      </c>
      <c r="D71" s="27" t="s">
        <v>186</v>
      </c>
      <c r="E71" s="27" t="s">
        <v>494</v>
      </c>
      <c r="F71" s="28">
        <v>72.3695652173913</v>
      </c>
      <c r="G71" s="28">
        <v>12.5</v>
      </c>
      <c r="H71" s="28">
        <v>38.41304347826087</v>
      </c>
      <c r="I71" s="28">
        <v>8.48913043478261</v>
      </c>
      <c r="J71" s="28">
        <v>0.7717391304347826</v>
      </c>
      <c r="K71" s="28">
        <v>3.652173913043478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0.06521739130434782</v>
      </c>
      <c r="U71" s="28">
        <v>0</v>
      </c>
      <c r="V71" s="28">
        <v>0</v>
      </c>
      <c r="W71" s="28">
        <v>0</v>
      </c>
      <c r="X71" s="28">
        <v>1.434782608695652</v>
      </c>
      <c r="Y71" s="28">
        <v>0.358695652173913</v>
      </c>
      <c r="Z71" s="28">
        <v>0</v>
      </c>
      <c r="AA71" s="28">
        <v>109.40217391304348</v>
      </c>
      <c r="AB71" s="28">
        <v>0</v>
      </c>
      <c r="AC71" s="28">
        <v>0</v>
      </c>
      <c r="AD71" s="28">
        <v>7.217391304347826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0.11956521739130435</v>
      </c>
      <c r="AN71" s="28">
        <v>0</v>
      </c>
      <c r="AO71" s="28">
        <v>0.30434782608695654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4.021739130434782</v>
      </c>
      <c r="AV71" s="28">
        <v>0</v>
      </c>
      <c r="AW71" s="28">
        <v>6.434782608695652</v>
      </c>
      <c r="AX71" s="28">
        <v>0</v>
      </c>
      <c r="AY71" s="28">
        <v>1.2391304347826086</v>
      </c>
      <c r="AZ71" s="28">
        <v>31.902173913043477</v>
      </c>
      <c r="BA71" s="28">
        <v>0</v>
      </c>
      <c r="BB71" s="28">
        <v>197.66304347826087</v>
      </c>
      <c r="BC71" s="28">
        <v>0</v>
      </c>
      <c r="BD71" s="28">
        <v>0</v>
      </c>
      <c r="BE71" s="28">
        <v>22.793478260869566</v>
      </c>
      <c r="BF71" s="28">
        <v>8.206521739130435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36">
        <v>0</v>
      </c>
    </row>
    <row r="72" spans="1:75" ht="12.75">
      <c r="A72" s="27" t="s">
        <v>122</v>
      </c>
      <c r="B72" s="27" t="s">
        <v>123</v>
      </c>
      <c r="C72" s="27" t="s">
        <v>413</v>
      </c>
      <c r="D72" s="27" t="s">
        <v>187</v>
      </c>
      <c r="E72" s="27" t="s">
        <v>495</v>
      </c>
      <c r="F72" s="28">
        <v>45.21739130434783</v>
      </c>
      <c r="G72" s="28">
        <v>6.869565217391305</v>
      </c>
      <c r="H72" s="28">
        <v>29.02173913043478</v>
      </c>
      <c r="I72" s="28">
        <v>0.6630434782608695</v>
      </c>
      <c r="J72" s="28">
        <v>0.41304347826086957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0.16304347826086957</v>
      </c>
      <c r="X72" s="28">
        <v>0.7391304347826086</v>
      </c>
      <c r="Y72" s="28">
        <v>0.18478260869565216</v>
      </c>
      <c r="Z72" s="28">
        <v>0</v>
      </c>
      <c r="AA72" s="28">
        <v>63.23913043478261</v>
      </c>
      <c r="AB72" s="28">
        <v>7.195652173913044</v>
      </c>
      <c r="AC72" s="28">
        <v>0.07608695652173914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12.652173913043478</v>
      </c>
      <c r="AN72" s="28">
        <v>0</v>
      </c>
      <c r="AO72" s="28">
        <v>0</v>
      </c>
      <c r="AP72" s="28">
        <v>1.3695652173913044</v>
      </c>
      <c r="AQ72" s="28">
        <v>0</v>
      </c>
      <c r="AR72" s="28">
        <v>0</v>
      </c>
      <c r="AS72" s="28">
        <v>0</v>
      </c>
      <c r="AT72" s="28">
        <v>0</v>
      </c>
      <c r="AU72" s="28">
        <v>0.010869565217391304</v>
      </c>
      <c r="AV72" s="28">
        <v>0</v>
      </c>
      <c r="AW72" s="28">
        <v>9</v>
      </c>
      <c r="AX72" s="28">
        <v>0</v>
      </c>
      <c r="AY72" s="28">
        <v>0.03260869565217391</v>
      </c>
      <c r="AZ72" s="28">
        <v>18.83695652173913</v>
      </c>
      <c r="BA72" s="28">
        <v>0</v>
      </c>
      <c r="BB72" s="28">
        <v>101.3804347826087</v>
      </c>
      <c r="BC72" s="28">
        <v>0</v>
      </c>
      <c r="BD72" s="28">
        <v>0</v>
      </c>
      <c r="BE72" s="28">
        <v>7.978260869565218</v>
      </c>
      <c r="BF72" s="28">
        <v>4.3478260869565215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36">
        <v>0</v>
      </c>
    </row>
    <row r="73" spans="1:75" ht="12.75">
      <c r="A73" s="27" t="s">
        <v>122</v>
      </c>
      <c r="B73" s="27" t="s">
        <v>123</v>
      </c>
      <c r="C73" s="27" t="s">
        <v>413</v>
      </c>
      <c r="D73" s="27" t="s">
        <v>188</v>
      </c>
      <c r="E73" s="27" t="s">
        <v>496</v>
      </c>
      <c r="F73" s="28">
        <v>33.41304347826087</v>
      </c>
      <c r="G73" s="28">
        <v>10.315217391304348</v>
      </c>
      <c r="H73" s="28">
        <v>50.56521739130435</v>
      </c>
      <c r="I73" s="28">
        <v>1.2826086956521738</v>
      </c>
      <c r="J73" s="28">
        <v>0.09782608695652174</v>
      </c>
      <c r="K73" s="28">
        <v>0</v>
      </c>
      <c r="L73" s="28">
        <v>0</v>
      </c>
      <c r="M73" s="28">
        <v>0</v>
      </c>
      <c r="N73" s="28">
        <v>0</v>
      </c>
      <c r="O73" s="28">
        <v>0.010869565217391304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1.1195652173913044</v>
      </c>
      <c r="Y73" s="28">
        <v>0.06521739130434782</v>
      </c>
      <c r="Z73" s="28">
        <v>0</v>
      </c>
      <c r="AA73" s="28">
        <v>50.28260869565217</v>
      </c>
      <c r="AB73" s="28">
        <v>10.48913043478261</v>
      </c>
      <c r="AC73" s="28">
        <v>0</v>
      </c>
      <c r="AD73" s="28">
        <v>2.75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19.532608695652176</v>
      </c>
      <c r="AN73" s="28">
        <v>0</v>
      </c>
      <c r="AO73" s="28">
        <v>0.5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14.73913043478261</v>
      </c>
      <c r="AX73" s="28">
        <v>0</v>
      </c>
      <c r="AY73" s="28">
        <v>1.326086956521739</v>
      </c>
      <c r="AZ73" s="28">
        <v>8.880434782608695</v>
      </c>
      <c r="BA73" s="28">
        <v>0</v>
      </c>
      <c r="BB73" s="28">
        <v>79.91304347826087</v>
      </c>
      <c r="BC73" s="28">
        <v>0</v>
      </c>
      <c r="BD73" s="28">
        <v>0</v>
      </c>
      <c r="BE73" s="28">
        <v>15.5</v>
      </c>
      <c r="BF73" s="28">
        <v>4.391304347826087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36">
        <v>0</v>
      </c>
    </row>
    <row r="74" spans="1:75" ht="12.75">
      <c r="A74" s="27" t="s">
        <v>122</v>
      </c>
      <c r="B74" s="27" t="s">
        <v>123</v>
      </c>
      <c r="C74" s="27" t="s">
        <v>413</v>
      </c>
      <c r="D74" s="27" t="s">
        <v>189</v>
      </c>
      <c r="E74" s="27" t="s">
        <v>497</v>
      </c>
      <c r="F74" s="28">
        <v>28.467391304347824</v>
      </c>
      <c r="G74" s="28">
        <v>11.673913043478262</v>
      </c>
      <c r="H74" s="28">
        <v>47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68.16304347826087</v>
      </c>
      <c r="AB74" s="28">
        <v>1.9456521739130435</v>
      </c>
      <c r="AC74" s="28">
        <v>0</v>
      </c>
      <c r="AD74" s="28">
        <v>4.423913043478261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15</v>
      </c>
      <c r="AL74" s="28">
        <v>0</v>
      </c>
      <c r="AM74" s="28">
        <v>10.48913043478261</v>
      </c>
      <c r="AN74" s="28">
        <v>0</v>
      </c>
      <c r="AO74" s="28">
        <v>0</v>
      </c>
      <c r="AP74" s="28">
        <v>1.1195652173913044</v>
      </c>
      <c r="AQ74" s="28">
        <v>0</v>
      </c>
      <c r="AR74" s="28">
        <v>0</v>
      </c>
      <c r="AS74" s="28">
        <v>0</v>
      </c>
      <c r="AT74" s="28">
        <v>0</v>
      </c>
      <c r="AU74" s="28">
        <v>0.07608695652173914</v>
      </c>
      <c r="AV74" s="28">
        <v>0</v>
      </c>
      <c r="AW74" s="28">
        <v>3.4347826086956523</v>
      </c>
      <c r="AX74" s="28">
        <v>0</v>
      </c>
      <c r="AY74" s="28">
        <v>0.7608695652173914</v>
      </c>
      <c r="AZ74" s="28">
        <v>12.543478260869565</v>
      </c>
      <c r="BA74" s="28">
        <v>0</v>
      </c>
      <c r="BB74" s="28">
        <v>83.81521739130434</v>
      </c>
      <c r="BC74" s="28">
        <v>0</v>
      </c>
      <c r="BD74" s="28">
        <v>0</v>
      </c>
      <c r="BE74" s="28">
        <v>31.92391304347826</v>
      </c>
      <c r="BF74" s="28">
        <v>7.836956521739131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0.010869565217391304</v>
      </c>
      <c r="BW74" s="36">
        <v>0</v>
      </c>
    </row>
    <row r="75" spans="1:75" ht="12.75">
      <c r="A75" s="27" t="s">
        <v>122</v>
      </c>
      <c r="B75" s="27" t="s">
        <v>123</v>
      </c>
      <c r="C75" s="27" t="s">
        <v>413</v>
      </c>
      <c r="D75" s="27" t="s">
        <v>190</v>
      </c>
      <c r="E75" s="27" t="s">
        <v>498</v>
      </c>
      <c r="F75" s="28">
        <v>0</v>
      </c>
      <c r="G75" s="28">
        <v>0</v>
      </c>
      <c r="H75" s="28">
        <v>10.08695652173913</v>
      </c>
      <c r="I75" s="28">
        <v>4.021739130434782</v>
      </c>
      <c r="J75" s="28">
        <v>0.25</v>
      </c>
      <c r="K75" s="28">
        <v>0.18478260869565216</v>
      </c>
      <c r="L75" s="28">
        <v>0</v>
      </c>
      <c r="M75" s="28">
        <v>0.043478260869565216</v>
      </c>
      <c r="N75" s="28">
        <v>0</v>
      </c>
      <c r="O75" s="28">
        <v>0.6086956521739131</v>
      </c>
      <c r="P75" s="28">
        <v>0</v>
      </c>
      <c r="Q75" s="28">
        <v>0</v>
      </c>
      <c r="R75" s="28">
        <v>0</v>
      </c>
      <c r="S75" s="28">
        <v>0</v>
      </c>
      <c r="T75" s="28">
        <v>6.217391304347826</v>
      </c>
      <c r="U75" s="28">
        <v>3.3043478260869565</v>
      </c>
      <c r="V75" s="28">
        <v>0</v>
      </c>
      <c r="W75" s="28">
        <v>21.152173913043477</v>
      </c>
      <c r="X75" s="28">
        <v>0</v>
      </c>
      <c r="Y75" s="28">
        <v>0.10869565217391304</v>
      </c>
      <c r="Z75" s="28">
        <v>0.06521739130434782</v>
      </c>
      <c r="AA75" s="28">
        <v>0</v>
      </c>
      <c r="AB75" s="28">
        <v>3.358695652173913</v>
      </c>
      <c r="AC75" s="28">
        <v>0.05434782608695652</v>
      </c>
      <c r="AD75" s="28">
        <v>1.9782608695652173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0.1956521739130435</v>
      </c>
      <c r="AK75" s="28">
        <v>0</v>
      </c>
      <c r="AL75" s="28">
        <v>0</v>
      </c>
      <c r="AM75" s="28">
        <v>0</v>
      </c>
      <c r="AN75" s="28">
        <v>0</v>
      </c>
      <c r="AO75" s="28">
        <v>0.43478260869565216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7.782608695652174</v>
      </c>
      <c r="AV75" s="28">
        <v>0</v>
      </c>
      <c r="AW75" s="28">
        <v>0</v>
      </c>
      <c r="AX75" s="28">
        <v>0</v>
      </c>
      <c r="AY75" s="28">
        <v>0.010869565217391304</v>
      </c>
      <c r="AZ75" s="28">
        <v>30.402173913043477</v>
      </c>
      <c r="BA75" s="28">
        <v>1.9456521739130435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4.630434782608695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0.043478260869565216</v>
      </c>
      <c r="BW75" s="36">
        <v>0</v>
      </c>
    </row>
    <row r="76" spans="1:75" ht="12.75">
      <c r="A76" s="27" t="s">
        <v>122</v>
      </c>
      <c r="B76" s="27" t="s">
        <v>123</v>
      </c>
      <c r="C76" s="27" t="s">
        <v>413</v>
      </c>
      <c r="D76" s="27" t="s">
        <v>191</v>
      </c>
      <c r="E76" s="27" t="s">
        <v>499</v>
      </c>
      <c r="F76" s="28">
        <v>45.68478260869565</v>
      </c>
      <c r="G76" s="28">
        <v>4.1521739130434785</v>
      </c>
      <c r="H76" s="28">
        <v>46.78260869565217</v>
      </c>
      <c r="I76" s="28">
        <v>3.0434782608695654</v>
      </c>
      <c r="J76" s="28">
        <v>0</v>
      </c>
      <c r="K76" s="28">
        <v>0.021739130434782608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3.010869565217391</v>
      </c>
      <c r="Y76" s="28">
        <v>0</v>
      </c>
      <c r="Z76" s="28">
        <v>0</v>
      </c>
      <c r="AA76" s="28">
        <v>221.20652173913044</v>
      </c>
      <c r="AB76" s="28">
        <v>0.30434782608695654</v>
      </c>
      <c r="AC76" s="28">
        <v>0</v>
      </c>
      <c r="AD76" s="28">
        <v>6.521739130434782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0.21739130434782608</v>
      </c>
      <c r="AN76" s="28">
        <v>0</v>
      </c>
      <c r="AO76" s="28">
        <v>0.09782608695652174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0.2608695652173913</v>
      </c>
      <c r="AZ76" s="28">
        <v>8.01086956521739</v>
      </c>
      <c r="BA76" s="28">
        <v>0</v>
      </c>
      <c r="BB76" s="28">
        <v>0</v>
      </c>
      <c r="BC76" s="28">
        <v>0</v>
      </c>
      <c r="BD76" s="28">
        <v>0</v>
      </c>
      <c r="BE76" s="28">
        <v>34.130434782608695</v>
      </c>
      <c r="BF76" s="28">
        <v>9.369565217391305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36">
        <v>0</v>
      </c>
    </row>
    <row r="77" spans="1:75" ht="12.75">
      <c r="A77" s="27" t="s">
        <v>122</v>
      </c>
      <c r="B77" s="27" t="s">
        <v>123</v>
      </c>
      <c r="C77" s="27" t="s">
        <v>413</v>
      </c>
      <c r="D77" s="27" t="s">
        <v>192</v>
      </c>
      <c r="E77" s="27" t="s">
        <v>500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21.532608695652176</v>
      </c>
      <c r="BH77" s="28">
        <v>170.59782608695653</v>
      </c>
      <c r="BI77" s="28">
        <v>0</v>
      </c>
      <c r="BJ77" s="28">
        <v>50.96739130434783</v>
      </c>
      <c r="BK77" s="28">
        <v>0</v>
      </c>
      <c r="BL77" s="28">
        <v>94.96739130434783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36">
        <v>0</v>
      </c>
    </row>
    <row r="78" spans="1:75" ht="12.75">
      <c r="A78" s="27" t="s">
        <v>122</v>
      </c>
      <c r="B78" s="27" t="s">
        <v>123</v>
      </c>
      <c r="C78" s="27" t="s">
        <v>413</v>
      </c>
      <c r="D78" s="27" t="s">
        <v>193</v>
      </c>
      <c r="E78" s="27" t="s">
        <v>501</v>
      </c>
      <c r="F78" s="28">
        <v>81.02173913043478</v>
      </c>
      <c r="G78" s="28">
        <v>16.195652173913043</v>
      </c>
      <c r="H78" s="28">
        <v>59.858695652173914</v>
      </c>
      <c r="I78" s="28">
        <v>3.8369565217391304</v>
      </c>
      <c r="J78" s="28">
        <v>0.9347826086956522</v>
      </c>
      <c r="K78" s="28">
        <v>0.1956521739130435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0.06521739130434782</v>
      </c>
      <c r="V78" s="28">
        <v>0</v>
      </c>
      <c r="W78" s="28">
        <v>0</v>
      </c>
      <c r="X78" s="28">
        <v>4.184782608695652</v>
      </c>
      <c r="Y78" s="28">
        <v>0.07608695652173914</v>
      </c>
      <c r="Z78" s="28">
        <v>0.14130434782608695</v>
      </c>
      <c r="AA78" s="28">
        <v>215.2173913043478</v>
      </c>
      <c r="AB78" s="28">
        <v>12.565217391304348</v>
      </c>
      <c r="AC78" s="28">
        <v>0</v>
      </c>
      <c r="AD78" s="28">
        <v>5.163043478260869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21.597826086956523</v>
      </c>
      <c r="AN78" s="28">
        <v>0</v>
      </c>
      <c r="AO78" s="28">
        <v>0.10869565217391304</v>
      </c>
      <c r="AP78" s="28">
        <v>9.206521739130435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5.445652173913044</v>
      </c>
      <c r="AZ78" s="28">
        <v>12.141304347826088</v>
      </c>
      <c r="BA78" s="28">
        <v>0</v>
      </c>
      <c r="BB78" s="28">
        <v>78.6195652173913</v>
      </c>
      <c r="BC78" s="28">
        <v>0</v>
      </c>
      <c r="BD78" s="28">
        <v>0</v>
      </c>
      <c r="BE78" s="28">
        <v>16.23913043478261</v>
      </c>
      <c r="BF78" s="28">
        <v>30.369565217391305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36">
        <v>0</v>
      </c>
    </row>
    <row r="79" spans="1:75" ht="12.75">
      <c r="A79" s="27" t="s">
        <v>122</v>
      </c>
      <c r="B79" s="27" t="s">
        <v>123</v>
      </c>
      <c r="C79" s="27" t="s">
        <v>413</v>
      </c>
      <c r="D79" s="27" t="s">
        <v>194</v>
      </c>
      <c r="E79" s="27" t="s">
        <v>502</v>
      </c>
      <c r="F79" s="28">
        <v>123.48913043478261</v>
      </c>
      <c r="G79" s="28">
        <v>21.27173913043478</v>
      </c>
      <c r="H79" s="28">
        <v>84.81521739130434</v>
      </c>
      <c r="I79" s="28">
        <v>15.543478260869565</v>
      </c>
      <c r="J79" s="28">
        <v>0.5869565217391305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379.17391304347825</v>
      </c>
      <c r="AB79" s="28">
        <v>0</v>
      </c>
      <c r="AC79" s="28">
        <v>0</v>
      </c>
      <c r="AD79" s="28">
        <v>7.630434782608695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102.29347826086956</v>
      </c>
      <c r="AL79" s="28">
        <v>0</v>
      </c>
      <c r="AM79" s="28">
        <v>0</v>
      </c>
      <c r="AN79" s="28">
        <v>0</v>
      </c>
      <c r="AO79" s="28">
        <v>3.7934782608695654</v>
      </c>
      <c r="AP79" s="28">
        <v>0</v>
      </c>
      <c r="AQ79" s="28">
        <v>0</v>
      </c>
      <c r="AR79" s="28">
        <v>0</v>
      </c>
      <c r="AS79" s="28">
        <v>0</v>
      </c>
      <c r="AT79" s="28">
        <v>10.23913043478261</v>
      </c>
      <c r="AU79" s="28">
        <v>0</v>
      </c>
      <c r="AV79" s="28">
        <v>0</v>
      </c>
      <c r="AW79" s="28">
        <v>0</v>
      </c>
      <c r="AX79" s="28">
        <v>0</v>
      </c>
      <c r="AY79" s="28">
        <v>0.6630434782608695</v>
      </c>
      <c r="AZ79" s="28">
        <v>27.043478260869566</v>
      </c>
      <c r="BA79" s="28">
        <v>0</v>
      </c>
      <c r="BB79" s="28">
        <v>0</v>
      </c>
      <c r="BC79" s="28">
        <v>0</v>
      </c>
      <c r="BD79" s="28">
        <v>0</v>
      </c>
      <c r="BE79" s="28">
        <v>37.16304347826087</v>
      </c>
      <c r="BF79" s="28">
        <v>18.630434782608695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0</v>
      </c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36">
        <v>0</v>
      </c>
    </row>
    <row r="80" spans="1:75" ht="12.75">
      <c r="A80" s="27" t="s">
        <v>122</v>
      </c>
      <c r="B80" s="27" t="s">
        <v>123</v>
      </c>
      <c r="C80" s="27" t="s">
        <v>413</v>
      </c>
      <c r="D80" s="27" t="s">
        <v>195</v>
      </c>
      <c r="E80" s="27" t="s">
        <v>503</v>
      </c>
      <c r="F80" s="28">
        <v>232.06521739130434</v>
      </c>
      <c r="G80" s="28">
        <v>56.19565217391305</v>
      </c>
      <c r="H80" s="28">
        <v>132.77173913043478</v>
      </c>
      <c r="I80" s="28">
        <v>11.456521739130435</v>
      </c>
      <c r="J80" s="28">
        <v>3.119565217391304</v>
      </c>
      <c r="K80" s="28">
        <v>6.728260869565218</v>
      </c>
      <c r="L80" s="28">
        <v>0.010869565217391304</v>
      </c>
      <c r="M80" s="28">
        <v>0.06521739130434782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60.358695652173914</v>
      </c>
      <c r="U80" s="28">
        <v>19.880434782608695</v>
      </c>
      <c r="V80" s="28">
        <v>58.52173913043478</v>
      </c>
      <c r="W80" s="28">
        <v>21.641304347826086</v>
      </c>
      <c r="X80" s="28">
        <v>22.52173913043478</v>
      </c>
      <c r="Y80" s="28">
        <v>0.782608695652174</v>
      </c>
      <c r="Z80" s="28">
        <v>0.9021739130434783</v>
      </c>
      <c r="AA80" s="28">
        <v>125.67391304347827</v>
      </c>
      <c r="AB80" s="28">
        <v>57.380434782608695</v>
      </c>
      <c r="AC80" s="28">
        <v>11.23913043478261</v>
      </c>
      <c r="AD80" s="28">
        <v>40.45652173913044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0.021739130434782608</v>
      </c>
      <c r="AK80" s="28">
        <v>18.815217391304348</v>
      </c>
      <c r="AL80" s="28">
        <v>0.16304347826086957</v>
      </c>
      <c r="AM80" s="28">
        <v>77.52173913043478</v>
      </c>
      <c r="AN80" s="28">
        <v>7.956521739130435</v>
      </c>
      <c r="AO80" s="28">
        <v>8.73913043478261</v>
      </c>
      <c r="AP80" s="28">
        <v>88.04347826086956</v>
      </c>
      <c r="AQ80" s="28">
        <v>17.08695652173913</v>
      </c>
      <c r="AR80" s="28">
        <v>0</v>
      </c>
      <c r="AS80" s="28">
        <v>1.2717391304347827</v>
      </c>
      <c r="AT80" s="28">
        <v>34.48913043478261</v>
      </c>
      <c r="AU80" s="28">
        <v>32.33695652173913</v>
      </c>
      <c r="AV80" s="28">
        <v>0</v>
      </c>
      <c r="AW80" s="28">
        <v>24.47826086956522</v>
      </c>
      <c r="AX80" s="28">
        <v>0.021739130434782608</v>
      </c>
      <c r="AY80" s="28">
        <v>10.782608695652174</v>
      </c>
      <c r="AZ80" s="28">
        <v>141.32608695652175</v>
      </c>
      <c r="BA80" s="28">
        <v>4.217391304347826</v>
      </c>
      <c r="BB80" s="28">
        <v>310.5217391304348</v>
      </c>
      <c r="BC80" s="28">
        <v>0</v>
      </c>
      <c r="BD80" s="28">
        <v>0</v>
      </c>
      <c r="BE80" s="28">
        <v>64.43478260869566</v>
      </c>
      <c r="BF80" s="28">
        <v>36.68478260869565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37.07608695652174</v>
      </c>
      <c r="BN80" s="28">
        <v>0.6086956521739131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36">
        <v>0</v>
      </c>
    </row>
    <row r="81" spans="1:75" ht="12.75">
      <c r="A81" s="27" t="s">
        <v>122</v>
      </c>
      <c r="B81" s="27" t="s">
        <v>123</v>
      </c>
      <c r="C81" s="27" t="s">
        <v>413</v>
      </c>
      <c r="D81" s="27" t="s">
        <v>196</v>
      </c>
      <c r="E81" s="27" t="s">
        <v>504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10.48913043478261</v>
      </c>
      <c r="BH81" s="28">
        <v>87.81521739130434</v>
      </c>
      <c r="BI81" s="28">
        <v>1.576086956521739</v>
      </c>
      <c r="BJ81" s="28">
        <v>67.69565217391305</v>
      </c>
      <c r="BK81" s="28">
        <v>0</v>
      </c>
      <c r="BL81" s="28">
        <v>20.52173913043478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36">
        <v>0</v>
      </c>
    </row>
    <row r="82" spans="1:75" ht="12.75">
      <c r="A82" s="27" t="s">
        <v>122</v>
      </c>
      <c r="B82" s="27" t="s">
        <v>123</v>
      </c>
      <c r="C82" s="27" t="s">
        <v>413</v>
      </c>
      <c r="D82" s="27" t="s">
        <v>197</v>
      </c>
      <c r="E82" s="27" t="s">
        <v>505</v>
      </c>
      <c r="F82" s="28">
        <v>134.15217391304347</v>
      </c>
      <c r="G82" s="28">
        <v>28.065217391304348</v>
      </c>
      <c r="H82" s="28">
        <v>94.28260869565217</v>
      </c>
      <c r="I82" s="28">
        <v>17.206521739130434</v>
      </c>
      <c r="J82" s="28">
        <v>4.032608695652174</v>
      </c>
      <c r="K82" s="28">
        <v>5.510869565217392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25.619565217391305</v>
      </c>
      <c r="U82" s="28">
        <v>12.826086956521738</v>
      </c>
      <c r="V82" s="28">
        <v>36.04347826086956</v>
      </c>
      <c r="W82" s="28">
        <v>3.4456521739130435</v>
      </c>
      <c r="X82" s="28">
        <v>4.467391304347826</v>
      </c>
      <c r="Y82" s="28">
        <v>0.021739130434782608</v>
      </c>
      <c r="Z82" s="28">
        <v>0</v>
      </c>
      <c r="AA82" s="28">
        <v>48.20652173913044</v>
      </c>
      <c r="AB82" s="28">
        <v>38.72826086956522</v>
      </c>
      <c r="AC82" s="28">
        <v>12.076086956521738</v>
      </c>
      <c r="AD82" s="28">
        <v>27.445652173913043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33</v>
      </c>
      <c r="AL82" s="28">
        <v>6.282608695652174</v>
      </c>
      <c r="AM82" s="28">
        <v>51.42391304347826</v>
      </c>
      <c r="AN82" s="28">
        <v>0</v>
      </c>
      <c r="AO82" s="28">
        <v>0</v>
      </c>
      <c r="AP82" s="28">
        <v>90.20652173913044</v>
      </c>
      <c r="AQ82" s="28">
        <v>34.48913043478261</v>
      </c>
      <c r="AR82" s="28">
        <v>0</v>
      </c>
      <c r="AS82" s="28">
        <v>0</v>
      </c>
      <c r="AT82" s="28">
        <v>38.57608695652174</v>
      </c>
      <c r="AU82" s="28">
        <v>55.52173913043478</v>
      </c>
      <c r="AV82" s="28">
        <v>0</v>
      </c>
      <c r="AW82" s="28">
        <v>26.902173913043477</v>
      </c>
      <c r="AX82" s="28">
        <v>0</v>
      </c>
      <c r="AY82" s="28">
        <v>11.51086956521739</v>
      </c>
      <c r="AZ82" s="28">
        <v>12.217391304347826</v>
      </c>
      <c r="BA82" s="28">
        <v>0</v>
      </c>
      <c r="BB82" s="28">
        <v>176.5</v>
      </c>
      <c r="BC82" s="28">
        <v>0</v>
      </c>
      <c r="BD82" s="28">
        <v>0</v>
      </c>
      <c r="BE82" s="28">
        <v>14.815217391304348</v>
      </c>
      <c r="BF82" s="28">
        <v>51.619565217391305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3.097826086956522</v>
      </c>
      <c r="BN82" s="28">
        <v>0.03260869565217391</v>
      </c>
      <c r="BO82" s="28">
        <v>0</v>
      </c>
      <c r="BP82" s="28">
        <v>0</v>
      </c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36">
        <v>0</v>
      </c>
    </row>
    <row r="83" spans="1:75" ht="12.75">
      <c r="A83" s="27" t="s">
        <v>122</v>
      </c>
      <c r="B83" s="27" t="s">
        <v>123</v>
      </c>
      <c r="C83" s="27" t="s">
        <v>413</v>
      </c>
      <c r="D83" s="27" t="s">
        <v>198</v>
      </c>
      <c r="E83" s="27" t="s">
        <v>506</v>
      </c>
      <c r="F83" s="28">
        <v>86.58695652173913</v>
      </c>
      <c r="G83" s="28">
        <v>23.706521739130434</v>
      </c>
      <c r="H83" s="28">
        <v>69.70652173913044</v>
      </c>
      <c r="I83" s="28">
        <v>6.456521739130435</v>
      </c>
      <c r="J83" s="28">
        <v>2.9782608695652173</v>
      </c>
      <c r="K83" s="28">
        <v>0.043478260869565216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7.858695652173913</v>
      </c>
      <c r="Y83" s="28">
        <v>0.14130434782608695</v>
      </c>
      <c r="Z83" s="28">
        <v>0</v>
      </c>
      <c r="AA83" s="28">
        <v>148.3913043478261</v>
      </c>
      <c r="AB83" s="28">
        <v>12.684782608695652</v>
      </c>
      <c r="AC83" s="28">
        <v>0</v>
      </c>
      <c r="AD83" s="28">
        <v>5.0978260869565215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64.09782608695652</v>
      </c>
      <c r="AL83" s="28">
        <v>0</v>
      </c>
      <c r="AM83" s="28">
        <v>30.82608695652174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14.108695652173912</v>
      </c>
      <c r="AV83" s="28">
        <v>0</v>
      </c>
      <c r="AW83" s="28">
        <v>1.5978260869565217</v>
      </c>
      <c r="AX83" s="28">
        <v>0</v>
      </c>
      <c r="AY83" s="28">
        <v>0.06521739130434782</v>
      </c>
      <c r="AZ83" s="28">
        <v>13.33695652173913</v>
      </c>
      <c r="BA83" s="28">
        <v>0</v>
      </c>
      <c r="BB83" s="28">
        <v>158.22826086956522</v>
      </c>
      <c r="BC83" s="28">
        <v>0</v>
      </c>
      <c r="BD83" s="28">
        <v>0</v>
      </c>
      <c r="BE83" s="28">
        <v>32.21739130434783</v>
      </c>
      <c r="BF83" s="28">
        <v>9.445652173913043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36">
        <v>0</v>
      </c>
    </row>
    <row r="84" spans="1:75" ht="12.75">
      <c r="A84" s="27" t="s">
        <v>122</v>
      </c>
      <c r="B84" s="27" t="s">
        <v>123</v>
      </c>
      <c r="C84" s="27" t="s">
        <v>413</v>
      </c>
      <c r="D84" s="27" t="s">
        <v>199</v>
      </c>
      <c r="E84" s="27" t="s">
        <v>507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29.26086956521739</v>
      </c>
      <c r="BH84" s="28">
        <v>127.1086956521739</v>
      </c>
      <c r="BI84" s="28">
        <v>0</v>
      </c>
      <c r="BJ84" s="28">
        <v>0</v>
      </c>
      <c r="BK84" s="28">
        <v>0</v>
      </c>
      <c r="BL84" s="28">
        <v>74.22826086956522</v>
      </c>
      <c r="BM84" s="28">
        <v>0</v>
      </c>
      <c r="BN84" s="28">
        <v>0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36">
        <v>0</v>
      </c>
    </row>
    <row r="85" spans="1:75" ht="12.75">
      <c r="A85" s="27" t="s">
        <v>122</v>
      </c>
      <c r="B85" s="27" t="s">
        <v>123</v>
      </c>
      <c r="C85" s="27" t="s">
        <v>413</v>
      </c>
      <c r="D85" s="27" t="s">
        <v>200</v>
      </c>
      <c r="E85" s="27" t="s">
        <v>508</v>
      </c>
      <c r="F85" s="28">
        <v>117.02173913043478</v>
      </c>
      <c r="G85" s="28">
        <v>26.967391304347824</v>
      </c>
      <c r="H85" s="28">
        <v>73.81521739130434</v>
      </c>
      <c r="I85" s="28">
        <v>8.076086956521738</v>
      </c>
      <c r="J85" s="28">
        <v>1.3369565217391304</v>
      </c>
      <c r="K85" s="28">
        <v>4.326086956521739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15.782608695652174</v>
      </c>
      <c r="V85" s="28">
        <v>0</v>
      </c>
      <c r="W85" s="28">
        <v>0</v>
      </c>
      <c r="X85" s="28">
        <v>3.0543478260869565</v>
      </c>
      <c r="Y85" s="28">
        <v>0.010869565217391304</v>
      </c>
      <c r="Z85" s="28">
        <v>0</v>
      </c>
      <c r="AA85" s="28">
        <v>119.71739130434783</v>
      </c>
      <c r="AB85" s="28">
        <v>62.75</v>
      </c>
      <c r="AC85" s="28">
        <v>0</v>
      </c>
      <c r="AD85" s="28">
        <v>14.33695652173913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5.445652173913044</v>
      </c>
      <c r="AL85" s="28">
        <v>0</v>
      </c>
      <c r="AM85" s="28">
        <v>47.29347826086956</v>
      </c>
      <c r="AN85" s="28">
        <v>0</v>
      </c>
      <c r="AO85" s="28">
        <v>0.010869565217391304</v>
      </c>
      <c r="AP85" s="28">
        <v>80.42391304347827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30.032608695652176</v>
      </c>
      <c r="AX85" s="28">
        <v>0</v>
      </c>
      <c r="AY85" s="28">
        <v>1.5</v>
      </c>
      <c r="AZ85" s="28">
        <v>29.902173913043477</v>
      </c>
      <c r="BA85" s="28">
        <v>0</v>
      </c>
      <c r="BB85" s="28">
        <v>211.57608695652175</v>
      </c>
      <c r="BC85" s="28">
        <v>0</v>
      </c>
      <c r="BD85" s="28">
        <v>0</v>
      </c>
      <c r="BE85" s="28">
        <v>26.91304347826087</v>
      </c>
      <c r="BF85" s="28">
        <v>15.326086956521738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8">
        <v>0</v>
      </c>
      <c r="BM85" s="28">
        <v>0</v>
      </c>
      <c r="BN85" s="28">
        <v>0</v>
      </c>
      <c r="BO85" s="28">
        <v>0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36">
        <v>0</v>
      </c>
    </row>
    <row r="86" spans="1:75" ht="12.75">
      <c r="A86" s="27" t="s">
        <v>122</v>
      </c>
      <c r="B86" s="27" t="s">
        <v>123</v>
      </c>
      <c r="C86" s="27" t="s">
        <v>413</v>
      </c>
      <c r="D86" s="27" t="s">
        <v>201</v>
      </c>
      <c r="E86" s="27" t="s">
        <v>509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23.98913043478261</v>
      </c>
      <c r="BH86" s="28">
        <v>171.81521739130434</v>
      </c>
      <c r="BI86" s="28">
        <v>0</v>
      </c>
      <c r="BJ86" s="28">
        <v>116.94565217391305</v>
      </c>
      <c r="BK86" s="28">
        <v>0</v>
      </c>
      <c r="BL86" s="28">
        <v>73.23913043478261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36">
        <v>0</v>
      </c>
    </row>
    <row r="87" spans="1:75" ht="12.75">
      <c r="A87" s="27" t="s">
        <v>122</v>
      </c>
      <c r="B87" s="27" t="s">
        <v>123</v>
      </c>
      <c r="C87" s="27" t="s">
        <v>413</v>
      </c>
      <c r="D87" s="27" t="s">
        <v>202</v>
      </c>
      <c r="E87" s="27" t="s">
        <v>510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3.8043478260869565</v>
      </c>
      <c r="BH87" s="28">
        <v>135.4891304347826</v>
      </c>
      <c r="BI87" s="28">
        <v>0.05434782608695652</v>
      </c>
      <c r="BJ87" s="28">
        <v>29.880434782608695</v>
      </c>
      <c r="BK87" s="28">
        <v>0</v>
      </c>
      <c r="BL87" s="28">
        <v>35.84782608695652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36">
        <v>0</v>
      </c>
    </row>
    <row r="88" spans="1:75" ht="12.75">
      <c r="A88" s="27" t="s">
        <v>122</v>
      </c>
      <c r="B88" s="27" t="s">
        <v>123</v>
      </c>
      <c r="C88" s="27" t="s">
        <v>413</v>
      </c>
      <c r="D88" s="27" t="s">
        <v>203</v>
      </c>
      <c r="E88" s="27" t="s">
        <v>511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8">
        <v>18.804347826086957</v>
      </c>
      <c r="BI88" s="28">
        <v>0</v>
      </c>
      <c r="BJ88" s="28">
        <v>0</v>
      </c>
      <c r="BK88" s="28">
        <v>0</v>
      </c>
      <c r="BL88" s="28">
        <v>14.793478260869565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36">
        <v>0</v>
      </c>
    </row>
    <row r="89" spans="1:75" ht="12.75">
      <c r="A89" s="27" t="s">
        <v>122</v>
      </c>
      <c r="B89" s="27" t="s">
        <v>123</v>
      </c>
      <c r="C89" s="27" t="s">
        <v>414</v>
      </c>
      <c r="D89" s="27" t="s">
        <v>204</v>
      </c>
      <c r="E89" s="27" t="s">
        <v>512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134.17391304347825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42.65217391304348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106.71739130434783</v>
      </c>
      <c r="BC89" s="28">
        <v>0</v>
      </c>
      <c r="BD89" s="28">
        <v>0</v>
      </c>
      <c r="BE89" s="28">
        <v>0</v>
      </c>
      <c r="BF89" s="28">
        <v>0</v>
      </c>
      <c r="BG89" s="28">
        <v>29.76086956521739</v>
      </c>
      <c r="BH89" s="28">
        <v>0</v>
      </c>
      <c r="BI89" s="28">
        <v>0</v>
      </c>
      <c r="BJ89" s="28">
        <v>0</v>
      </c>
      <c r="BK89" s="28">
        <v>0</v>
      </c>
      <c r="BL89" s="28">
        <v>57.42391304347826</v>
      </c>
      <c r="BM89" s="28">
        <v>0</v>
      </c>
      <c r="BN89" s="28">
        <v>0</v>
      </c>
      <c r="BO89" s="28">
        <v>0</v>
      </c>
      <c r="BP89" s="28">
        <v>0</v>
      </c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36">
        <v>0</v>
      </c>
    </row>
    <row r="90" spans="1:75" ht="12.75">
      <c r="A90" s="27" t="s">
        <v>122</v>
      </c>
      <c r="B90" s="27" t="s">
        <v>123</v>
      </c>
      <c r="C90" s="27" t="s">
        <v>414</v>
      </c>
      <c r="D90" s="27" t="s">
        <v>205</v>
      </c>
      <c r="E90" s="27" t="s">
        <v>513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72.70652173913044</v>
      </c>
      <c r="AL90" s="28">
        <v>9.945652173913043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85.3695652173913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36">
        <v>0</v>
      </c>
    </row>
    <row r="91" spans="1:75" ht="12.75">
      <c r="A91" s="27" t="s">
        <v>122</v>
      </c>
      <c r="B91" s="27" t="s">
        <v>123</v>
      </c>
      <c r="C91" s="27" t="s">
        <v>414</v>
      </c>
      <c r="D91" s="27" t="s">
        <v>206</v>
      </c>
      <c r="E91" s="27" t="s">
        <v>514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48.52173913043478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36">
        <v>0</v>
      </c>
    </row>
    <row r="92" spans="1:75" ht="12.75">
      <c r="A92" s="27" t="s">
        <v>122</v>
      </c>
      <c r="B92" s="27" t="s">
        <v>123</v>
      </c>
      <c r="C92" s="27" t="s">
        <v>414</v>
      </c>
      <c r="D92" s="27" t="s">
        <v>207</v>
      </c>
      <c r="E92" s="27" t="s">
        <v>515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33.52173913043478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137.84782608695653</v>
      </c>
      <c r="AL92" s="28">
        <v>11.58695652173913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95.02173913043478</v>
      </c>
      <c r="BC92" s="28">
        <v>0</v>
      </c>
      <c r="BD92" s="28">
        <v>0</v>
      </c>
      <c r="BE92" s="28">
        <v>0</v>
      </c>
      <c r="BF92" s="28">
        <v>1.391304347826087</v>
      </c>
      <c r="BG92" s="28">
        <v>0</v>
      </c>
      <c r="BH92" s="28">
        <v>11.391304347826088</v>
      </c>
      <c r="BI92" s="28">
        <v>0</v>
      </c>
      <c r="BJ92" s="28">
        <v>0</v>
      </c>
      <c r="BK92" s="28">
        <v>0</v>
      </c>
      <c r="BL92" s="28">
        <v>0</v>
      </c>
      <c r="BM92" s="28">
        <v>0.32608695652173914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36">
        <v>0</v>
      </c>
    </row>
    <row r="93" spans="1:75" ht="12.75">
      <c r="A93" s="27" t="s">
        <v>122</v>
      </c>
      <c r="B93" s="27" t="s">
        <v>123</v>
      </c>
      <c r="C93" s="27" t="s">
        <v>414</v>
      </c>
      <c r="D93" s="27" t="s">
        <v>208</v>
      </c>
      <c r="E93" s="27" t="s">
        <v>516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98.46739130434783</v>
      </c>
      <c r="AL93" s="28">
        <v>20.58695652173913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36">
        <v>0</v>
      </c>
    </row>
    <row r="94" spans="1:75" ht="12.75">
      <c r="A94" s="27" t="s">
        <v>122</v>
      </c>
      <c r="B94" s="27" t="s">
        <v>123</v>
      </c>
      <c r="C94" s="27" t="s">
        <v>414</v>
      </c>
      <c r="D94" s="27" t="s">
        <v>705</v>
      </c>
      <c r="E94" s="27" t="s">
        <v>111</v>
      </c>
      <c r="F94" s="28">
        <v>64.40217391304348</v>
      </c>
      <c r="G94" s="28">
        <v>9.826086956521738</v>
      </c>
      <c r="H94" s="28">
        <v>78.53260869565217</v>
      </c>
      <c r="I94" s="28">
        <v>6.206521739130435</v>
      </c>
      <c r="J94" s="28">
        <v>0.41304347826086957</v>
      </c>
      <c r="K94" s="28">
        <v>1.9782608695652173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12.73913043478261</v>
      </c>
      <c r="Y94" s="28">
        <v>0.43478260869565216</v>
      </c>
      <c r="Z94" s="28">
        <v>0</v>
      </c>
      <c r="AA94" s="28">
        <v>248.81521739130434</v>
      </c>
      <c r="AB94" s="28">
        <v>0.6086956521739131</v>
      </c>
      <c r="AC94" s="28">
        <v>0</v>
      </c>
      <c r="AD94" s="28">
        <v>6.891304347826087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2.619565217391304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11.33695652173913</v>
      </c>
      <c r="BA94" s="28">
        <v>0</v>
      </c>
      <c r="BB94" s="28">
        <v>0</v>
      </c>
      <c r="BC94" s="28">
        <v>0</v>
      </c>
      <c r="BD94" s="28">
        <v>0</v>
      </c>
      <c r="BE94" s="28">
        <v>21</v>
      </c>
      <c r="BF94" s="28">
        <v>9.08695652173913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0</v>
      </c>
      <c r="BW94" s="36">
        <v>0</v>
      </c>
    </row>
    <row r="95" spans="1:75" ht="12.75">
      <c r="A95" s="27" t="s">
        <v>122</v>
      </c>
      <c r="B95" s="27" t="s">
        <v>123</v>
      </c>
      <c r="C95" s="27" t="s">
        <v>414</v>
      </c>
      <c r="D95" s="27" t="s">
        <v>209</v>
      </c>
      <c r="E95" s="27" t="s">
        <v>517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87.32608695652173</v>
      </c>
      <c r="BH95" s="28">
        <v>289.6847826086956</v>
      </c>
      <c r="BI95" s="28">
        <v>7.760869565217392</v>
      </c>
      <c r="BJ95" s="28">
        <v>464.9021739130435</v>
      </c>
      <c r="BK95" s="28">
        <v>0</v>
      </c>
      <c r="BL95" s="28">
        <v>140.0326086956522</v>
      </c>
      <c r="BM95" s="28">
        <v>0</v>
      </c>
      <c r="BN95" s="28">
        <v>0</v>
      </c>
      <c r="BO95" s="28">
        <v>0</v>
      </c>
      <c r="BP95" s="28">
        <v>0</v>
      </c>
      <c r="BQ95" s="28">
        <v>0</v>
      </c>
      <c r="BR95" s="28">
        <v>0</v>
      </c>
      <c r="BS95" s="28">
        <v>0</v>
      </c>
      <c r="BT95" s="28">
        <v>0</v>
      </c>
      <c r="BU95" s="28">
        <v>0</v>
      </c>
      <c r="BV95" s="28">
        <v>0</v>
      </c>
      <c r="BW95" s="36">
        <v>0</v>
      </c>
    </row>
    <row r="96" spans="1:75" ht="12.75">
      <c r="A96" s="27" t="s">
        <v>122</v>
      </c>
      <c r="B96" s="27" t="s">
        <v>123</v>
      </c>
      <c r="C96" s="27" t="s">
        <v>414</v>
      </c>
      <c r="D96" s="27" t="s">
        <v>210</v>
      </c>
      <c r="E96" s="27" t="s">
        <v>518</v>
      </c>
      <c r="F96" s="28">
        <v>74.8913043478261</v>
      </c>
      <c r="G96" s="28">
        <v>13.467391304347826</v>
      </c>
      <c r="H96" s="28">
        <v>59.55434782608695</v>
      </c>
      <c r="I96" s="28">
        <v>3</v>
      </c>
      <c r="J96" s="28">
        <v>0.75</v>
      </c>
      <c r="K96" s="28">
        <v>0.25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0.13043478260869565</v>
      </c>
      <c r="Z96" s="28">
        <v>0</v>
      </c>
      <c r="AA96" s="28">
        <v>0</v>
      </c>
      <c r="AB96" s="28">
        <v>63.17391304347826</v>
      </c>
      <c r="AC96" s="28">
        <v>45.82608695652174</v>
      </c>
      <c r="AD96" s="28">
        <v>10.358695652173912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25.72826086956522</v>
      </c>
      <c r="AN96" s="28">
        <v>0</v>
      </c>
      <c r="AO96" s="28">
        <v>0.010869565217391304</v>
      </c>
      <c r="AP96" s="28">
        <v>74.18478260869566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2.0869565217391304</v>
      </c>
      <c r="AX96" s="28">
        <v>0</v>
      </c>
      <c r="AY96" s="28">
        <v>2.5652173913043477</v>
      </c>
      <c r="AZ96" s="28">
        <v>14.597826086956522</v>
      </c>
      <c r="BA96" s="28">
        <v>0</v>
      </c>
      <c r="BB96" s="28">
        <v>111.31521739130434</v>
      </c>
      <c r="BC96" s="28">
        <v>0</v>
      </c>
      <c r="BD96" s="28">
        <v>0</v>
      </c>
      <c r="BE96" s="28">
        <v>38.90217391304348</v>
      </c>
      <c r="BF96" s="28">
        <v>17.858695652173914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36">
        <v>0</v>
      </c>
    </row>
    <row r="97" spans="1:75" ht="12.75">
      <c r="A97" s="27" t="s">
        <v>122</v>
      </c>
      <c r="B97" s="27" t="s">
        <v>123</v>
      </c>
      <c r="C97" s="27" t="s">
        <v>414</v>
      </c>
      <c r="D97" s="27" t="s">
        <v>211</v>
      </c>
      <c r="E97" s="27" t="s">
        <v>519</v>
      </c>
      <c r="F97" s="28">
        <v>55.43478260869565</v>
      </c>
      <c r="G97" s="28">
        <v>17.282608695652176</v>
      </c>
      <c r="H97" s="28">
        <v>69.75</v>
      </c>
      <c r="I97" s="28">
        <v>3.9347826086956523</v>
      </c>
      <c r="J97" s="28">
        <v>0.11956521739130435</v>
      </c>
      <c r="K97" s="28">
        <v>0.08695652173913043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0.2608695652173913</v>
      </c>
      <c r="V97" s="28">
        <v>0</v>
      </c>
      <c r="W97" s="28">
        <v>0</v>
      </c>
      <c r="X97" s="28">
        <v>3.5217391304347827</v>
      </c>
      <c r="Y97" s="28">
        <v>0</v>
      </c>
      <c r="Z97" s="28">
        <v>0</v>
      </c>
      <c r="AA97" s="28">
        <v>209.57608695652175</v>
      </c>
      <c r="AB97" s="28">
        <v>0</v>
      </c>
      <c r="AC97" s="28">
        <v>0</v>
      </c>
      <c r="AD97" s="28">
        <v>6.467391304347826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50.06521739130435</v>
      </c>
      <c r="AN97" s="28">
        <v>0</v>
      </c>
      <c r="AO97" s="28">
        <v>0.03260869565217391</v>
      </c>
      <c r="AP97" s="28">
        <v>22.630434782608695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21.26086956521739</v>
      </c>
      <c r="BA97" s="28">
        <v>0</v>
      </c>
      <c r="BB97" s="28">
        <v>0.2717391304347826</v>
      </c>
      <c r="BC97" s="28">
        <v>0</v>
      </c>
      <c r="BD97" s="28">
        <v>0</v>
      </c>
      <c r="BE97" s="28">
        <v>30.72826086956522</v>
      </c>
      <c r="BF97" s="28">
        <v>7.054347826086956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36">
        <v>0</v>
      </c>
    </row>
    <row r="98" spans="1:75" ht="12.75">
      <c r="A98" s="27" t="s">
        <v>122</v>
      </c>
      <c r="B98" s="27" t="s">
        <v>123</v>
      </c>
      <c r="C98" s="27" t="s">
        <v>414</v>
      </c>
      <c r="D98" s="27" t="s">
        <v>212</v>
      </c>
      <c r="E98" s="27" t="s">
        <v>520</v>
      </c>
      <c r="F98" s="28">
        <v>62.119565217391305</v>
      </c>
      <c r="G98" s="28">
        <v>14.826086956521738</v>
      </c>
      <c r="H98" s="28">
        <v>76.96739130434783</v>
      </c>
      <c r="I98" s="28">
        <v>5.434782608695652</v>
      </c>
      <c r="J98" s="28">
        <v>0.15217391304347827</v>
      </c>
      <c r="K98" s="28">
        <v>0.8152173913043478</v>
      </c>
      <c r="L98" s="28">
        <v>0</v>
      </c>
      <c r="M98" s="28">
        <v>0</v>
      </c>
      <c r="N98" s="28">
        <v>0</v>
      </c>
      <c r="O98" s="28">
        <v>3.358695652173913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0.717391304347826</v>
      </c>
      <c r="V98" s="28">
        <v>0</v>
      </c>
      <c r="W98" s="28">
        <v>0</v>
      </c>
      <c r="X98" s="28">
        <v>1.5108695652173914</v>
      </c>
      <c r="Y98" s="28">
        <v>0.03260869565217391</v>
      </c>
      <c r="Z98" s="28">
        <v>0</v>
      </c>
      <c r="AA98" s="28">
        <v>263.9021739130435</v>
      </c>
      <c r="AB98" s="28">
        <v>0.5869565217391305</v>
      </c>
      <c r="AC98" s="28">
        <v>0</v>
      </c>
      <c r="AD98" s="28">
        <v>7.6521739130434785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22.369565217391305</v>
      </c>
      <c r="AN98" s="28">
        <v>0</v>
      </c>
      <c r="AO98" s="28">
        <v>0.09782608695652174</v>
      </c>
      <c r="AP98" s="28">
        <v>0.11956521739130435</v>
      </c>
      <c r="AQ98" s="28">
        <v>0</v>
      </c>
      <c r="AR98" s="28">
        <v>0</v>
      </c>
      <c r="AS98" s="28">
        <v>0</v>
      </c>
      <c r="AT98" s="28">
        <v>9.793478260869565</v>
      </c>
      <c r="AU98" s="28">
        <v>0</v>
      </c>
      <c r="AV98" s="28">
        <v>0</v>
      </c>
      <c r="AW98" s="28">
        <v>0.07608695652173914</v>
      </c>
      <c r="AX98" s="28">
        <v>0</v>
      </c>
      <c r="AY98" s="28">
        <v>0.2717391304347826</v>
      </c>
      <c r="AZ98" s="28">
        <v>31.282608695652176</v>
      </c>
      <c r="BA98" s="28">
        <v>0</v>
      </c>
      <c r="BB98" s="28">
        <v>0</v>
      </c>
      <c r="BC98" s="28">
        <v>0</v>
      </c>
      <c r="BD98" s="28">
        <v>0</v>
      </c>
      <c r="BE98" s="28">
        <v>32.75</v>
      </c>
      <c r="BF98" s="28">
        <v>10.228260869565217</v>
      </c>
      <c r="BG98" s="28">
        <v>3.108695652173913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16.66304347826087</v>
      </c>
      <c r="BN98" s="28">
        <v>0</v>
      </c>
      <c r="BO98" s="28">
        <v>0</v>
      </c>
      <c r="BP98" s="28">
        <v>0</v>
      </c>
      <c r="BQ98" s="28">
        <v>0.010869565217391304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36">
        <v>0</v>
      </c>
    </row>
    <row r="99" spans="1:75" ht="12.75">
      <c r="A99" s="27" t="s">
        <v>122</v>
      </c>
      <c r="B99" s="27" t="s">
        <v>123</v>
      </c>
      <c r="C99" s="27" t="s">
        <v>414</v>
      </c>
      <c r="D99" s="27" t="s">
        <v>213</v>
      </c>
      <c r="E99" s="27" t="s">
        <v>521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42.21739130434783</v>
      </c>
      <c r="BH99" s="28">
        <v>129.3586956521739</v>
      </c>
      <c r="BI99" s="28">
        <v>6.163043478260869</v>
      </c>
      <c r="BJ99" s="28">
        <v>6.913043478260869</v>
      </c>
      <c r="BK99" s="28">
        <v>0</v>
      </c>
      <c r="BL99" s="28">
        <v>64.8586956521739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36">
        <v>0</v>
      </c>
    </row>
    <row r="100" spans="1:75" ht="12.75">
      <c r="A100" s="27" t="s">
        <v>122</v>
      </c>
      <c r="B100" s="27" t="s">
        <v>123</v>
      </c>
      <c r="C100" s="27" t="s">
        <v>414</v>
      </c>
      <c r="D100" s="27" t="s">
        <v>214</v>
      </c>
      <c r="E100" s="27" t="s">
        <v>522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12.01086956521739</v>
      </c>
      <c r="BH100" s="28">
        <v>125.46739130434783</v>
      </c>
      <c r="BI100" s="28">
        <v>10.728260869565217</v>
      </c>
      <c r="BJ100" s="28">
        <v>0</v>
      </c>
      <c r="BK100" s="28">
        <v>0</v>
      </c>
      <c r="BL100" s="28">
        <v>88.01086956521739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36">
        <v>0</v>
      </c>
    </row>
    <row r="101" spans="1:75" ht="12.75">
      <c r="A101" s="27" t="s">
        <v>122</v>
      </c>
      <c r="B101" s="27" t="s">
        <v>123</v>
      </c>
      <c r="C101" s="27" t="s">
        <v>414</v>
      </c>
      <c r="D101" s="27" t="s">
        <v>215</v>
      </c>
      <c r="E101" s="27" t="s">
        <v>523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79.46739130434783</v>
      </c>
      <c r="BH101" s="28">
        <v>252.19565217391303</v>
      </c>
      <c r="BI101" s="28">
        <v>5.0978260869565215</v>
      </c>
      <c r="BJ101" s="28">
        <v>21.32608695652174</v>
      </c>
      <c r="BK101" s="28">
        <v>0</v>
      </c>
      <c r="BL101" s="28">
        <v>121.44565217391305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36">
        <v>0</v>
      </c>
    </row>
    <row r="102" spans="1:75" ht="12.75">
      <c r="A102" s="27" t="s">
        <v>122</v>
      </c>
      <c r="B102" s="27" t="s">
        <v>123</v>
      </c>
      <c r="C102" s="27" t="s">
        <v>414</v>
      </c>
      <c r="D102" s="27" t="s">
        <v>216</v>
      </c>
      <c r="E102" s="27" t="s">
        <v>524</v>
      </c>
      <c r="F102" s="28">
        <v>107.55434782608695</v>
      </c>
      <c r="G102" s="28">
        <v>26.51086956521739</v>
      </c>
      <c r="H102" s="28">
        <v>102.6195652173913</v>
      </c>
      <c r="I102" s="28">
        <v>8.48913043478261</v>
      </c>
      <c r="J102" s="28">
        <v>0.6086956521739131</v>
      </c>
      <c r="K102" s="28">
        <v>6.1521739130434785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0.021739130434782608</v>
      </c>
      <c r="V102" s="28">
        <v>0</v>
      </c>
      <c r="W102" s="28">
        <v>1.5869565217391304</v>
      </c>
      <c r="X102" s="28">
        <v>4.271739130434782</v>
      </c>
      <c r="Y102" s="28">
        <v>0.010869565217391304</v>
      </c>
      <c r="Z102" s="28">
        <v>0</v>
      </c>
      <c r="AA102" s="28">
        <v>69.05434782608695</v>
      </c>
      <c r="AB102" s="28">
        <v>56.641304347826086</v>
      </c>
      <c r="AC102" s="28">
        <v>13.956521739130435</v>
      </c>
      <c r="AD102" s="28">
        <v>13.641304347826088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23.032608695652176</v>
      </c>
      <c r="AL102" s="28">
        <v>19.315217391304348</v>
      </c>
      <c r="AM102" s="28">
        <v>46.45652173913044</v>
      </c>
      <c r="AN102" s="28">
        <v>0</v>
      </c>
      <c r="AO102" s="28">
        <v>0.08695652173913043</v>
      </c>
      <c r="AP102" s="28">
        <v>54.77173913043478</v>
      </c>
      <c r="AQ102" s="28">
        <v>0</v>
      </c>
      <c r="AR102" s="28">
        <v>0</v>
      </c>
      <c r="AS102" s="28">
        <v>0</v>
      </c>
      <c r="AT102" s="28">
        <v>21.42391304347826</v>
      </c>
      <c r="AU102" s="28">
        <v>1.3478260869565217</v>
      </c>
      <c r="AV102" s="28">
        <v>0</v>
      </c>
      <c r="AW102" s="28">
        <v>0.9130434782608695</v>
      </c>
      <c r="AX102" s="28">
        <v>0</v>
      </c>
      <c r="AY102" s="28">
        <v>3.108695652173913</v>
      </c>
      <c r="AZ102" s="28">
        <v>16.532608695652176</v>
      </c>
      <c r="BA102" s="28">
        <v>0</v>
      </c>
      <c r="BB102" s="28">
        <v>129.7826086956522</v>
      </c>
      <c r="BC102" s="28">
        <v>0</v>
      </c>
      <c r="BD102" s="28">
        <v>0</v>
      </c>
      <c r="BE102" s="28">
        <v>49.18478260869565</v>
      </c>
      <c r="BF102" s="28">
        <v>18.206521739130434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25.782608695652176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36">
        <v>0</v>
      </c>
    </row>
    <row r="103" spans="1:75" ht="12.75">
      <c r="A103" s="27" t="s">
        <v>122</v>
      </c>
      <c r="B103" s="27" t="s">
        <v>123</v>
      </c>
      <c r="C103" s="27" t="s">
        <v>414</v>
      </c>
      <c r="D103" s="27" t="s">
        <v>217</v>
      </c>
      <c r="E103" s="27" t="s">
        <v>525</v>
      </c>
      <c r="F103" s="28">
        <v>158.1413043478261</v>
      </c>
      <c r="G103" s="28">
        <v>33.16304347826087</v>
      </c>
      <c r="H103" s="28">
        <v>152.6304347826087</v>
      </c>
      <c r="I103" s="28">
        <v>9.858695652173912</v>
      </c>
      <c r="J103" s="28">
        <v>0.532608695652174</v>
      </c>
      <c r="K103" s="28">
        <v>0.021739130434782608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7.880434782608695</v>
      </c>
      <c r="Y103" s="28">
        <v>0</v>
      </c>
      <c r="Z103" s="28">
        <v>0.043478260869565216</v>
      </c>
      <c r="AA103" s="28">
        <v>507.1521739130435</v>
      </c>
      <c r="AB103" s="28">
        <v>3.869565217391304</v>
      </c>
      <c r="AC103" s="28">
        <v>0.9782608695652174</v>
      </c>
      <c r="AD103" s="28">
        <v>20.73913043478261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38.94565217391305</v>
      </c>
      <c r="AN103" s="28">
        <v>0</v>
      </c>
      <c r="AO103" s="28">
        <v>0</v>
      </c>
      <c r="AP103" s="28">
        <v>28.41304347826087</v>
      </c>
      <c r="AQ103" s="28">
        <v>0</v>
      </c>
      <c r="AR103" s="28">
        <v>0</v>
      </c>
      <c r="AS103" s="28">
        <v>0</v>
      </c>
      <c r="AT103" s="28">
        <v>4.6521739130434785</v>
      </c>
      <c r="AU103" s="28">
        <v>5.467391304347826</v>
      </c>
      <c r="AV103" s="28">
        <v>0</v>
      </c>
      <c r="AW103" s="28">
        <v>0</v>
      </c>
      <c r="AX103" s="28">
        <v>0</v>
      </c>
      <c r="AY103" s="28">
        <v>0</v>
      </c>
      <c r="AZ103" s="28">
        <v>20.77173913043478</v>
      </c>
      <c r="BA103" s="28">
        <v>0</v>
      </c>
      <c r="BB103" s="28">
        <v>50.20652173913044</v>
      </c>
      <c r="BC103" s="28">
        <v>0</v>
      </c>
      <c r="BD103" s="28">
        <v>0</v>
      </c>
      <c r="BE103" s="28">
        <v>73.16304347826087</v>
      </c>
      <c r="BF103" s="28">
        <v>24.25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12.423913043478262</v>
      </c>
      <c r="BN103" s="28">
        <v>0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36">
        <v>0</v>
      </c>
    </row>
    <row r="104" spans="1:75" ht="12.75">
      <c r="A104" s="27" t="s">
        <v>122</v>
      </c>
      <c r="B104" s="27" t="s">
        <v>123</v>
      </c>
      <c r="C104" s="27" t="s">
        <v>414</v>
      </c>
      <c r="D104" s="27" t="s">
        <v>218</v>
      </c>
      <c r="E104" s="27" t="s">
        <v>526</v>
      </c>
      <c r="F104" s="28">
        <v>190.1195652173913</v>
      </c>
      <c r="G104" s="28">
        <v>44.15217391304348</v>
      </c>
      <c r="H104" s="28">
        <v>126.3913043478261</v>
      </c>
      <c r="I104" s="28">
        <v>9.847826086956522</v>
      </c>
      <c r="J104" s="28">
        <v>6.173913043478261</v>
      </c>
      <c r="K104" s="28">
        <v>0</v>
      </c>
      <c r="L104" s="28">
        <v>0</v>
      </c>
      <c r="M104" s="28">
        <v>0</v>
      </c>
      <c r="N104" s="28">
        <v>0</v>
      </c>
      <c r="O104" s="28">
        <v>4.956521739130435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8.945652173913043</v>
      </c>
      <c r="V104" s="28">
        <v>41.56521739130435</v>
      </c>
      <c r="W104" s="28">
        <v>11.554347826086957</v>
      </c>
      <c r="X104" s="28">
        <v>12.108695652173912</v>
      </c>
      <c r="Y104" s="28">
        <v>1.4891304347826086</v>
      </c>
      <c r="Z104" s="28">
        <v>0.14130434782608695</v>
      </c>
      <c r="AA104" s="28">
        <v>369.35869565217394</v>
      </c>
      <c r="AB104" s="28">
        <v>34.26086956521739</v>
      </c>
      <c r="AC104" s="28">
        <v>0</v>
      </c>
      <c r="AD104" s="28">
        <v>32.41304347826087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93.52173913043478</v>
      </c>
      <c r="AN104" s="28">
        <v>5.445652173913044</v>
      </c>
      <c r="AO104" s="28">
        <v>0.6086956521739131</v>
      </c>
      <c r="AP104" s="28">
        <v>115.95652173913044</v>
      </c>
      <c r="AQ104" s="28">
        <v>28.75</v>
      </c>
      <c r="AR104" s="28">
        <v>0</v>
      </c>
      <c r="AS104" s="28">
        <v>0</v>
      </c>
      <c r="AT104" s="28">
        <v>29.58695652173913</v>
      </c>
      <c r="AU104" s="28">
        <v>0</v>
      </c>
      <c r="AV104" s="28">
        <v>0</v>
      </c>
      <c r="AW104" s="28">
        <v>28.72826086956522</v>
      </c>
      <c r="AX104" s="28">
        <v>0</v>
      </c>
      <c r="AY104" s="28">
        <v>0.9130434782608695</v>
      </c>
      <c r="AZ104" s="28">
        <v>50.40217391304348</v>
      </c>
      <c r="BA104" s="28">
        <v>1.6956521739130435</v>
      </c>
      <c r="BB104" s="28">
        <v>0</v>
      </c>
      <c r="BC104" s="28">
        <v>0</v>
      </c>
      <c r="BD104" s="28">
        <v>0</v>
      </c>
      <c r="BE104" s="28">
        <v>84.29347826086956</v>
      </c>
      <c r="BF104" s="28">
        <v>27.597826086956523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32.23913043478261</v>
      </c>
      <c r="BN104" s="28">
        <v>0.20652173913043478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36">
        <v>0</v>
      </c>
    </row>
    <row r="105" spans="1:75" ht="12.75">
      <c r="A105" s="27" t="s">
        <v>122</v>
      </c>
      <c r="B105" s="27" t="s">
        <v>123</v>
      </c>
      <c r="C105" s="27" t="s">
        <v>414</v>
      </c>
      <c r="D105" s="27" t="s">
        <v>219</v>
      </c>
      <c r="E105" s="27" t="s">
        <v>527</v>
      </c>
      <c r="F105" s="28">
        <v>118.97826086956522</v>
      </c>
      <c r="G105" s="28">
        <v>27.402173913043477</v>
      </c>
      <c r="H105" s="28">
        <v>148.43478260869566</v>
      </c>
      <c r="I105" s="28">
        <v>14.478260869565217</v>
      </c>
      <c r="J105" s="28">
        <v>3.3260869565217392</v>
      </c>
      <c r="K105" s="28">
        <v>4.1521739130434785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42.46739130434783</v>
      </c>
      <c r="U105" s="28">
        <v>17.532608695652176</v>
      </c>
      <c r="V105" s="28">
        <v>33.03260869565217</v>
      </c>
      <c r="W105" s="28">
        <v>11.293478260869565</v>
      </c>
      <c r="X105" s="28">
        <v>2.967391304347826</v>
      </c>
      <c r="Y105" s="28">
        <v>0</v>
      </c>
      <c r="Z105" s="28">
        <v>0</v>
      </c>
      <c r="AA105" s="28">
        <v>399.0217391304348</v>
      </c>
      <c r="AB105" s="28">
        <v>60.51086956521739</v>
      </c>
      <c r="AC105" s="28">
        <v>5.413043478260869</v>
      </c>
      <c r="AD105" s="28">
        <v>40.47826086956522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18.815217391304348</v>
      </c>
      <c r="AL105" s="28">
        <v>15.91304347826087</v>
      </c>
      <c r="AM105" s="28">
        <v>26.41304347826087</v>
      </c>
      <c r="AN105" s="28">
        <v>0</v>
      </c>
      <c r="AO105" s="28">
        <v>0.43478260869565216</v>
      </c>
      <c r="AP105" s="28">
        <v>0</v>
      </c>
      <c r="AQ105" s="28">
        <v>11.467391304347826</v>
      </c>
      <c r="AR105" s="28">
        <v>0</v>
      </c>
      <c r="AS105" s="28">
        <v>0.2391304347826087</v>
      </c>
      <c r="AT105" s="28">
        <v>18.184782608695652</v>
      </c>
      <c r="AU105" s="28">
        <v>0.13043478260869565</v>
      </c>
      <c r="AV105" s="28">
        <v>0</v>
      </c>
      <c r="AW105" s="28">
        <v>8.728260869565217</v>
      </c>
      <c r="AX105" s="28">
        <v>0</v>
      </c>
      <c r="AY105" s="28">
        <v>38.608695652173914</v>
      </c>
      <c r="AZ105" s="28">
        <v>44.46739130434783</v>
      </c>
      <c r="BA105" s="28">
        <v>1.4021739130434783</v>
      </c>
      <c r="BB105" s="28">
        <v>72.28260869565217</v>
      </c>
      <c r="BC105" s="28">
        <v>30.23913043478261</v>
      </c>
      <c r="BD105" s="28">
        <v>0</v>
      </c>
      <c r="BE105" s="28">
        <v>80.45652173913044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52.5</v>
      </c>
      <c r="BN105" s="28">
        <v>0.08695652173913043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36">
        <v>0</v>
      </c>
    </row>
    <row r="106" spans="1:75" ht="12.75">
      <c r="A106" s="27" t="s">
        <v>122</v>
      </c>
      <c r="B106" s="27" t="s">
        <v>123</v>
      </c>
      <c r="C106" s="27" t="s">
        <v>414</v>
      </c>
      <c r="D106" s="27" t="s">
        <v>220</v>
      </c>
      <c r="E106" s="27" t="s">
        <v>528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35.01086956521739</v>
      </c>
      <c r="BH106" s="28">
        <v>193.65217391304347</v>
      </c>
      <c r="BI106" s="28">
        <v>0</v>
      </c>
      <c r="BJ106" s="28">
        <v>10.782608695652174</v>
      </c>
      <c r="BK106" s="28">
        <v>0</v>
      </c>
      <c r="BL106" s="28">
        <v>81.40217391304348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36">
        <v>0</v>
      </c>
    </row>
    <row r="107" spans="1:75" ht="12.75">
      <c r="A107" s="27" t="s">
        <v>122</v>
      </c>
      <c r="B107" s="27" t="s">
        <v>123</v>
      </c>
      <c r="C107" s="27" t="s">
        <v>415</v>
      </c>
      <c r="D107" s="27" t="s">
        <v>221</v>
      </c>
      <c r="E107" s="27" t="s">
        <v>529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5.391304347826087</v>
      </c>
      <c r="BH107" s="28">
        <v>36.04347826086956</v>
      </c>
      <c r="BI107" s="28">
        <v>0</v>
      </c>
      <c r="BJ107" s="28">
        <v>0</v>
      </c>
      <c r="BK107" s="28">
        <v>0</v>
      </c>
      <c r="BL107" s="28">
        <v>17.98913043478261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36">
        <v>0</v>
      </c>
    </row>
    <row r="108" spans="1:75" ht="12.75">
      <c r="A108" s="27" t="s">
        <v>122</v>
      </c>
      <c r="B108" s="27" t="s">
        <v>123</v>
      </c>
      <c r="C108" s="27" t="s">
        <v>415</v>
      </c>
      <c r="D108" s="27" t="s">
        <v>222</v>
      </c>
      <c r="E108" s="27" t="s">
        <v>530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24.67391304347826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4.369565217391305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13.217391304347826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36">
        <v>0</v>
      </c>
    </row>
    <row r="109" spans="1:75" ht="12.75">
      <c r="A109" s="27" t="s">
        <v>122</v>
      </c>
      <c r="B109" s="27" t="s">
        <v>123</v>
      </c>
      <c r="C109" s="27" t="s">
        <v>415</v>
      </c>
      <c r="D109" s="27" t="s">
        <v>223</v>
      </c>
      <c r="E109" s="27" t="s">
        <v>531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99.53260869565217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36">
        <v>0</v>
      </c>
    </row>
    <row r="110" spans="1:75" ht="12.75">
      <c r="A110" s="27" t="s">
        <v>122</v>
      </c>
      <c r="B110" s="27" t="s">
        <v>123</v>
      </c>
      <c r="C110" s="27" t="s">
        <v>415</v>
      </c>
      <c r="D110" s="27" t="s">
        <v>224</v>
      </c>
      <c r="E110" s="27" t="s">
        <v>532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13.021739130434783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36">
        <v>0</v>
      </c>
    </row>
    <row r="111" spans="1:75" ht="12.75">
      <c r="A111" s="27" t="s">
        <v>122</v>
      </c>
      <c r="B111" s="27" t="s">
        <v>123</v>
      </c>
      <c r="C111" s="27" t="s">
        <v>415</v>
      </c>
      <c r="D111" s="27" t="s">
        <v>225</v>
      </c>
      <c r="E111" s="27" t="s">
        <v>533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9.771739130434783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81.43478260869566</v>
      </c>
      <c r="BC111" s="28">
        <v>0</v>
      </c>
      <c r="BD111" s="28">
        <v>0</v>
      </c>
      <c r="BE111" s="28">
        <v>0</v>
      </c>
      <c r="BF111" s="28">
        <v>0</v>
      </c>
      <c r="BG111" s="28">
        <v>5</v>
      </c>
      <c r="BH111" s="28">
        <v>50.32608695652174</v>
      </c>
      <c r="BI111" s="28">
        <v>0</v>
      </c>
      <c r="BJ111" s="28">
        <v>0</v>
      </c>
      <c r="BK111" s="28">
        <v>0</v>
      </c>
      <c r="BL111" s="28">
        <v>14.543478260869565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36">
        <v>0</v>
      </c>
    </row>
    <row r="112" spans="1:75" ht="12.75">
      <c r="A112" s="27" t="s">
        <v>122</v>
      </c>
      <c r="B112" s="27" t="s">
        <v>123</v>
      </c>
      <c r="C112" s="27" t="s">
        <v>415</v>
      </c>
      <c r="D112" s="27" t="s">
        <v>226</v>
      </c>
      <c r="E112" s="27" t="s">
        <v>534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40.56521739130435</v>
      </c>
      <c r="BW112" s="36">
        <v>0</v>
      </c>
    </row>
    <row r="113" spans="1:75" ht="12.75">
      <c r="A113" s="27" t="s">
        <v>122</v>
      </c>
      <c r="B113" s="27" t="s">
        <v>123</v>
      </c>
      <c r="C113" s="27" t="s">
        <v>415</v>
      </c>
      <c r="D113" s="27" t="s">
        <v>227</v>
      </c>
      <c r="E113" s="27" t="s">
        <v>535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13.293478260869565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36">
        <v>0</v>
      </c>
    </row>
    <row r="114" spans="1:75" ht="12.75">
      <c r="A114" s="27" t="s">
        <v>122</v>
      </c>
      <c r="B114" s="27" t="s">
        <v>123</v>
      </c>
      <c r="C114" s="27" t="s">
        <v>415</v>
      </c>
      <c r="D114" s="27" t="s">
        <v>228</v>
      </c>
      <c r="E114" s="27" t="s">
        <v>536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138.95652173913044</v>
      </c>
      <c r="BC114" s="28">
        <v>0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36">
        <v>0</v>
      </c>
    </row>
    <row r="115" spans="1:75" ht="12.75">
      <c r="A115" s="27" t="s">
        <v>122</v>
      </c>
      <c r="B115" s="27" t="s">
        <v>123</v>
      </c>
      <c r="C115" s="27" t="s">
        <v>415</v>
      </c>
      <c r="D115" s="27" t="s">
        <v>229</v>
      </c>
      <c r="E115" s="27" t="s">
        <v>537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31.33695652173913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8.880434782608695</v>
      </c>
      <c r="AZ115" s="28">
        <v>0</v>
      </c>
      <c r="BA115" s="28">
        <v>0</v>
      </c>
      <c r="BB115" s="28">
        <v>108.3586956521739</v>
      </c>
      <c r="BC115" s="28">
        <v>0</v>
      </c>
      <c r="BD115" s="28">
        <v>0</v>
      </c>
      <c r="BE115" s="28">
        <v>0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28">
        <v>0</v>
      </c>
      <c r="BQ115" s="28">
        <v>0</v>
      </c>
      <c r="BR115" s="28">
        <v>0</v>
      </c>
      <c r="BS115" s="28">
        <v>0</v>
      </c>
      <c r="BT115" s="28">
        <v>0</v>
      </c>
      <c r="BU115" s="28">
        <v>0</v>
      </c>
      <c r="BV115" s="28">
        <v>0</v>
      </c>
      <c r="BW115" s="36">
        <v>0</v>
      </c>
    </row>
    <row r="116" spans="1:75" ht="12.75">
      <c r="A116" s="27" t="s">
        <v>122</v>
      </c>
      <c r="B116" s="27" t="s">
        <v>123</v>
      </c>
      <c r="C116" s="27" t="s">
        <v>415</v>
      </c>
      <c r="D116" s="27" t="s">
        <v>230</v>
      </c>
      <c r="E116" s="27" t="s">
        <v>538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8">
        <v>2.717391304347826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8">
        <v>0</v>
      </c>
      <c r="BQ116" s="28">
        <v>0</v>
      </c>
      <c r="BR116" s="28">
        <v>0</v>
      </c>
      <c r="BS116" s="28">
        <v>0</v>
      </c>
      <c r="BT116" s="28">
        <v>0</v>
      </c>
      <c r="BU116" s="28">
        <v>0</v>
      </c>
      <c r="BV116" s="28">
        <v>0</v>
      </c>
      <c r="BW116" s="36">
        <v>0</v>
      </c>
    </row>
    <row r="117" spans="1:75" ht="12.75">
      <c r="A117" s="27" t="s">
        <v>122</v>
      </c>
      <c r="B117" s="27" t="s">
        <v>123</v>
      </c>
      <c r="C117" s="27" t="s">
        <v>415</v>
      </c>
      <c r="D117" s="27" t="s">
        <v>231</v>
      </c>
      <c r="E117" s="27" t="s">
        <v>539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42.369565217391305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4.130434782608695</v>
      </c>
      <c r="AL117" s="28">
        <v>9.358695652173912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26.41304347826087</v>
      </c>
      <c r="BC117" s="28">
        <v>0</v>
      </c>
      <c r="BD117" s="28">
        <v>0</v>
      </c>
      <c r="BE117" s="28">
        <v>0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28">
        <v>0</v>
      </c>
      <c r="BQ117" s="28">
        <v>0</v>
      </c>
      <c r="BR117" s="28">
        <v>0</v>
      </c>
      <c r="BS117" s="28">
        <v>0</v>
      </c>
      <c r="BT117" s="28">
        <v>0</v>
      </c>
      <c r="BU117" s="28">
        <v>0</v>
      </c>
      <c r="BV117" s="28">
        <v>0</v>
      </c>
      <c r="BW117" s="36">
        <v>0</v>
      </c>
    </row>
    <row r="118" spans="1:75" ht="12.75">
      <c r="A118" s="27" t="s">
        <v>122</v>
      </c>
      <c r="B118" s="27" t="s">
        <v>123</v>
      </c>
      <c r="C118" s="27" t="s">
        <v>415</v>
      </c>
      <c r="D118" s="27" t="s">
        <v>232</v>
      </c>
      <c r="E118" s="27" t="s">
        <v>540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102.80434782608695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8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</v>
      </c>
      <c r="BO118" s="28">
        <v>0</v>
      </c>
      <c r="BP118" s="28">
        <v>0</v>
      </c>
      <c r="BQ118" s="28">
        <v>0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36">
        <v>0</v>
      </c>
    </row>
    <row r="119" spans="1:75" ht="12.75">
      <c r="A119" s="27" t="s">
        <v>122</v>
      </c>
      <c r="B119" s="27" t="s">
        <v>123</v>
      </c>
      <c r="C119" s="27" t="s">
        <v>415</v>
      </c>
      <c r="D119" s="27" t="s">
        <v>233</v>
      </c>
      <c r="E119" s="27" t="s">
        <v>541</v>
      </c>
      <c r="F119" s="28">
        <v>56.55434782608695</v>
      </c>
      <c r="G119" s="28">
        <v>8.423913043478262</v>
      </c>
      <c r="H119" s="28">
        <v>48.641304347826086</v>
      </c>
      <c r="I119" s="28">
        <v>2.8043478260869565</v>
      </c>
      <c r="J119" s="28">
        <v>0</v>
      </c>
      <c r="K119" s="28">
        <v>0.2826086956521739</v>
      </c>
      <c r="L119" s="28">
        <v>0</v>
      </c>
      <c r="M119" s="28">
        <v>0</v>
      </c>
      <c r="N119" s="28">
        <v>0.010869565217391304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0.010869565217391304</v>
      </c>
      <c r="Z119" s="28">
        <v>0</v>
      </c>
      <c r="AA119" s="28">
        <v>148.2173913043478</v>
      </c>
      <c r="AB119" s="28">
        <v>0</v>
      </c>
      <c r="AC119" s="28">
        <v>0</v>
      </c>
      <c r="AD119" s="28">
        <v>3.847826086956522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17.217391304347824</v>
      </c>
      <c r="AN119" s="28">
        <v>0</v>
      </c>
      <c r="AO119" s="28">
        <v>0.010869565217391304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0.30434782608695654</v>
      </c>
      <c r="AV119" s="28">
        <v>0</v>
      </c>
      <c r="AW119" s="28">
        <v>0.03260869565217391</v>
      </c>
      <c r="AX119" s="28">
        <v>0</v>
      </c>
      <c r="AY119" s="28">
        <v>0.05434782608695652</v>
      </c>
      <c r="AZ119" s="28">
        <v>7.445652173913044</v>
      </c>
      <c r="BA119" s="28">
        <v>0</v>
      </c>
      <c r="BB119" s="28">
        <v>115.52173913043478</v>
      </c>
      <c r="BC119" s="28">
        <v>0</v>
      </c>
      <c r="BD119" s="28">
        <v>0</v>
      </c>
      <c r="BE119" s="28">
        <v>21.152173913043477</v>
      </c>
      <c r="BF119" s="28">
        <v>6.663043478260869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8">
        <v>0</v>
      </c>
      <c r="BQ119" s="28">
        <v>0</v>
      </c>
      <c r="BR119" s="28">
        <v>0</v>
      </c>
      <c r="BS119" s="28">
        <v>0</v>
      </c>
      <c r="BT119" s="28">
        <v>0</v>
      </c>
      <c r="BU119" s="28">
        <v>0</v>
      </c>
      <c r="BV119" s="28">
        <v>0</v>
      </c>
      <c r="BW119" s="36">
        <v>0</v>
      </c>
    </row>
    <row r="120" spans="1:75" ht="12.75">
      <c r="A120" s="27" t="s">
        <v>122</v>
      </c>
      <c r="B120" s="27" t="s">
        <v>123</v>
      </c>
      <c r="C120" s="27" t="s">
        <v>415</v>
      </c>
      <c r="D120" s="27" t="s">
        <v>234</v>
      </c>
      <c r="E120" s="27" t="s">
        <v>542</v>
      </c>
      <c r="F120" s="28">
        <v>52.53260869565217</v>
      </c>
      <c r="G120" s="28">
        <v>0</v>
      </c>
      <c r="H120" s="28">
        <v>35.95652173913044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2.7065217391304346</v>
      </c>
      <c r="Y120" s="28">
        <v>0</v>
      </c>
      <c r="Z120" s="28">
        <v>4.043478260869565</v>
      </c>
      <c r="AA120" s="28">
        <v>176.55434782608697</v>
      </c>
      <c r="AB120" s="28">
        <v>24.57608695652174</v>
      </c>
      <c r="AC120" s="28">
        <v>0</v>
      </c>
      <c r="AD120" s="28">
        <v>21.48913043478261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24.282608695652176</v>
      </c>
      <c r="AL120" s="28">
        <v>0</v>
      </c>
      <c r="AM120" s="28">
        <v>8.195652173913043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17.130434782608695</v>
      </c>
      <c r="BA120" s="28">
        <v>0</v>
      </c>
      <c r="BB120" s="28">
        <v>0</v>
      </c>
      <c r="BC120" s="28">
        <v>0</v>
      </c>
      <c r="BD120" s="28">
        <v>0</v>
      </c>
      <c r="BE120" s="28">
        <v>33.79347826086956</v>
      </c>
      <c r="BF120" s="28">
        <v>17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36">
        <v>0</v>
      </c>
    </row>
    <row r="121" spans="1:75" ht="12.75">
      <c r="A121" s="27" t="s">
        <v>122</v>
      </c>
      <c r="B121" s="27" t="s">
        <v>123</v>
      </c>
      <c r="C121" s="27" t="s">
        <v>415</v>
      </c>
      <c r="D121" s="27" t="s">
        <v>235</v>
      </c>
      <c r="E121" s="27" t="s">
        <v>543</v>
      </c>
      <c r="F121" s="28">
        <v>67.70652173913044</v>
      </c>
      <c r="G121" s="28">
        <v>6.673913043478261</v>
      </c>
      <c r="H121" s="28">
        <v>45.18478260869565</v>
      </c>
      <c r="I121" s="28">
        <v>0.9130434782608695</v>
      </c>
      <c r="J121" s="28">
        <v>0</v>
      </c>
      <c r="K121" s="28">
        <v>0.021739130434782608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1.6956521739130435</v>
      </c>
      <c r="Y121" s="28">
        <v>0.021739130434782608</v>
      </c>
      <c r="Z121" s="28">
        <v>0</v>
      </c>
      <c r="AA121" s="28">
        <v>44.94565217391305</v>
      </c>
      <c r="AB121" s="28">
        <v>20.98913043478261</v>
      </c>
      <c r="AC121" s="28">
        <v>0</v>
      </c>
      <c r="AD121" s="28">
        <v>4.119565217391305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24.380434782608695</v>
      </c>
      <c r="AN121" s="28">
        <v>0</v>
      </c>
      <c r="AO121" s="28">
        <v>0.03260869565217391</v>
      </c>
      <c r="AP121" s="28">
        <v>19.032608695652176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0.13043478260869565</v>
      </c>
      <c r="AX121" s="28">
        <v>0</v>
      </c>
      <c r="AY121" s="28">
        <v>5.934782608695652</v>
      </c>
      <c r="AZ121" s="28">
        <v>17.847826086956523</v>
      </c>
      <c r="BA121" s="28">
        <v>0</v>
      </c>
      <c r="BB121" s="28">
        <v>71.58695652173913</v>
      </c>
      <c r="BC121" s="28">
        <v>0</v>
      </c>
      <c r="BD121" s="28">
        <v>0</v>
      </c>
      <c r="BE121" s="28">
        <v>11.73913043478261</v>
      </c>
      <c r="BF121" s="28">
        <v>6.25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0.010869565217391304</v>
      </c>
      <c r="BN121" s="28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36">
        <v>0</v>
      </c>
    </row>
    <row r="122" spans="1:75" ht="12.75">
      <c r="A122" s="27" t="s">
        <v>122</v>
      </c>
      <c r="B122" s="27" t="s">
        <v>123</v>
      </c>
      <c r="C122" s="27" t="s">
        <v>415</v>
      </c>
      <c r="D122" s="27" t="s">
        <v>236</v>
      </c>
      <c r="E122" s="27" t="s">
        <v>544</v>
      </c>
      <c r="F122" s="28">
        <v>112.1304347826087</v>
      </c>
      <c r="G122" s="28">
        <v>22.902173913043477</v>
      </c>
      <c r="H122" s="28">
        <v>77.51086956521739</v>
      </c>
      <c r="I122" s="28">
        <v>14.347826086956522</v>
      </c>
      <c r="J122" s="28">
        <v>1.2934782608695652</v>
      </c>
      <c r="K122" s="28">
        <v>4.945652173913044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33.31521739130435</v>
      </c>
      <c r="U122" s="28">
        <v>5.184782608695652</v>
      </c>
      <c r="V122" s="28">
        <v>22.98913043478261</v>
      </c>
      <c r="W122" s="28">
        <v>0.010869565217391304</v>
      </c>
      <c r="X122" s="28">
        <v>28.282608695652176</v>
      </c>
      <c r="Y122" s="28">
        <v>0.021739130434782608</v>
      </c>
      <c r="Z122" s="28">
        <v>0</v>
      </c>
      <c r="AA122" s="28">
        <v>359.8152173913044</v>
      </c>
      <c r="AB122" s="28">
        <v>10.445652173913043</v>
      </c>
      <c r="AC122" s="28">
        <v>2.630434782608696</v>
      </c>
      <c r="AD122" s="28">
        <v>11.184782608695652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45.891304347826086</v>
      </c>
      <c r="AN122" s="28">
        <v>0</v>
      </c>
      <c r="AO122" s="28">
        <v>0.25</v>
      </c>
      <c r="AP122" s="28">
        <v>22.456521739130434</v>
      </c>
      <c r="AQ122" s="28">
        <v>5.3478260869565215</v>
      </c>
      <c r="AR122" s="28">
        <v>0</v>
      </c>
      <c r="AS122" s="28">
        <v>0</v>
      </c>
      <c r="AT122" s="28">
        <v>19.956521739130434</v>
      </c>
      <c r="AU122" s="28">
        <v>0</v>
      </c>
      <c r="AV122" s="28">
        <v>0</v>
      </c>
      <c r="AW122" s="28">
        <v>13.228260869565217</v>
      </c>
      <c r="AX122" s="28">
        <v>0</v>
      </c>
      <c r="AY122" s="28">
        <v>0</v>
      </c>
      <c r="AZ122" s="28">
        <v>30.32608695652174</v>
      </c>
      <c r="BA122" s="28">
        <v>0</v>
      </c>
      <c r="BB122" s="28">
        <v>74.69565217391305</v>
      </c>
      <c r="BC122" s="28">
        <v>0</v>
      </c>
      <c r="BD122" s="28">
        <v>0</v>
      </c>
      <c r="BE122" s="28">
        <v>42.31521739130435</v>
      </c>
      <c r="BF122" s="28">
        <v>11.847826086956522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13.206521739130435</v>
      </c>
      <c r="BN122" s="28">
        <v>0</v>
      </c>
      <c r="BO122" s="28">
        <v>0</v>
      </c>
      <c r="BP122" s="28">
        <v>0</v>
      </c>
      <c r="BQ122" s="28">
        <v>0</v>
      </c>
      <c r="BR122" s="28">
        <v>2.25</v>
      </c>
      <c r="BS122" s="28">
        <v>0</v>
      </c>
      <c r="BT122" s="28">
        <v>0</v>
      </c>
      <c r="BU122" s="28">
        <v>0</v>
      </c>
      <c r="BV122" s="28">
        <v>0</v>
      </c>
      <c r="BW122" s="36">
        <v>0</v>
      </c>
    </row>
    <row r="123" spans="1:75" ht="12.75">
      <c r="A123" s="27" t="s">
        <v>122</v>
      </c>
      <c r="B123" s="27" t="s">
        <v>123</v>
      </c>
      <c r="C123" s="27" t="s">
        <v>415</v>
      </c>
      <c r="D123" s="27" t="s">
        <v>237</v>
      </c>
      <c r="E123" s="27" t="s">
        <v>545</v>
      </c>
      <c r="F123" s="28">
        <v>34.369565217391305</v>
      </c>
      <c r="G123" s="28">
        <v>9.076086956521738</v>
      </c>
      <c r="H123" s="28">
        <v>43.02173913043478</v>
      </c>
      <c r="I123" s="28">
        <v>5.5</v>
      </c>
      <c r="J123" s="28">
        <v>0.5760869565217391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0.06521739130434782</v>
      </c>
      <c r="V123" s="28">
        <v>0</v>
      </c>
      <c r="W123" s="28">
        <v>0</v>
      </c>
      <c r="X123" s="28">
        <v>1.1521739130434783</v>
      </c>
      <c r="Y123" s="28">
        <v>0</v>
      </c>
      <c r="Z123" s="28">
        <v>0</v>
      </c>
      <c r="AA123" s="28">
        <v>76.55434782608695</v>
      </c>
      <c r="AB123" s="28">
        <v>0</v>
      </c>
      <c r="AC123" s="28">
        <v>0</v>
      </c>
      <c r="AD123" s="28">
        <v>4.25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71.81521739130434</v>
      </c>
      <c r="AL123" s="28">
        <v>0</v>
      </c>
      <c r="AM123" s="28">
        <v>29.51086956521739</v>
      </c>
      <c r="AN123" s="28">
        <v>0</v>
      </c>
      <c r="AO123" s="28">
        <v>0.14130434782608695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0.08695652173913043</v>
      </c>
      <c r="AX123" s="28">
        <v>0</v>
      </c>
      <c r="AY123" s="28">
        <v>0.2717391304347826</v>
      </c>
      <c r="AZ123" s="28">
        <v>7.706521739130435</v>
      </c>
      <c r="BA123" s="28">
        <v>0</v>
      </c>
      <c r="BB123" s="28">
        <v>21.804347826086957</v>
      </c>
      <c r="BC123" s="28">
        <v>0</v>
      </c>
      <c r="BD123" s="28">
        <v>0</v>
      </c>
      <c r="BE123" s="28">
        <v>32.92391304347826</v>
      </c>
      <c r="BF123" s="28">
        <v>7.456521739130435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36">
        <v>0</v>
      </c>
    </row>
    <row r="124" spans="1:75" ht="12.75">
      <c r="A124" s="27" t="s">
        <v>122</v>
      </c>
      <c r="B124" s="27" t="s">
        <v>123</v>
      </c>
      <c r="C124" s="27" t="s">
        <v>415</v>
      </c>
      <c r="D124" s="27" t="s">
        <v>238</v>
      </c>
      <c r="E124" s="27" t="s">
        <v>546</v>
      </c>
      <c r="F124" s="28">
        <v>97.90217391304348</v>
      </c>
      <c r="G124" s="28">
        <v>15.576086956521738</v>
      </c>
      <c r="H124" s="28">
        <v>107.40217391304348</v>
      </c>
      <c r="I124" s="28">
        <v>11.83695652173913</v>
      </c>
      <c r="J124" s="28">
        <v>2.239130434782609</v>
      </c>
      <c r="K124" s="28">
        <v>0.5543478260869565</v>
      </c>
      <c r="L124" s="28">
        <v>0</v>
      </c>
      <c r="M124" s="28">
        <v>0</v>
      </c>
      <c r="N124" s="28">
        <v>0</v>
      </c>
      <c r="O124" s="28">
        <v>4.3478260869565215</v>
      </c>
      <c r="P124" s="28">
        <v>0</v>
      </c>
      <c r="Q124" s="28">
        <v>0</v>
      </c>
      <c r="R124" s="28">
        <v>0</v>
      </c>
      <c r="S124" s="28">
        <v>0</v>
      </c>
      <c r="T124" s="28">
        <v>46.07608695652174</v>
      </c>
      <c r="U124" s="28">
        <v>11.619565217391305</v>
      </c>
      <c r="V124" s="28">
        <v>33.48913043478261</v>
      </c>
      <c r="W124" s="28">
        <v>0</v>
      </c>
      <c r="X124" s="28">
        <v>53.81521739130435</v>
      </c>
      <c r="Y124" s="28">
        <v>0.043478260869565216</v>
      </c>
      <c r="Z124" s="28">
        <v>0</v>
      </c>
      <c r="AA124" s="28">
        <v>330.54347826086956</v>
      </c>
      <c r="AB124" s="28">
        <v>18.195652173913043</v>
      </c>
      <c r="AC124" s="28">
        <v>10.75</v>
      </c>
      <c r="AD124" s="28">
        <v>11.402173913043478</v>
      </c>
      <c r="AE124" s="28">
        <v>0</v>
      </c>
      <c r="AF124" s="28">
        <v>0.41304347826086957</v>
      </c>
      <c r="AG124" s="28">
        <v>0</v>
      </c>
      <c r="AH124" s="28">
        <v>0</v>
      </c>
      <c r="AI124" s="28">
        <v>0</v>
      </c>
      <c r="AJ124" s="28">
        <v>0</v>
      </c>
      <c r="AK124" s="28">
        <v>11.967391304347826</v>
      </c>
      <c r="AL124" s="28">
        <v>0</v>
      </c>
      <c r="AM124" s="28">
        <v>32.16304347826087</v>
      </c>
      <c r="AN124" s="28">
        <v>0</v>
      </c>
      <c r="AO124" s="28">
        <v>1.076086956521739</v>
      </c>
      <c r="AP124" s="28">
        <v>8.097826086956522</v>
      </c>
      <c r="AQ124" s="28">
        <v>13.771739130434783</v>
      </c>
      <c r="AR124" s="28">
        <v>0</v>
      </c>
      <c r="AS124" s="28">
        <v>0</v>
      </c>
      <c r="AT124" s="28">
        <v>26.054347826086957</v>
      </c>
      <c r="AU124" s="28">
        <v>0</v>
      </c>
      <c r="AV124" s="28">
        <v>0</v>
      </c>
      <c r="AW124" s="28">
        <v>21.315217391304348</v>
      </c>
      <c r="AX124" s="28">
        <v>0</v>
      </c>
      <c r="AY124" s="28">
        <v>4.739130434782608</v>
      </c>
      <c r="AZ124" s="28">
        <v>45.04347826086956</v>
      </c>
      <c r="BA124" s="28">
        <v>0</v>
      </c>
      <c r="BB124" s="28">
        <v>0</v>
      </c>
      <c r="BC124" s="28">
        <v>0</v>
      </c>
      <c r="BD124" s="28">
        <v>0</v>
      </c>
      <c r="BE124" s="28">
        <v>27.5</v>
      </c>
      <c r="BF124" s="28">
        <v>27.77173913043478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28.358695652173914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36">
        <v>0</v>
      </c>
    </row>
    <row r="125" spans="1:75" ht="12.75">
      <c r="A125" s="27" t="s">
        <v>122</v>
      </c>
      <c r="B125" s="27" t="s">
        <v>123</v>
      </c>
      <c r="C125" s="27" t="s">
        <v>415</v>
      </c>
      <c r="D125" s="27" t="s">
        <v>239</v>
      </c>
      <c r="E125" s="27" t="s">
        <v>547</v>
      </c>
      <c r="F125" s="28">
        <v>0</v>
      </c>
      <c r="G125" s="28">
        <v>0</v>
      </c>
      <c r="H125" s="28">
        <v>92.97826086956522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17.27173913043478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32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0</v>
      </c>
      <c r="BU125" s="28">
        <v>0</v>
      </c>
      <c r="BV125" s="28">
        <v>0</v>
      </c>
      <c r="BW125" s="36">
        <v>0</v>
      </c>
    </row>
    <row r="126" spans="1:75" ht="12.75">
      <c r="A126" s="27" t="s">
        <v>122</v>
      </c>
      <c r="B126" s="27" t="s">
        <v>123</v>
      </c>
      <c r="C126" s="27" t="s">
        <v>415</v>
      </c>
      <c r="D126" s="27" t="s">
        <v>240</v>
      </c>
      <c r="E126" s="27" t="s">
        <v>548</v>
      </c>
      <c r="F126" s="28">
        <v>77.6195652173913</v>
      </c>
      <c r="G126" s="28">
        <v>12.576086956521738</v>
      </c>
      <c r="H126" s="28">
        <v>50.07608695652174</v>
      </c>
      <c r="I126" s="28">
        <v>5.956521739130435</v>
      </c>
      <c r="J126" s="28">
        <v>1.315217391304348</v>
      </c>
      <c r="K126" s="28">
        <v>3.619565217391304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0.021739130434782608</v>
      </c>
      <c r="V126" s="28">
        <v>32.630434782608695</v>
      </c>
      <c r="W126" s="28">
        <v>0</v>
      </c>
      <c r="X126" s="28">
        <v>1.6956521739130435</v>
      </c>
      <c r="Y126" s="28">
        <v>0.021739130434782608</v>
      </c>
      <c r="Z126" s="28">
        <v>0</v>
      </c>
      <c r="AA126" s="28">
        <v>273.79347826086956</v>
      </c>
      <c r="AB126" s="28">
        <v>0</v>
      </c>
      <c r="AC126" s="28">
        <v>0</v>
      </c>
      <c r="AD126" s="28">
        <v>13.706521739130435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29.945652173913043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6.510869565217392</v>
      </c>
      <c r="AV126" s="28">
        <v>0</v>
      </c>
      <c r="AW126" s="28">
        <v>0.8586956521739131</v>
      </c>
      <c r="AX126" s="28">
        <v>0</v>
      </c>
      <c r="AY126" s="28">
        <v>0.043478260869565216</v>
      </c>
      <c r="AZ126" s="28">
        <v>28.815217391304348</v>
      </c>
      <c r="BA126" s="28">
        <v>0</v>
      </c>
      <c r="BB126" s="28">
        <v>0.07608695652173914</v>
      </c>
      <c r="BC126" s="28">
        <v>0</v>
      </c>
      <c r="BD126" s="28">
        <v>0</v>
      </c>
      <c r="BE126" s="28">
        <v>32.42391304347826</v>
      </c>
      <c r="BF126" s="28">
        <v>15.369565217391305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10.23913043478261</v>
      </c>
      <c r="BN126" s="28">
        <v>0.2826086956521739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36">
        <v>0</v>
      </c>
    </row>
    <row r="127" spans="1:75" ht="12.75">
      <c r="A127" s="27" t="s">
        <v>122</v>
      </c>
      <c r="B127" s="27" t="s">
        <v>123</v>
      </c>
      <c r="C127" s="27" t="s">
        <v>415</v>
      </c>
      <c r="D127" s="27" t="s">
        <v>241</v>
      </c>
      <c r="E127" s="27" t="s">
        <v>549</v>
      </c>
      <c r="F127" s="28">
        <v>28.73913043478261</v>
      </c>
      <c r="G127" s="28">
        <v>3.8369565217391304</v>
      </c>
      <c r="H127" s="28">
        <v>33.77173913043478</v>
      </c>
      <c r="I127" s="28">
        <v>1.1195652173913044</v>
      </c>
      <c r="J127" s="28">
        <v>0.4673913043478261</v>
      </c>
      <c r="K127" s="28">
        <v>2.597826086956522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0.010869565217391304</v>
      </c>
      <c r="V127" s="28">
        <v>0</v>
      </c>
      <c r="W127" s="28">
        <v>0</v>
      </c>
      <c r="X127" s="28">
        <v>0.9239130434782609</v>
      </c>
      <c r="Y127" s="28">
        <v>0</v>
      </c>
      <c r="Z127" s="28">
        <v>0</v>
      </c>
      <c r="AA127" s="28">
        <v>114.41304347826087</v>
      </c>
      <c r="AB127" s="28">
        <v>7.684782608695652</v>
      </c>
      <c r="AC127" s="28">
        <v>3.0652173913043477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3.608695652173913</v>
      </c>
      <c r="AN127" s="28">
        <v>0</v>
      </c>
      <c r="AO127" s="28">
        <v>0.16304347826086957</v>
      </c>
      <c r="AP127" s="28">
        <v>3.3260869565217392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0.31521739130434784</v>
      </c>
      <c r="AZ127" s="28">
        <v>10.184782608695652</v>
      </c>
      <c r="BA127" s="28">
        <v>0</v>
      </c>
      <c r="BB127" s="28">
        <v>0.6956521739130435</v>
      </c>
      <c r="BC127" s="28">
        <v>0</v>
      </c>
      <c r="BD127" s="28">
        <v>0</v>
      </c>
      <c r="BE127" s="28">
        <v>14.315217391304348</v>
      </c>
      <c r="BF127" s="28">
        <v>6.282608695652174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28">
        <v>0</v>
      </c>
      <c r="BQ127" s="28">
        <v>0</v>
      </c>
      <c r="BR127" s="28">
        <v>0.5217391304347826</v>
      </c>
      <c r="BS127" s="28">
        <v>0</v>
      </c>
      <c r="BT127" s="28">
        <v>0</v>
      </c>
      <c r="BU127" s="28">
        <v>0</v>
      </c>
      <c r="BV127" s="28">
        <v>0</v>
      </c>
      <c r="BW127" s="36">
        <v>0</v>
      </c>
    </row>
    <row r="128" spans="1:75" ht="12.75">
      <c r="A128" s="27" t="s">
        <v>122</v>
      </c>
      <c r="B128" s="27" t="s">
        <v>123</v>
      </c>
      <c r="C128" s="27" t="s">
        <v>415</v>
      </c>
      <c r="D128" s="27" t="s">
        <v>242</v>
      </c>
      <c r="E128" s="27" t="s">
        <v>550</v>
      </c>
      <c r="F128" s="28">
        <v>37.95652173913044</v>
      </c>
      <c r="G128" s="28">
        <v>2.9130434782608696</v>
      </c>
      <c r="H128" s="28">
        <v>53.33695652173913</v>
      </c>
      <c r="I128" s="28">
        <v>0</v>
      </c>
      <c r="J128" s="28">
        <v>0.07608695652173914</v>
      </c>
      <c r="K128" s="28">
        <v>0</v>
      </c>
      <c r="L128" s="28">
        <v>0</v>
      </c>
      <c r="M128" s="28">
        <v>0</v>
      </c>
      <c r="N128" s="28">
        <v>0</v>
      </c>
      <c r="O128" s="28">
        <v>0.010869565217391304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0.7391304347826086</v>
      </c>
      <c r="Y128" s="28">
        <v>0.10869565217391304</v>
      </c>
      <c r="Z128" s="28">
        <v>0</v>
      </c>
      <c r="AA128" s="28">
        <v>178.1195652173913</v>
      </c>
      <c r="AB128" s="28">
        <v>0</v>
      </c>
      <c r="AC128" s="28">
        <v>0</v>
      </c>
      <c r="AD128" s="28">
        <v>2.0543478260869565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0.05434782608695652</v>
      </c>
      <c r="AZ128" s="28">
        <v>5.434782608695652</v>
      </c>
      <c r="BA128" s="28">
        <v>0</v>
      </c>
      <c r="BB128" s="28">
        <v>0</v>
      </c>
      <c r="BC128" s="28">
        <v>0</v>
      </c>
      <c r="BD128" s="28">
        <v>0</v>
      </c>
      <c r="BE128" s="28">
        <v>15.08695652173913</v>
      </c>
      <c r="BF128" s="28">
        <v>5.782608695652174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36">
        <v>0</v>
      </c>
    </row>
    <row r="129" spans="1:75" ht="12.75">
      <c r="A129" s="27" t="s">
        <v>122</v>
      </c>
      <c r="B129" s="27" t="s">
        <v>123</v>
      </c>
      <c r="C129" s="27" t="s">
        <v>415</v>
      </c>
      <c r="D129" s="27" t="s">
        <v>243</v>
      </c>
      <c r="E129" s="27" t="s">
        <v>551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105.65217391304348</v>
      </c>
      <c r="BF129" s="28">
        <v>15.304347826086957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28">
        <v>0</v>
      </c>
      <c r="BQ129" s="28">
        <v>0</v>
      </c>
      <c r="BR129" s="28">
        <v>0</v>
      </c>
      <c r="BS129" s="28">
        <v>0</v>
      </c>
      <c r="BT129" s="28">
        <v>0</v>
      </c>
      <c r="BU129" s="28">
        <v>0</v>
      </c>
      <c r="BV129" s="28">
        <v>0</v>
      </c>
      <c r="BW129" s="36">
        <v>0</v>
      </c>
    </row>
    <row r="130" spans="1:75" ht="12.75">
      <c r="A130" s="27" t="s">
        <v>122</v>
      </c>
      <c r="B130" s="27" t="s">
        <v>123</v>
      </c>
      <c r="C130" s="27" t="s">
        <v>415</v>
      </c>
      <c r="D130" s="27" t="s">
        <v>244</v>
      </c>
      <c r="E130" s="27" t="s">
        <v>552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64.31521739130434</v>
      </c>
      <c r="BH130" s="28">
        <v>105.6195652173913</v>
      </c>
      <c r="BI130" s="28">
        <v>8.83695652173913</v>
      </c>
      <c r="BJ130" s="28">
        <v>0</v>
      </c>
      <c r="BK130" s="28">
        <v>0</v>
      </c>
      <c r="BL130" s="28">
        <v>60.41304347826087</v>
      </c>
      <c r="BM130" s="28">
        <v>0</v>
      </c>
      <c r="BN130" s="28">
        <v>0</v>
      </c>
      <c r="BO130" s="28">
        <v>0</v>
      </c>
      <c r="BP130" s="28">
        <v>0</v>
      </c>
      <c r="BQ130" s="28">
        <v>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36">
        <v>0</v>
      </c>
    </row>
    <row r="131" spans="1:75" ht="12.75">
      <c r="A131" s="27" t="s">
        <v>122</v>
      </c>
      <c r="B131" s="27" t="s">
        <v>123</v>
      </c>
      <c r="C131" s="27" t="s">
        <v>415</v>
      </c>
      <c r="D131" s="27" t="s">
        <v>245</v>
      </c>
      <c r="E131" s="27" t="s">
        <v>553</v>
      </c>
      <c r="F131" s="28">
        <v>71.34782608695652</v>
      </c>
      <c r="G131" s="28">
        <v>10.771739130434783</v>
      </c>
      <c r="H131" s="28">
        <v>63.31521739130435</v>
      </c>
      <c r="I131" s="28">
        <v>4.25</v>
      </c>
      <c r="J131" s="28">
        <v>0.03260869565217391</v>
      </c>
      <c r="K131" s="28">
        <v>0.7717391304347826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2.880434782608696</v>
      </c>
      <c r="V131" s="28">
        <v>0</v>
      </c>
      <c r="W131" s="28">
        <v>0.18478260869565216</v>
      </c>
      <c r="X131" s="28">
        <v>0.9130434782608695</v>
      </c>
      <c r="Y131" s="28">
        <v>3.5217391304347827</v>
      </c>
      <c r="Z131" s="28">
        <v>0</v>
      </c>
      <c r="AA131" s="28">
        <v>310.0869565217391</v>
      </c>
      <c r="AB131" s="28">
        <v>0</v>
      </c>
      <c r="AC131" s="28">
        <v>0</v>
      </c>
      <c r="AD131" s="28">
        <v>6.717391304347826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2.9456521739130435</v>
      </c>
      <c r="AV131" s="28">
        <v>0</v>
      </c>
      <c r="AW131" s="28">
        <v>0</v>
      </c>
      <c r="AX131" s="28">
        <v>0</v>
      </c>
      <c r="AY131" s="28">
        <v>7.619565217391305</v>
      </c>
      <c r="AZ131" s="28">
        <v>29.01086956521739</v>
      </c>
      <c r="BA131" s="28">
        <v>0</v>
      </c>
      <c r="BB131" s="28">
        <v>0</v>
      </c>
      <c r="BC131" s="28">
        <v>0</v>
      </c>
      <c r="BD131" s="28">
        <v>0</v>
      </c>
      <c r="BE131" s="28">
        <v>30.141304347826086</v>
      </c>
      <c r="BF131" s="28">
        <v>7.282608695652174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4.065217391304348</v>
      </c>
      <c r="BN131" s="28">
        <v>0</v>
      </c>
      <c r="BO131" s="28">
        <v>0</v>
      </c>
      <c r="BP131" s="28">
        <v>0</v>
      </c>
      <c r="BQ131" s="28">
        <v>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36">
        <v>0</v>
      </c>
    </row>
    <row r="132" spans="1:75" ht="12.75">
      <c r="A132" s="27" t="s">
        <v>122</v>
      </c>
      <c r="B132" s="27" t="s">
        <v>123</v>
      </c>
      <c r="C132" s="27" t="s">
        <v>415</v>
      </c>
      <c r="D132" s="27" t="s">
        <v>246</v>
      </c>
      <c r="E132" s="27" t="s">
        <v>554</v>
      </c>
      <c r="F132" s="28">
        <v>0</v>
      </c>
      <c r="G132" s="28">
        <v>0</v>
      </c>
      <c r="H132" s="28">
        <v>5.391304347826087</v>
      </c>
      <c r="I132" s="28">
        <v>5.119565217391305</v>
      </c>
      <c r="J132" s="28">
        <v>0.2608695652173913</v>
      </c>
      <c r="K132" s="28">
        <v>0.17391304347826086</v>
      </c>
      <c r="L132" s="28">
        <v>0</v>
      </c>
      <c r="M132" s="28">
        <v>0.043478260869565216</v>
      </c>
      <c r="N132" s="28">
        <v>0</v>
      </c>
      <c r="O132" s="28">
        <v>0.75</v>
      </c>
      <c r="P132" s="28">
        <v>0</v>
      </c>
      <c r="Q132" s="28">
        <v>0</v>
      </c>
      <c r="R132" s="28">
        <v>0</v>
      </c>
      <c r="S132" s="28">
        <v>0</v>
      </c>
      <c r="T132" s="28">
        <v>10.934782608695652</v>
      </c>
      <c r="U132" s="28">
        <v>4.5</v>
      </c>
      <c r="V132" s="28">
        <v>4.293478260869565</v>
      </c>
      <c r="W132" s="28">
        <v>29.369565217391305</v>
      </c>
      <c r="X132" s="28">
        <v>0.2826086956521739</v>
      </c>
      <c r="Y132" s="28">
        <v>0</v>
      </c>
      <c r="Z132" s="28">
        <v>0</v>
      </c>
      <c r="AA132" s="28">
        <v>0</v>
      </c>
      <c r="AB132" s="28">
        <v>12.293478260869565</v>
      </c>
      <c r="AC132" s="28">
        <v>0.5217391304347826</v>
      </c>
      <c r="AD132" s="28">
        <v>12.630434782608695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18.72826086956522</v>
      </c>
      <c r="AO132" s="28">
        <v>0.08695652173913043</v>
      </c>
      <c r="AP132" s="28">
        <v>8.369565217391305</v>
      </c>
      <c r="AQ132" s="28">
        <v>0</v>
      </c>
      <c r="AR132" s="28">
        <v>0</v>
      </c>
      <c r="AS132" s="28">
        <v>0</v>
      </c>
      <c r="AT132" s="28">
        <v>5.586956521739131</v>
      </c>
      <c r="AU132" s="28">
        <v>8</v>
      </c>
      <c r="AV132" s="28">
        <v>0</v>
      </c>
      <c r="AW132" s="28">
        <v>0</v>
      </c>
      <c r="AX132" s="28">
        <v>0.03260869565217391</v>
      </c>
      <c r="AY132" s="28">
        <v>0.4673913043478261</v>
      </c>
      <c r="AZ132" s="28">
        <v>30.717391304347824</v>
      </c>
      <c r="BA132" s="28">
        <v>3.532608695652174</v>
      </c>
      <c r="BB132" s="28">
        <v>0</v>
      </c>
      <c r="BC132" s="28">
        <v>0</v>
      </c>
      <c r="BD132" s="28">
        <v>0</v>
      </c>
      <c r="BE132" s="28">
        <v>0</v>
      </c>
      <c r="BF132" s="28">
        <v>0</v>
      </c>
      <c r="BG132" s="28">
        <v>0</v>
      </c>
      <c r="BH132" s="28">
        <v>0</v>
      </c>
      <c r="BI132" s="28">
        <v>37.21739130434783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1.5543478260869565</v>
      </c>
      <c r="BW132" s="36">
        <v>0</v>
      </c>
    </row>
    <row r="133" spans="1:75" ht="12.75">
      <c r="A133" s="27" t="s">
        <v>122</v>
      </c>
      <c r="B133" s="27" t="s">
        <v>123</v>
      </c>
      <c r="C133" s="27" t="s">
        <v>415</v>
      </c>
      <c r="D133" s="27" t="s">
        <v>247</v>
      </c>
      <c r="E133" s="27" t="s">
        <v>555</v>
      </c>
      <c r="F133" s="28">
        <v>104.1413043478261</v>
      </c>
      <c r="G133" s="28">
        <v>37.52173913043478</v>
      </c>
      <c r="H133" s="28">
        <v>152.93478260869566</v>
      </c>
      <c r="I133" s="28">
        <v>11.08695652173913</v>
      </c>
      <c r="J133" s="28">
        <v>0.03260869565217391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1.358695652173913</v>
      </c>
      <c r="V133" s="28">
        <v>19.01086956521739</v>
      </c>
      <c r="W133" s="28">
        <v>0.31521739130434784</v>
      </c>
      <c r="X133" s="28">
        <v>0.7717391304347826</v>
      </c>
      <c r="Y133" s="28">
        <v>0.010869565217391304</v>
      </c>
      <c r="Z133" s="28">
        <v>0</v>
      </c>
      <c r="AA133" s="28">
        <v>412.0869565217391</v>
      </c>
      <c r="AB133" s="28">
        <v>24.67391304347826</v>
      </c>
      <c r="AC133" s="28">
        <v>0.06521739130434782</v>
      </c>
      <c r="AD133" s="28">
        <v>17.41304347826087</v>
      </c>
      <c r="AE133" s="28">
        <v>0</v>
      </c>
      <c r="AF133" s="28">
        <v>0</v>
      </c>
      <c r="AG133" s="28">
        <v>0</v>
      </c>
      <c r="AH133" s="28">
        <v>0.16304347826086957</v>
      </c>
      <c r="AI133" s="28">
        <v>0</v>
      </c>
      <c r="AJ133" s="28">
        <v>0</v>
      </c>
      <c r="AK133" s="28">
        <v>0</v>
      </c>
      <c r="AL133" s="28">
        <v>0</v>
      </c>
      <c r="AM133" s="28">
        <v>78.27173913043478</v>
      </c>
      <c r="AN133" s="28">
        <v>0</v>
      </c>
      <c r="AO133" s="28">
        <v>0.8260869565217391</v>
      </c>
      <c r="AP133" s="28">
        <v>97.1413043478261</v>
      </c>
      <c r="AQ133" s="28">
        <v>26.72826086956522</v>
      </c>
      <c r="AR133" s="28">
        <v>0.9021739130434783</v>
      </c>
      <c r="AS133" s="28">
        <v>0</v>
      </c>
      <c r="AT133" s="28">
        <v>17.706521739130434</v>
      </c>
      <c r="AU133" s="28">
        <v>0.18478260869565216</v>
      </c>
      <c r="AV133" s="28">
        <v>0</v>
      </c>
      <c r="AW133" s="28">
        <v>0.05434782608695652</v>
      </c>
      <c r="AX133" s="28">
        <v>0</v>
      </c>
      <c r="AY133" s="28">
        <v>0.05434782608695652</v>
      </c>
      <c r="AZ133" s="28">
        <v>36.91304347826087</v>
      </c>
      <c r="BA133" s="28">
        <v>0</v>
      </c>
      <c r="BB133" s="28">
        <v>259.25</v>
      </c>
      <c r="BC133" s="28">
        <v>0</v>
      </c>
      <c r="BD133" s="28">
        <v>0</v>
      </c>
      <c r="BE133" s="28">
        <v>84.27173913043478</v>
      </c>
      <c r="BF133" s="28">
        <v>30.41304347826087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2.4130434782608696</v>
      </c>
      <c r="BN133" s="28">
        <v>0</v>
      </c>
      <c r="BO133" s="28">
        <v>0</v>
      </c>
      <c r="BP133" s="28">
        <v>0</v>
      </c>
      <c r="BQ133" s="28">
        <v>0</v>
      </c>
      <c r="BR133" s="28">
        <v>0.17391304347826086</v>
      </c>
      <c r="BS133" s="28">
        <v>0</v>
      </c>
      <c r="BT133" s="28">
        <v>0</v>
      </c>
      <c r="BU133" s="28">
        <v>0</v>
      </c>
      <c r="BV133" s="28">
        <v>0</v>
      </c>
      <c r="BW133" s="36">
        <v>0</v>
      </c>
    </row>
    <row r="134" spans="1:75" ht="12.75">
      <c r="A134" s="27" t="s">
        <v>122</v>
      </c>
      <c r="B134" s="27" t="s">
        <v>123</v>
      </c>
      <c r="C134" s="27" t="s">
        <v>415</v>
      </c>
      <c r="D134" s="27" t="s">
        <v>248</v>
      </c>
      <c r="E134" s="27" t="s">
        <v>556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41.08695652173913</v>
      </c>
      <c r="BH134" s="28">
        <v>206.5326086956522</v>
      </c>
      <c r="BI134" s="28">
        <v>0</v>
      </c>
      <c r="BJ134" s="28">
        <v>63.90217391304348</v>
      </c>
      <c r="BK134" s="28">
        <v>0</v>
      </c>
      <c r="BL134" s="28">
        <v>107.6304347826087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36">
        <v>0</v>
      </c>
    </row>
    <row r="135" spans="1:75" ht="12.75">
      <c r="A135" s="27" t="s">
        <v>122</v>
      </c>
      <c r="B135" s="27" t="s">
        <v>123</v>
      </c>
      <c r="C135" s="27" t="s">
        <v>415</v>
      </c>
      <c r="D135" s="27" t="s">
        <v>249</v>
      </c>
      <c r="E135" s="27" t="s">
        <v>557</v>
      </c>
      <c r="F135" s="28">
        <v>0</v>
      </c>
      <c r="G135" s="28">
        <v>0</v>
      </c>
      <c r="H135" s="28">
        <v>99.1086956521739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36">
        <v>0</v>
      </c>
    </row>
    <row r="136" spans="1:75" ht="12.75">
      <c r="A136" s="27" t="s">
        <v>122</v>
      </c>
      <c r="B136" s="27" t="s">
        <v>123</v>
      </c>
      <c r="C136" s="27" t="s">
        <v>415</v>
      </c>
      <c r="D136" s="27" t="s">
        <v>250</v>
      </c>
      <c r="E136" s="27" t="s">
        <v>558</v>
      </c>
      <c r="F136" s="28">
        <v>123.3913043478261</v>
      </c>
      <c r="G136" s="28">
        <v>33.72826086956522</v>
      </c>
      <c r="H136" s="28">
        <v>74.34782608695652</v>
      </c>
      <c r="I136" s="28">
        <v>8.358695652173912</v>
      </c>
      <c r="J136" s="28">
        <v>0.18478260869565216</v>
      </c>
      <c r="K136" s="28">
        <v>5.608695652173913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74.8586956521739</v>
      </c>
      <c r="U136" s="28">
        <v>29.369565217391305</v>
      </c>
      <c r="V136" s="28">
        <v>32.48913043478261</v>
      </c>
      <c r="W136" s="28">
        <v>0</v>
      </c>
      <c r="X136" s="28">
        <v>1.9021739130434783</v>
      </c>
      <c r="Y136" s="28">
        <v>0.5978260869565217</v>
      </c>
      <c r="Z136" s="28">
        <v>0</v>
      </c>
      <c r="AA136" s="28">
        <v>130.0108695652174</v>
      </c>
      <c r="AB136" s="28">
        <v>20.641304347826086</v>
      </c>
      <c r="AC136" s="28">
        <v>0</v>
      </c>
      <c r="AD136" s="28">
        <v>28.16304347826087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0.2717391304347826</v>
      </c>
      <c r="AL136" s="28">
        <v>0</v>
      </c>
      <c r="AM136" s="28">
        <v>37.68478260869565</v>
      </c>
      <c r="AN136" s="28">
        <v>0</v>
      </c>
      <c r="AO136" s="28">
        <v>0.9239130434782609</v>
      </c>
      <c r="AP136" s="28">
        <v>17.043478260869566</v>
      </c>
      <c r="AQ136" s="28">
        <v>0</v>
      </c>
      <c r="AR136" s="28">
        <v>0</v>
      </c>
      <c r="AS136" s="28">
        <v>0.9565217391304348</v>
      </c>
      <c r="AT136" s="28">
        <v>30.597826086956523</v>
      </c>
      <c r="AU136" s="28">
        <v>31.27173913043478</v>
      </c>
      <c r="AV136" s="28">
        <v>0</v>
      </c>
      <c r="AW136" s="28">
        <v>19.42391304347826</v>
      </c>
      <c r="AX136" s="28">
        <v>0</v>
      </c>
      <c r="AY136" s="28">
        <v>0</v>
      </c>
      <c r="AZ136" s="28">
        <v>0</v>
      </c>
      <c r="BA136" s="28">
        <v>0</v>
      </c>
      <c r="BB136" s="28">
        <v>143.47826086956522</v>
      </c>
      <c r="BC136" s="28">
        <v>0</v>
      </c>
      <c r="BD136" s="28">
        <v>0</v>
      </c>
      <c r="BE136" s="28">
        <v>0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14.26086956521739</v>
      </c>
      <c r="BN136" s="28">
        <v>0.021739130434782608</v>
      </c>
      <c r="BO136" s="28">
        <v>0</v>
      </c>
      <c r="BP136" s="28">
        <v>0</v>
      </c>
      <c r="BQ136" s="28">
        <v>0</v>
      </c>
      <c r="BR136" s="28">
        <v>0</v>
      </c>
      <c r="BS136" s="28">
        <v>0</v>
      </c>
      <c r="BT136" s="28">
        <v>0</v>
      </c>
      <c r="BU136" s="28">
        <v>0</v>
      </c>
      <c r="BV136" s="28">
        <v>0</v>
      </c>
      <c r="BW136" s="36">
        <v>0</v>
      </c>
    </row>
    <row r="137" spans="1:75" ht="12.75">
      <c r="A137" s="27" t="s">
        <v>122</v>
      </c>
      <c r="B137" s="27" t="s">
        <v>123</v>
      </c>
      <c r="C137" s="27" t="s">
        <v>415</v>
      </c>
      <c r="D137" s="27" t="s">
        <v>251</v>
      </c>
      <c r="E137" s="27" t="s">
        <v>559</v>
      </c>
      <c r="F137" s="28">
        <v>98.16304347826087</v>
      </c>
      <c r="G137" s="28">
        <v>26.641304347826086</v>
      </c>
      <c r="H137" s="28">
        <v>98.18478260869566</v>
      </c>
      <c r="I137" s="28">
        <v>7.521739130434782</v>
      </c>
      <c r="J137" s="28">
        <v>0.10869565217391304</v>
      </c>
      <c r="K137" s="28">
        <v>2.5869565217391304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5.195652173913044</v>
      </c>
      <c r="Y137" s="28">
        <v>0</v>
      </c>
      <c r="Z137" s="28">
        <v>0.16304347826086957</v>
      </c>
      <c r="AA137" s="28">
        <v>242.40217391304347</v>
      </c>
      <c r="AB137" s="28">
        <v>43.391304347826086</v>
      </c>
      <c r="AC137" s="28">
        <v>3.0760869565217392</v>
      </c>
      <c r="AD137" s="28">
        <v>11.956521739130435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25.22826086956522</v>
      </c>
      <c r="AN137" s="28">
        <v>0</v>
      </c>
      <c r="AO137" s="28">
        <v>0</v>
      </c>
      <c r="AP137" s="28">
        <v>0.03260869565217391</v>
      </c>
      <c r="AQ137" s="28">
        <v>22.76086956521739</v>
      </c>
      <c r="AR137" s="28">
        <v>0</v>
      </c>
      <c r="AS137" s="28">
        <v>0</v>
      </c>
      <c r="AT137" s="28">
        <v>0.06521739130434782</v>
      </c>
      <c r="AU137" s="28">
        <v>0</v>
      </c>
      <c r="AV137" s="28">
        <v>0</v>
      </c>
      <c r="AW137" s="28">
        <v>0.03260869565217391</v>
      </c>
      <c r="AX137" s="28">
        <v>0</v>
      </c>
      <c r="AY137" s="28">
        <v>1.1195652173913044</v>
      </c>
      <c r="AZ137" s="28">
        <v>21.184782608695652</v>
      </c>
      <c r="BA137" s="28">
        <v>0</v>
      </c>
      <c r="BB137" s="28">
        <v>0.05434782608695652</v>
      </c>
      <c r="BC137" s="28">
        <v>0.05434782608695652</v>
      </c>
      <c r="BD137" s="28">
        <v>0</v>
      </c>
      <c r="BE137" s="28">
        <v>46.28260869565217</v>
      </c>
      <c r="BF137" s="28">
        <v>25.75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36">
        <v>0</v>
      </c>
    </row>
    <row r="138" spans="1:75" ht="12.75">
      <c r="A138" s="27" t="s">
        <v>122</v>
      </c>
      <c r="B138" s="27" t="s">
        <v>123</v>
      </c>
      <c r="C138" s="27" t="s">
        <v>415</v>
      </c>
      <c r="D138" s="27" t="s">
        <v>252</v>
      </c>
      <c r="E138" s="27" t="s">
        <v>560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25.51086956521739</v>
      </c>
      <c r="BH138" s="28">
        <v>106.92391304347827</v>
      </c>
      <c r="BI138" s="28">
        <v>0</v>
      </c>
      <c r="BJ138" s="28">
        <v>0</v>
      </c>
      <c r="BK138" s="28">
        <v>0</v>
      </c>
      <c r="BL138" s="28">
        <v>58.119565217391305</v>
      </c>
      <c r="BM138" s="28">
        <v>0</v>
      </c>
      <c r="BN138" s="28">
        <v>0</v>
      </c>
      <c r="BO138" s="28">
        <v>0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36">
        <v>0</v>
      </c>
    </row>
    <row r="139" spans="1:75" ht="12.75">
      <c r="A139" s="27" t="s">
        <v>122</v>
      </c>
      <c r="B139" s="27" t="s">
        <v>123</v>
      </c>
      <c r="C139" s="27" t="s">
        <v>415</v>
      </c>
      <c r="D139" s="27" t="s">
        <v>253</v>
      </c>
      <c r="E139" s="27" t="s">
        <v>561</v>
      </c>
      <c r="F139" s="28">
        <v>80.84782608695652</v>
      </c>
      <c r="G139" s="28">
        <v>20.858695652173914</v>
      </c>
      <c r="H139" s="28">
        <v>81.96739130434783</v>
      </c>
      <c r="I139" s="28">
        <v>8.217391304347826</v>
      </c>
      <c r="J139" s="28">
        <v>11.478260869565217</v>
      </c>
      <c r="K139" s="28">
        <v>0.10869565217391304</v>
      </c>
      <c r="L139" s="28">
        <v>0</v>
      </c>
      <c r="M139" s="28">
        <v>0</v>
      </c>
      <c r="N139" s="28">
        <v>0</v>
      </c>
      <c r="O139" s="28">
        <v>0.021739130434782608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5.228260869565218</v>
      </c>
      <c r="V139" s="28">
        <v>0</v>
      </c>
      <c r="W139" s="28">
        <v>0</v>
      </c>
      <c r="X139" s="28">
        <v>0.6413043478260869</v>
      </c>
      <c r="Y139" s="28">
        <v>0.15217391304347827</v>
      </c>
      <c r="Z139" s="28">
        <v>0</v>
      </c>
      <c r="AA139" s="28">
        <v>154</v>
      </c>
      <c r="AB139" s="28">
        <v>44.01086956521739</v>
      </c>
      <c r="AC139" s="28">
        <v>0</v>
      </c>
      <c r="AD139" s="28">
        <v>11.434782608695652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38.54347826086956</v>
      </c>
      <c r="AN139" s="28">
        <v>0</v>
      </c>
      <c r="AO139" s="28">
        <v>3.8369565217391304</v>
      </c>
      <c r="AP139" s="28">
        <v>15.184782608695652</v>
      </c>
      <c r="AQ139" s="28">
        <v>0</v>
      </c>
      <c r="AR139" s="28">
        <v>0</v>
      </c>
      <c r="AS139" s="28">
        <v>0</v>
      </c>
      <c r="AT139" s="28">
        <v>0.6086956521739131</v>
      </c>
      <c r="AU139" s="28">
        <v>0.05434782608695652</v>
      </c>
      <c r="AV139" s="28">
        <v>0</v>
      </c>
      <c r="AW139" s="28">
        <v>18.33695652173913</v>
      </c>
      <c r="AX139" s="28">
        <v>0</v>
      </c>
      <c r="AY139" s="28">
        <v>0.5869565217391305</v>
      </c>
      <c r="AZ139" s="28">
        <v>59.369565217391305</v>
      </c>
      <c r="BA139" s="28">
        <v>0</v>
      </c>
      <c r="BB139" s="28">
        <v>199.25</v>
      </c>
      <c r="BC139" s="28">
        <v>0</v>
      </c>
      <c r="BD139" s="28">
        <v>0</v>
      </c>
      <c r="BE139" s="28">
        <v>13.782608695652174</v>
      </c>
      <c r="BF139" s="28">
        <v>55.29347826086956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0.15217391304347827</v>
      </c>
      <c r="BU139" s="28">
        <v>0</v>
      </c>
      <c r="BV139" s="28">
        <v>0</v>
      </c>
      <c r="BW139" s="36">
        <v>0</v>
      </c>
    </row>
    <row r="140" spans="1:75" ht="12.75">
      <c r="A140" s="27" t="s">
        <v>122</v>
      </c>
      <c r="B140" s="27" t="s">
        <v>123</v>
      </c>
      <c r="C140" s="27" t="s">
        <v>415</v>
      </c>
      <c r="D140" s="27" t="s">
        <v>254</v>
      </c>
      <c r="E140" s="27" t="s">
        <v>562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333.5326086956522</v>
      </c>
      <c r="BI140" s="28">
        <v>0</v>
      </c>
      <c r="BJ140" s="28">
        <v>136.06521739130434</v>
      </c>
      <c r="BK140" s="28">
        <v>0</v>
      </c>
      <c r="BL140" s="28">
        <v>154.72826086956522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36">
        <v>0</v>
      </c>
    </row>
    <row r="141" spans="1:75" ht="12.75">
      <c r="A141" s="27" t="s">
        <v>122</v>
      </c>
      <c r="B141" s="27" t="s">
        <v>123</v>
      </c>
      <c r="C141" s="27" t="s">
        <v>415</v>
      </c>
      <c r="D141" s="27" t="s">
        <v>255</v>
      </c>
      <c r="E141" s="27" t="s">
        <v>563</v>
      </c>
      <c r="F141" s="28">
        <v>84.84782608695652</v>
      </c>
      <c r="G141" s="28">
        <v>22.304347826086957</v>
      </c>
      <c r="H141" s="28">
        <v>77.08695652173913</v>
      </c>
      <c r="I141" s="28">
        <v>8.08695652173913</v>
      </c>
      <c r="J141" s="28">
        <v>1.4673913043478262</v>
      </c>
      <c r="K141" s="28">
        <v>1.0217391304347827</v>
      </c>
      <c r="L141" s="28">
        <v>0</v>
      </c>
      <c r="M141" s="28">
        <v>0</v>
      </c>
      <c r="N141" s="28">
        <v>0</v>
      </c>
      <c r="O141" s="28">
        <v>0.6086956521739131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238.6086956521739</v>
      </c>
      <c r="AB141" s="28">
        <v>41.54347826086956</v>
      </c>
      <c r="AC141" s="28">
        <v>16.630434782608695</v>
      </c>
      <c r="AD141" s="28">
        <v>7.489130434782608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50.78260869565217</v>
      </c>
      <c r="AL141" s="28">
        <v>0</v>
      </c>
      <c r="AM141" s="28">
        <v>0</v>
      </c>
      <c r="AN141" s="28">
        <v>0</v>
      </c>
      <c r="AO141" s="28">
        <v>0.22826086956521738</v>
      </c>
      <c r="AP141" s="28">
        <v>13.793478260869565</v>
      </c>
      <c r="AQ141" s="28">
        <v>0</v>
      </c>
      <c r="AR141" s="28">
        <v>0</v>
      </c>
      <c r="AS141" s="28">
        <v>0</v>
      </c>
      <c r="AT141" s="28">
        <v>11.956521739130435</v>
      </c>
      <c r="AU141" s="28">
        <v>0.8369565217391305</v>
      </c>
      <c r="AV141" s="28">
        <v>0</v>
      </c>
      <c r="AW141" s="28">
        <v>0</v>
      </c>
      <c r="AX141" s="28">
        <v>0</v>
      </c>
      <c r="AY141" s="28">
        <v>0</v>
      </c>
      <c r="AZ141" s="28">
        <v>50.108695652173914</v>
      </c>
      <c r="BA141" s="28">
        <v>0.03260869565217391</v>
      </c>
      <c r="BB141" s="28">
        <v>18.282608695652176</v>
      </c>
      <c r="BC141" s="28">
        <v>0</v>
      </c>
      <c r="BD141" s="28">
        <v>0</v>
      </c>
      <c r="BE141" s="28">
        <v>48.09782608695652</v>
      </c>
      <c r="BF141" s="28">
        <v>13.597826086956522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13.706521739130435</v>
      </c>
      <c r="BN141" s="28">
        <v>0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36">
        <v>0</v>
      </c>
    </row>
    <row r="142" spans="1:75" ht="12.75">
      <c r="A142" s="27" t="s">
        <v>122</v>
      </c>
      <c r="B142" s="27" t="s">
        <v>123</v>
      </c>
      <c r="C142" s="27" t="s">
        <v>415</v>
      </c>
      <c r="D142" s="27" t="s">
        <v>256</v>
      </c>
      <c r="E142" s="27" t="s">
        <v>564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129.91304347826087</v>
      </c>
      <c r="BH142" s="28">
        <v>177.19565217391303</v>
      </c>
      <c r="BI142" s="28">
        <v>0.09782608695652174</v>
      </c>
      <c r="BJ142" s="28">
        <v>23.32608695652174</v>
      </c>
      <c r="BK142" s="28">
        <v>1</v>
      </c>
      <c r="BL142" s="28">
        <v>88.23913043478261</v>
      </c>
      <c r="BM142" s="28">
        <v>0</v>
      </c>
      <c r="BN142" s="28">
        <v>0</v>
      </c>
      <c r="BO142" s="28">
        <v>0</v>
      </c>
      <c r="BP142" s="28">
        <v>0</v>
      </c>
      <c r="BQ142" s="28">
        <v>0</v>
      </c>
      <c r="BR142" s="28">
        <v>0</v>
      </c>
      <c r="BS142" s="28">
        <v>0</v>
      </c>
      <c r="BT142" s="28">
        <v>0</v>
      </c>
      <c r="BU142" s="28">
        <v>0</v>
      </c>
      <c r="BV142" s="28">
        <v>0</v>
      </c>
      <c r="BW142" s="36">
        <v>0</v>
      </c>
    </row>
    <row r="143" spans="1:75" ht="12.75">
      <c r="A143" s="27" t="s">
        <v>122</v>
      </c>
      <c r="B143" s="27" t="s">
        <v>123</v>
      </c>
      <c r="C143" s="27" t="s">
        <v>415</v>
      </c>
      <c r="D143" s="27" t="s">
        <v>257</v>
      </c>
      <c r="E143" s="27" t="s">
        <v>565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F143" s="28">
        <v>0</v>
      </c>
      <c r="BG143" s="28">
        <v>0</v>
      </c>
      <c r="BH143" s="28">
        <v>99.82608695652173</v>
      </c>
      <c r="BI143" s="28">
        <v>0</v>
      </c>
      <c r="BJ143" s="28">
        <v>0</v>
      </c>
      <c r="BK143" s="28">
        <v>0</v>
      </c>
      <c r="BL143" s="28">
        <v>61.391304347826086</v>
      </c>
      <c r="BM143" s="28">
        <v>0</v>
      </c>
      <c r="BN143" s="28">
        <v>0</v>
      </c>
      <c r="BO143" s="28">
        <v>0</v>
      </c>
      <c r="BP143" s="28">
        <v>0</v>
      </c>
      <c r="BQ143" s="28">
        <v>0</v>
      </c>
      <c r="BR143" s="28">
        <v>0</v>
      </c>
      <c r="BS143" s="28">
        <v>0</v>
      </c>
      <c r="BT143" s="28">
        <v>0</v>
      </c>
      <c r="BU143" s="28">
        <v>0</v>
      </c>
      <c r="BV143" s="28">
        <v>0</v>
      </c>
      <c r="BW143" s="36">
        <v>0</v>
      </c>
    </row>
    <row r="144" spans="1:75" ht="12.75">
      <c r="A144" s="27" t="s">
        <v>122</v>
      </c>
      <c r="B144" s="27" t="s">
        <v>123</v>
      </c>
      <c r="C144" s="27" t="s">
        <v>415</v>
      </c>
      <c r="D144" s="27" t="s">
        <v>258</v>
      </c>
      <c r="E144" s="27" t="s">
        <v>566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27.130434782608695</v>
      </c>
      <c r="BH144" s="28">
        <v>41.68478260869565</v>
      </c>
      <c r="BI144" s="28">
        <v>0</v>
      </c>
      <c r="BJ144" s="28">
        <v>0</v>
      </c>
      <c r="BK144" s="28">
        <v>0</v>
      </c>
      <c r="BL144" s="28">
        <v>50.92391304347826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36">
        <v>0</v>
      </c>
    </row>
    <row r="145" spans="1:75" ht="12.75">
      <c r="A145" s="27" t="s">
        <v>122</v>
      </c>
      <c r="B145" s="27" t="s">
        <v>123</v>
      </c>
      <c r="C145" s="27" t="s">
        <v>415</v>
      </c>
      <c r="D145" s="27" t="s">
        <v>259</v>
      </c>
      <c r="E145" s="27" t="s">
        <v>567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54.05434782608695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36">
        <v>0</v>
      </c>
    </row>
    <row r="146" spans="1:75" ht="12.75">
      <c r="A146" s="27" t="s">
        <v>122</v>
      </c>
      <c r="B146" s="27" t="s">
        <v>123</v>
      </c>
      <c r="C146" s="27" t="s">
        <v>416</v>
      </c>
      <c r="D146" s="27" t="s">
        <v>260</v>
      </c>
      <c r="E146" s="27" t="s">
        <v>568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39.15217391304348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36">
        <v>0</v>
      </c>
    </row>
    <row r="147" spans="1:75" ht="12.75">
      <c r="A147" s="27" t="s">
        <v>122</v>
      </c>
      <c r="B147" s="27" t="s">
        <v>123</v>
      </c>
      <c r="C147" s="27" t="s">
        <v>416</v>
      </c>
      <c r="D147" s="27" t="s">
        <v>261</v>
      </c>
      <c r="E147" s="27" t="s">
        <v>569</v>
      </c>
      <c r="F147" s="28">
        <v>0.03260869565217391</v>
      </c>
      <c r="G147" s="28">
        <v>0</v>
      </c>
      <c r="H147" s="28">
        <v>1.2608695652173914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26.804347826086957</v>
      </c>
      <c r="AL147" s="28">
        <v>20.956521739130434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2.2934782608695654</v>
      </c>
      <c r="AX147" s="28">
        <v>0</v>
      </c>
      <c r="AY147" s="28">
        <v>0</v>
      </c>
      <c r="AZ147" s="28">
        <v>0</v>
      </c>
      <c r="BA147" s="28">
        <v>0</v>
      </c>
      <c r="BB147" s="28">
        <v>172.4673913043478</v>
      </c>
      <c r="BC147" s="28">
        <v>0</v>
      </c>
      <c r="BD147" s="28">
        <v>0</v>
      </c>
      <c r="BE147" s="28">
        <v>0</v>
      </c>
      <c r="BF147" s="28">
        <v>0</v>
      </c>
      <c r="BG147" s="28">
        <v>10.641304347826088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36">
        <v>0</v>
      </c>
    </row>
    <row r="148" spans="1:75" ht="12.75">
      <c r="A148" s="27" t="s">
        <v>122</v>
      </c>
      <c r="B148" s="27" t="s">
        <v>123</v>
      </c>
      <c r="C148" s="27" t="s">
        <v>416</v>
      </c>
      <c r="D148" s="27" t="s">
        <v>262</v>
      </c>
      <c r="E148" s="27" t="s">
        <v>570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16.42391304347826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0.05434782608695652</v>
      </c>
      <c r="BW148" s="36">
        <v>0</v>
      </c>
    </row>
    <row r="149" spans="1:75" ht="12.75">
      <c r="A149" s="27" t="s">
        <v>122</v>
      </c>
      <c r="B149" s="27" t="s">
        <v>123</v>
      </c>
      <c r="C149" s="27" t="s">
        <v>416</v>
      </c>
      <c r="D149" s="27" t="s">
        <v>263</v>
      </c>
      <c r="E149" s="27" t="s">
        <v>571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77.75</v>
      </c>
      <c r="BC149" s="28">
        <v>0</v>
      </c>
      <c r="BD149" s="28">
        <v>0</v>
      </c>
      <c r="BE149" s="28">
        <v>0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8">
        <v>0</v>
      </c>
      <c r="BM149" s="28">
        <v>0</v>
      </c>
      <c r="BN149" s="28">
        <v>0</v>
      </c>
      <c r="BO149" s="28">
        <v>0</v>
      </c>
      <c r="BP149" s="28">
        <v>0</v>
      </c>
      <c r="BQ149" s="28">
        <v>0</v>
      </c>
      <c r="BR149" s="28">
        <v>0</v>
      </c>
      <c r="BS149" s="28">
        <v>0</v>
      </c>
      <c r="BT149" s="28">
        <v>0</v>
      </c>
      <c r="BU149" s="28">
        <v>0</v>
      </c>
      <c r="BV149" s="28">
        <v>0</v>
      </c>
      <c r="BW149" s="36">
        <v>0</v>
      </c>
    </row>
    <row r="150" spans="1:75" ht="12.75">
      <c r="A150" s="27" t="s">
        <v>122</v>
      </c>
      <c r="B150" s="27" t="s">
        <v>123</v>
      </c>
      <c r="C150" s="27" t="s">
        <v>416</v>
      </c>
      <c r="D150" s="27" t="s">
        <v>264</v>
      </c>
      <c r="E150" s="27" t="s">
        <v>572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94.8586956521739</v>
      </c>
      <c r="BC150" s="28">
        <v>0</v>
      </c>
      <c r="BD150" s="28">
        <v>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28">
        <v>0</v>
      </c>
      <c r="BQ150" s="28">
        <v>0</v>
      </c>
      <c r="BR150" s="28">
        <v>0</v>
      </c>
      <c r="BS150" s="28">
        <v>0</v>
      </c>
      <c r="BT150" s="28">
        <v>0</v>
      </c>
      <c r="BU150" s="28">
        <v>0</v>
      </c>
      <c r="BV150" s="28">
        <v>0</v>
      </c>
      <c r="BW150" s="36">
        <v>0</v>
      </c>
    </row>
    <row r="151" spans="1:75" ht="12.75">
      <c r="A151" s="27" t="s">
        <v>122</v>
      </c>
      <c r="B151" s="27" t="s">
        <v>123</v>
      </c>
      <c r="C151" s="27" t="s">
        <v>416</v>
      </c>
      <c r="D151" s="27" t="s">
        <v>265</v>
      </c>
      <c r="E151" s="27" t="s">
        <v>573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35.15217391304348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v>0</v>
      </c>
      <c r="BD151" s="28">
        <v>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8">
        <v>0</v>
      </c>
      <c r="BM151" s="28">
        <v>0</v>
      </c>
      <c r="BN151" s="28">
        <v>0</v>
      </c>
      <c r="BO151" s="28">
        <v>0</v>
      </c>
      <c r="BP151" s="28">
        <v>0</v>
      </c>
      <c r="BQ151" s="28">
        <v>0</v>
      </c>
      <c r="BR151" s="28">
        <v>0</v>
      </c>
      <c r="BS151" s="28">
        <v>0</v>
      </c>
      <c r="BT151" s="28">
        <v>0</v>
      </c>
      <c r="BU151" s="28">
        <v>0</v>
      </c>
      <c r="BV151" s="28">
        <v>0</v>
      </c>
      <c r="BW151" s="36">
        <v>0</v>
      </c>
    </row>
    <row r="152" spans="1:75" ht="12.75">
      <c r="A152" s="27" t="s">
        <v>122</v>
      </c>
      <c r="B152" s="27" t="s">
        <v>123</v>
      </c>
      <c r="C152" s="27" t="s">
        <v>416</v>
      </c>
      <c r="D152" s="27" t="s">
        <v>266</v>
      </c>
      <c r="E152" s="27" t="s">
        <v>574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92.07608695652173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8">
        <v>0</v>
      </c>
      <c r="BM152" s="28">
        <v>0</v>
      </c>
      <c r="BN152" s="28">
        <v>0</v>
      </c>
      <c r="BO152" s="28">
        <v>0</v>
      </c>
      <c r="BP152" s="28">
        <v>0</v>
      </c>
      <c r="BQ152" s="28">
        <v>0</v>
      </c>
      <c r="BR152" s="28">
        <v>0</v>
      </c>
      <c r="BS152" s="28">
        <v>0</v>
      </c>
      <c r="BT152" s="28">
        <v>0</v>
      </c>
      <c r="BU152" s="28">
        <v>0</v>
      </c>
      <c r="BV152" s="28">
        <v>0</v>
      </c>
      <c r="BW152" s="36">
        <v>0</v>
      </c>
    </row>
    <row r="153" spans="1:75" ht="12.75">
      <c r="A153" s="27" t="s">
        <v>122</v>
      </c>
      <c r="B153" s="27" t="s">
        <v>123</v>
      </c>
      <c r="C153" s="27" t="s">
        <v>416</v>
      </c>
      <c r="D153" s="27" t="s">
        <v>267</v>
      </c>
      <c r="E153" s="27" t="s">
        <v>430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0.30434782608695654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0</v>
      </c>
      <c r="BA153" s="28">
        <v>0</v>
      </c>
      <c r="BB153" s="28">
        <v>206.92391304347825</v>
      </c>
      <c r="BC153" s="28">
        <v>0</v>
      </c>
      <c r="BD153" s="28">
        <v>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8">
        <v>0</v>
      </c>
      <c r="BM153" s="28">
        <v>0</v>
      </c>
      <c r="BN153" s="28">
        <v>0</v>
      </c>
      <c r="BO153" s="28">
        <v>0</v>
      </c>
      <c r="BP153" s="28">
        <v>0</v>
      </c>
      <c r="BQ153" s="28">
        <v>0</v>
      </c>
      <c r="BR153" s="28">
        <v>0</v>
      </c>
      <c r="BS153" s="28">
        <v>0</v>
      </c>
      <c r="BT153" s="28">
        <v>0</v>
      </c>
      <c r="BU153" s="28">
        <v>0</v>
      </c>
      <c r="BV153" s="28">
        <v>47.43478260869565</v>
      </c>
      <c r="BW153" s="36">
        <v>0</v>
      </c>
    </row>
    <row r="154" spans="1:75" ht="12.75">
      <c r="A154" s="27" t="s">
        <v>122</v>
      </c>
      <c r="B154" s="27" t="s">
        <v>123</v>
      </c>
      <c r="C154" s="27" t="s">
        <v>416</v>
      </c>
      <c r="D154" s="27" t="s">
        <v>268</v>
      </c>
      <c r="E154" s="27" t="s">
        <v>575</v>
      </c>
      <c r="F154" s="28">
        <v>107.72826086956522</v>
      </c>
      <c r="G154" s="28">
        <v>22.66304347826087</v>
      </c>
      <c r="H154" s="28">
        <v>69.31521739130434</v>
      </c>
      <c r="I154" s="28">
        <v>2.5543478260869565</v>
      </c>
      <c r="J154" s="28">
        <v>1.2608695652173914</v>
      </c>
      <c r="K154" s="28">
        <v>0.07608695652173914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7.967391304347826</v>
      </c>
      <c r="Y154" s="28">
        <v>0.21739130434782608</v>
      </c>
      <c r="Z154" s="28">
        <v>0</v>
      </c>
      <c r="AA154" s="28">
        <v>187.8913043478261</v>
      </c>
      <c r="AB154" s="28">
        <v>0</v>
      </c>
      <c r="AC154" s="28">
        <v>0</v>
      </c>
      <c r="AD154" s="28">
        <v>6.315217391304348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26.467391304347824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4.576086956521739</v>
      </c>
      <c r="AX154" s="28">
        <v>0</v>
      </c>
      <c r="AY154" s="28">
        <v>1.1956521739130435</v>
      </c>
      <c r="AZ154" s="28">
        <v>11.33695652173913</v>
      </c>
      <c r="BA154" s="28">
        <v>0</v>
      </c>
      <c r="BB154" s="28">
        <v>101.84782608695652</v>
      </c>
      <c r="BC154" s="28">
        <v>0</v>
      </c>
      <c r="BD154" s="28">
        <v>0</v>
      </c>
      <c r="BE154" s="28">
        <v>29.42391304347826</v>
      </c>
      <c r="BF154" s="28">
        <v>10.858695652173912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8">
        <v>0</v>
      </c>
      <c r="BM154" s="28">
        <v>23.880434782608695</v>
      </c>
      <c r="BN154" s="28">
        <v>0</v>
      </c>
      <c r="BO154" s="28">
        <v>0</v>
      </c>
      <c r="BP154" s="28">
        <v>0</v>
      </c>
      <c r="BQ154" s="28">
        <v>0</v>
      </c>
      <c r="BR154" s="28">
        <v>0</v>
      </c>
      <c r="BS154" s="28">
        <v>0</v>
      </c>
      <c r="BT154" s="28">
        <v>0</v>
      </c>
      <c r="BU154" s="28">
        <v>0</v>
      </c>
      <c r="BV154" s="28">
        <v>0</v>
      </c>
      <c r="BW154" s="36">
        <v>0</v>
      </c>
    </row>
    <row r="155" spans="1:75" ht="12.75">
      <c r="A155" s="27" t="s">
        <v>122</v>
      </c>
      <c r="B155" s="27" t="s">
        <v>123</v>
      </c>
      <c r="C155" s="27" t="s">
        <v>416</v>
      </c>
      <c r="D155" s="27" t="s">
        <v>269</v>
      </c>
      <c r="E155" s="27" t="s">
        <v>576</v>
      </c>
      <c r="F155" s="28">
        <v>50.78260869565217</v>
      </c>
      <c r="G155" s="28">
        <v>6.576086956521739</v>
      </c>
      <c r="H155" s="28">
        <v>34.52173913043478</v>
      </c>
      <c r="I155" s="28">
        <v>2.1739130434782608</v>
      </c>
      <c r="J155" s="28">
        <v>0.07608695652173914</v>
      </c>
      <c r="K155" s="28">
        <v>0.4673913043478261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0.2826086956521739</v>
      </c>
      <c r="V155" s="28">
        <v>0</v>
      </c>
      <c r="W155" s="28">
        <v>0</v>
      </c>
      <c r="X155" s="28">
        <v>4.130434782608695</v>
      </c>
      <c r="Y155" s="28">
        <v>0.05434782608695652</v>
      </c>
      <c r="Z155" s="28">
        <v>0</v>
      </c>
      <c r="AA155" s="28">
        <v>89.52173913043478</v>
      </c>
      <c r="AB155" s="28">
        <v>3.5760869565217392</v>
      </c>
      <c r="AC155" s="28">
        <v>0.21739130434782608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17.456521739130434</v>
      </c>
      <c r="AN155" s="28">
        <v>0</v>
      </c>
      <c r="AO155" s="28">
        <v>0.20652173913043478</v>
      </c>
      <c r="AP155" s="28">
        <v>8.728260869565217</v>
      </c>
      <c r="AQ155" s="28">
        <v>0</v>
      </c>
      <c r="AR155" s="28">
        <v>0</v>
      </c>
      <c r="AS155" s="28">
        <v>0</v>
      </c>
      <c r="AT155" s="28">
        <v>0</v>
      </c>
      <c r="AU155" s="28">
        <v>0.010869565217391304</v>
      </c>
      <c r="AV155" s="28">
        <v>0</v>
      </c>
      <c r="AW155" s="28">
        <v>0</v>
      </c>
      <c r="AX155" s="28">
        <v>0</v>
      </c>
      <c r="AY155" s="28">
        <v>0</v>
      </c>
      <c r="AZ155" s="28">
        <v>8.26086956521739</v>
      </c>
      <c r="BA155" s="28">
        <v>0</v>
      </c>
      <c r="BB155" s="28">
        <v>77.5</v>
      </c>
      <c r="BC155" s="28">
        <v>0</v>
      </c>
      <c r="BD155" s="28">
        <v>0</v>
      </c>
      <c r="BE155" s="28">
        <v>23.054347826086957</v>
      </c>
      <c r="BF155" s="28">
        <v>7.173913043478261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8">
        <v>0</v>
      </c>
      <c r="BM155" s="28">
        <v>0</v>
      </c>
      <c r="BN155" s="28">
        <v>0</v>
      </c>
      <c r="BO155" s="28">
        <v>0</v>
      </c>
      <c r="BP155" s="28">
        <v>0</v>
      </c>
      <c r="BQ155" s="28">
        <v>0</v>
      </c>
      <c r="BR155" s="28">
        <v>0</v>
      </c>
      <c r="BS155" s="28">
        <v>0</v>
      </c>
      <c r="BT155" s="28">
        <v>0</v>
      </c>
      <c r="BU155" s="28">
        <v>0</v>
      </c>
      <c r="BV155" s="28">
        <v>0</v>
      </c>
      <c r="BW155" s="36">
        <v>0</v>
      </c>
    </row>
    <row r="156" spans="1:75" ht="12.75">
      <c r="A156" s="27" t="s">
        <v>122</v>
      </c>
      <c r="B156" s="27" t="s">
        <v>123</v>
      </c>
      <c r="C156" s="27" t="s">
        <v>416</v>
      </c>
      <c r="D156" s="27" t="s">
        <v>270</v>
      </c>
      <c r="E156" s="27" t="s">
        <v>577</v>
      </c>
      <c r="F156" s="28">
        <v>49.34782608695652</v>
      </c>
      <c r="G156" s="28">
        <v>8.695652173913043</v>
      </c>
      <c r="H156" s="28">
        <v>44.65217391304348</v>
      </c>
      <c r="I156" s="28">
        <v>9.75</v>
      </c>
      <c r="J156" s="28">
        <v>0.2717391304347826</v>
      </c>
      <c r="K156" s="28">
        <v>3.619565217391304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1.184782608695652</v>
      </c>
      <c r="X156" s="28">
        <v>0.16304347826086957</v>
      </c>
      <c r="Y156" s="28">
        <v>0.03260869565217391</v>
      </c>
      <c r="Z156" s="28">
        <v>0</v>
      </c>
      <c r="AA156" s="28">
        <v>135.43478260869566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7.543478260869565</v>
      </c>
      <c r="AN156" s="28">
        <v>0</v>
      </c>
      <c r="AO156" s="28">
        <v>0.021739130434782608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39.54347826086956</v>
      </c>
      <c r="BA156" s="28">
        <v>0</v>
      </c>
      <c r="BB156" s="28">
        <v>146.06521739130434</v>
      </c>
      <c r="BC156" s="28">
        <v>0</v>
      </c>
      <c r="BD156" s="28">
        <v>0</v>
      </c>
      <c r="BE156" s="28">
        <v>34.77173913043478</v>
      </c>
      <c r="BF156" s="28">
        <v>7.619565217391305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8">
        <v>0</v>
      </c>
      <c r="BM156" s="28">
        <v>0</v>
      </c>
      <c r="BN156" s="28">
        <v>0</v>
      </c>
      <c r="BO156" s="28">
        <v>0</v>
      </c>
      <c r="BP156" s="28">
        <v>0</v>
      </c>
      <c r="BQ156" s="28">
        <v>0</v>
      </c>
      <c r="BR156" s="28">
        <v>0.021739130434782608</v>
      </c>
      <c r="BS156" s="28">
        <v>0</v>
      </c>
      <c r="BT156" s="28">
        <v>0</v>
      </c>
      <c r="BU156" s="28">
        <v>0</v>
      </c>
      <c r="BV156" s="28">
        <v>0</v>
      </c>
      <c r="BW156" s="36">
        <v>0</v>
      </c>
    </row>
    <row r="157" spans="1:75" ht="12.75">
      <c r="A157" s="27" t="s">
        <v>122</v>
      </c>
      <c r="B157" s="27" t="s">
        <v>123</v>
      </c>
      <c r="C157" s="27" t="s">
        <v>416</v>
      </c>
      <c r="D157" s="27" t="s">
        <v>271</v>
      </c>
      <c r="E157" s="27" t="s">
        <v>578</v>
      </c>
      <c r="F157" s="28">
        <v>47.869565217391305</v>
      </c>
      <c r="G157" s="28">
        <v>12.369565217391305</v>
      </c>
      <c r="H157" s="28">
        <v>28.67391304347826</v>
      </c>
      <c r="I157" s="28">
        <v>1.184782608695652</v>
      </c>
      <c r="J157" s="28">
        <v>0.22826086956521738</v>
      </c>
      <c r="K157" s="28">
        <v>0.14130434782608695</v>
      </c>
      <c r="L157" s="28">
        <v>0</v>
      </c>
      <c r="M157" s="28">
        <v>0</v>
      </c>
      <c r="N157" s="28">
        <v>0.03260869565217391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0.11956521739130435</v>
      </c>
      <c r="V157" s="28">
        <v>0</v>
      </c>
      <c r="W157" s="28">
        <v>1.3804347826086956</v>
      </c>
      <c r="X157" s="28">
        <v>0</v>
      </c>
      <c r="Y157" s="28">
        <v>0</v>
      </c>
      <c r="Z157" s="28">
        <v>0</v>
      </c>
      <c r="AA157" s="28">
        <v>239.81521739130434</v>
      </c>
      <c r="AB157" s="28">
        <v>0</v>
      </c>
      <c r="AC157" s="28">
        <v>0</v>
      </c>
      <c r="AD157" s="28">
        <v>4.021739130434782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2.402173913043478</v>
      </c>
      <c r="AM157" s="28">
        <v>19.641304347826086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1.565217391304348</v>
      </c>
      <c r="AV157" s="28">
        <v>0</v>
      </c>
      <c r="AW157" s="28">
        <v>0</v>
      </c>
      <c r="AX157" s="28">
        <v>0</v>
      </c>
      <c r="AY157" s="28">
        <v>0</v>
      </c>
      <c r="AZ157" s="28">
        <v>7.195652173913044</v>
      </c>
      <c r="BA157" s="28">
        <v>0</v>
      </c>
      <c r="BB157" s="28">
        <v>0</v>
      </c>
      <c r="BC157" s="28">
        <v>0</v>
      </c>
      <c r="BD157" s="28">
        <v>0</v>
      </c>
      <c r="BE157" s="28">
        <v>17.42391304347826</v>
      </c>
      <c r="BF157" s="28">
        <v>7.315217391304348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8">
        <v>0</v>
      </c>
      <c r="BM157" s="28">
        <v>3.108695652173913</v>
      </c>
      <c r="BN157" s="28">
        <v>0</v>
      </c>
      <c r="BO157" s="28">
        <v>0</v>
      </c>
      <c r="BP157" s="28">
        <v>0</v>
      </c>
      <c r="BQ157" s="28">
        <v>0</v>
      </c>
      <c r="BR157" s="28">
        <v>0</v>
      </c>
      <c r="BS157" s="28">
        <v>0</v>
      </c>
      <c r="BT157" s="28">
        <v>0</v>
      </c>
      <c r="BU157" s="28">
        <v>0</v>
      </c>
      <c r="BV157" s="28">
        <v>0</v>
      </c>
      <c r="BW157" s="36">
        <v>0</v>
      </c>
    </row>
    <row r="158" spans="1:75" ht="12.75">
      <c r="A158" s="27" t="s">
        <v>122</v>
      </c>
      <c r="B158" s="27" t="s">
        <v>123</v>
      </c>
      <c r="C158" s="27" t="s">
        <v>416</v>
      </c>
      <c r="D158" s="27" t="s">
        <v>272</v>
      </c>
      <c r="E158" s="27" t="s">
        <v>579</v>
      </c>
      <c r="F158" s="28">
        <v>48.891304347826086</v>
      </c>
      <c r="G158" s="28">
        <v>12.108695652173912</v>
      </c>
      <c r="H158" s="28">
        <v>66.76086956521739</v>
      </c>
      <c r="I158" s="28">
        <v>0.34782608695652173</v>
      </c>
      <c r="J158" s="28">
        <v>0.010869565217391304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22.315217391304348</v>
      </c>
      <c r="W158" s="28">
        <v>0</v>
      </c>
      <c r="X158" s="28">
        <v>0</v>
      </c>
      <c r="Y158" s="28">
        <v>0.21739130434782608</v>
      </c>
      <c r="Z158" s="28">
        <v>0</v>
      </c>
      <c r="AA158" s="28">
        <v>121.80434782608695</v>
      </c>
      <c r="AB158" s="28">
        <v>14.097826086956522</v>
      </c>
      <c r="AC158" s="28">
        <v>0.03260869565217391</v>
      </c>
      <c r="AD158" s="28">
        <v>3.0760869565217392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15.978260869565217</v>
      </c>
      <c r="AM158" s="28">
        <v>24.554347826086957</v>
      </c>
      <c r="AN158" s="28">
        <v>0</v>
      </c>
      <c r="AO158" s="28">
        <v>0</v>
      </c>
      <c r="AP158" s="28">
        <v>21.097826086956523</v>
      </c>
      <c r="AQ158" s="28">
        <v>0</v>
      </c>
      <c r="AR158" s="28">
        <v>0</v>
      </c>
      <c r="AS158" s="28">
        <v>0</v>
      </c>
      <c r="AT158" s="28">
        <v>9.717391304347826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20.684782608695652</v>
      </c>
      <c r="BA158" s="28">
        <v>0</v>
      </c>
      <c r="BB158" s="28">
        <v>158.1195652173913</v>
      </c>
      <c r="BC158" s="28">
        <v>0</v>
      </c>
      <c r="BD158" s="28">
        <v>0</v>
      </c>
      <c r="BE158" s="28">
        <v>25.706521739130434</v>
      </c>
      <c r="BF158" s="28">
        <v>11.423913043478262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28">
        <v>0</v>
      </c>
      <c r="BQ158" s="28">
        <v>0</v>
      </c>
      <c r="BR158" s="28">
        <v>0</v>
      </c>
      <c r="BS158" s="28">
        <v>0</v>
      </c>
      <c r="BT158" s="28">
        <v>0</v>
      </c>
      <c r="BU158" s="28">
        <v>0</v>
      </c>
      <c r="BV158" s="28">
        <v>0</v>
      </c>
      <c r="BW158" s="36">
        <v>0</v>
      </c>
    </row>
    <row r="159" spans="1:75" ht="12.75">
      <c r="A159" s="27" t="s">
        <v>122</v>
      </c>
      <c r="B159" s="27" t="s">
        <v>123</v>
      </c>
      <c r="C159" s="27" t="s">
        <v>416</v>
      </c>
      <c r="D159" s="27" t="s">
        <v>273</v>
      </c>
      <c r="E159" s="27" t="s">
        <v>580</v>
      </c>
      <c r="F159" s="28">
        <v>79.8804347826087</v>
      </c>
      <c r="G159" s="28">
        <v>17.42391304347826</v>
      </c>
      <c r="H159" s="28">
        <v>80.40217391304348</v>
      </c>
      <c r="I159" s="28">
        <v>5.934782608695652</v>
      </c>
      <c r="J159" s="28">
        <v>0.32608695652173914</v>
      </c>
      <c r="K159" s="28">
        <v>0.043478260869565216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0.010869565217391304</v>
      </c>
      <c r="Z159" s="28">
        <v>0</v>
      </c>
      <c r="AA159" s="28">
        <v>100.83695652173913</v>
      </c>
      <c r="AB159" s="28">
        <v>4.065217391304348</v>
      </c>
      <c r="AC159" s="28">
        <v>0.33695652173913043</v>
      </c>
      <c r="AD159" s="28">
        <v>2.5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25.543478260869566</v>
      </c>
      <c r="AN159" s="28">
        <v>0</v>
      </c>
      <c r="AO159" s="28">
        <v>0.45652173913043476</v>
      </c>
      <c r="AP159" s="28">
        <v>38.619565217391305</v>
      </c>
      <c r="AQ159" s="28">
        <v>0</v>
      </c>
      <c r="AR159" s="28">
        <v>0</v>
      </c>
      <c r="AS159" s="28">
        <v>0</v>
      </c>
      <c r="AT159" s="28">
        <v>2.0543478260869565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15.141304347826088</v>
      </c>
      <c r="BA159" s="28">
        <v>0</v>
      </c>
      <c r="BB159" s="28">
        <v>172.6304347826087</v>
      </c>
      <c r="BC159" s="28">
        <v>0</v>
      </c>
      <c r="BD159" s="28">
        <v>0</v>
      </c>
      <c r="BE159" s="28">
        <v>38.630434782608695</v>
      </c>
      <c r="BF159" s="28">
        <v>8.478260869565217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8">
        <v>0</v>
      </c>
      <c r="BM159" s="28">
        <v>26.77173913043478</v>
      </c>
      <c r="BN159" s="28">
        <v>0</v>
      </c>
      <c r="BO159" s="28">
        <v>0</v>
      </c>
      <c r="BP159" s="28">
        <v>0</v>
      </c>
      <c r="BQ159" s="28">
        <v>0</v>
      </c>
      <c r="BR159" s="28">
        <v>0</v>
      </c>
      <c r="BS159" s="28">
        <v>0</v>
      </c>
      <c r="BT159" s="28">
        <v>0</v>
      </c>
      <c r="BU159" s="28">
        <v>0</v>
      </c>
      <c r="BV159" s="28">
        <v>0</v>
      </c>
      <c r="BW159" s="36">
        <v>0</v>
      </c>
    </row>
    <row r="160" spans="1:75" ht="12.75">
      <c r="A160" s="27" t="s">
        <v>122</v>
      </c>
      <c r="B160" s="27" t="s">
        <v>123</v>
      </c>
      <c r="C160" s="27" t="s">
        <v>416</v>
      </c>
      <c r="D160" s="27" t="s">
        <v>274</v>
      </c>
      <c r="E160" s="27" t="s">
        <v>581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73.6086956521739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32.31521739130435</v>
      </c>
      <c r="AN160" s="28">
        <v>0</v>
      </c>
      <c r="AO160" s="28">
        <v>0</v>
      </c>
      <c r="AP160" s="28">
        <v>55.94565217391305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v>0</v>
      </c>
      <c r="BD160" s="28">
        <v>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28">
        <v>0</v>
      </c>
      <c r="BQ160" s="28">
        <v>0</v>
      </c>
      <c r="BR160" s="28">
        <v>0</v>
      </c>
      <c r="BS160" s="28">
        <v>0</v>
      </c>
      <c r="BT160" s="28">
        <v>0</v>
      </c>
      <c r="BU160" s="28">
        <v>0</v>
      </c>
      <c r="BV160" s="28">
        <v>0</v>
      </c>
      <c r="BW160" s="36">
        <v>0</v>
      </c>
    </row>
    <row r="161" spans="1:75" ht="12.75">
      <c r="A161" s="27" t="s">
        <v>122</v>
      </c>
      <c r="B161" s="27" t="s">
        <v>123</v>
      </c>
      <c r="C161" s="27" t="s">
        <v>416</v>
      </c>
      <c r="D161" s="27" t="s">
        <v>275</v>
      </c>
      <c r="E161" s="27" t="s">
        <v>582</v>
      </c>
      <c r="F161" s="28">
        <v>66.04347826086956</v>
      </c>
      <c r="G161" s="28">
        <v>9.608695652173912</v>
      </c>
      <c r="H161" s="28">
        <v>58.91304347826087</v>
      </c>
      <c r="I161" s="28">
        <v>4.358695652173913</v>
      </c>
      <c r="J161" s="28">
        <v>0.16304347826086957</v>
      </c>
      <c r="K161" s="28">
        <v>0.5978260869565217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0.010869565217391304</v>
      </c>
      <c r="V161" s="28">
        <v>0</v>
      </c>
      <c r="W161" s="28">
        <v>0</v>
      </c>
      <c r="X161" s="28">
        <v>4.239130434782608</v>
      </c>
      <c r="Y161" s="28">
        <v>0.021739130434782608</v>
      </c>
      <c r="Z161" s="28">
        <v>0</v>
      </c>
      <c r="AA161" s="28">
        <v>121.1413043478261</v>
      </c>
      <c r="AB161" s="28">
        <v>1.0869565217391304</v>
      </c>
      <c r="AC161" s="28">
        <v>0</v>
      </c>
      <c r="AD161" s="28">
        <v>3.358695652173913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7.054347826086956</v>
      </c>
      <c r="AN161" s="28">
        <v>0</v>
      </c>
      <c r="AO161" s="28">
        <v>0</v>
      </c>
      <c r="AP161" s="28">
        <v>5.934782608695652</v>
      </c>
      <c r="AQ161" s="28">
        <v>0</v>
      </c>
      <c r="AR161" s="28">
        <v>0</v>
      </c>
      <c r="AS161" s="28">
        <v>0</v>
      </c>
      <c r="AT161" s="28">
        <v>0</v>
      </c>
      <c r="AU161" s="28">
        <v>5.043478260869565</v>
      </c>
      <c r="AV161" s="28">
        <v>0</v>
      </c>
      <c r="AW161" s="28">
        <v>0</v>
      </c>
      <c r="AX161" s="28">
        <v>0</v>
      </c>
      <c r="AY161" s="28">
        <v>0</v>
      </c>
      <c r="AZ161" s="28">
        <v>10.565217391304348</v>
      </c>
      <c r="BA161" s="28">
        <v>0</v>
      </c>
      <c r="BB161" s="28">
        <v>151.69565217391303</v>
      </c>
      <c r="BC161" s="28">
        <v>0</v>
      </c>
      <c r="BD161" s="28">
        <v>0</v>
      </c>
      <c r="BE161" s="28">
        <v>32.41304347826087</v>
      </c>
      <c r="BF161" s="28">
        <v>8.021739130434783</v>
      </c>
      <c r="BG161" s="28">
        <v>0</v>
      </c>
      <c r="BH161" s="28">
        <v>0</v>
      </c>
      <c r="BI161" s="28">
        <v>0</v>
      </c>
      <c r="BJ161" s="28">
        <v>0</v>
      </c>
      <c r="BK161" s="28">
        <v>0</v>
      </c>
      <c r="BL161" s="28">
        <v>0</v>
      </c>
      <c r="BM161" s="28">
        <v>0</v>
      </c>
      <c r="BN161" s="28">
        <v>0</v>
      </c>
      <c r="BO161" s="28">
        <v>0</v>
      </c>
      <c r="BP161" s="28">
        <v>0</v>
      </c>
      <c r="BQ161" s="28">
        <v>0</v>
      </c>
      <c r="BR161" s="28">
        <v>0</v>
      </c>
      <c r="BS161" s="28">
        <v>0</v>
      </c>
      <c r="BT161" s="28">
        <v>0</v>
      </c>
      <c r="BU161" s="28">
        <v>0</v>
      </c>
      <c r="BV161" s="28">
        <v>0</v>
      </c>
      <c r="BW161" s="36">
        <v>0</v>
      </c>
    </row>
    <row r="162" spans="1:75" ht="12.75">
      <c r="A162" s="27" t="s">
        <v>122</v>
      </c>
      <c r="B162" s="27" t="s">
        <v>123</v>
      </c>
      <c r="C162" s="27" t="s">
        <v>416</v>
      </c>
      <c r="D162" s="27" t="s">
        <v>276</v>
      </c>
      <c r="E162" s="27" t="s">
        <v>583</v>
      </c>
      <c r="F162" s="28">
        <v>41.82608695652174</v>
      </c>
      <c r="G162" s="28">
        <v>5.673913043478261</v>
      </c>
      <c r="H162" s="28">
        <v>52.29347826086956</v>
      </c>
      <c r="I162" s="28">
        <v>2.5434782608695654</v>
      </c>
      <c r="J162" s="28">
        <v>0.6847826086956522</v>
      </c>
      <c r="K162" s="28">
        <v>0.09782608695652174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0.5760869565217391</v>
      </c>
      <c r="Y162" s="28">
        <v>0.10869565217391304</v>
      </c>
      <c r="Z162" s="28">
        <v>0</v>
      </c>
      <c r="AA162" s="28">
        <v>224.7608695652174</v>
      </c>
      <c r="AB162" s="28">
        <v>0</v>
      </c>
      <c r="AC162" s="28">
        <v>0</v>
      </c>
      <c r="AD162" s="28">
        <v>7.956521739130435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0.34782608695652173</v>
      </c>
      <c r="AP162" s="28">
        <v>0</v>
      </c>
      <c r="AQ162" s="28">
        <v>0</v>
      </c>
      <c r="AR162" s="28">
        <v>0</v>
      </c>
      <c r="AS162" s="28">
        <v>0</v>
      </c>
      <c r="AT162" s="28">
        <v>0.6630434782608695</v>
      </c>
      <c r="AU162" s="28">
        <v>0.358695652173913</v>
      </c>
      <c r="AV162" s="28">
        <v>0</v>
      </c>
      <c r="AW162" s="28">
        <v>0</v>
      </c>
      <c r="AX162" s="28">
        <v>0</v>
      </c>
      <c r="AY162" s="28">
        <v>0</v>
      </c>
      <c r="AZ162" s="28">
        <v>4.532608695652174</v>
      </c>
      <c r="BA162" s="28">
        <v>0</v>
      </c>
      <c r="BB162" s="28">
        <v>0</v>
      </c>
      <c r="BC162" s="28">
        <v>0</v>
      </c>
      <c r="BD162" s="28">
        <v>0</v>
      </c>
      <c r="BE162" s="28">
        <v>16.73913043478261</v>
      </c>
      <c r="BF162" s="28">
        <v>6.543478260869565</v>
      </c>
      <c r="BG162" s="28">
        <v>0</v>
      </c>
      <c r="BH162" s="28">
        <v>0</v>
      </c>
      <c r="BI162" s="28">
        <v>0</v>
      </c>
      <c r="BJ162" s="28">
        <v>0</v>
      </c>
      <c r="BK162" s="28">
        <v>0</v>
      </c>
      <c r="BL162" s="28">
        <v>0</v>
      </c>
      <c r="BM162" s="28">
        <v>0.40217391304347827</v>
      </c>
      <c r="BN162" s="28">
        <v>0</v>
      </c>
      <c r="BO162" s="28">
        <v>0</v>
      </c>
      <c r="BP162" s="28">
        <v>0</v>
      </c>
      <c r="BQ162" s="28">
        <v>0</v>
      </c>
      <c r="BR162" s="28">
        <v>0</v>
      </c>
      <c r="BS162" s="28">
        <v>0</v>
      </c>
      <c r="BT162" s="28">
        <v>0</v>
      </c>
      <c r="BU162" s="28">
        <v>0</v>
      </c>
      <c r="BV162" s="28">
        <v>0</v>
      </c>
      <c r="BW162" s="36">
        <v>0</v>
      </c>
    </row>
    <row r="163" spans="1:75" ht="12.75">
      <c r="A163" s="27" t="s">
        <v>122</v>
      </c>
      <c r="B163" s="27" t="s">
        <v>123</v>
      </c>
      <c r="C163" s="27" t="s">
        <v>416</v>
      </c>
      <c r="D163" s="27" t="s">
        <v>277</v>
      </c>
      <c r="E163" s="27" t="s">
        <v>584</v>
      </c>
      <c r="F163" s="28">
        <v>59.83695652173913</v>
      </c>
      <c r="G163" s="28">
        <v>11.880434782608695</v>
      </c>
      <c r="H163" s="28">
        <v>59.608695652173914</v>
      </c>
      <c r="I163" s="28">
        <v>3.739130434782609</v>
      </c>
      <c r="J163" s="28">
        <v>0.22826086956521738</v>
      </c>
      <c r="K163" s="28">
        <v>1.0543478260869565</v>
      </c>
      <c r="L163" s="28">
        <v>0</v>
      </c>
      <c r="M163" s="28">
        <v>0</v>
      </c>
      <c r="N163" s="28">
        <v>0.05434782608695652</v>
      </c>
      <c r="O163" s="28">
        <v>0.13043478260869565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0.2391304347826087</v>
      </c>
      <c r="V163" s="28">
        <v>0.021739130434782608</v>
      </c>
      <c r="W163" s="28">
        <v>0</v>
      </c>
      <c r="X163" s="28">
        <v>0</v>
      </c>
      <c r="Y163" s="28">
        <v>0.06521739130434782</v>
      </c>
      <c r="Z163" s="28">
        <v>7.826086956521739</v>
      </c>
      <c r="AA163" s="28">
        <v>132.47826086956522</v>
      </c>
      <c r="AB163" s="28">
        <v>15.445652173913043</v>
      </c>
      <c r="AC163" s="28">
        <v>0.42391304347826086</v>
      </c>
      <c r="AD163" s="28">
        <v>5.978260869565218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27.97826086956522</v>
      </c>
      <c r="AN163" s="28">
        <v>0</v>
      </c>
      <c r="AO163" s="28">
        <v>0.1956521739130435</v>
      </c>
      <c r="AP163" s="28">
        <v>21.706521739130434</v>
      </c>
      <c r="AQ163" s="28">
        <v>0</v>
      </c>
      <c r="AR163" s="28">
        <v>0</v>
      </c>
      <c r="AS163" s="28">
        <v>0</v>
      </c>
      <c r="AT163" s="28">
        <v>8.097826086956522</v>
      </c>
      <c r="AU163" s="28">
        <v>0</v>
      </c>
      <c r="AV163" s="28">
        <v>0</v>
      </c>
      <c r="AW163" s="28">
        <v>4.478260869565218</v>
      </c>
      <c r="AX163" s="28">
        <v>0</v>
      </c>
      <c r="AY163" s="28">
        <v>0.9239130434782609</v>
      </c>
      <c r="AZ163" s="28">
        <v>30.01086956521739</v>
      </c>
      <c r="BA163" s="28">
        <v>0</v>
      </c>
      <c r="BB163" s="28">
        <v>94.41304347826087</v>
      </c>
      <c r="BC163" s="28">
        <v>0</v>
      </c>
      <c r="BD163" s="28">
        <v>0</v>
      </c>
      <c r="BE163" s="28">
        <v>22.16304347826087</v>
      </c>
      <c r="BF163" s="28">
        <v>11.130434782608695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14.978260869565217</v>
      </c>
      <c r="BN163" s="28">
        <v>0</v>
      </c>
      <c r="BO163" s="28">
        <v>0</v>
      </c>
      <c r="BP163" s="28">
        <v>0</v>
      </c>
      <c r="BQ163" s="28">
        <v>0</v>
      </c>
      <c r="BR163" s="28">
        <v>0</v>
      </c>
      <c r="BS163" s="28">
        <v>0</v>
      </c>
      <c r="BT163" s="28">
        <v>0</v>
      </c>
      <c r="BU163" s="28">
        <v>0</v>
      </c>
      <c r="BV163" s="28">
        <v>0</v>
      </c>
      <c r="BW163" s="36">
        <v>0</v>
      </c>
    </row>
    <row r="164" spans="1:75" ht="12.75">
      <c r="A164" s="27" t="s">
        <v>122</v>
      </c>
      <c r="B164" s="27" t="s">
        <v>123</v>
      </c>
      <c r="C164" s="27" t="s">
        <v>416</v>
      </c>
      <c r="D164" s="27" t="s">
        <v>278</v>
      </c>
      <c r="E164" s="27" t="s">
        <v>585</v>
      </c>
      <c r="F164" s="28">
        <v>36.43478260869565</v>
      </c>
      <c r="G164" s="28">
        <v>10.793478260869565</v>
      </c>
      <c r="H164" s="28">
        <v>44.21739130434783</v>
      </c>
      <c r="I164" s="28">
        <v>1.3369565217391304</v>
      </c>
      <c r="J164" s="28">
        <v>0.08695652173913043</v>
      </c>
      <c r="K164" s="28">
        <v>0.021739130434782608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0.010869565217391304</v>
      </c>
      <c r="V164" s="28">
        <v>0</v>
      </c>
      <c r="W164" s="28">
        <v>0</v>
      </c>
      <c r="X164" s="28">
        <v>0</v>
      </c>
      <c r="Y164" s="28">
        <v>0</v>
      </c>
      <c r="Z164" s="28">
        <v>0.010869565217391304</v>
      </c>
      <c r="AA164" s="28">
        <v>111.18478260869566</v>
      </c>
      <c r="AB164" s="28">
        <v>0</v>
      </c>
      <c r="AC164" s="28">
        <v>0</v>
      </c>
      <c r="AD164" s="28">
        <v>3.880434782608696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9.815217391304348</v>
      </c>
      <c r="AN164" s="28">
        <v>0</v>
      </c>
      <c r="AO164" s="28">
        <v>0</v>
      </c>
      <c r="AP164" s="28">
        <v>13.33695652173913</v>
      </c>
      <c r="AQ164" s="28">
        <v>0</v>
      </c>
      <c r="AR164" s="28">
        <v>0</v>
      </c>
      <c r="AS164" s="28">
        <v>0</v>
      </c>
      <c r="AT164" s="28">
        <v>0</v>
      </c>
      <c r="AU164" s="28">
        <v>2.6956521739130435</v>
      </c>
      <c r="AV164" s="28">
        <v>0</v>
      </c>
      <c r="AW164" s="28">
        <v>0.03260869565217391</v>
      </c>
      <c r="AX164" s="28">
        <v>0</v>
      </c>
      <c r="AY164" s="28">
        <v>0</v>
      </c>
      <c r="AZ164" s="28">
        <v>0</v>
      </c>
      <c r="BA164" s="28">
        <v>0</v>
      </c>
      <c r="BB164" s="28">
        <v>110.59782608695652</v>
      </c>
      <c r="BC164" s="28">
        <v>0</v>
      </c>
      <c r="BD164" s="28">
        <v>0</v>
      </c>
      <c r="BE164" s="28">
        <v>15.271739130434783</v>
      </c>
      <c r="BF164" s="28">
        <v>4.760869565217392</v>
      </c>
      <c r="BG164" s="28">
        <v>0</v>
      </c>
      <c r="BH164" s="28">
        <v>0</v>
      </c>
      <c r="BI164" s="28">
        <v>0</v>
      </c>
      <c r="BJ164" s="28">
        <v>0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28">
        <v>0</v>
      </c>
      <c r="BQ164" s="28">
        <v>0</v>
      </c>
      <c r="BR164" s="28">
        <v>0</v>
      </c>
      <c r="BS164" s="28">
        <v>0</v>
      </c>
      <c r="BT164" s="28">
        <v>0</v>
      </c>
      <c r="BU164" s="28">
        <v>0</v>
      </c>
      <c r="BV164" s="28">
        <v>0</v>
      </c>
      <c r="BW164" s="36">
        <v>0</v>
      </c>
    </row>
    <row r="165" spans="1:75" ht="12.75">
      <c r="A165" s="27" t="s">
        <v>122</v>
      </c>
      <c r="B165" s="27" t="s">
        <v>123</v>
      </c>
      <c r="C165" s="27" t="s">
        <v>416</v>
      </c>
      <c r="D165" s="27" t="s">
        <v>279</v>
      </c>
      <c r="E165" s="27" t="s">
        <v>586</v>
      </c>
      <c r="F165" s="28">
        <v>106.92391304347827</v>
      </c>
      <c r="G165" s="28">
        <v>17.73913043478261</v>
      </c>
      <c r="H165" s="28">
        <v>62.95652173913044</v>
      </c>
      <c r="I165" s="28">
        <v>10.478260869565217</v>
      </c>
      <c r="J165" s="28">
        <v>4.032608695652174</v>
      </c>
      <c r="K165" s="28">
        <v>0.16304347826086957</v>
      </c>
      <c r="L165" s="28">
        <v>0</v>
      </c>
      <c r="M165" s="28">
        <v>0</v>
      </c>
      <c r="N165" s="28">
        <v>0</v>
      </c>
      <c r="O165" s="28">
        <v>1.5869565217391304</v>
      </c>
      <c r="P165" s="28">
        <v>0</v>
      </c>
      <c r="Q165" s="28">
        <v>0</v>
      </c>
      <c r="R165" s="28">
        <v>0</v>
      </c>
      <c r="S165" s="28">
        <v>0</v>
      </c>
      <c r="T165" s="28">
        <v>63.02173913043478</v>
      </c>
      <c r="U165" s="28">
        <v>19.815217391304348</v>
      </c>
      <c r="V165" s="28">
        <v>0</v>
      </c>
      <c r="W165" s="28">
        <v>4.3478260869565215</v>
      </c>
      <c r="X165" s="28">
        <v>2.9130434782608696</v>
      </c>
      <c r="Y165" s="28">
        <v>0</v>
      </c>
      <c r="Z165" s="28">
        <v>0</v>
      </c>
      <c r="AA165" s="28">
        <v>109.25</v>
      </c>
      <c r="AB165" s="28">
        <v>18.141304347826086</v>
      </c>
      <c r="AC165" s="28">
        <v>4.054347826086956</v>
      </c>
      <c r="AD165" s="28">
        <v>17.23913043478261</v>
      </c>
      <c r="AE165" s="28">
        <v>0</v>
      </c>
      <c r="AF165" s="28">
        <v>8.652173913043478</v>
      </c>
      <c r="AG165" s="28">
        <v>0</v>
      </c>
      <c r="AH165" s="28">
        <v>0</v>
      </c>
      <c r="AI165" s="28">
        <v>0</v>
      </c>
      <c r="AJ165" s="28">
        <v>0.043478260869565216</v>
      </c>
      <c r="AK165" s="28">
        <v>13.304347826086957</v>
      </c>
      <c r="AL165" s="28">
        <v>0</v>
      </c>
      <c r="AM165" s="28">
        <v>12.815217391304348</v>
      </c>
      <c r="AN165" s="28">
        <v>0.08695652173913043</v>
      </c>
      <c r="AO165" s="28">
        <v>0.5760869565217391</v>
      </c>
      <c r="AP165" s="28">
        <v>25.184782608695652</v>
      </c>
      <c r="AQ165" s="28">
        <v>13.5</v>
      </c>
      <c r="AR165" s="28">
        <v>0</v>
      </c>
      <c r="AS165" s="28">
        <v>0</v>
      </c>
      <c r="AT165" s="28">
        <v>16.043478260869566</v>
      </c>
      <c r="AU165" s="28">
        <v>29.41304347826087</v>
      </c>
      <c r="AV165" s="28">
        <v>0</v>
      </c>
      <c r="AW165" s="28">
        <v>12.054347826086957</v>
      </c>
      <c r="AX165" s="28">
        <v>0</v>
      </c>
      <c r="AY165" s="28">
        <v>1.826086956521739</v>
      </c>
      <c r="AZ165" s="28">
        <v>50.130434782608695</v>
      </c>
      <c r="BA165" s="28">
        <v>1.75</v>
      </c>
      <c r="BB165" s="28">
        <v>110.3804347826087</v>
      </c>
      <c r="BC165" s="28">
        <v>0</v>
      </c>
      <c r="BD165" s="28">
        <v>0.5652173913043478</v>
      </c>
      <c r="BE165" s="28">
        <v>29.434782608695652</v>
      </c>
      <c r="BF165" s="28">
        <v>9.815217391304348</v>
      </c>
      <c r="BG165" s="28">
        <v>0</v>
      </c>
      <c r="BH165" s="28">
        <v>0</v>
      </c>
      <c r="BI165" s="28">
        <v>0</v>
      </c>
      <c r="BJ165" s="28">
        <v>0</v>
      </c>
      <c r="BK165" s="28">
        <v>0</v>
      </c>
      <c r="BL165" s="28">
        <v>0</v>
      </c>
      <c r="BM165" s="28">
        <v>1.076086956521739</v>
      </c>
      <c r="BN165" s="28">
        <v>0</v>
      </c>
      <c r="BO165" s="28">
        <v>0</v>
      </c>
      <c r="BP165" s="28">
        <v>0</v>
      </c>
      <c r="BQ165" s="28">
        <v>0</v>
      </c>
      <c r="BR165" s="28">
        <v>5.391304347826087</v>
      </c>
      <c r="BS165" s="28">
        <v>0</v>
      </c>
      <c r="BT165" s="28">
        <v>0</v>
      </c>
      <c r="BU165" s="28">
        <v>0</v>
      </c>
      <c r="BV165" s="28">
        <v>0</v>
      </c>
      <c r="BW165" s="36">
        <v>0</v>
      </c>
    </row>
    <row r="166" spans="1:75" ht="12.75">
      <c r="A166" s="27" t="s">
        <v>122</v>
      </c>
      <c r="B166" s="27" t="s">
        <v>123</v>
      </c>
      <c r="C166" s="27" t="s">
        <v>416</v>
      </c>
      <c r="D166" s="27" t="s">
        <v>280</v>
      </c>
      <c r="E166" s="27" t="s">
        <v>587</v>
      </c>
      <c r="F166" s="28">
        <v>103.70652173913044</v>
      </c>
      <c r="G166" s="28">
        <v>34.43478260869565</v>
      </c>
      <c r="H166" s="28">
        <v>93.70652173913044</v>
      </c>
      <c r="I166" s="28">
        <v>7.782608695652174</v>
      </c>
      <c r="J166" s="28">
        <v>1.7934782608695652</v>
      </c>
      <c r="K166" s="28">
        <v>2.358695652173913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19.304347826086957</v>
      </c>
      <c r="V166" s="28">
        <v>14.228260869565217</v>
      </c>
      <c r="W166" s="28">
        <v>3.9130434782608696</v>
      </c>
      <c r="X166" s="28">
        <v>0.5869565217391305</v>
      </c>
      <c r="Y166" s="28">
        <v>0.07608695652173914</v>
      </c>
      <c r="Z166" s="28">
        <v>0</v>
      </c>
      <c r="AA166" s="28">
        <v>21.206521739130434</v>
      </c>
      <c r="AB166" s="28">
        <v>49.27173913043478</v>
      </c>
      <c r="AC166" s="28">
        <v>17.57608695652174</v>
      </c>
      <c r="AD166" s="28">
        <v>0</v>
      </c>
      <c r="AE166" s="28">
        <v>8.445652173913043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45.26086956521739</v>
      </c>
      <c r="AN166" s="28">
        <v>0</v>
      </c>
      <c r="AO166" s="28">
        <v>2.2282608695652173</v>
      </c>
      <c r="AP166" s="28">
        <v>40.80434782608695</v>
      </c>
      <c r="AQ166" s="28">
        <v>0</v>
      </c>
      <c r="AR166" s="28">
        <v>0</v>
      </c>
      <c r="AS166" s="28">
        <v>0</v>
      </c>
      <c r="AT166" s="28">
        <v>25.652173913043477</v>
      </c>
      <c r="AU166" s="28">
        <v>0</v>
      </c>
      <c r="AV166" s="28">
        <v>0</v>
      </c>
      <c r="AW166" s="28">
        <v>21.152173913043477</v>
      </c>
      <c r="AX166" s="28">
        <v>0</v>
      </c>
      <c r="AY166" s="28">
        <v>1.9891304347826086</v>
      </c>
      <c r="AZ166" s="28">
        <v>12.826086956521738</v>
      </c>
      <c r="BA166" s="28">
        <v>0.05434782608695652</v>
      </c>
      <c r="BB166" s="28">
        <v>229.1413043478261</v>
      </c>
      <c r="BC166" s="28">
        <v>0</v>
      </c>
      <c r="BD166" s="28">
        <v>0</v>
      </c>
      <c r="BE166" s="28">
        <v>23.42391304347826</v>
      </c>
      <c r="BF166" s="28">
        <v>11.521739130434783</v>
      </c>
      <c r="BG166" s="28">
        <v>0</v>
      </c>
      <c r="BH166" s="28">
        <v>0</v>
      </c>
      <c r="BI166" s="28">
        <v>0</v>
      </c>
      <c r="BJ166" s="28">
        <v>0</v>
      </c>
      <c r="BK166" s="28">
        <v>0</v>
      </c>
      <c r="BL166" s="28">
        <v>0</v>
      </c>
      <c r="BM166" s="28">
        <v>29.42391304347826</v>
      </c>
      <c r="BN166" s="28">
        <v>0</v>
      </c>
      <c r="BO166" s="28">
        <v>0</v>
      </c>
      <c r="BP166" s="28">
        <v>0</v>
      </c>
      <c r="BQ166" s="28">
        <v>0</v>
      </c>
      <c r="BR166" s="28">
        <v>0</v>
      </c>
      <c r="BS166" s="28">
        <v>0</v>
      </c>
      <c r="BT166" s="28">
        <v>0</v>
      </c>
      <c r="BU166" s="28">
        <v>0</v>
      </c>
      <c r="BV166" s="28">
        <v>0</v>
      </c>
      <c r="BW166" s="36">
        <v>0</v>
      </c>
    </row>
    <row r="167" spans="1:75" ht="12.75">
      <c r="A167" s="27" t="s">
        <v>122</v>
      </c>
      <c r="B167" s="27" t="s">
        <v>123</v>
      </c>
      <c r="C167" s="27" t="s">
        <v>416</v>
      </c>
      <c r="D167" s="27" t="s">
        <v>281</v>
      </c>
      <c r="E167" s="27" t="s">
        <v>588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8">
        <v>0</v>
      </c>
      <c r="AZ167" s="28">
        <v>0</v>
      </c>
      <c r="BA167" s="28">
        <v>0</v>
      </c>
      <c r="BB167" s="28">
        <v>0</v>
      </c>
      <c r="BC167" s="28">
        <v>0</v>
      </c>
      <c r="BD167" s="28">
        <v>0</v>
      </c>
      <c r="BE167" s="28">
        <v>0</v>
      </c>
      <c r="BF167" s="28">
        <v>0</v>
      </c>
      <c r="BG167" s="28">
        <v>0</v>
      </c>
      <c r="BH167" s="28">
        <v>123.44565217391305</v>
      </c>
      <c r="BI167" s="28">
        <v>0.2826086956521739</v>
      </c>
      <c r="BJ167" s="28">
        <v>62.76086956521739</v>
      </c>
      <c r="BK167" s="28">
        <v>0</v>
      </c>
      <c r="BL167" s="28">
        <v>135.06521739130434</v>
      </c>
      <c r="BM167" s="28">
        <v>0</v>
      </c>
      <c r="BN167" s="28">
        <v>0</v>
      </c>
      <c r="BO167" s="28">
        <v>0</v>
      </c>
      <c r="BP167" s="28">
        <v>0</v>
      </c>
      <c r="BQ167" s="28">
        <v>0</v>
      </c>
      <c r="BR167" s="28">
        <v>0</v>
      </c>
      <c r="BS167" s="28">
        <v>0</v>
      </c>
      <c r="BT167" s="28">
        <v>0</v>
      </c>
      <c r="BU167" s="28">
        <v>0</v>
      </c>
      <c r="BV167" s="28">
        <v>0</v>
      </c>
      <c r="BW167" s="36">
        <v>0</v>
      </c>
    </row>
    <row r="168" spans="1:75" ht="12.75">
      <c r="A168" s="27" t="s">
        <v>122</v>
      </c>
      <c r="B168" s="27" t="s">
        <v>123</v>
      </c>
      <c r="C168" s="27" t="s">
        <v>416</v>
      </c>
      <c r="D168" s="27" t="s">
        <v>282</v>
      </c>
      <c r="E168" s="27" t="s">
        <v>589</v>
      </c>
      <c r="F168" s="28">
        <v>60.220652173913045</v>
      </c>
      <c r="G168" s="28">
        <v>6.263260869565218</v>
      </c>
      <c r="H168" s="28">
        <v>55.72239130434782</v>
      </c>
      <c r="I168" s="28">
        <v>7.977608695652174</v>
      </c>
      <c r="J168" s="28">
        <v>0.08923913043478261</v>
      </c>
      <c r="K168" s="28">
        <v>3.478695652173913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55.94173913043478</v>
      </c>
      <c r="V168" s="28">
        <v>0</v>
      </c>
      <c r="W168" s="28">
        <v>0</v>
      </c>
      <c r="X168" s="28">
        <v>0.6039130434782609</v>
      </c>
      <c r="Y168" s="28">
        <v>0</v>
      </c>
      <c r="Z168" s="28">
        <v>4.285434782608696</v>
      </c>
      <c r="AA168" s="28">
        <v>170.72423913043477</v>
      </c>
      <c r="AB168" s="28">
        <v>32.80347826086957</v>
      </c>
      <c r="AC168" s="28">
        <v>0</v>
      </c>
      <c r="AD168" s="28">
        <v>1.515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1.0641304347826088</v>
      </c>
      <c r="AN168" s="28">
        <v>0</v>
      </c>
      <c r="AO168" s="28">
        <v>0.01989130434782609</v>
      </c>
      <c r="AP168" s="28">
        <v>0</v>
      </c>
      <c r="AQ168" s="28">
        <v>0</v>
      </c>
      <c r="AR168" s="28">
        <v>0</v>
      </c>
      <c r="AS168" s="28">
        <v>0</v>
      </c>
      <c r="AT168" s="28">
        <v>7.075760869565218</v>
      </c>
      <c r="AU168" s="28">
        <v>13.44423913043478</v>
      </c>
      <c r="AV168" s="28">
        <v>0</v>
      </c>
      <c r="AW168" s="28">
        <v>0.042826086956521736</v>
      </c>
      <c r="AX168" s="28">
        <v>0</v>
      </c>
      <c r="AY168" s="28">
        <v>0.2965217391304348</v>
      </c>
      <c r="AZ168" s="28">
        <v>10.145</v>
      </c>
      <c r="BA168" s="28">
        <v>0</v>
      </c>
      <c r="BB168" s="28">
        <v>5.014565217391304</v>
      </c>
      <c r="BC168" s="28">
        <v>0</v>
      </c>
      <c r="BD168" s="28">
        <v>0</v>
      </c>
      <c r="BE168" s="28">
        <v>26.10804347826087</v>
      </c>
      <c r="BF168" s="28">
        <v>5.526739130434782</v>
      </c>
      <c r="BG168" s="28">
        <v>0</v>
      </c>
      <c r="BH168" s="28">
        <v>0</v>
      </c>
      <c r="BI168" s="28">
        <v>0</v>
      </c>
      <c r="BJ168" s="28">
        <v>0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28">
        <v>0</v>
      </c>
      <c r="BQ168" s="28">
        <v>0</v>
      </c>
      <c r="BR168" s="28">
        <v>0</v>
      </c>
      <c r="BS168" s="28">
        <v>0</v>
      </c>
      <c r="BT168" s="28">
        <v>0</v>
      </c>
      <c r="BU168" s="28">
        <v>0</v>
      </c>
      <c r="BV168" s="28">
        <v>0</v>
      </c>
      <c r="BW168" s="36">
        <v>0</v>
      </c>
    </row>
    <row r="169" spans="1:75" ht="12.75">
      <c r="A169" s="27" t="s">
        <v>122</v>
      </c>
      <c r="B169" s="27" t="s">
        <v>123</v>
      </c>
      <c r="C169" s="27" t="s">
        <v>416</v>
      </c>
      <c r="D169" s="27" t="s">
        <v>283</v>
      </c>
      <c r="E169" s="27" t="s">
        <v>590</v>
      </c>
      <c r="F169" s="28">
        <v>24.315217391304348</v>
      </c>
      <c r="G169" s="28">
        <v>0.010869565217391304</v>
      </c>
      <c r="H169" s="28">
        <v>34.83695652173913</v>
      </c>
      <c r="I169" s="28">
        <v>1.065217391304348</v>
      </c>
      <c r="J169" s="28">
        <v>0.06521739130434782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0.7717391304347826</v>
      </c>
      <c r="V169" s="28">
        <v>0</v>
      </c>
      <c r="W169" s="28">
        <v>0</v>
      </c>
      <c r="X169" s="28">
        <v>0.03260869565217391</v>
      </c>
      <c r="Y169" s="28">
        <v>0</v>
      </c>
      <c r="Z169" s="28">
        <v>0</v>
      </c>
      <c r="AA169" s="28">
        <v>116.48913043478261</v>
      </c>
      <c r="AB169" s="28">
        <v>3.2065217391304346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0.010869565217391304</v>
      </c>
      <c r="AM169" s="28">
        <v>0</v>
      </c>
      <c r="AN169" s="28">
        <v>0</v>
      </c>
      <c r="AO169" s="28">
        <v>0</v>
      </c>
      <c r="AP169" s="28">
        <v>18.684782608695652</v>
      </c>
      <c r="AQ169" s="28">
        <v>0</v>
      </c>
      <c r="AR169" s="28">
        <v>0</v>
      </c>
      <c r="AS169" s="28">
        <v>0</v>
      </c>
      <c r="AT169" s="28">
        <v>0</v>
      </c>
      <c r="AU169" s="28">
        <v>0.03260869565217391</v>
      </c>
      <c r="AV169" s="28">
        <v>0</v>
      </c>
      <c r="AW169" s="28">
        <v>0</v>
      </c>
      <c r="AX169" s="28">
        <v>0</v>
      </c>
      <c r="AY169" s="28">
        <v>0</v>
      </c>
      <c r="AZ169" s="28">
        <v>0</v>
      </c>
      <c r="BA169" s="28">
        <v>0</v>
      </c>
      <c r="BB169" s="28">
        <v>0</v>
      </c>
      <c r="BC169" s="28">
        <v>0</v>
      </c>
      <c r="BD169" s="28">
        <v>0</v>
      </c>
      <c r="BE169" s="28">
        <v>16.217391304347824</v>
      </c>
      <c r="BF169" s="28">
        <v>3.717391304347826</v>
      </c>
      <c r="BG169" s="28">
        <v>0</v>
      </c>
      <c r="BH169" s="28">
        <v>0</v>
      </c>
      <c r="BI169" s="28">
        <v>0</v>
      </c>
      <c r="BJ169" s="28">
        <v>0</v>
      </c>
      <c r="BK169" s="28">
        <v>0</v>
      </c>
      <c r="BL169" s="28">
        <v>0</v>
      </c>
      <c r="BM169" s="28">
        <v>0</v>
      </c>
      <c r="BN169" s="28">
        <v>0</v>
      </c>
      <c r="BO169" s="28">
        <v>0</v>
      </c>
      <c r="BP169" s="28">
        <v>0</v>
      </c>
      <c r="BQ169" s="28">
        <v>0</v>
      </c>
      <c r="BR169" s="28">
        <v>0</v>
      </c>
      <c r="BS169" s="28">
        <v>0</v>
      </c>
      <c r="BT169" s="28">
        <v>0</v>
      </c>
      <c r="BU169" s="28">
        <v>0</v>
      </c>
      <c r="BV169" s="28">
        <v>0</v>
      </c>
      <c r="BW169" s="36">
        <v>0</v>
      </c>
    </row>
    <row r="170" spans="1:75" ht="12.75">
      <c r="A170" s="27" t="s">
        <v>122</v>
      </c>
      <c r="B170" s="27" t="s">
        <v>123</v>
      </c>
      <c r="C170" s="27" t="s">
        <v>416</v>
      </c>
      <c r="D170" s="27" t="s">
        <v>284</v>
      </c>
      <c r="E170" s="27" t="s">
        <v>591</v>
      </c>
      <c r="F170" s="28">
        <v>50.891304347826086</v>
      </c>
      <c r="G170" s="28">
        <v>11.880434782608695</v>
      </c>
      <c r="H170" s="28">
        <v>62.20652173913044</v>
      </c>
      <c r="I170" s="28">
        <v>0.4782608695652174</v>
      </c>
      <c r="J170" s="28">
        <v>1.576086956521739</v>
      </c>
      <c r="K170" s="28">
        <v>5.336956521739131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117.79347826086956</v>
      </c>
      <c r="AB170" s="28">
        <v>1.1630434782608696</v>
      </c>
      <c r="AC170" s="28">
        <v>0</v>
      </c>
      <c r="AD170" s="28">
        <v>3.4130434782608696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10.880434782608695</v>
      </c>
      <c r="AN170" s="28">
        <v>0</v>
      </c>
      <c r="AO170" s="28">
        <v>0</v>
      </c>
      <c r="AP170" s="28">
        <v>0.8152173913043478</v>
      </c>
      <c r="AQ170" s="28">
        <v>0</v>
      </c>
      <c r="AR170" s="28">
        <v>0</v>
      </c>
      <c r="AS170" s="28">
        <v>0</v>
      </c>
      <c r="AT170" s="28">
        <v>0</v>
      </c>
      <c r="AU170" s="28">
        <v>0.010869565217391304</v>
      </c>
      <c r="AV170" s="28">
        <v>0</v>
      </c>
      <c r="AW170" s="28">
        <v>0</v>
      </c>
      <c r="AX170" s="28">
        <v>0</v>
      </c>
      <c r="AY170" s="28">
        <v>0.13043478260869565</v>
      </c>
      <c r="AZ170" s="28">
        <v>14.565217391304348</v>
      </c>
      <c r="BA170" s="28">
        <v>0</v>
      </c>
      <c r="BB170" s="28">
        <v>108.33695652173913</v>
      </c>
      <c r="BC170" s="28">
        <v>0</v>
      </c>
      <c r="BD170" s="28">
        <v>0</v>
      </c>
      <c r="BE170" s="28">
        <v>27.23913043478261</v>
      </c>
      <c r="BF170" s="28">
        <v>9.576086956521738</v>
      </c>
      <c r="BG170" s="28">
        <v>0</v>
      </c>
      <c r="BH170" s="28">
        <v>0</v>
      </c>
      <c r="BI170" s="28">
        <v>0</v>
      </c>
      <c r="BJ170" s="28">
        <v>0</v>
      </c>
      <c r="BK170" s="28">
        <v>0</v>
      </c>
      <c r="BL170" s="28">
        <v>0</v>
      </c>
      <c r="BM170" s="28">
        <v>0.05434782608695652</v>
      </c>
      <c r="BN170" s="28">
        <v>0.010869565217391304</v>
      </c>
      <c r="BO170" s="28">
        <v>0</v>
      </c>
      <c r="BP170" s="28">
        <v>0</v>
      </c>
      <c r="BQ170" s="28">
        <v>0</v>
      </c>
      <c r="BR170" s="28">
        <v>0</v>
      </c>
      <c r="BS170" s="28">
        <v>0</v>
      </c>
      <c r="BT170" s="28">
        <v>0</v>
      </c>
      <c r="BU170" s="28">
        <v>0</v>
      </c>
      <c r="BV170" s="28">
        <v>0</v>
      </c>
      <c r="BW170" s="36">
        <v>0</v>
      </c>
    </row>
    <row r="171" spans="1:75" ht="12.75">
      <c r="A171" s="27" t="s">
        <v>122</v>
      </c>
      <c r="B171" s="27" t="s">
        <v>123</v>
      </c>
      <c r="C171" s="27" t="s">
        <v>416</v>
      </c>
      <c r="D171" s="27" t="s">
        <v>285</v>
      </c>
      <c r="E171" s="27" t="s">
        <v>592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8">
        <v>0</v>
      </c>
      <c r="AW171" s="28">
        <v>0</v>
      </c>
      <c r="AX171" s="28">
        <v>0</v>
      </c>
      <c r="AY171" s="28">
        <v>0</v>
      </c>
      <c r="AZ171" s="28">
        <v>0</v>
      </c>
      <c r="BA171" s="28">
        <v>0</v>
      </c>
      <c r="BB171" s="28">
        <v>0</v>
      </c>
      <c r="BC171" s="28">
        <v>0</v>
      </c>
      <c r="BD171" s="28">
        <v>0</v>
      </c>
      <c r="BE171" s="28">
        <v>0</v>
      </c>
      <c r="BF171" s="28">
        <v>0</v>
      </c>
      <c r="BG171" s="28">
        <v>0</v>
      </c>
      <c r="BH171" s="28">
        <v>187.41304347826087</v>
      </c>
      <c r="BI171" s="28">
        <v>8.891304347826088</v>
      </c>
      <c r="BJ171" s="28">
        <v>0</v>
      </c>
      <c r="BK171" s="28">
        <v>0</v>
      </c>
      <c r="BL171" s="28">
        <v>149.6086956521739</v>
      </c>
      <c r="BM171" s="28">
        <v>0</v>
      </c>
      <c r="BN171" s="28">
        <v>0</v>
      </c>
      <c r="BO171" s="28">
        <v>0</v>
      </c>
      <c r="BP171" s="28">
        <v>0</v>
      </c>
      <c r="BQ171" s="28">
        <v>0</v>
      </c>
      <c r="BR171" s="28">
        <v>0</v>
      </c>
      <c r="BS171" s="28">
        <v>0</v>
      </c>
      <c r="BT171" s="28">
        <v>0</v>
      </c>
      <c r="BU171" s="28">
        <v>0</v>
      </c>
      <c r="BV171" s="28">
        <v>0</v>
      </c>
      <c r="BW171" s="36">
        <v>0</v>
      </c>
    </row>
    <row r="172" spans="1:75" ht="12.75">
      <c r="A172" s="27" t="s">
        <v>122</v>
      </c>
      <c r="B172" s="27" t="s">
        <v>123</v>
      </c>
      <c r="C172" s="27" t="s">
        <v>416</v>
      </c>
      <c r="D172" s="27" t="s">
        <v>286</v>
      </c>
      <c r="E172" s="27" t="s">
        <v>593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8">
        <v>0</v>
      </c>
      <c r="AZ172" s="28">
        <v>0</v>
      </c>
      <c r="BA172" s="28">
        <v>0</v>
      </c>
      <c r="BB172" s="28">
        <v>0</v>
      </c>
      <c r="BC172" s="28">
        <v>0</v>
      </c>
      <c r="BD172" s="28">
        <v>0</v>
      </c>
      <c r="BE172" s="28">
        <v>0</v>
      </c>
      <c r="BF172" s="28">
        <v>0</v>
      </c>
      <c r="BG172" s="28">
        <v>13.184782608695652</v>
      </c>
      <c r="BH172" s="28">
        <v>164.32608695652175</v>
      </c>
      <c r="BI172" s="28">
        <v>37.01086956521739</v>
      </c>
      <c r="BJ172" s="28">
        <v>18.17391304347826</v>
      </c>
      <c r="BK172" s="28">
        <v>0</v>
      </c>
      <c r="BL172" s="28">
        <v>106.65217391304348</v>
      </c>
      <c r="BM172" s="28">
        <v>0</v>
      </c>
      <c r="BN172" s="28">
        <v>0</v>
      </c>
      <c r="BO172" s="28">
        <v>0</v>
      </c>
      <c r="BP172" s="28">
        <v>0</v>
      </c>
      <c r="BQ172" s="28">
        <v>0</v>
      </c>
      <c r="BR172" s="28">
        <v>0</v>
      </c>
      <c r="BS172" s="28">
        <v>0</v>
      </c>
      <c r="BT172" s="28">
        <v>0</v>
      </c>
      <c r="BU172" s="28">
        <v>0</v>
      </c>
      <c r="BV172" s="28">
        <v>0</v>
      </c>
      <c r="BW172" s="36">
        <v>0</v>
      </c>
    </row>
    <row r="173" spans="1:75" ht="12.75">
      <c r="A173" s="27" t="s">
        <v>122</v>
      </c>
      <c r="B173" s="27" t="s">
        <v>123</v>
      </c>
      <c r="C173" s="27" t="s">
        <v>416</v>
      </c>
      <c r="D173" s="27" t="s">
        <v>287</v>
      </c>
      <c r="E173" s="27" t="s">
        <v>594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8">
        <v>0</v>
      </c>
      <c r="AZ173" s="28">
        <v>0</v>
      </c>
      <c r="BA173" s="28">
        <v>0</v>
      </c>
      <c r="BB173" s="28">
        <v>0</v>
      </c>
      <c r="BC173" s="28">
        <v>0</v>
      </c>
      <c r="BD173" s="28">
        <v>0</v>
      </c>
      <c r="BE173" s="28">
        <v>0</v>
      </c>
      <c r="BF173" s="28">
        <v>0</v>
      </c>
      <c r="BG173" s="28">
        <v>15.228260869565217</v>
      </c>
      <c r="BH173" s="28">
        <v>77.45652173913044</v>
      </c>
      <c r="BI173" s="28">
        <v>0</v>
      </c>
      <c r="BJ173" s="28">
        <v>8.826086956521738</v>
      </c>
      <c r="BK173" s="28">
        <v>0</v>
      </c>
      <c r="BL173" s="28">
        <v>40.141304347826086</v>
      </c>
      <c r="BM173" s="28">
        <v>0</v>
      </c>
      <c r="BN173" s="28">
        <v>0</v>
      </c>
      <c r="BO173" s="28">
        <v>0</v>
      </c>
      <c r="BP173" s="28">
        <v>0</v>
      </c>
      <c r="BQ173" s="28">
        <v>0</v>
      </c>
      <c r="BR173" s="28">
        <v>0</v>
      </c>
      <c r="BS173" s="28">
        <v>0</v>
      </c>
      <c r="BT173" s="28">
        <v>0</v>
      </c>
      <c r="BU173" s="28">
        <v>0</v>
      </c>
      <c r="BV173" s="28">
        <v>0</v>
      </c>
      <c r="BW173" s="36">
        <v>0</v>
      </c>
    </row>
    <row r="174" spans="1:75" ht="12.75">
      <c r="A174" s="27" t="s">
        <v>122</v>
      </c>
      <c r="B174" s="27" t="s">
        <v>123</v>
      </c>
      <c r="C174" s="27" t="s">
        <v>416</v>
      </c>
      <c r="D174" s="27" t="s">
        <v>288</v>
      </c>
      <c r="E174" s="27" t="s">
        <v>595</v>
      </c>
      <c r="F174" s="28">
        <v>62.25</v>
      </c>
      <c r="G174" s="28">
        <v>8.891304347826088</v>
      </c>
      <c r="H174" s="28">
        <v>53.619565217391305</v>
      </c>
      <c r="I174" s="28">
        <v>1.6630434782608696</v>
      </c>
      <c r="J174" s="28">
        <v>0.03260869565217391</v>
      </c>
      <c r="K174" s="28">
        <v>0.06521739130434782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1.4021739130434783</v>
      </c>
      <c r="Y174" s="28">
        <v>1.0543478260869565</v>
      </c>
      <c r="Z174" s="28">
        <v>9.391304347826088</v>
      </c>
      <c r="AA174" s="28">
        <v>29.619565217391305</v>
      </c>
      <c r="AB174" s="28">
        <v>38.91304347826087</v>
      </c>
      <c r="AC174" s="28">
        <v>54.18478260869565</v>
      </c>
      <c r="AD174" s="28">
        <v>4.315217391304348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13.597826086956522</v>
      </c>
      <c r="AN174" s="28">
        <v>0</v>
      </c>
      <c r="AO174" s="28">
        <v>0.021739130434782608</v>
      </c>
      <c r="AP174" s="28">
        <v>15.358695652173912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0.010869565217391304</v>
      </c>
      <c r="AX174" s="28">
        <v>0</v>
      </c>
      <c r="AY174" s="28">
        <v>8.597826086956522</v>
      </c>
      <c r="AZ174" s="28">
        <v>12.58695652173913</v>
      </c>
      <c r="BA174" s="28">
        <v>0</v>
      </c>
      <c r="BB174" s="28">
        <v>105.8586956521739</v>
      </c>
      <c r="BC174" s="28">
        <v>0</v>
      </c>
      <c r="BD174" s="28">
        <v>0</v>
      </c>
      <c r="BE174" s="28">
        <v>36.108695652173914</v>
      </c>
      <c r="BF174" s="28">
        <v>13.217391304347826</v>
      </c>
      <c r="BG174" s="28">
        <v>0</v>
      </c>
      <c r="BH174" s="28">
        <v>0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28">
        <v>0</v>
      </c>
      <c r="BQ174" s="28">
        <v>0</v>
      </c>
      <c r="BR174" s="28">
        <v>0</v>
      </c>
      <c r="BS174" s="28">
        <v>0</v>
      </c>
      <c r="BT174" s="28">
        <v>0</v>
      </c>
      <c r="BU174" s="28">
        <v>0</v>
      </c>
      <c r="BV174" s="28">
        <v>0</v>
      </c>
      <c r="BW174" s="36">
        <v>0</v>
      </c>
    </row>
    <row r="175" spans="1:75" ht="12.75">
      <c r="A175" s="27" t="s">
        <v>122</v>
      </c>
      <c r="B175" s="27" t="s">
        <v>123</v>
      </c>
      <c r="C175" s="27" t="s">
        <v>416</v>
      </c>
      <c r="D175" s="27" t="s">
        <v>289</v>
      </c>
      <c r="E175" s="27" t="s">
        <v>596</v>
      </c>
      <c r="F175" s="28">
        <v>58.630434782608695</v>
      </c>
      <c r="G175" s="28">
        <v>15.684782608695652</v>
      </c>
      <c r="H175" s="28">
        <v>70.76086956521739</v>
      </c>
      <c r="I175" s="28">
        <v>7.956521739130435</v>
      </c>
      <c r="J175" s="28">
        <v>0.20652173913043478</v>
      </c>
      <c r="K175" s="28">
        <v>0.010869565217391304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7.880434782608695</v>
      </c>
      <c r="V175" s="28">
        <v>0</v>
      </c>
      <c r="W175" s="28">
        <v>0</v>
      </c>
      <c r="X175" s="28">
        <v>11.195652173913043</v>
      </c>
      <c r="Y175" s="28">
        <v>0</v>
      </c>
      <c r="Z175" s="28">
        <v>0</v>
      </c>
      <c r="AA175" s="28">
        <v>218.06521739130434</v>
      </c>
      <c r="AB175" s="28">
        <v>22.293478260869566</v>
      </c>
      <c r="AC175" s="28">
        <v>0.1956521739130435</v>
      </c>
      <c r="AD175" s="28">
        <v>1.2826086956521738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9.978260869565217</v>
      </c>
      <c r="AM175" s="28">
        <v>25.41304347826087</v>
      </c>
      <c r="AN175" s="28">
        <v>0</v>
      </c>
      <c r="AO175" s="28">
        <v>0.043478260869565216</v>
      </c>
      <c r="AP175" s="28">
        <v>20.358695652173914</v>
      </c>
      <c r="AQ175" s="28">
        <v>0</v>
      </c>
      <c r="AR175" s="28">
        <v>0</v>
      </c>
      <c r="AS175" s="28">
        <v>0</v>
      </c>
      <c r="AT175" s="28">
        <v>21.141304347826086</v>
      </c>
      <c r="AU175" s="28">
        <v>4.543478260869565</v>
      </c>
      <c r="AV175" s="28">
        <v>0</v>
      </c>
      <c r="AW175" s="28">
        <v>0.13043478260869565</v>
      </c>
      <c r="AX175" s="28">
        <v>0</v>
      </c>
      <c r="AY175" s="28">
        <v>1.0434782608695652</v>
      </c>
      <c r="AZ175" s="28">
        <v>25.543478260869566</v>
      </c>
      <c r="BA175" s="28">
        <v>0</v>
      </c>
      <c r="BB175" s="28">
        <v>87.08695652173913</v>
      </c>
      <c r="BC175" s="28">
        <v>0</v>
      </c>
      <c r="BD175" s="28">
        <v>0</v>
      </c>
      <c r="BE175" s="28">
        <v>38.75</v>
      </c>
      <c r="BF175" s="28">
        <v>13.83695652173913</v>
      </c>
      <c r="BG175" s="28">
        <v>0</v>
      </c>
      <c r="BH175" s="28">
        <v>0</v>
      </c>
      <c r="BI175" s="28">
        <v>0</v>
      </c>
      <c r="BJ175" s="28">
        <v>0</v>
      </c>
      <c r="BK175" s="28">
        <v>0</v>
      </c>
      <c r="BL175" s="28">
        <v>0</v>
      </c>
      <c r="BM175" s="28">
        <v>24.32608695652174</v>
      </c>
      <c r="BN175" s="28">
        <v>0</v>
      </c>
      <c r="BO175" s="28">
        <v>0</v>
      </c>
      <c r="BP175" s="28">
        <v>0</v>
      </c>
      <c r="BQ175" s="28">
        <v>0</v>
      </c>
      <c r="BR175" s="28">
        <v>0</v>
      </c>
      <c r="BS175" s="28">
        <v>0</v>
      </c>
      <c r="BT175" s="28">
        <v>0</v>
      </c>
      <c r="BU175" s="28">
        <v>0</v>
      </c>
      <c r="BV175" s="28">
        <v>0</v>
      </c>
      <c r="BW175" s="36">
        <v>0</v>
      </c>
    </row>
    <row r="176" spans="1:75" ht="12.75">
      <c r="A176" s="27" t="s">
        <v>122</v>
      </c>
      <c r="B176" s="27" t="s">
        <v>123</v>
      </c>
      <c r="C176" s="27" t="s">
        <v>416</v>
      </c>
      <c r="D176" s="27" t="s">
        <v>290</v>
      </c>
      <c r="E176" s="27" t="s">
        <v>597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</v>
      </c>
      <c r="BA176" s="28">
        <v>0</v>
      </c>
      <c r="BB176" s="28">
        <v>0</v>
      </c>
      <c r="BC176" s="28">
        <v>0</v>
      </c>
      <c r="BD176" s="28">
        <v>0</v>
      </c>
      <c r="BE176" s="28">
        <v>0</v>
      </c>
      <c r="BF176" s="28">
        <v>0</v>
      </c>
      <c r="BG176" s="28">
        <v>0</v>
      </c>
      <c r="BH176" s="28">
        <v>145.27173913043478</v>
      </c>
      <c r="BI176" s="28">
        <v>10.23913043478261</v>
      </c>
      <c r="BJ176" s="28">
        <v>94.98913043478261</v>
      </c>
      <c r="BK176" s="28">
        <v>0</v>
      </c>
      <c r="BL176" s="28">
        <v>213.68478260869566</v>
      </c>
      <c r="BM176" s="28">
        <v>0</v>
      </c>
      <c r="BN176" s="28">
        <v>0</v>
      </c>
      <c r="BO176" s="28">
        <v>0</v>
      </c>
      <c r="BP176" s="28">
        <v>0</v>
      </c>
      <c r="BQ176" s="28">
        <v>0</v>
      </c>
      <c r="BR176" s="28">
        <v>0</v>
      </c>
      <c r="BS176" s="28">
        <v>0</v>
      </c>
      <c r="BT176" s="28">
        <v>0</v>
      </c>
      <c r="BU176" s="28">
        <v>0</v>
      </c>
      <c r="BV176" s="28">
        <v>0</v>
      </c>
      <c r="BW176" s="36">
        <v>0</v>
      </c>
    </row>
    <row r="177" spans="1:75" ht="12.75">
      <c r="A177" s="27" t="s">
        <v>122</v>
      </c>
      <c r="B177" s="27" t="s">
        <v>123</v>
      </c>
      <c r="C177" s="27" t="s">
        <v>416</v>
      </c>
      <c r="D177" s="27" t="s">
        <v>291</v>
      </c>
      <c r="E177" s="27" t="s">
        <v>598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0</v>
      </c>
      <c r="AX177" s="28">
        <v>0</v>
      </c>
      <c r="AY177" s="28">
        <v>0</v>
      </c>
      <c r="AZ177" s="28">
        <v>0</v>
      </c>
      <c r="BA177" s="28">
        <v>0</v>
      </c>
      <c r="BB177" s="28">
        <v>0</v>
      </c>
      <c r="BC177" s="28">
        <v>0</v>
      </c>
      <c r="BD177" s="28">
        <v>0</v>
      </c>
      <c r="BE177" s="28">
        <v>0</v>
      </c>
      <c r="BF177" s="28">
        <v>0</v>
      </c>
      <c r="BG177" s="28">
        <v>114.43478260869566</v>
      </c>
      <c r="BH177" s="28">
        <v>218.6195652173913</v>
      </c>
      <c r="BI177" s="28">
        <v>11.51086956521739</v>
      </c>
      <c r="BJ177" s="28">
        <v>51.06521739130435</v>
      </c>
      <c r="BK177" s="28">
        <v>0</v>
      </c>
      <c r="BL177" s="28">
        <v>205.5108695652174</v>
      </c>
      <c r="BM177" s="28">
        <v>0</v>
      </c>
      <c r="BN177" s="28">
        <v>0</v>
      </c>
      <c r="BO177" s="28">
        <v>0</v>
      </c>
      <c r="BP177" s="28">
        <v>0</v>
      </c>
      <c r="BQ177" s="28">
        <v>0</v>
      </c>
      <c r="BR177" s="28">
        <v>0</v>
      </c>
      <c r="BS177" s="28">
        <v>0</v>
      </c>
      <c r="BT177" s="28">
        <v>0</v>
      </c>
      <c r="BU177" s="28">
        <v>0</v>
      </c>
      <c r="BV177" s="28">
        <v>0</v>
      </c>
      <c r="BW177" s="36">
        <v>0</v>
      </c>
    </row>
    <row r="178" spans="1:75" ht="12.75">
      <c r="A178" s="27" t="s">
        <v>122</v>
      </c>
      <c r="B178" s="27" t="s">
        <v>123</v>
      </c>
      <c r="C178" s="27" t="s">
        <v>416</v>
      </c>
      <c r="D178" s="27" t="s">
        <v>292</v>
      </c>
      <c r="E178" s="27" t="s">
        <v>431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8.728260869565217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8">
        <v>0</v>
      </c>
      <c r="AZ178" s="28">
        <v>10.271739130434783</v>
      </c>
      <c r="BA178" s="28">
        <v>0</v>
      </c>
      <c r="BB178" s="28">
        <v>40.66304347826087</v>
      </c>
      <c r="BC178" s="28">
        <v>0</v>
      </c>
      <c r="BD178" s="28">
        <v>0</v>
      </c>
      <c r="BE178" s="28">
        <v>0</v>
      </c>
      <c r="BF178" s="28">
        <v>0</v>
      </c>
      <c r="BG178" s="28">
        <v>0</v>
      </c>
      <c r="BH178" s="28">
        <v>0</v>
      </c>
      <c r="BI178" s="28">
        <v>0</v>
      </c>
      <c r="BJ178" s="28">
        <v>0</v>
      </c>
      <c r="BK178" s="28">
        <v>0</v>
      </c>
      <c r="BL178" s="28">
        <v>0</v>
      </c>
      <c r="BM178" s="28">
        <v>0</v>
      </c>
      <c r="BN178" s="28">
        <v>0</v>
      </c>
      <c r="BO178" s="28">
        <v>0</v>
      </c>
      <c r="BP178" s="28">
        <v>0</v>
      </c>
      <c r="BQ178" s="28">
        <v>0</v>
      </c>
      <c r="BR178" s="28">
        <v>0</v>
      </c>
      <c r="BS178" s="28">
        <v>0</v>
      </c>
      <c r="BT178" s="28">
        <v>0</v>
      </c>
      <c r="BU178" s="28">
        <v>0</v>
      </c>
      <c r="BV178" s="28">
        <v>0</v>
      </c>
      <c r="BW178" s="36">
        <v>0</v>
      </c>
    </row>
    <row r="179" spans="1:75" ht="12.75">
      <c r="A179" s="27" t="s">
        <v>122</v>
      </c>
      <c r="B179" s="27" t="s">
        <v>123</v>
      </c>
      <c r="C179" s="27" t="s">
        <v>417</v>
      </c>
      <c r="D179" s="27" t="s">
        <v>293</v>
      </c>
      <c r="E179" s="27" t="s">
        <v>599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  <c r="AX179" s="28">
        <v>0</v>
      </c>
      <c r="AY179" s="28">
        <v>0</v>
      </c>
      <c r="AZ179" s="28">
        <v>0</v>
      </c>
      <c r="BA179" s="28">
        <v>0</v>
      </c>
      <c r="BB179" s="28">
        <v>41.21739130434783</v>
      </c>
      <c r="BC179" s="28">
        <v>0</v>
      </c>
      <c r="BD179" s="28">
        <v>0</v>
      </c>
      <c r="BE179" s="28">
        <v>0</v>
      </c>
      <c r="BF179" s="28">
        <v>0</v>
      </c>
      <c r="BG179" s="28">
        <v>0</v>
      </c>
      <c r="BH179" s="28">
        <v>0</v>
      </c>
      <c r="BI179" s="28">
        <v>0</v>
      </c>
      <c r="BJ179" s="28">
        <v>0</v>
      </c>
      <c r="BK179" s="28">
        <v>0</v>
      </c>
      <c r="BL179" s="28">
        <v>0</v>
      </c>
      <c r="BM179" s="28">
        <v>0</v>
      </c>
      <c r="BN179" s="28">
        <v>0</v>
      </c>
      <c r="BO179" s="28">
        <v>0</v>
      </c>
      <c r="BP179" s="28">
        <v>0</v>
      </c>
      <c r="BQ179" s="28">
        <v>0</v>
      </c>
      <c r="BR179" s="28">
        <v>0</v>
      </c>
      <c r="BS179" s="28">
        <v>0</v>
      </c>
      <c r="BT179" s="28">
        <v>0</v>
      </c>
      <c r="BU179" s="28">
        <v>0</v>
      </c>
      <c r="BV179" s="28">
        <v>0</v>
      </c>
      <c r="BW179" s="36">
        <v>0</v>
      </c>
    </row>
    <row r="180" spans="1:75" ht="12.75">
      <c r="A180" s="27" t="s">
        <v>122</v>
      </c>
      <c r="B180" s="27" t="s">
        <v>123</v>
      </c>
      <c r="C180" s="27" t="s">
        <v>417</v>
      </c>
      <c r="D180" s="27" t="s">
        <v>294</v>
      </c>
      <c r="E180" s="27" t="s">
        <v>600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8">
        <v>0</v>
      </c>
      <c r="AZ180" s="28">
        <v>0</v>
      </c>
      <c r="BA180" s="28">
        <v>0</v>
      </c>
      <c r="BB180" s="28">
        <v>68.1304347826087</v>
      </c>
      <c r="BC180" s="28">
        <v>0</v>
      </c>
      <c r="BD180" s="28">
        <v>0</v>
      </c>
      <c r="BE180" s="28">
        <v>0</v>
      </c>
      <c r="BF180" s="28">
        <v>0</v>
      </c>
      <c r="BG180" s="28">
        <v>0</v>
      </c>
      <c r="BH180" s="28">
        <v>0</v>
      </c>
      <c r="BI180" s="28">
        <v>0</v>
      </c>
      <c r="BJ180" s="28">
        <v>0</v>
      </c>
      <c r="BK180" s="28">
        <v>0</v>
      </c>
      <c r="BL180" s="28">
        <v>0</v>
      </c>
      <c r="BM180" s="28">
        <v>0</v>
      </c>
      <c r="BN180" s="28">
        <v>0</v>
      </c>
      <c r="BO180" s="28">
        <v>0</v>
      </c>
      <c r="BP180" s="28">
        <v>0</v>
      </c>
      <c r="BQ180" s="28">
        <v>0</v>
      </c>
      <c r="BR180" s="28">
        <v>0</v>
      </c>
      <c r="BS180" s="28">
        <v>0</v>
      </c>
      <c r="BT180" s="28">
        <v>0</v>
      </c>
      <c r="BU180" s="28">
        <v>0</v>
      </c>
      <c r="BV180" s="28">
        <v>0</v>
      </c>
      <c r="BW180" s="36">
        <v>0</v>
      </c>
    </row>
    <row r="181" spans="1:75" ht="12.75">
      <c r="A181" s="27" t="s">
        <v>122</v>
      </c>
      <c r="B181" s="27" t="s">
        <v>123</v>
      </c>
      <c r="C181" s="27" t="s">
        <v>417</v>
      </c>
      <c r="D181" s="27" t="s">
        <v>295</v>
      </c>
      <c r="E181" s="27" t="s">
        <v>601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  <c r="AX181" s="28">
        <v>0</v>
      </c>
      <c r="AY181" s="28">
        <v>0</v>
      </c>
      <c r="AZ181" s="28">
        <v>0</v>
      </c>
      <c r="BA181" s="28">
        <v>0</v>
      </c>
      <c r="BB181" s="28">
        <v>17.565217391304348</v>
      </c>
      <c r="BC181" s="28">
        <v>0</v>
      </c>
      <c r="BD181" s="28">
        <v>0</v>
      </c>
      <c r="BE181" s="28">
        <v>0</v>
      </c>
      <c r="BF181" s="28">
        <v>0</v>
      </c>
      <c r="BG181" s="28">
        <v>0</v>
      </c>
      <c r="BH181" s="28">
        <v>0</v>
      </c>
      <c r="BI181" s="28">
        <v>0</v>
      </c>
      <c r="BJ181" s="28">
        <v>0</v>
      </c>
      <c r="BK181" s="28">
        <v>0</v>
      </c>
      <c r="BL181" s="28">
        <v>0</v>
      </c>
      <c r="BM181" s="28">
        <v>0</v>
      </c>
      <c r="BN181" s="28">
        <v>0</v>
      </c>
      <c r="BO181" s="28">
        <v>0</v>
      </c>
      <c r="BP181" s="28">
        <v>0</v>
      </c>
      <c r="BQ181" s="28">
        <v>0</v>
      </c>
      <c r="BR181" s="28">
        <v>0</v>
      </c>
      <c r="BS181" s="28">
        <v>0</v>
      </c>
      <c r="BT181" s="28">
        <v>0</v>
      </c>
      <c r="BU181" s="28">
        <v>0</v>
      </c>
      <c r="BV181" s="28">
        <v>0</v>
      </c>
      <c r="BW181" s="36">
        <v>0</v>
      </c>
    </row>
    <row r="182" spans="1:75" ht="12.75">
      <c r="A182" s="27" t="s">
        <v>122</v>
      </c>
      <c r="B182" s="27" t="s">
        <v>123</v>
      </c>
      <c r="C182" s="27" t="s">
        <v>417</v>
      </c>
      <c r="D182" s="27" t="s">
        <v>296</v>
      </c>
      <c r="E182" s="27" t="s">
        <v>602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3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  <c r="AX182" s="28">
        <v>0</v>
      </c>
      <c r="AY182" s="28">
        <v>0</v>
      </c>
      <c r="AZ182" s="28">
        <v>0</v>
      </c>
      <c r="BA182" s="28">
        <v>0</v>
      </c>
      <c r="BB182" s="28">
        <v>68.96739130434783</v>
      </c>
      <c r="BC182" s="28">
        <v>0</v>
      </c>
      <c r="BD182" s="28">
        <v>0</v>
      </c>
      <c r="BE182" s="28">
        <v>0</v>
      </c>
      <c r="BF182" s="28">
        <v>0</v>
      </c>
      <c r="BG182" s="28">
        <v>0</v>
      </c>
      <c r="BH182" s="28">
        <v>0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0</v>
      </c>
      <c r="BP182" s="28">
        <v>0</v>
      </c>
      <c r="BQ182" s="28">
        <v>0</v>
      </c>
      <c r="BR182" s="28">
        <v>0</v>
      </c>
      <c r="BS182" s="28">
        <v>0</v>
      </c>
      <c r="BT182" s="28">
        <v>0</v>
      </c>
      <c r="BU182" s="28">
        <v>0</v>
      </c>
      <c r="BV182" s="28">
        <v>0</v>
      </c>
      <c r="BW182" s="36">
        <v>0</v>
      </c>
    </row>
    <row r="183" spans="1:75" ht="12.75">
      <c r="A183" s="27" t="s">
        <v>122</v>
      </c>
      <c r="B183" s="27" t="s">
        <v>123</v>
      </c>
      <c r="C183" s="27" t="s">
        <v>417</v>
      </c>
      <c r="D183" s="27" t="s">
        <v>297</v>
      </c>
      <c r="E183" s="27" t="s">
        <v>603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8">
        <v>0</v>
      </c>
      <c r="AY183" s="28">
        <v>0</v>
      </c>
      <c r="AZ183" s="28">
        <v>0</v>
      </c>
      <c r="BA183" s="28">
        <v>0</v>
      </c>
      <c r="BB183" s="28">
        <v>22.119565217391305</v>
      </c>
      <c r="BC183" s="28">
        <v>0</v>
      </c>
      <c r="BD183" s="28">
        <v>0</v>
      </c>
      <c r="BE183" s="28">
        <v>0</v>
      </c>
      <c r="BF183" s="28">
        <v>0</v>
      </c>
      <c r="BG183" s="28">
        <v>4.8478260869565215</v>
      </c>
      <c r="BH183" s="28">
        <v>0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28">
        <v>0</v>
      </c>
      <c r="BQ183" s="28">
        <v>0</v>
      </c>
      <c r="BR183" s="28">
        <v>0</v>
      </c>
      <c r="BS183" s="28">
        <v>0</v>
      </c>
      <c r="BT183" s="28">
        <v>0</v>
      </c>
      <c r="BU183" s="28">
        <v>0</v>
      </c>
      <c r="BV183" s="28">
        <v>0</v>
      </c>
      <c r="BW183" s="36">
        <v>0</v>
      </c>
    </row>
    <row r="184" spans="1:75" ht="12.75">
      <c r="A184" s="27" t="s">
        <v>122</v>
      </c>
      <c r="B184" s="27" t="s">
        <v>123</v>
      </c>
      <c r="C184" s="27" t="s">
        <v>417</v>
      </c>
      <c r="D184" s="27" t="s">
        <v>298</v>
      </c>
      <c r="E184" s="27" t="s">
        <v>604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8">
        <v>0</v>
      </c>
      <c r="AZ184" s="28">
        <v>0</v>
      </c>
      <c r="BA184" s="28">
        <v>0</v>
      </c>
      <c r="BB184" s="28">
        <v>52.78260869565217</v>
      </c>
      <c r="BC184" s="28">
        <v>0</v>
      </c>
      <c r="BD184" s="28">
        <v>0</v>
      </c>
      <c r="BE184" s="28">
        <v>0</v>
      </c>
      <c r="BF184" s="28">
        <v>0</v>
      </c>
      <c r="BG184" s="28">
        <v>0</v>
      </c>
      <c r="BH184" s="28">
        <v>0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28">
        <v>0</v>
      </c>
      <c r="BQ184" s="28">
        <v>0</v>
      </c>
      <c r="BR184" s="28">
        <v>0</v>
      </c>
      <c r="BS184" s="28">
        <v>0</v>
      </c>
      <c r="BT184" s="28">
        <v>0</v>
      </c>
      <c r="BU184" s="28">
        <v>0</v>
      </c>
      <c r="BV184" s="28">
        <v>0</v>
      </c>
      <c r="BW184" s="36">
        <v>0</v>
      </c>
    </row>
    <row r="185" spans="1:75" ht="12.75">
      <c r="A185" s="27" t="s">
        <v>122</v>
      </c>
      <c r="B185" s="27" t="s">
        <v>123</v>
      </c>
      <c r="C185" s="27" t="s">
        <v>417</v>
      </c>
      <c r="D185" s="27" t="s">
        <v>299</v>
      </c>
      <c r="E185" s="27" t="s">
        <v>605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8">
        <v>0</v>
      </c>
      <c r="AZ185" s="28">
        <v>0</v>
      </c>
      <c r="BA185" s="28">
        <v>0</v>
      </c>
      <c r="BB185" s="28">
        <v>0</v>
      </c>
      <c r="BC185" s="28">
        <v>0</v>
      </c>
      <c r="BD185" s="28">
        <v>0</v>
      </c>
      <c r="BE185" s="28">
        <v>0</v>
      </c>
      <c r="BF185" s="28">
        <v>0</v>
      </c>
      <c r="BG185" s="28">
        <v>0</v>
      </c>
      <c r="BH185" s="28">
        <v>0</v>
      </c>
      <c r="BI185" s="28">
        <v>10.847826086956522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28">
        <v>0</v>
      </c>
      <c r="BQ185" s="28">
        <v>0</v>
      </c>
      <c r="BR185" s="28">
        <v>0</v>
      </c>
      <c r="BS185" s="28">
        <v>0</v>
      </c>
      <c r="BT185" s="28">
        <v>0</v>
      </c>
      <c r="BU185" s="28">
        <v>0</v>
      </c>
      <c r="BV185" s="28">
        <v>0</v>
      </c>
      <c r="BW185" s="36">
        <v>0</v>
      </c>
    </row>
    <row r="186" spans="1:75" ht="12.75">
      <c r="A186" s="27" t="s">
        <v>122</v>
      </c>
      <c r="B186" s="27" t="s">
        <v>123</v>
      </c>
      <c r="C186" s="27" t="s">
        <v>417</v>
      </c>
      <c r="D186" s="27" t="s">
        <v>300</v>
      </c>
      <c r="E186" s="27" t="s">
        <v>606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53.95652173913044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0</v>
      </c>
      <c r="BA186" s="28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8">
        <v>0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8">
        <v>0</v>
      </c>
      <c r="BQ186" s="28">
        <v>0</v>
      </c>
      <c r="BR186" s="28">
        <v>0</v>
      </c>
      <c r="BS186" s="28">
        <v>0</v>
      </c>
      <c r="BT186" s="28">
        <v>0</v>
      </c>
      <c r="BU186" s="28">
        <v>0</v>
      </c>
      <c r="BV186" s="28">
        <v>0</v>
      </c>
      <c r="BW186" s="36">
        <v>0</v>
      </c>
    </row>
    <row r="187" spans="1:75" ht="12.75">
      <c r="A187" s="27" t="s">
        <v>122</v>
      </c>
      <c r="B187" s="27" t="s">
        <v>123</v>
      </c>
      <c r="C187" s="27" t="s">
        <v>417</v>
      </c>
      <c r="D187" s="27" t="s">
        <v>301</v>
      </c>
      <c r="E187" s="27" t="s">
        <v>607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23.42391304347826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28">
        <v>0</v>
      </c>
      <c r="AZ187" s="28">
        <v>0</v>
      </c>
      <c r="BA187" s="28">
        <v>0</v>
      </c>
      <c r="BB187" s="28">
        <v>0</v>
      </c>
      <c r="BC187" s="28">
        <v>0</v>
      </c>
      <c r="BD187" s="28">
        <v>0</v>
      </c>
      <c r="BE187" s="28">
        <v>0</v>
      </c>
      <c r="BF187" s="28">
        <v>0</v>
      </c>
      <c r="BG187" s="28">
        <v>0</v>
      </c>
      <c r="BH187" s="28">
        <v>0</v>
      </c>
      <c r="BI187" s="28">
        <v>0</v>
      </c>
      <c r="BJ187" s="28">
        <v>0</v>
      </c>
      <c r="BK187" s="28">
        <v>0</v>
      </c>
      <c r="BL187" s="28">
        <v>0</v>
      </c>
      <c r="BM187" s="28">
        <v>0</v>
      </c>
      <c r="BN187" s="28">
        <v>0</v>
      </c>
      <c r="BO187" s="28">
        <v>0</v>
      </c>
      <c r="BP187" s="28">
        <v>0</v>
      </c>
      <c r="BQ187" s="28">
        <v>0</v>
      </c>
      <c r="BR187" s="28">
        <v>0</v>
      </c>
      <c r="BS187" s="28">
        <v>0</v>
      </c>
      <c r="BT187" s="28">
        <v>0</v>
      </c>
      <c r="BU187" s="28">
        <v>0</v>
      </c>
      <c r="BV187" s="28">
        <v>0</v>
      </c>
      <c r="BW187" s="36">
        <v>0</v>
      </c>
    </row>
    <row r="188" spans="1:75" ht="12.75">
      <c r="A188" s="27" t="s">
        <v>122</v>
      </c>
      <c r="B188" s="27" t="s">
        <v>123</v>
      </c>
      <c r="C188" s="27" t="s">
        <v>417</v>
      </c>
      <c r="D188" s="27" t="s">
        <v>302</v>
      </c>
      <c r="E188" s="27" t="s">
        <v>608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12.815217391304348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10.771739130434783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8">
        <v>0</v>
      </c>
      <c r="AZ188" s="28">
        <v>0</v>
      </c>
      <c r="BA188" s="28">
        <v>0</v>
      </c>
      <c r="BB188" s="28">
        <v>33.66304347826087</v>
      </c>
      <c r="BC188" s="28">
        <v>0</v>
      </c>
      <c r="BD188" s="28">
        <v>0</v>
      </c>
      <c r="BE188" s="28">
        <v>0</v>
      </c>
      <c r="BF188" s="28">
        <v>0</v>
      </c>
      <c r="BG188" s="28">
        <v>0</v>
      </c>
      <c r="BH188" s="28">
        <v>0</v>
      </c>
      <c r="BI188" s="28">
        <v>0</v>
      </c>
      <c r="BJ188" s="28">
        <v>0</v>
      </c>
      <c r="BK188" s="28">
        <v>0</v>
      </c>
      <c r="BL188" s="28">
        <v>0</v>
      </c>
      <c r="BM188" s="28">
        <v>0</v>
      </c>
      <c r="BN188" s="28">
        <v>0</v>
      </c>
      <c r="BO188" s="28">
        <v>0</v>
      </c>
      <c r="BP188" s="28">
        <v>0</v>
      </c>
      <c r="BQ188" s="28">
        <v>0</v>
      </c>
      <c r="BR188" s="28">
        <v>0</v>
      </c>
      <c r="BS188" s="28">
        <v>0</v>
      </c>
      <c r="BT188" s="28">
        <v>0</v>
      </c>
      <c r="BU188" s="28">
        <v>0</v>
      </c>
      <c r="BV188" s="28">
        <v>0</v>
      </c>
      <c r="BW188" s="36">
        <v>0</v>
      </c>
    </row>
    <row r="189" spans="1:75" ht="12.75">
      <c r="A189" s="27" t="s">
        <v>122</v>
      </c>
      <c r="B189" s="27" t="s">
        <v>123</v>
      </c>
      <c r="C189" s="27" t="s">
        <v>417</v>
      </c>
      <c r="D189" s="27" t="s">
        <v>303</v>
      </c>
      <c r="E189" s="27" t="s">
        <v>609</v>
      </c>
      <c r="F189" s="28">
        <v>65.3695652173913</v>
      </c>
      <c r="G189" s="28">
        <v>12.945652173913043</v>
      </c>
      <c r="H189" s="28">
        <v>26.304347826086957</v>
      </c>
      <c r="I189" s="28">
        <v>11.184782608695652</v>
      </c>
      <c r="J189" s="28">
        <v>0.391304347826087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32.01086956521739</v>
      </c>
      <c r="U189" s="28">
        <v>23.543478260869566</v>
      </c>
      <c r="V189" s="28">
        <v>0</v>
      </c>
      <c r="W189" s="28">
        <v>0</v>
      </c>
      <c r="X189" s="28">
        <v>4.358695652173913</v>
      </c>
      <c r="Y189" s="28">
        <v>0.17391304347826086</v>
      </c>
      <c r="Z189" s="28">
        <v>0</v>
      </c>
      <c r="AA189" s="28">
        <v>67.8586956521739</v>
      </c>
      <c r="AB189" s="28">
        <v>10.902173913043478</v>
      </c>
      <c r="AC189" s="28">
        <v>0.2826086956521739</v>
      </c>
      <c r="AD189" s="28">
        <v>13.33695652173913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20.402173913043477</v>
      </c>
      <c r="AN189" s="28">
        <v>0</v>
      </c>
      <c r="AO189" s="28">
        <v>1.108695652173913</v>
      </c>
      <c r="AP189" s="28">
        <v>18.065217391304348</v>
      </c>
      <c r="AQ189" s="28">
        <v>9.152173913043478</v>
      </c>
      <c r="AR189" s="28">
        <v>0</v>
      </c>
      <c r="AS189" s="28">
        <v>0</v>
      </c>
      <c r="AT189" s="28">
        <v>36.82608695652174</v>
      </c>
      <c r="AU189" s="28">
        <v>14.41304347826087</v>
      </c>
      <c r="AV189" s="28">
        <v>0</v>
      </c>
      <c r="AW189" s="28">
        <v>44.380434782608695</v>
      </c>
      <c r="AX189" s="28">
        <v>0</v>
      </c>
      <c r="AY189" s="28">
        <v>7.543478260869565</v>
      </c>
      <c r="AZ189" s="28">
        <v>29.315217391304348</v>
      </c>
      <c r="BA189" s="28">
        <v>0</v>
      </c>
      <c r="BB189" s="28">
        <v>94.18478260869566</v>
      </c>
      <c r="BC189" s="28">
        <v>0</v>
      </c>
      <c r="BD189" s="28">
        <v>0</v>
      </c>
      <c r="BE189" s="28">
        <v>21.847826086956523</v>
      </c>
      <c r="BF189" s="28">
        <v>14.130434782608695</v>
      </c>
      <c r="BG189" s="28">
        <v>0</v>
      </c>
      <c r="BH189" s="28">
        <v>0</v>
      </c>
      <c r="BI189" s="28">
        <v>0</v>
      </c>
      <c r="BJ189" s="28">
        <v>0</v>
      </c>
      <c r="BK189" s="28">
        <v>0</v>
      </c>
      <c r="BL189" s="28">
        <v>0</v>
      </c>
      <c r="BM189" s="28">
        <v>2.5869565217391304</v>
      </c>
      <c r="BN189" s="28">
        <v>0</v>
      </c>
      <c r="BO189" s="28">
        <v>0</v>
      </c>
      <c r="BP189" s="28">
        <v>0</v>
      </c>
      <c r="BQ189" s="28">
        <v>0</v>
      </c>
      <c r="BR189" s="28">
        <v>7.989130434782608</v>
      </c>
      <c r="BS189" s="28">
        <v>0</v>
      </c>
      <c r="BT189" s="28">
        <v>0.31521739130434784</v>
      </c>
      <c r="BU189" s="28">
        <v>0</v>
      </c>
      <c r="BV189" s="28">
        <v>0</v>
      </c>
      <c r="BW189" s="36">
        <v>0</v>
      </c>
    </row>
    <row r="190" spans="1:75" ht="12.75">
      <c r="A190" s="27" t="s">
        <v>122</v>
      </c>
      <c r="B190" s="27" t="s">
        <v>123</v>
      </c>
      <c r="C190" s="27" t="s">
        <v>417</v>
      </c>
      <c r="D190" s="27" t="s">
        <v>304</v>
      </c>
      <c r="E190" s="27" t="s">
        <v>610</v>
      </c>
      <c r="F190" s="28">
        <v>0</v>
      </c>
      <c r="G190" s="28">
        <v>0.717391304347826</v>
      </c>
      <c r="H190" s="28">
        <v>92.97826086956522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2.3260869565217392</v>
      </c>
      <c r="U190" s="28">
        <v>0.75</v>
      </c>
      <c r="V190" s="28">
        <v>0</v>
      </c>
      <c r="W190" s="28">
        <v>6.228260869565218</v>
      </c>
      <c r="X190" s="28">
        <v>0</v>
      </c>
      <c r="Y190" s="28">
        <v>2.717391304347826</v>
      </c>
      <c r="Z190" s="28">
        <v>0</v>
      </c>
      <c r="AA190" s="28">
        <v>0</v>
      </c>
      <c r="AB190" s="28">
        <v>0</v>
      </c>
      <c r="AC190" s="28">
        <v>0.29347826086956524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22.652173913043477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  <c r="AX190" s="28">
        <v>0</v>
      </c>
      <c r="AY190" s="28">
        <v>1.4673913043478262</v>
      </c>
      <c r="AZ190" s="28">
        <v>0.391304347826087</v>
      </c>
      <c r="BA190" s="28">
        <v>0</v>
      </c>
      <c r="BB190" s="28">
        <v>0</v>
      </c>
      <c r="BC190" s="28">
        <v>0</v>
      </c>
      <c r="BD190" s="28">
        <v>0</v>
      </c>
      <c r="BE190" s="28">
        <v>0</v>
      </c>
      <c r="BF190" s="28">
        <v>0</v>
      </c>
      <c r="BG190" s="28">
        <v>0</v>
      </c>
      <c r="BH190" s="28">
        <v>0</v>
      </c>
      <c r="BI190" s="28">
        <v>0</v>
      </c>
      <c r="BJ190" s="28">
        <v>0</v>
      </c>
      <c r="BK190" s="28">
        <v>0</v>
      </c>
      <c r="BL190" s="28">
        <v>0</v>
      </c>
      <c r="BM190" s="28">
        <v>0</v>
      </c>
      <c r="BN190" s="28">
        <v>0</v>
      </c>
      <c r="BO190" s="28">
        <v>0</v>
      </c>
      <c r="BP190" s="28">
        <v>0</v>
      </c>
      <c r="BQ190" s="28">
        <v>0</v>
      </c>
      <c r="BR190" s="28">
        <v>0</v>
      </c>
      <c r="BS190" s="28">
        <v>0</v>
      </c>
      <c r="BT190" s="28">
        <v>0</v>
      </c>
      <c r="BU190" s="28">
        <v>0</v>
      </c>
      <c r="BV190" s="28">
        <v>0</v>
      </c>
      <c r="BW190" s="36">
        <v>0</v>
      </c>
    </row>
    <row r="191" spans="1:75" ht="12.75">
      <c r="A191" s="27" t="s">
        <v>122</v>
      </c>
      <c r="B191" s="27" t="s">
        <v>123</v>
      </c>
      <c r="C191" s="27" t="s">
        <v>417</v>
      </c>
      <c r="D191" s="27" t="s">
        <v>305</v>
      </c>
      <c r="E191" s="27" t="s">
        <v>611</v>
      </c>
      <c r="F191" s="28">
        <v>40.01086956521739</v>
      </c>
      <c r="G191" s="28">
        <v>9.956521739130435</v>
      </c>
      <c r="H191" s="28">
        <v>28.206521739130434</v>
      </c>
      <c r="I191" s="28">
        <v>0</v>
      </c>
      <c r="J191" s="28">
        <v>0.021739130434782608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2.9347826086956523</v>
      </c>
      <c r="AA191" s="28">
        <v>32.880434782608695</v>
      </c>
      <c r="AB191" s="28">
        <v>17.815217391304348</v>
      </c>
      <c r="AC191" s="28">
        <v>0</v>
      </c>
      <c r="AD191" s="28">
        <v>9.065217391304348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14.456521739130435</v>
      </c>
      <c r="AN191" s="28">
        <v>0</v>
      </c>
      <c r="AO191" s="28">
        <v>0</v>
      </c>
      <c r="AP191" s="28">
        <v>11.25</v>
      </c>
      <c r="AQ191" s="28">
        <v>1.7717391304347827</v>
      </c>
      <c r="AR191" s="28">
        <v>0</v>
      </c>
      <c r="AS191" s="28">
        <v>0</v>
      </c>
      <c r="AT191" s="28">
        <v>14.804347826086957</v>
      </c>
      <c r="AU191" s="28">
        <v>0</v>
      </c>
      <c r="AV191" s="28">
        <v>0</v>
      </c>
      <c r="AW191" s="28">
        <v>0</v>
      </c>
      <c r="AX191" s="28">
        <v>0</v>
      </c>
      <c r="AY191" s="28">
        <v>0.717391304347826</v>
      </c>
      <c r="AZ191" s="28">
        <v>14.576086956521738</v>
      </c>
      <c r="BA191" s="28">
        <v>0</v>
      </c>
      <c r="BB191" s="28">
        <v>102.1195652173913</v>
      </c>
      <c r="BC191" s="28">
        <v>0</v>
      </c>
      <c r="BD191" s="28">
        <v>0</v>
      </c>
      <c r="BE191" s="28">
        <v>26.141304347826086</v>
      </c>
      <c r="BF191" s="28">
        <v>5.836956521739131</v>
      </c>
      <c r="BG191" s="28">
        <v>0</v>
      </c>
      <c r="BH191" s="28">
        <v>0</v>
      </c>
      <c r="BI191" s="28">
        <v>0</v>
      </c>
      <c r="BJ191" s="28">
        <v>0</v>
      </c>
      <c r="BK191" s="28">
        <v>0</v>
      </c>
      <c r="BL191" s="28">
        <v>0</v>
      </c>
      <c r="BM191" s="28">
        <v>19.391304347826086</v>
      </c>
      <c r="BN191" s="28">
        <v>0</v>
      </c>
      <c r="BO191" s="28">
        <v>0</v>
      </c>
      <c r="BP191" s="28">
        <v>0</v>
      </c>
      <c r="BQ191" s="28">
        <v>0</v>
      </c>
      <c r="BR191" s="28">
        <v>0</v>
      </c>
      <c r="BS191" s="28">
        <v>0</v>
      </c>
      <c r="BT191" s="28">
        <v>0</v>
      </c>
      <c r="BU191" s="28">
        <v>0</v>
      </c>
      <c r="BV191" s="28">
        <v>0</v>
      </c>
      <c r="BW191" s="36">
        <v>0</v>
      </c>
    </row>
    <row r="192" spans="1:75" ht="12.75">
      <c r="A192" s="27" t="s">
        <v>122</v>
      </c>
      <c r="B192" s="27" t="s">
        <v>123</v>
      </c>
      <c r="C192" s="27" t="s">
        <v>417</v>
      </c>
      <c r="D192" s="27" t="s">
        <v>306</v>
      </c>
      <c r="E192" s="27" t="s">
        <v>612</v>
      </c>
      <c r="F192" s="28">
        <v>42.31521739130435</v>
      </c>
      <c r="G192" s="28">
        <v>4.804347826086956</v>
      </c>
      <c r="H192" s="28">
        <v>38.641304347826086</v>
      </c>
      <c r="I192" s="28">
        <v>0</v>
      </c>
      <c r="J192" s="28">
        <v>0.32608695652173914</v>
      </c>
      <c r="K192" s="28">
        <v>0.010869565217391304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0.4891304347826087</v>
      </c>
      <c r="X192" s="28">
        <v>9.184782608695652</v>
      </c>
      <c r="Y192" s="28">
        <v>0</v>
      </c>
      <c r="Z192" s="28">
        <v>0</v>
      </c>
      <c r="AA192" s="28">
        <v>32.03260869565217</v>
      </c>
      <c r="AB192" s="28">
        <v>23.717391304347824</v>
      </c>
      <c r="AC192" s="28">
        <v>19.83695652173913</v>
      </c>
      <c r="AD192" s="28">
        <v>9.152173913043478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19.402173913043477</v>
      </c>
      <c r="AL192" s="28">
        <v>0</v>
      </c>
      <c r="AM192" s="28">
        <v>16.52173913043478</v>
      </c>
      <c r="AN192" s="28">
        <v>0</v>
      </c>
      <c r="AO192" s="28">
        <v>0</v>
      </c>
      <c r="AP192" s="28">
        <v>17.217391304347824</v>
      </c>
      <c r="AQ192" s="28">
        <v>0</v>
      </c>
      <c r="AR192" s="28">
        <v>0</v>
      </c>
      <c r="AS192" s="28">
        <v>0</v>
      </c>
      <c r="AT192" s="28">
        <v>0.010869565217391304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8.543478260869565</v>
      </c>
      <c r="BA192" s="28">
        <v>0</v>
      </c>
      <c r="BB192" s="28">
        <v>76.06521739130434</v>
      </c>
      <c r="BC192" s="28">
        <v>0</v>
      </c>
      <c r="BD192" s="28">
        <v>0</v>
      </c>
      <c r="BE192" s="28">
        <v>20.684782608695652</v>
      </c>
      <c r="BF192" s="28">
        <v>6.130434782608695</v>
      </c>
      <c r="BG192" s="28">
        <v>0</v>
      </c>
      <c r="BH192" s="28">
        <v>0</v>
      </c>
      <c r="BI192" s="28">
        <v>0</v>
      </c>
      <c r="BJ192" s="28">
        <v>0</v>
      </c>
      <c r="BK192" s="28">
        <v>0</v>
      </c>
      <c r="BL192" s="28">
        <v>0</v>
      </c>
      <c r="BM192" s="28">
        <v>0</v>
      </c>
      <c r="BN192" s="28">
        <v>0</v>
      </c>
      <c r="BO192" s="28">
        <v>0</v>
      </c>
      <c r="BP192" s="28">
        <v>0</v>
      </c>
      <c r="BQ192" s="28">
        <v>0</v>
      </c>
      <c r="BR192" s="28">
        <v>0</v>
      </c>
      <c r="BS192" s="28">
        <v>0</v>
      </c>
      <c r="BT192" s="28">
        <v>0</v>
      </c>
      <c r="BU192" s="28">
        <v>0</v>
      </c>
      <c r="BV192" s="28">
        <v>0</v>
      </c>
      <c r="BW192" s="36">
        <v>0</v>
      </c>
    </row>
    <row r="193" spans="1:75" ht="12.75">
      <c r="A193" s="27" t="s">
        <v>122</v>
      </c>
      <c r="B193" s="27" t="s">
        <v>123</v>
      </c>
      <c r="C193" s="27" t="s">
        <v>417</v>
      </c>
      <c r="D193" s="27" t="s">
        <v>307</v>
      </c>
      <c r="E193" s="27" t="s">
        <v>613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  <c r="AX193" s="28">
        <v>0</v>
      </c>
      <c r="AY193" s="28">
        <v>0</v>
      </c>
      <c r="AZ193" s="28">
        <v>0</v>
      </c>
      <c r="BA193" s="28">
        <v>0</v>
      </c>
      <c r="BB193" s="28">
        <v>0</v>
      </c>
      <c r="BC193" s="28">
        <v>0</v>
      </c>
      <c r="BD193" s="28">
        <v>0</v>
      </c>
      <c r="BE193" s="28">
        <v>0</v>
      </c>
      <c r="BF193" s="28">
        <v>0</v>
      </c>
      <c r="BG193" s="28">
        <v>8.619565217391305</v>
      </c>
      <c r="BH193" s="28">
        <v>163.5</v>
      </c>
      <c r="BI193" s="28">
        <v>12.26086956521739</v>
      </c>
      <c r="BJ193" s="28">
        <v>0</v>
      </c>
      <c r="BK193" s="28">
        <v>0</v>
      </c>
      <c r="BL193" s="28">
        <v>65.46739130434783</v>
      </c>
      <c r="BM193" s="28">
        <v>0</v>
      </c>
      <c r="BN193" s="28">
        <v>0</v>
      </c>
      <c r="BO193" s="28">
        <v>0</v>
      </c>
      <c r="BP193" s="28">
        <v>0</v>
      </c>
      <c r="BQ193" s="28">
        <v>0</v>
      </c>
      <c r="BR193" s="28">
        <v>0</v>
      </c>
      <c r="BS193" s="28">
        <v>0</v>
      </c>
      <c r="BT193" s="28">
        <v>0</v>
      </c>
      <c r="BU193" s="28">
        <v>0</v>
      </c>
      <c r="BV193" s="28">
        <v>0</v>
      </c>
      <c r="BW193" s="36">
        <v>0</v>
      </c>
    </row>
    <row r="194" spans="1:75" ht="12.75">
      <c r="A194" s="27" t="s">
        <v>122</v>
      </c>
      <c r="B194" s="27" t="s">
        <v>123</v>
      </c>
      <c r="C194" s="27" t="s">
        <v>417</v>
      </c>
      <c r="D194" s="27" t="s">
        <v>308</v>
      </c>
      <c r="E194" s="27" t="s">
        <v>614</v>
      </c>
      <c r="F194" s="28">
        <v>41.16304347826087</v>
      </c>
      <c r="G194" s="28">
        <v>9.706521739130435</v>
      </c>
      <c r="H194" s="28">
        <v>42.03260869565217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1.8804347826086956</v>
      </c>
      <c r="Y194" s="28">
        <v>0</v>
      </c>
      <c r="Z194" s="28">
        <v>0</v>
      </c>
      <c r="AA194" s="28">
        <v>204.6413043478261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21.684782608695652</v>
      </c>
      <c r="AU194" s="28">
        <v>0</v>
      </c>
      <c r="AV194" s="28">
        <v>0</v>
      </c>
      <c r="AW194" s="28">
        <v>0</v>
      </c>
      <c r="AX194" s="28">
        <v>0</v>
      </c>
      <c r="AY194" s="28">
        <v>0</v>
      </c>
      <c r="AZ194" s="28">
        <v>31.380434782608695</v>
      </c>
      <c r="BA194" s="28">
        <v>0</v>
      </c>
      <c r="BB194" s="28">
        <v>0</v>
      </c>
      <c r="BC194" s="28">
        <v>0</v>
      </c>
      <c r="BD194" s="28">
        <v>0</v>
      </c>
      <c r="BE194" s="28">
        <v>39.82608695652174</v>
      </c>
      <c r="BF194" s="28">
        <v>10.815217391304348</v>
      </c>
      <c r="BG194" s="28">
        <v>0</v>
      </c>
      <c r="BH194" s="28">
        <v>0</v>
      </c>
      <c r="BI194" s="28">
        <v>0</v>
      </c>
      <c r="BJ194" s="28">
        <v>0</v>
      </c>
      <c r="BK194" s="28">
        <v>0</v>
      </c>
      <c r="BL194" s="28">
        <v>0</v>
      </c>
      <c r="BM194" s="28">
        <v>0</v>
      </c>
      <c r="BN194" s="28">
        <v>0</v>
      </c>
      <c r="BO194" s="28">
        <v>0</v>
      </c>
      <c r="BP194" s="28">
        <v>0</v>
      </c>
      <c r="BQ194" s="28">
        <v>0</v>
      </c>
      <c r="BR194" s="28">
        <v>0</v>
      </c>
      <c r="BS194" s="28">
        <v>0</v>
      </c>
      <c r="BT194" s="28">
        <v>0</v>
      </c>
      <c r="BU194" s="28">
        <v>0</v>
      </c>
      <c r="BV194" s="28">
        <v>0</v>
      </c>
      <c r="BW194" s="36">
        <v>0</v>
      </c>
    </row>
    <row r="195" spans="1:75" ht="12.75">
      <c r="A195" s="27" t="s">
        <v>122</v>
      </c>
      <c r="B195" s="27" t="s">
        <v>123</v>
      </c>
      <c r="C195" s="27" t="s">
        <v>417</v>
      </c>
      <c r="D195" s="27" t="s">
        <v>309</v>
      </c>
      <c r="E195" s="27" t="s">
        <v>615</v>
      </c>
      <c r="F195" s="28">
        <v>29.07608695652174</v>
      </c>
      <c r="G195" s="28">
        <v>6.434782608695652</v>
      </c>
      <c r="H195" s="28">
        <v>23.043478260869566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9.597826086956522</v>
      </c>
      <c r="Y195" s="28">
        <v>0</v>
      </c>
      <c r="Z195" s="28">
        <v>6.434782608695652</v>
      </c>
      <c r="AA195" s="28">
        <v>118.79347826086956</v>
      </c>
      <c r="AB195" s="28">
        <v>0.6956521739130435</v>
      </c>
      <c r="AC195" s="28">
        <v>0.20652173913043478</v>
      </c>
      <c r="AD195" s="28">
        <v>1.0326086956521738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2.097826086956522</v>
      </c>
      <c r="AN195" s="28">
        <v>0</v>
      </c>
      <c r="AO195" s="28">
        <v>0.4673913043478261</v>
      </c>
      <c r="AP195" s="28">
        <v>1.0543478260869565</v>
      </c>
      <c r="AQ195" s="28">
        <v>0.6413043478260869</v>
      </c>
      <c r="AR195" s="28">
        <v>0</v>
      </c>
      <c r="AS195" s="28">
        <v>0.20652173913043478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8">
        <v>0</v>
      </c>
      <c r="AZ195" s="28">
        <v>21.554347826086957</v>
      </c>
      <c r="BA195" s="28">
        <v>0</v>
      </c>
      <c r="BB195" s="28">
        <v>41.380434782608695</v>
      </c>
      <c r="BC195" s="28">
        <v>0</v>
      </c>
      <c r="BD195" s="28">
        <v>0</v>
      </c>
      <c r="BE195" s="28">
        <v>30.391304347826086</v>
      </c>
      <c r="BF195" s="28">
        <v>4.75</v>
      </c>
      <c r="BG195" s="28">
        <v>0</v>
      </c>
      <c r="BH195" s="28">
        <v>0</v>
      </c>
      <c r="BI195" s="28">
        <v>0</v>
      </c>
      <c r="BJ195" s="28">
        <v>0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28">
        <v>0</v>
      </c>
      <c r="BQ195" s="28">
        <v>0</v>
      </c>
      <c r="BR195" s="28">
        <v>0</v>
      </c>
      <c r="BS195" s="28">
        <v>0</v>
      </c>
      <c r="BT195" s="28">
        <v>0</v>
      </c>
      <c r="BU195" s="28">
        <v>0</v>
      </c>
      <c r="BV195" s="28">
        <v>0</v>
      </c>
      <c r="BW195" s="36">
        <v>0</v>
      </c>
    </row>
    <row r="196" spans="1:75" ht="12.75">
      <c r="A196" s="27" t="s">
        <v>122</v>
      </c>
      <c r="B196" s="27" t="s">
        <v>123</v>
      </c>
      <c r="C196" s="27" t="s">
        <v>417</v>
      </c>
      <c r="D196" s="27" t="s">
        <v>310</v>
      </c>
      <c r="E196" s="27" t="s">
        <v>616</v>
      </c>
      <c r="F196" s="28">
        <v>111.01086956521739</v>
      </c>
      <c r="G196" s="28">
        <v>22.72826086956522</v>
      </c>
      <c r="H196" s="28">
        <v>76.84782608695652</v>
      </c>
      <c r="I196" s="28">
        <v>6.478260869565218</v>
      </c>
      <c r="J196" s="28">
        <v>0.043478260869565216</v>
      </c>
      <c r="K196" s="28">
        <v>0.010869565217391304</v>
      </c>
      <c r="L196" s="28">
        <v>0</v>
      </c>
      <c r="M196" s="28">
        <v>0</v>
      </c>
      <c r="N196" s="28">
        <v>0</v>
      </c>
      <c r="O196" s="28">
        <v>0.7717391304347826</v>
      </c>
      <c r="P196" s="28">
        <v>0</v>
      </c>
      <c r="Q196" s="28">
        <v>0</v>
      </c>
      <c r="R196" s="28">
        <v>0</v>
      </c>
      <c r="S196" s="28">
        <v>0</v>
      </c>
      <c r="T196" s="28">
        <v>26.32608695652174</v>
      </c>
      <c r="U196" s="28">
        <v>0</v>
      </c>
      <c r="V196" s="28">
        <v>0</v>
      </c>
      <c r="W196" s="28">
        <v>0</v>
      </c>
      <c r="X196" s="28">
        <v>13.141304347826088</v>
      </c>
      <c r="Y196" s="28">
        <v>0.07608695652173914</v>
      </c>
      <c r="Z196" s="28">
        <v>0</v>
      </c>
      <c r="AA196" s="28">
        <v>232.90217391304347</v>
      </c>
      <c r="AB196" s="28">
        <v>45.358695652173914</v>
      </c>
      <c r="AC196" s="28">
        <v>50.20652173913044</v>
      </c>
      <c r="AD196" s="28">
        <v>7.391304347826087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14.402173913043478</v>
      </c>
      <c r="AN196" s="28">
        <v>0</v>
      </c>
      <c r="AO196" s="28">
        <v>0.021739130434782608</v>
      </c>
      <c r="AP196" s="28">
        <v>12.184782608695652</v>
      </c>
      <c r="AQ196" s="28">
        <v>0</v>
      </c>
      <c r="AR196" s="28">
        <v>0</v>
      </c>
      <c r="AS196" s="28">
        <v>0</v>
      </c>
      <c r="AT196" s="28">
        <v>4.032608695652174</v>
      </c>
      <c r="AU196" s="28">
        <v>2.3260869565217392</v>
      </c>
      <c r="AV196" s="28">
        <v>0</v>
      </c>
      <c r="AW196" s="28">
        <v>37.46739130434783</v>
      </c>
      <c r="AX196" s="28">
        <v>0</v>
      </c>
      <c r="AY196" s="28">
        <v>0</v>
      </c>
      <c r="AZ196" s="28">
        <v>48.41304347826087</v>
      </c>
      <c r="BA196" s="28">
        <v>0</v>
      </c>
      <c r="BB196" s="28">
        <v>207.47826086956522</v>
      </c>
      <c r="BC196" s="28">
        <v>0</v>
      </c>
      <c r="BD196" s="28">
        <v>0</v>
      </c>
      <c r="BE196" s="28">
        <v>23.315217391304348</v>
      </c>
      <c r="BF196" s="28">
        <v>56.869565217391305</v>
      </c>
      <c r="BG196" s="28">
        <v>0</v>
      </c>
      <c r="BH196" s="28">
        <v>0</v>
      </c>
      <c r="BI196" s="28">
        <v>0</v>
      </c>
      <c r="BJ196" s="28">
        <v>0</v>
      </c>
      <c r="BK196" s="28">
        <v>0</v>
      </c>
      <c r="BL196" s="28">
        <v>0</v>
      </c>
      <c r="BM196" s="28">
        <v>11.402173913043478</v>
      </c>
      <c r="BN196" s="28">
        <v>0</v>
      </c>
      <c r="BO196" s="28">
        <v>0</v>
      </c>
      <c r="BP196" s="28">
        <v>0</v>
      </c>
      <c r="BQ196" s="28">
        <v>0</v>
      </c>
      <c r="BR196" s="28">
        <v>0</v>
      </c>
      <c r="BS196" s="28">
        <v>0</v>
      </c>
      <c r="BT196" s="28">
        <v>0</v>
      </c>
      <c r="BU196" s="28">
        <v>0</v>
      </c>
      <c r="BV196" s="28">
        <v>0</v>
      </c>
      <c r="BW196" s="36">
        <v>0</v>
      </c>
    </row>
    <row r="197" spans="1:75" ht="12.75">
      <c r="A197" s="27" t="s">
        <v>122</v>
      </c>
      <c r="B197" s="27" t="s">
        <v>123</v>
      </c>
      <c r="C197" s="27" t="s">
        <v>417</v>
      </c>
      <c r="D197" s="27" t="s">
        <v>311</v>
      </c>
      <c r="E197" s="27" t="s">
        <v>617</v>
      </c>
      <c r="F197" s="28">
        <v>28.32608695652174</v>
      </c>
      <c r="G197" s="28">
        <v>3.489130434782609</v>
      </c>
      <c r="H197" s="28">
        <v>29.41304347826087</v>
      </c>
      <c r="I197" s="28">
        <v>4.195652173913044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0.010869565217391304</v>
      </c>
      <c r="X197" s="28">
        <v>4.543478260869565</v>
      </c>
      <c r="Y197" s="28">
        <v>0</v>
      </c>
      <c r="Z197" s="28">
        <v>0</v>
      </c>
      <c r="AA197" s="28">
        <v>55.83695652173913</v>
      </c>
      <c r="AB197" s="28">
        <v>27.41304347826087</v>
      </c>
      <c r="AC197" s="28">
        <v>8.978260869565217</v>
      </c>
      <c r="AD197" s="28">
        <v>0.5108695652173914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20.41304347826087</v>
      </c>
      <c r="AN197" s="28">
        <v>0</v>
      </c>
      <c r="AO197" s="28">
        <v>0</v>
      </c>
      <c r="AP197" s="28">
        <v>17.956521739130434</v>
      </c>
      <c r="AQ197" s="28">
        <v>0</v>
      </c>
      <c r="AR197" s="28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  <c r="AX197" s="28">
        <v>0</v>
      </c>
      <c r="AY197" s="28">
        <v>0</v>
      </c>
      <c r="AZ197" s="28">
        <v>24.945652173913043</v>
      </c>
      <c r="BA197" s="28">
        <v>0</v>
      </c>
      <c r="BB197" s="28">
        <v>72.52173913043478</v>
      </c>
      <c r="BC197" s="28">
        <v>0</v>
      </c>
      <c r="BD197" s="28">
        <v>0</v>
      </c>
      <c r="BE197" s="28">
        <v>46.94565217391305</v>
      </c>
      <c r="BF197" s="28">
        <v>3.9347826086956523</v>
      </c>
      <c r="BG197" s="28">
        <v>0</v>
      </c>
      <c r="BH197" s="28">
        <v>0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28">
        <v>0</v>
      </c>
      <c r="BQ197" s="28">
        <v>0</v>
      </c>
      <c r="BR197" s="28">
        <v>0.6304347826086957</v>
      </c>
      <c r="BS197" s="28">
        <v>0</v>
      </c>
      <c r="BT197" s="28">
        <v>0</v>
      </c>
      <c r="BU197" s="28">
        <v>0</v>
      </c>
      <c r="BV197" s="28">
        <v>0</v>
      </c>
      <c r="BW197" s="36">
        <v>0</v>
      </c>
    </row>
    <row r="198" spans="1:75" ht="12.75">
      <c r="A198" s="27" t="s">
        <v>122</v>
      </c>
      <c r="B198" s="27" t="s">
        <v>123</v>
      </c>
      <c r="C198" s="27" t="s">
        <v>417</v>
      </c>
      <c r="D198" s="27" t="s">
        <v>312</v>
      </c>
      <c r="E198" s="27" t="s">
        <v>618</v>
      </c>
      <c r="F198" s="28">
        <v>48.40217391304348</v>
      </c>
      <c r="G198" s="28">
        <v>16.195652173913043</v>
      </c>
      <c r="H198" s="28">
        <v>47.15217391304348</v>
      </c>
      <c r="I198" s="28">
        <v>7.108695652173913</v>
      </c>
      <c r="J198" s="28">
        <v>0.9782608695652174</v>
      </c>
      <c r="K198" s="28">
        <v>3.3043478260869565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21.52173913043478</v>
      </c>
      <c r="Y198" s="28">
        <v>0.2608695652173913</v>
      </c>
      <c r="Z198" s="28">
        <v>0</v>
      </c>
      <c r="AA198" s="28">
        <v>146.70652173913044</v>
      </c>
      <c r="AB198" s="28">
        <v>12.5</v>
      </c>
      <c r="AC198" s="28">
        <v>0.021739130434782608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44.77173913043478</v>
      </c>
      <c r="AL198" s="28">
        <v>7.586956521739131</v>
      </c>
      <c r="AM198" s="28">
        <v>11.91304347826087</v>
      </c>
      <c r="AN198" s="28">
        <v>0</v>
      </c>
      <c r="AO198" s="28">
        <v>0.021739130434782608</v>
      </c>
      <c r="AP198" s="28">
        <v>13.434782608695652</v>
      </c>
      <c r="AQ198" s="28">
        <v>0</v>
      </c>
      <c r="AR198" s="28">
        <v>0</v>
      </c>
      <c r="AS198" s="28">
        <v>0</v>
      </c>
      <c r="AT198" s="28">
        <v>1.184782608695652</v>
      </c>
      <c r="AU198" s="28">
        <v>0</v>
      </c>
      <c r="AV198" s="28">
        <v>0</v>
      </c>
      <c r="AW198" s="28">
        <v>10.880434782608695</v>
      </c>
      <c r="AX198" s="28">
        <v>0</v>
      </c>
      <c r="AY198" s="28">
        <v>0</v>
      </c>
      <c r="AZ198" s="28">
        <v>13.108695652173912</v>
      </c>
      <c r="BA198" s="28">
        <v>0</v>
      </c>
      <c r="BB198" s="28">
        <v>104.28260869565217</v>
      </c>
      <c r="BC198" s="28">
        <v>0</v>
      </c>
      <c r="BD198" s="28">
        <v>0</v>
      </c>
      <c r="BE198" s="28">
        <v>53.76086956521739</v>
      </c>
      <c r="BF198" s="28">
        <v>12.978260869565217</v>
      </c>
      <c r="BG198" s="28">
        <v>0</v>
      </c>
      <c r="BH198" s="28">
        <v>0</v>
      </c>
      <c r="BI198" s="28">
        <v>0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0</v>
      </c>
      <c r="BQ198" s="28">
        <v>0</v>
      </c>
      <c r="BR198" s="28">
        <v>0.30434782608695654</v>
      </c>
      <c r="BS198" s="28">
        <v>0</v>
      </c>
      <c r="BT198" s="28">
        <v>0</v>
      </c>
      <c r="BU198" s="28">
        <v>0</v>
      </c>
      <c r="BV198" s="28">
        <v>0</v>
      </c>
      <c r="BW198" s="36">
        <v>0</v>
      </c>
    </row>
    <row r="199" spans="1:75" ht="12.75">
      <c r="A199" s="27" t="s">
        <v>122</v>
      </c>
      <c r="B199" s="27" t="s">
        <v>123</v>
      </c>
      <c r="C199" s="27" t="s">
        <v>417</v>
      </c>
      <c r="D199" s="27" t="s">
        <v>313</v>
      </c>
      <c r="E199" s="27" t="s">
        <v>619</v>
      </c>
      <c r="F199" s="28">
        <v>93.3913043478261</v>
      </c>
      <c r="G199" s="28">
        <v>33.32608695652174</v>
      </c>
      <c r="H199" s="28">
        <v>55.119565217391305</v>
      </c>
      <c r="I199" s="28">
        <v>18.25</v>
      </c>
      <c r="J199" s="28">
        <v>1.923913043478261</v>
      </c>
      <c r="K199" s="28">
        <v>5.119565217391305</v>
      </c>
      <c r="L199" s="28">
        <v>0.08695652173913043</v>
      </c>
      <c r="M199" s="28">
        <v>0.03260869565217391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19.467391304347824</v>
      </c>
      <c r="V199" s="28">
        <v>67.94565217391305</v>
      </c>
      <c r="W199" s="28">
        <v>5.358695652173913</v>
      </c>
      <c r="X199" s="28">
        <v>19.42391304347826</v>
      </c>
      <c r="Y199" s="28">
        <v>0.8586956521739131</v>
      </c>
      <c r="Z199" s="28">
        <v>3.4239130434782608</v>
      </c>
      <c r="AA199" s="28">
        <v>115.46739130434783</v>
      </c>
      <c r="AB199" s="28">
        <v>12.467391304347826</v>
      </c>
      <c r="AC199" s="28">
        <v>15.021739130434783</v>
      </c>
      <c r="AD199" s="28">
        <v>23.967391304347824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47.17391304347826</v>
      </c>
      <c r="AN199" s="28">
        <v>7.489130434782608</v>
      </c>
      <c r="AO199" s="28">
        <v>3.260869565217391</v>
      </c>
      <c r="AP199" s="28">
        <v>10.315217391304348</v>
      </c>
      <c r="AQ199" s="28">
        <v>6.217391304347826</v>
      </c>
      <c r="AR199" s="28">
        <v>0</v>
      </c>
      <c r="AS199" s="28">
        <v>4.717391304347826</v>
      </c>
      <c r="AT199" s="28">
        <v>33.93478260869565</v>
      </c>
      <c r="AU199" s="28">
        <v>17.445652173913043</v>
      </c>
      <c r="AV199" s="28">
        <v>0.6195652173913043</v>
      </c>
      <c r="AW199" s="28">
        <v>2.2934782608695654</v>
      </c>
      <c r="AX199" s="28">
        <v>0</v>
      </c>
      <c r="AY199" s="28">
        <v>1.75</v>
      </c>
      <c r="AZ199" s="28">
        <v>30.33695652173913</v>
      </c>
      <c r="BA199" s="28">
        <v>7.4021739130434785</v>
      </c>
      <c r="BB199" s="28">
        <v>57.608695652173914</v>
      </c>
      <c r="BC199" s="28">
        <v>0</v>
      </c>
      <c r="BD199" s="28">
        <v>0</v>
      </c>
      <c r="BE199" s="28">
        <v>50.81521739130435</v>
      </c>
      <c r="BF199" s="28">
        <v>15.673913043478262</v>
      </c>
      <c r="BG199" s="28">
        <v>0</v>
      </c>
      <c r="BH199" s="28">
        <v>0</v>
      </c>
      <c r="BI199" s="28">
        <v>0</v>
      </c>
      <c r="BJ199" s="28">
        <v>0</v>
      </c>
      <c r="BK199" s="28">
        <v>0</v>
      </c>
      <c r="BL199" s="28">
        <v>0</v>
      </c>
      <c r="BM199" s="28">
        <v>13.804347826086957</v>
      </c>
      <c r="BN199" s="28">
        <v>0.43478260869565216</v>
      </c>
      <c r="BO199" s="28">
        <v>0</v>
      </c>
      <c r="BP199" s="28">
        <v>0</v>
      </c>
      <c r="BQ199" s="28">
        <v>0</v>
      </c>
      <c r="BR199" s="28">
        <v>0</v>
      </c>
      <c r="BS199" s="28">
        <v>0</v>
      </c>
      <c r="BT199" s="28">
        <v>0</v>
      </c>
      <c r="BU199" s="28">
        <v>0</v>
      </c>
      <c r="BV199" s="28">
        <v>0</v>
      </c>
      <c r="BW199" s="36">
        <v>0</v>
      </c>
    </row>
    <row r="200" spans="1:75" ht="12.75">
      <c r="A200" s="27" t="s">
        <v>122</v>
      </c>
      <c r="B200" s="27" t="s">
        <v>123</v>
      </c>
      <c r="C200" s="27" t="s">
        <v>417</v>
      </c>
      <c r="D200" s="27" t="s">
        <v>314</v>
      </c>
      <c r="E200" s="27" t="s">
        <v>620</v>
      </c>
      <c r="F200" s="28">
        <v>27.945652173913043</v>
      </c>
      <c r="G200" s="28">
        <v>0</v>
      </c>
      <c r="H200" s="28">
        <v>23.858695652173914</v>
      </c>
      <c r="I200" s="28">
        <v>4.467391304347826</v>
      </c>
      <c r="J200" s="28">
        <v>0.021739130434782608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8.815217391304348</v>
      </c>
      <c r="X200" s="28">
        <v>5.358695652173913</v>
      </c>
      <c r="Y200" s="28">
        <v>0</v>
      </c>
      <c r="Z200" s="28">
        <v>0</v>
      </c>
      <c r="AA200" s="28">
        <v>130.80434782608697</v>
      </c>
      <c r="AB200" s="28">
        <v>0.021739130434782608</v>
      </c>
      <c r="AC200" s="28">
        <v>0.021739130434782608</v>
      </c>
      <c r="AD200" s="28">
        <v>4.108695652173913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0.13043478260869565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28.152173913043477</v>
      </c>
      <c r="BA200" s="28">
        <v>0</v>
      </c>
      <c r="BB200" s="28">
        <v>95.30434782608695</v>
      </c>
      <c r="BC200" s="28">
        <v>0</v>
      </c>
      <c r="BD200" s="28">
        <v>0</v>
      </c>
      <c r="BE200" s="28">
        <v>29.706521739130434</v>
      </c>
      <c r="BF200" s="28">
        <v>9.793478260869565</v>
      </c>
      <c r="BG200" s="28">
        <v>0</v>
      </c>
      <c r="BH200" s="28">
        <v>0</v>
      </c>
      <c r="BI200" s="28">
        <v>0</v>
      </c>
      <c r="BJ200" s="28">
        <v>0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28">
        <v>0</v>
      </c>
      <c r="BQ200" s="28">
        <v>0</v>
      </c>
      <c r="BR200" s="28">
        <v>0</v>
      </c>
      <c r="BS200" s="28">
        <v>0</v>
      </c>
      <c r="BT200" s="28">
        <v>0</v>
      </c>
      <c r="BU200" s="28">
        <v>0</v>
      </c>
      <c r="BV200" s="28">
        <v>0</v>
      </c>
      <c r="BW200" s="36">
        <v>0</v>
      </c>
    </row>
    <row r="201" spans="1:75" ht="12.75">
      <c r="A201" s="27" t="s">
        <v>122</v>
      </c>
      <c r="B201" s="27" t="s">
        <v>123</v>
      </c>
      <c r="C201" s="27" t="s">
        <v>417</v>
      </c>
      <c r="D201" s="27" t="s">
        <v>315</v>
      </c>
      <c r="E201" s="27" t="s">
        <v>621</v>
      </c>
      <c r="F201" s="28">
        <v>57.01086956521739</v>
      </c>
      <c r="G201" s="28">
        <v>6.413043478260869</v>
      </c>
      <c r="H201" s="28">
        <v>43.358695652173914</v>
      </c>
      <c r="I201" s="28">
        <v>0.08695652173913043</v>
      </c>
      <c r="J201" s="28">
        <v>0.10869565217391304</v>
      </c>
      <c r="K201" s="28">
        <v>0</v>
      </c>
      <c r="L201" s="28">
        <v>0</v>
      </c>
      <c r="M201" s="28">
        <v>0</v>
      </c>
      <c r="N201" s="28">
        <v>0</v>
      </c>
      <c r="O201" s="28">
        <v>0.22826086956521738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0.03260869565217391</v>
      </c>
      <c r="V201" s="28">
        <v>0</v>
      </c>
      <c r="W201" s="28">
        <v>0</v>
      </c>
      <c r="X201" s="28">
        <v>5.369565217391305</v>
      </c>
      <c r="Y201" s="28">
        <v>0</v>
      </c>
      <c r="Z201" s="28">
        <v>0</v>
      </c>
      <c r="AA201" s="28">
        <v>166.5</v>
      </c>
      <c r="AB201" s="28">
        <v>4.413043478260869</v>
      </c>
      <c r="AC201" s="28">
        <v>0.18478260869565216</v>
      </c>
      <c r="AD201" s="28">
        <v>3.8043478260869565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16.91304347826087</v>
      </c>
      <c r="AN201" s="28">
        <v>0</v>
      </c>
      <c r="AO201" s="28">
        <v>0</v>
      </c>
      <c r="AP201" s="28">
        <v>9.858695652173912</v>
      </c>
      <c r="AQ201" s="28">
        <v>0</v>
      </c>
      <c r="AR201" s="28">
        <v>0</v>
      </c>
      <c r="AS201" s="28">
        <v>1.9782608695652173</v>
      </c>
      <c r="AT201" s="28">
        <v>1.2934782608695652</v>
      </c>
      <c r="AU201" s="28">
        <v>0</v>
      </c>
      <c r="AV201" s="28">
        <v>0</v>
      </c>
      <c r="AW201" s="28">
        <v>0.30434782608695654</v>
      </c>
      <c r="AX201" s="28">
        <v>0</v>
      </c>
      <c r="AY201" s="28">
        <v>0.8695652173913043</v>
      </c>
      <c r="AZ201" s="28">
        <v>10.58695652173913</v>
      </c>
      <c r="BA201" s="28">
        <v>0</v>
      </c>
      <c r="BB201" s="28">
        <v>116.84782608695652</v>
      </c>
      <c r="BC201" s="28">
        <v>0</v>
      </c>
      <c r="BD201" s="28">
        <v>0</v>
      </c>
      <c r="BE201" s="28">
        <v>34.358695652173914</v>
      </c>
      <c r="BF201" s="28">
        <v>11.576086956521738</v>
      </c>
      <c r="BG201" s="28">
        <v>0</v>
      </c>
      <c r="BH201" s="28">
        <v>0</v>
      </c>
      <c r="BI201" s="28">
        <v>0</v>
      </c>
      <c r="BJ201" s="28">
        <v>0</v>
      </c>
      <c r="BK201" s="28">
        <v>0</v>
      </c>
      <c r="BL201" s="28">
        <v>0</v>
      </c>
      <c r="BM201" s="28">
        <v>0</v>
      </c>
      <c r="BN201" s="28">
        <v>0</v>
      </c>
      <c r="BO201" s="28">
        <v>0</v>
      </c>
      <c r="BP201" s="28">
        <v>0</v>
      </c>
      <c r="BQ201" s="28">
        <v>0</v>
      </c>
      <c r="BR201" s="28">
        <v>0</v>
      </c>
      <c r="BS201" s="28">
        <v>0</v>
      </c>
      <c r="BT201" s="28">
        <v>0</v>
      </c>
      <c r="BU201" s="28">
        <v>0</v>
      </c>
      <c r="BV201" s="28">
        <v>0</v>
      </c>
      <c r="BW201" s="36">
        <v>0</v>
      </c>
    </row>
    <row r="202" spans="1:75" ht="12.75">
      <c r="A202" s="27" t="s">
        <v>122</v>
      </c>
      <c r="B202" s="27" t="s">
        <v>123</v>
      </c>
      <c r="C202" s="27" t="s">
        <v>417</v>
      </c>
      <c r="D202" s="27" t="s">
        <v>316</v>
      </c>
      <c r="E202" s="27" t="s">
        <v>622</v>
      </c>
      <c r="F202" s="28">
        <v>67.26086956521739</v>
      </c>
      <c r="G202" s="28">
        <v>16.945652173913043</v>
      </c>
      <c r="H202" s="28">
        <v>44.41304347826087</v>
      </c>
      <c r="I202" s="28">
        <v>19.07608695652174</v>
      </c>
      <c r="J202" s="28">
        <v>0</v>
      </c>
      <c r="K202" s="28">
        <v>0</v>
      </c>
      <c r="L202" s="28">
        <v>0</v>
      </c>
      <c r="M202" s="28">
        <v>0.021739130434782608</v>
      </c>
      <c r="N202" s="28">
        <v>0</v>
      </c>
      <c r="O202" s="28">
        <v>10.304347826086957</v>
      </c>
      <c r="P202" s="28">
        <v>0</v>
      </c>
      <c r="Q202" s="28">
        <v>0</v>
      </c>
      <c r="R202" s="28">
        <v>0</v>
      </c>
      <c r="S202" s="28">
        <v>0</v>
      </c>
      <c r="T202" s="28">
        <v>53.33695652173913</v>
      </c>
      <c r="U202" s="28">
        <v>15.945652173913043</v>
      </c>
      <c r="V202" s="28">
        <v>47.93478260869565</v>
      </c>
      <c r="W202" s="28">
        <v>7.989130434782608</v>
      </c>
      <c r="X202" s="28">
        <v>11.054347826086957</v>
      </c>
      <c r="Y202" s="28">
        <v>5.076086956521739</v>
      </c>
      <c r="Z202" s="28">
        <v>0.5869565217391305</v>
      </c>
      <c r="AA202" s="28">
        <v>25.42391304347826</v>
      </c>
      <c r="AB202" s="28">
        <v>27.67391304347826</v>
      </c>
      <c r="AC202" s="28">
        <v>32.869565217391305</v>
      </c>
      <c r="AD202" s="28">
        <v>11.01086956521739</v>
      </c>
      <c r="AE202" s="28">
        <v>0</v>
      </c>
      <c r="AF202" s="28">
        <v>0</v>
      </c>
      <c r="AG202" s="28">
        <v>0</v>
      </c>
      <c r="AH202" s="28">
        <v>0.021739130434782608</v>
      </c>
      <c r="AI202" s="28">
        <v>0</v>
      </c>
      <c r="AJ202" s="28">
        <v>0</v>
      </c>
      <c r="AK202" s="28">
        <v>14.097826086956522</v>
      </c>
      <c r="AL202" s="28">
        <v>0</v>
      </c>
      <c r="AM202" s="28">
        <v>49.15217391304348</v>
      </c>
      <c r="AN202" s="28">
        <v>0</v>
      </c>
      <c r="AO202" s="28">
        <v>2.2717391304347827</v>
      </c>
      <c r="AP202" s="28">
        <v>40.70652173913044</v>
      </c>
      <c r="AQ202" s="28">
        <v>13.467391304347826</v>
      </c>
      <c r="AR202" s="28">
        <v>0</v>
      </c>
      <c r="AS202" s="28">
        <v>0</v>
      </c>
      <c r="AT202" s="28">
        <v>16.391304347826086</v>
      </c>
      <c r="AU202" s="28">
        <v>15.706521739130435</v>
      </c>
      <c r="AV202" s="28">
        <v>0</v>
      </c>
      <c r="AW202" s="28">
        <v>49.20652173913044</v>
      </c>
      <c r="AX202" s="28">
        <v>0</v>
      </c>
      <c r="AY202" s="28">
        <v>12.25</v>
      </c>
      <c r="AZ202" s="28">
        <v>41.54347826086956</v>
      </c>
      <c r="BA202" s="28">
        <v>0.9021739130434783</v>
      </c>
      <c r="BB202" s="28">
        <v>64.98913043478261</v>
      </c>
      <c r="BC202" s="28">
        <v>0</v>
      </c>
      <c r="BD202" s="28">
        <v>0</v>
      </c>
      <c r="BE202" s="28">
        <v>21.41304347826087</v>
      </c>
      <c r="BF202" s="28">
        <v>33.78260869565217</v>
      </c>
      <c r="BG202" s="28">
        <v>0</v>
      </c>
      <c r="BH202" s="28">
        <v>0</v>
      </c>
      <c r="BI202" s="28">
        <v>0</v>
      </c>
      <c r="BJ202" s="28">
        <v>0</v>
      </c>
      <c r="BK202" s="28">
        <v>0</v>
      </c>
      <c r="BL202" s="28">
        <v>0</v>
      </c>
      <c r="BM202" s="28">
        <v>0</v>
      </c>
      <c r="BN202" s="28">
        <v>0.09782608695652174</v>
      </c>
      <c r="BO202" s="28">
        <v>0</v>
      </c>
      <c r="BP202" s="28">
        <v>0</v>
      </c>
      <c r="BQ202" s="28">
        <v>2.5434782608695654</v>
      </c>
      <c r="BR202" s="28">
        <v>3.5</v>
      </c>
      <c r="BS202" s="28">
        <v>0</v>
      </c>
      <c r="BT202" s="28">
        <v>0</v>
      </c>
      <c r="BU202" s="28">
        <v>0</v>
      </c>
      <c r="BV202" s="28">
        <v>0</v>
      </c>
      <c r="BW202" s="36">
        <v>0</v>
      </c>
    </row>
    <row r="203" spans="1:75" ht="12.75">
      <c r="A203" s="17" t="s">
        <v>122</v>
      </c>
      <c r="B203" s="18" t="s">
        <v>123</v>
      </c>
      <c r="C203" s="18" t="s">
        <v>417</v>
      </c>
      <c r="D203" s="18" t="s">
        <v>708</v>
      </c>
      <c r="E203" s="18" t="s">
        <v>113</v>
      </c>
      <c r="F203" s="28">
        <v>81.47826086956522</v>
      </c>
      <c r="G203" s="28">
        <v>11.565217391304348</v>
      </c>
      <c r="H203" s="28">
        <v>42.05434782608695</v>
      </c>
      <c r="I203" s="28">
        <v>0</v>
      </c>
      <c r="J203" s="28">
        <v>0.532608695652174</v>
      </c>
      <c r="K203" s="28">
        <v>0.05434782608695652</v>
      </c>
      <c r="L203" s="28">
        <v>0</v>
      </c>
      <c r="M203" s="28">
        <v>0.043478260869565216</v>
      </c>
      <c r="N203" s="28">
        <v>0</v>
      </c>
      <c r="O203" s="28">
        <v>6.717391304347826</v>
      </c>
      <c r="P203" s="28">
        <v>0</v>
      </c>
      <c r="Q203" s="28">
        <v>0</v>
      </c>
      <c r="R203" s="28">
        <v>0</v>
      </c>
      <c r="S203" s="28">
        <v>0</v>
      </c>
      <c r="T203" s="28">
        <v>58.65217391304348</v>
      </c>
      <c r="U203" s="28">
        <v>0</v>
      </c>
      <c r="V203" s="28">
        <v>16.91304347826087</v>
      </c>
      <c r="W203" s="28">
        <v>7.608695652173913</v>
      </c>
      <c r="X203" s="28">
        <v>4.815217391304348</v>
      </c>
      <c r="Y203" s="28">
        <v>0</v>
      </c>
      <c r="Z203" s="28">
        <v>0</v>
      </c>
      <c r="AA203" s="28">
        <v>81.71739130434783</v>
      </c>
      <c r="AB203" s="28">
        <v>60.05434782608695</v>
      </c>
      <c r="AC203" s="28">
        <v>0.17391304347826086</v>
      </c>
      <c r="AD203" s="28">
        <v>42.03260869565217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14.119565217391305</v>
      </c>
      <c r="AL203" s="28">
        <v>0</v>
      </c>
      <c r="AM203" s="28">
        <v>24.434782608695652</v>
      </c>
      <c r="AN203" s="28">
        <v>0</v>
      </c>
      <c r="AO203" s="28">
        <v>0.2826086956521739</v>
      </c>
      <c r="AP203" s="28">
        <v>21.434782608695652</v>
      </c>
      <c r="AQ203" s="28">
        <v>0</v>
      </c>
      <c r="AR203" s="28">
        <v>0</v>
      </c>
      <c r="AS203" s="28">
        <v>2.8260869565217392</v>
      </c>
      <c r="AT203" s="28">
        <v>23.369565217391305</v>
      </c>
      <c r="AU203" s="28">
        <v>0.1956521739130435</v>
      </c>
      <c r="AV203" s="28">
        <v>0.44565217391304346</v>
      </c>
      <c r="AW203" s="28">
        <v>28.82608695652174</v>
      </c>
      <c r="AX203" s="28">
        <v>0</v>
      </c>
      <c r="AY203" s="28">
        <v>7.739130434782608</v>
      </c>
      <c r="AZ203" s="28">
        <v>35.56521739130435</v>
      </c>
      <c r="BA203" s="28">
        <v>0.25</v>
      </c>
      <c r="BB203" s="28">
        <v>97.15217391304348</v>
      </c>
      <c r="BC203" s="28">
        <v>0</v>
      </c>
      <c r="BD203" s="28">
        <v>0</v>
      </c>
      <c r="BE203" s="28">
        <v>47.70652173913044</v>
      </c>
      <c r="BF203" s="28">
        <v>19.57608695652174</v>
      </c>
      <c r="BG203" s="28">
        <v>0</v>
      </c>
      <c r="BH203" s="28">
        <v>0</v>
      </c>
      <c r="BI203" s="28">
        <v>0</v>
      </c>
      <c r="BJ203" s="28">
        <v>0</v>
      </c>
      <c r="BK203" s="28">
        <v>0</v>
      </c>
      <c r="BL203" s="28">
        <v>0</v>
      </c>
      <c r="BM203" s="28">
        <v>0</v>
      </c>
      <c r="BN203" s="28">
        <v>0.021739130434782608</v>
      </c>
      <c r="BO203" s="28">
        <v>0</v>
      </c>
      <c r="BP203" s="28">
        <v>0</v>
      </c>
      <c r="BQ203" s="28">
        <v>0</v>
      </c>
      <c r="BR203" s="28">
        <v>0</v>
      </c>
      <c r="BS203" s="28">
        <v>0</v>
      </c>
      <c r="BT203" s="28">
        <v>0.03260869565217391</v>
      </c>
      <c r="BU203" s="28">
        <v>0</v>
      </c>
      <c r="BV203" s="28">
        <v>0</v>
      </c>
      <c r="BW203" s="36">
        <v>0</v>
      </c>
    </row>
    <row r="204" spans="1:75" ht="12.75">
      <c r="A204" s="27" t="s">
        <v>122</v>
      </c>
      <c r="B204" s="27" t="s">
        <v>123</v>
      </c>
      <c r="C204" s="27" t="s">
        <v>417</v>
      </c>
      <c r="D204" s="27" t="s">
        <v>317</v>
      </c>
      <c r="E204" s="27" t="s">
        <v>623</v>
      </c>
      <c r="F204" s="28">
        <v>25.869565217391305</v>
      </c>
      <c r="G204" s="28">
        <v>5.271739130434782</v>
      </c>
      <c r="H204" s="28">
        <v>22.76086956521739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0.6304347826086957</v>
      </c>
      <c r="Y204" s="28">
        <v>0</v>
      </c>
      <c r="Z204" s="28">
        <v>0</v>
      </c>
      <c r="AA204" s="28">
        <v>39.01086956521739</v>
      </c>
      <c r="AB204" s="28">
        <v>12.358695652173912</v>
      </c>
      <c r="AC204" s="28">
        <v>0</v>
      </c>
      <c r="AD204" s="28">
        <v>2.8260869565217392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13.456521739130435</v>
      </c>
      <c r="AN204" s="28">
        <v>0</v>
      </c>
      <c r="AO204" s="28">
        <v>0</v>
      </c>
      <c r="AP204" s="28">
        <v>14.173913043478262</v>
      </c>
      <c r="AQ204" s="28">
        <v>0</v>
      </c>
      <c r="AR204" s="28">
        <v>0</v>
      </c>
      <c r="AS204" s="28">
        <v>0</v>
      </c>
      <c r="AT204" s="28">
        <v>0</v>
      </c>
      <c r="AU204" s="28">
        <v>2.5869565217391304</v>
      </c>
      <c r="AV204" s="28">
        <v>0</v>
      </c>
      <c r="AW204" s="28">
        <v>0.043478260869565216</v>
      </c>
      <c r="AX204" s="28">
        <v>0</v>
      </c>
      <c r="AY204" s="28">
        <v>9.043478260869565</v>
      </c>
      <c r="AZ204" s="28">
        <v>12.684782608695652</v>
      </c>
      <c r="BA204" s="28">
        <v>0</v>
      </c>
      <c r="BB204" s="28">
        <v>74.05434782608695</v>
      </c>
      <c r="BC204" s="28">
        <v>0</v>
      </c>
      <c r="BD204" s="28">
        <v>0</v>
      </c>
      <c r="BE204" s="28">
        <v>36.608695652173914</v>
      </c>
      <c r="BF204" s="28">
        <v>6.239130434782608</v>
      </c>
      <c r="BG204" s="28">
        <v>0</v>
      </c>
      <c r="BH204" s="28">
        <v>0</v>
      </c>
      <c r="BI204" s="28">
        <v>0</v>
      </c>
      <c r="BJ204" s="28">
        <v>0</v>
      </c>
      <c r="BK204" s="28">
        <v>0</v>
      </c>
      <c r="BL204" s="28">
        <v>0</v>
      </c>
      <c r="BM204" s="28">
        <v>0</v>
      </c>
      <c r="BN204" s="28">
        <v>0</v>
      </c>
      <c r="BO204" s="28">
        <v>0</v>
      </c>
      <c r="BP204" s="28">
        <v>0</v>
      </c>
      <c r="BQ204" s="28">
        <v>0</v>
      </c>
      <c r="BR204" s="28">
        <v>0</v>
      </c>
      <c r="BS204" s="28">
        <v>0</v>
      </c>
      <c r="BT204" s="28">
        <v>0</v>
      </c>
      <c r="BU204" s="28">
        <v>0</v>
      </c>
      <c r="BV204" s="28">
        <v>0</v>
      </c>
      <c r="BW204" s="36">
        <v>0</v>
      </c>
    </row>
    <row r="205" spans="1:75" ht="12.75">
      <c r="A205" s="27" t="s">
        <v>122</v>
      </c>
      <c r="B205" s="27" t="s">
        <v>123</v>
      </c>
      <c r="C205" s="27" t="s">
        <v>417</v>
      </c>
      <c r="D205" s="27" t="s">
        <v>318</v>
      </c>
      <c r="E205" s="27" t="s">
        <v>624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  <c r="AT205" s="28">
        <v>0</v>
      </c>
      <c r="AU205" s="28">
        <v>0</v>
      </c>
      <c r="AV205" s="28">
        <v>0</v>
      </c>
      <c r="AW205" s="28">
        <v>0</v>
      </c>
      <c r="AX205" s="28">
        <v>0</v>
      </c>
      <c r="AY205" s="28">
        <v>0</v>
      </c>
      <c r="AZ205" s="28">
        <v>0</v>
      </c>
      <c r="BA205" s="28">
        <v>0</v>
      </c>
      <c r="BB205" s="28">
        <v>0</v>
      </c>
      <c r="BC205" s="28">
        <v>0</v>
      </c>
      <c r="BD205" s="28">
        <v>0</v>
      </c>
      <c r="BE205" s="28">
        <v>0</v>
      </c>
      <c r="BF205" s="28">
        <v>0</v>
      </c>
      <c r="BG205" s="28">
        <v>0</v>
      </c>
      <c r="BH205" s="28">
        <v>222.8804347826087</v>
      </c>
      <c r="BI205" s="28">
        <v>0</v>
      </c>
      <c r="BJ205" s="28">
        <v>311.10869565217394</v>
      </c>
      <c r="BK205" s="28">
        <v>26.48913043478261</v>
      </c>
      <c r="BL205" s="28">
        <v>49.93478260869565</v>
      </c>
      <c r="BM205" s="28">
        <v>0</v>
      </c>
      <c r="BN205" s="28">
        <v>0</v>
      </c>
      <c r="BO205" s="28">
        <v>0</v>
      </c>
      <c r="BP205" s="28">
        <v>0</v>
      </c>
      <c r="BQ205" s="28">
        <v>0</v>
      </c>
      <c r="BR205" s="28">
        <v>0</v>
      </c>
      <c r="BS205" s="28">
        <v>0</v>
      </c>
      <c r="BT205" s="28">
        <v>0</v>
      </c>
      <c r="BU205" s="28">
        <v>0</v>
      </c>
      <c r="BV205" s="28">
        <v>0</v>
      </c>
      <c r="BW205" s="36">
        <v>0</v>
      </c>
    </row>
    <row r="206" spans="1:75" ht="12.75">
      <c r="A206" s="27" t="s">
        <v>122</v>
      </c>
      <c r="B206" s="27" t="s">
        <v>123</v>
      </c>
      <c r="C206" s="27" t="s">
        <v>417</v>
      </c>
      <c r="D206" s="27" t="s">
        <v>319</v>
      </c>
      <c r="E206" s="27" t="s">
        <v>625</v>
      </c>
      <c r="F206" s="28">
        <v>26.119565217391305</v>
      </c>
      <c r="G206" s="28">
        <v>2.9456521739130435</v>
      </c>
      <c r="H206" s="28">
        <v>22.869565217391305</v>
      </c>
      <c r="I206" s="28">
        <v>0</v>
      </c>
      <c r="J206" s="28">
        <v>0</v>
      </c>
      <c r="K206" s="28">
        <v>0</v>
      </c>
      <c r="L206" s="28">
        <v>0</v>
      </c>
      <c r="M206" s="28">
        <v>0.021739130434782608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17</v>
      </c>
      <c r="Y206" s="28">
        <v>0</v>
      </c>
      <c r="Z206" s="28">
        <v>0</v>
      </c>
      <c r="AA206" s="28">
        <v>42.96739130434783</v>
      </c>
      <c r="AB206" s="28">
        <v>5.5</v>
      </c>
      <c r="AC206" s="28">
        <v>1.076086956521739</v>
      </c>
      <c r="AD206" s="28">
        <v>3.358695652173913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49.41304347826087</v>
      </c>
      <c r="AL206" s="28">
        <v>0</v>
      </c>
      <c r="AM206" s="28">
        <v>0.4782608695652174</v>
      </c>
      <c r="AN206" s="28">
        <v>0</v>
      </c>
      <c r="AO206" s="28">
        <v>0</v>
      </c>
      <c r="AP206" s="28">
        <v>18.47826086956522</v>
      </c>
      <c r="AQ206" s="28">
        <v>0</v>
      </c>
      <c r="AR206" s="28">
        <v>0</v>
      </c>
      <c r="AS206" s="28">
        <v>0.358695652173913</v>
      </c>
      <c r="AT206" s="28">
        <v>0</v>
      </c>
      <c r="AU206" s="28">
        <v>0</v>
      </c>
      <c r="AV206" s="28">
        <v>0</v>
      </c>
      <c r="AW206" s="28">
        <v>0</v>
      </c>
      <c r="AX206" s="28">
        <v>0</v>
      </c>
      <c r="AY206" s="28">
        <v>0</v>
      </c>
      <c r="AZ206" s="28">
        <v>10.217391304347826</v>
      </c>
      <c r="BA206" s="28">
        <v>0.010869565217391304</v>
      </c>
      <c r="BB206" s="28">
        <v>18.52173913043478</v>
      </c>
      <c r="BC206" s="28">
        <v>0</v>
      </c>
      <c r="BD206" s="28">
        <v>0</v>
      </c>
      <c r="BE206" s="28">
        <v>63.91304347826087</v>
      </c>
      <c r="BF206" s="28">
        <v>13.75</v>
      </c>
      <c r="BG206" s="28">
        <v>0</v>
      </c>
      <c r="BH206" s="28">
        <v>0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28">
        <v>0</v>
      </c>
      <c r="BQ206" s="28">
        <v>0</v>
      </c>
      <c r="BR206" s="28">
        <v>0</v>
      </c>
      <c r="BS206" s="28">
        <v>0</v>
      </c>
      <c r="BT206" s="28">
        <v>0</v>
      </c>
      <c r="BU206" s="28">
        <v>0</v>
      </c>
      <c r="BV206" s="28">
        <v>0</v>
      </c>
      <c r="BW206" s="36">
        <v>0</v>
      </c>
    </row>
    <row r="207" spans="1:75" ht="12.75">
      <c r="A207" s="27" t="s">
        <v>122</v>
      </c>
      <c r="B207" s="27" t="s">
        <v>123</v>
      </c>
      <c r="C207" s="27" t="s">
        <v>417</v>
      </c>
      <c r="D207" s="27" t="s">
        <v>320</v>
      </c>
      <c r="E207" s="27" t="s">
        <v>626</v>
      </c>
      <c r="F207" s="28">
        <v>93.16304347826087</v>
      </c>
      <c r="G207" s="28">
        <v>12.576086956521738</v>
      </c>
      <c r="H207" s="28">
        <v>42.130434782608695</v>
      </c>
      <c r="I207" s="28">
        <v>12.16304347826087</v>
      </c>
      <c r="J207" s="28">
        <v>0.44565217391304346</v>
      </c>
      <c r="K207" s="28">
        <v>0</v>
      </c>
      <c r="L207" s="28">
        <v>0</v>
      </c>
      <c r="M207" s="28">
        <v>0.16304347826086957</v>
      </c>
      <c r="N207" s="28">
        <v>0</v>
      </c>
      <c r="O207" s="28">
        <v>10.021739130434783</v>
      </c>
      <c r="P207" s="28">
        <v>0</v>
      </c>
      <c r="Q207" s="28">
        <v>0</v>
      </c>
      <c r="R207" s="28">
        <v>0</v>
      </c>
      <c r="S207" s="28">
        <v>0</v>
      </c>
      <c r="T207" s="28">
        <v>27.16304347826087</v>
      </c>
      <c r="U207" s="28">
        <v>11.91304347826087</v>
      </c>
      <c r="V207" s="28">
        <v>40.29347826086956</v>
      </c>
      <c r="W207" s="28">
        <v>13.043478260869565</v>
      </c>
      <c r="X207" s="28">
        <v>44.83695652173913</v>
      </c>
      <c r="Y207" s="28">
        <v>0.5</v>
      </c>
      <c r="Z207" s="28">
        <v>0</v>
      </c>
      <c r="AA207" s="28">
        <v>99.65217391304348</v>
      </c>
      <c r="AB207" s="28">
        <v>24.22826086956522</v>
      </c>
      <c r="AC207" s="28">
        <v>30.66304347826087</v>
      </c>
      <c r="AD207" s="28">
        <v>23.32608695652174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2.152173913043478</v>
      </c>
      <c r="AK207" s="28">
        <v>0</v>
      </c>
      <c r="AL207" s="28">
        <v>0</v>
      </c>
      <c r="AM207" s="28">
        <v>69.45652173913044</v>
      </c>
      <c r="AN207" s="28">
        <v>0</v>
      </c>
      <c r="AO207" s="28">
        <v>0.6956521739130435</v>
      </c>
      <c r="AP207" s="28">
        <v>51.23913043478261</v>
      </c>
      <c r="AQ207" s="28">
        <v>0</v>
      </c>
      <c r="AR207" s="28">
        <v>0</v>
      </c>
      <c r="AS207" s="28">
        <v>4.706521739130435</v>
      </c>
      <c r="AT207" s="28">
        <v>44.19565217391305</v>
      </c>
      <c r="AU207" s="28">
        <v>1.0869565217391304</v>
      </c>
      <c r="AV207" s="28">
        <v>0</v>
      </c>
      <c r="AW207" s="28">
        <v>8.945652173913043</v>
      </c>
      <c r="AX207" s="28">
        <v>2.782608695652174</v>
      </c>
      <c r="AY207" s="28">
        <v>4.293478260869565</v>
      </c>
      <c r="AZ207" s="28">
        <v>72.52173913043478</v>
      </c>
      <c r="BA207" s="28">
        <v>3.2065217391304346</v>
      </c>
      <c r="BB207" s="28">
        <v>29.032608695652176</v>
      </c>
      <c r="BC207" s="28">
        <v>0</v>
      </c>
      <c r="BD207" s="28">
        <v>0</v>
      </c>
      <c r="BE207" s="28">
        <v>50.40217391304348</v>
      </c>
      <c r="BF207" s="28">
        <v>22.83695652173913</v>
      </c>
      <c r="BG207" s="28">
        <v>0</v>
      </c>
      <c r="BH207" s="28">
        <v>0</v>
      </c>
      <c r="BI207" s="28">
        <v>0</v>
      </c>
      <c r="BJ207" s="28">
        <v>0</v>
      </c>
      <c r="BK207" s="28">
        <v>0</v>
      </c>
      <c r="BL207" s="28">
        <v>0</v>
      </c>
      <c r="BM207" s="28">
        <v>0.8260869565217391</v>
      </c>
      <c r="BN207" s="28">
        <v>0.4891304347826087</v>
      </c>
      <c r="BO207" s="28">
        <v>0</v>
      </c>
      <c r="BP207" s="28">
        <v>0</v>
      </c>
      <c r="BQ207" s="28">
        <v>0</v>
      </c>
      <c r="BR207" s="28">
        <v>2.141304347826087</v>
      </c>
      <c r="BS207" s="28">
        <v>0</v>
      </c>
      <c r="BT207" s="28">
        <v>0</v>
      </c>
      <c r="BU207" s="28">
        <v>0</v>
      </c>
      <c r="BV207" s="28">
        <v>0</v>
      </c>
      <c r="BW207" s="36">
        <v>0</v>
      </c>
    </row>
    <row r="208" spans="1:75" ht="12.75">
      <c r="A208" s="27" t="s">
        <v>122</v>
      </c>
      <c r="B208" s="27" t="s">
        <v>123</v>
      </c>
      <c r="C208" s="27" t="s">
        <v>417</v>
      </c>
      <c r="D208" s="27" t="s">
        <v>321</v>
      </c>
      <c r="E208" s="27" t="s">
        <v>627</v>
      </c>
      <c r="F208" s="28">
        <v>0</v>
      </c>
      <c r="G208" s="28">
        <v>12.23913043478261</v>
      </c>
      <c r="H208" s="28">
        <v>7.130434782608695</v>
      </c>
      <c r="I208" s="28">
        <v>11.304347826086957</v>
      </c>
      <c r="J208" s="28">
        <v>3.141304347826087</v>
      </c>
      <c r="K208" s="28">
        <v>0</v>
      </c>
      <c r="L208" s="28">
        <v>0</v>
      </c>
      <c r="M208" s="28">
        <v>1.9456521739130435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13.66304347826087</v>
      </c>
      <c r="U208" s="28">
        <v>11.228260869565217</v>
      </c>
      <c r="V208" s="28">
        <v>8.119565217391305</v>
      </c>
      <c r="W208" s="28">
        <v>19.456521739130434</v>
      </c>
      <c r="X208" s="28">
        <v>0</v>
      </c>
      <c r="Y208" s="28">
        <v>0.03260869565217391</v>
      </c>
      <c r="Z208" s="28">
        <v>27.33695652173913</v>
      </c>
      <c r="AA208" s="28">
        <v>0</v>
      </c>
      <c r="AB208" s="28">
        <v>17.91304347826087</v>
      </c>
      <c r="AC208" s="28">
        <v>7.956521739130435</v>
      </c>
      <c r="AD208" s="28">
        <v>21.934782608695652</v>
      </c>
      <c r="AE208" s="28">
        <v>0</v>
      </c>
      <c r="AF208" s="28">
        <v>0</v>
      </c>
      <c r="AG208" s="28">
        <v>0.5108695652173914</v>
      </c>
      <c r="AH208" s="28">
        <v>0</v>
      </c>
      <c r="AI208" s="28">
        <v>0</v>
      </c>
      <c r="AJ208" s="28">
        <v>4.945652173913044</v>
      </c>
      <c r="AK208" s="28">
        <v>0</v>
      </c>
      <c r="AL208" s="28">
        <v>0</v>
      </c>
      <c r="AM208" s="28">
        <v>0</v>
      </c>
      <c r="AN208" s="28">
        <v>6.282608695652174</v>
      </c>
      <c r="AO208" s="28">
        <v>4.695652173913044</v>
      </c>
      <c r="AP208" s="28">
        <v>17.717391304347824</v>
      </c>
      <c r="AQ208" s="28">
        <v>1</v>
      </c>
      <c r="AR208" s="28">
        <v>0</v>
      </c>
      <c r="AS208" s="28">
        <v>0</v>
      </c>
      <c r="AT208" s="28">
        <v>11.445652173913043</v>
      </c>
      <c r="AU208" s="28">
        <v>5.25</v>
      </c>
      <c r="AV208" s="28">
        <v>0.11956521739130435</v>
      </c>
      <c r="AW208" s="28">
        <v>0.532608695652174</v>
      </c>
      <c r="AX208" s="28">
        <v>0</v>
      </c>
      <c r="AY208" s="28">
        <v>12.847826086956522</v>
      </c>
      <c r="AZ208" s="28">
        <v>4.293478260869565</v>
      </c>
      <c r="BA208" s="28">
        <v>7.130434782608695</v>
      </c>
      <c r="BB208" s="28">
        <v>0</v>
      </c>
      <c r="BC208" s="28">
        <v>0</v>
      </c>
      <c r="BD208" s="28">
        <v>0</v>
      </c>
      <c r="BE208" s="28">
        <v>0</v>
      </c>
      <c r="BF208" s="28">
        <v>0</v>
      </c>
      <c r="BG208" s="28">
        <v>0</v>
      </c>
      <c r="BH208" s="28">
        <v>0</v>
      </c>
      <c r="BI208" s="28">
        <v>7.826086956521739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28">
        <v>0</v>
      </c>
      <c r="BQ208" s="28">
        <v>0</v>
      </c>
      <c r="BR208" s="28">
        <v>0</v>
      </c>
      <c r="BS208" s="28">
        <v>0</v>
      </c>
      <c r="BT208" s="28">
        <v>0</v>
      </c>
      <c r="BU208" s="28">
        <v>0</v>
      </c>
      <c r="BV208" s="28">
        <v>0</v>
      </c>
      <c r="BW208" s="36">
        <v>0</v>
      </c>
    </row>
    <row r="209" spans="1:75" ht="12.75">
      <c r="A209" s="27" t="s">
        <v>122</v>
      </c>
      <c r="B209" s="27" t="s">
        <v>123</v>
      </c>
      <c r="C209" s="27" t="s">
        <v>417</v>
      </c>
      <c r="D209" s="27" t="s">
        <v>322</v>
      </c>
      <c r="E209" s="27" t="s">
        <v>628</v>
      </c>
      <c r="F209" s="28">
        <v>0</v>
      </c>
      <c r="G209" s="28">
        <v>0</v>
      </c>
      <c r="H209" s="28">
        <v>0</v>
      </c>
      <c r="I209" s="28">
        <v>0</v>
      </c>
      <c r="J209" s="28">
        <v>3.989130434782609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  <c r="AU209" s="28">
        <v>0</v>
      </c>
      <c r="AV209" s="28">
        <v>0</v>
      </c>
      <c r="AW209" s="28">
        <v>0</v>
      </c>
      <c r="AX209" s="28">
        <v>0</v>
      </c>
      <c r="AY209" s="28">
        <v>0</v>
      </c>
      <c r="AZ209" s="28">
        <v>0</v>
      </c>
      <c r="BA209" s="28">
        <v>0</v>
      </c>
      <c r="BB209" s="28">
        <v>0</v>
      </c>
      <c r="BC209" s="28">
        <v>0</v>
      </c>
      <c r="BD209" s="28">
        <v>0</v>
      </c>
      <c r="BE209" s="28">
        <v>0</v>
      </c>
      <c r="BF209" s="28">
        <v>0</v>
      </c>
      <c r="BG209" s="28">
        <v>0</v>
      </c>
      <c r="BH209" s="28">
        <v>0</v>
      </c>
      <c r="BI209" s="28">
        <v>0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28">
        <v>0</v>
      </c>
      <c r="BQ209" s="28">
        <v>0</v>
      </c>
      <c r="BR209" s="28">
        <v>0</v>
      </c>
      <c r="BS209" s="28">
        <v>0</v>
      </c>
      <c r="BT209" s="28">
        <v>0</v>
      </c>
      <c r="BU209" s="28">
        <v>0</v>
      </c>
      <c r="BV209" s="28">
        <v>0</v>
      </c>
      <c r="BW209" s="36">
        <v>0</v>
      </c>
    </row>
    <row r="210" spans="1:75" ht="12.75">
      <c r="A210" s="27" t="s">
        <v>122</v>
      </c>
      <c r="B210" s="27" t="s">
        <v>123</v>
      </c>
      <c r="C210" s="27" t="s">
        <v>417</v>
      </c>
      <c r="D210" s="27" t="s">
        <v>323</v>
      </c>
      <c r="E210" s="27" t="s">
        <v>629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8">
        <v>0</v>
      </c>
      <c r="AZ210" s="28">
        <v>0</v>
      </c>
      <c r="BA210" s="28">
        <v>0</v>
      </c>
      <c r="BB210" s="28">
        <v>0</v>
      </c>
      <c r="BC210" s="28">
        <v>0</v>
      </c>
      <c r="BD210" s="28">
        <v>0</v>
      </c>
      <c r="BE210" s="28">
        <v>0</v>
      </c>
      <c r="BF210" s="28">
        <v>0</v>
      </c>
      <c r="BG210" s="28">
        <v>6.271739130434782</v>
      </c>
      <c r="BH210" s="28">
        <v>225.22826086956522</v>
      </c>
      <c r="BI210" s="28">
        <v>0</v>
      </c>
      <c r="BJ210" s="28">
        <v>117.82608695652173</v>
      </c>
      <c r="BK210" s="28">
        <v>0</v>
      </c>
      <c r="BL210" s="28">
        <v>85.42391304347827</v>
      </c>
      <c r="BM210" s="28">
        <v>0</v>
      </c>
      <c r="BN210" s="28">
        <v>0</v>
      </c>
      <c r="BO210" s="28">
        <v>0</v>
      </c>
      <c r="BP210" s="28">
        <v>0</v>
      </c>
      <c r="BQ210" s="28">
        <v>0</v>
      </c>
      <c r="BR210" s="28">
        <v>0</v>
      </c>
      <c r="BS210" s="28">
        <v>0</v>
      </c>
      <c r="BT210" s="28">
        <v>0</v>
      </c>
      <c r="BU210" s="28">
        <v>0</v>
      </c>
      <c r="BV210" s="28">
        <v>0</v>
      </c>
      <c r="BW210" s="36">
        <v>0</v>
      </c>
    </row>
    <row r="211" spans="1:75" ht="12.75">
      <c r="A211" s="27" t="s">
        <v>122</v>
      </c>
      <c r="B211" s="27" t="s">
        <v>123</v>
      </c>
      <c r="C211" s="27" t="s">
        <v>417</v>
      </c>
      <c r="D211" s="27" t="s">
        <v>324</v>
      </c>
      <c r="E211" s="27" t="s">
        <v>630</v>
      </c>
      <c r="F211" s="28">
        <v>22.315217391304348</v>
      </c>
      <c r="G211" s="28">
        <v>7.489130434782608</v>
      </c>
      <c r="H211" s="28">
        <v>0</v>
      </c>
      <c r="I211" s="28">
        <v>3.9456521739130435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3.739130434782609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0.532608695652174</v>
      </c>
      <c r="AC211" s="28">
        <v>0</v>
      </c>
      <c r="AD211" s="28">
        <v>29.641304347826086</v>
      </c>
      <c r="AE211" s="28">
        <v>0</v>
      </c>
      <c r="AF211" s="28">
        <v>8.695652173913043</v>
      </c>
      <c r="AG211" s="28">
        <v>0</v>
      </c>
      <c r="AH211" s="28">
        <v>0.03260869565217391</v>
      </c>
      <c r="AI211" s="28">
        <v>0</v>
      </c>
      <c r="AJ211" s="28">
        <v>0</v>
      </c>
      <c r="AK211" s="28">
        <v>0</v>
      </c>
      <c r="AL211" s="28">
        <v>0.29347826086956524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36.51086956521739</v>
      </c>
      <c r="AV211" s="28">
        <v>0.3695652173913043</v>
      </c>
      <c r="AW211" s="28">
        <v>0</v>
      </c>
      <c r="AX211" s="28">
        <v>0</v>
      </c>
      <c r="AY211" s="28">
        <v>0</v>
      </c>
      <c r="AZ211" s="28">
        <v>12.41304347826087</v>
      </c>
      <c r="BA211" s="28">
        <v>0</v>
      </c>
      <c r="BB211" s="28">
        <v>0</v>
      </c>
      <c r="BC211" s="28">
        <v>0</v>
      </c>
      <c r="BD211" s="28">
        <v>0</v>
      </c>
      <c r="BE211" s="28">
        <v>0</v>
      </c>
      <c r="BF211" s="28">
        <v>6</v>
      </c>
      <c r="BG211" s="28">
        <v>0</v>
      </c>
      <c r="BH211" s="28">
        <v>0</v>
      </c>
      <c r="BI211" s="28">
        <v>0</v>
      </c>
      <c r="BJ211" s="28">
        <v>0</v>
      </c>
      <c r="BK211" s="28">
        <v>0</v>
      </c>
      <c r="BL211" s="28">
        <v>0</v>
      </c>
      <c r="BM211" s="28">
        <v>21.434782608695652</v>
      </c>
      <c r="BN211" s="28">
        <v>0</v>
      </c>
      <c r="BO211" s="28">
        <v>0</v>
      </c>
      <c r="BP211" s="28">
        <v>0</v>
      </c>
      <c r="BQ211" s="28">
        <v>0</v>
      </c>
      <c r="BR211" s="28">
        <v>0</v>
      </c>
      <c r="BS211" s="28">
        <v>0</v>
      </c>
      <c r="BT211" s="28">
        <v>0</v>
      </c>
      <c r="BU211" s="28">
        <v>0</v>
      </c>
      <c r="BV211" s="28">
        <v>0</v>
      </c>
      <c r="BW211" s="36">
        <v>0</v>
      </c>
    </row>
    <row r="212" spans="1:75" ht="12.75">
      <c r="A212" s="27" t="s">
        <v>122</v>
      </c>
      <c r="B212" s="27" t="s">
        <v>123</v>
      </c>
      <c r="C212" s="27" t="s">
        <v>417</v>
      </c>
      <c r="D212" s="27" t="s">
        <v>325</v>
      </c>
      <c r="E212" s="27" t="s">
        <v>631</v>
      </c>
      <c r="F212" s="28">
        <v>20.554347826086957</v>
      </c>
      <c r="G212" s="28">
        <v>4.815217391304348</v>
      </c>
      <c r="H212" s="28">
        <v>27.880434782608695</v>
      </c>
      <c r="I212" s="28">
        <v>0.8695652173913043</v>
      </c>
      <c r="J212" s="28">
        <v>0.043478260869565216</v>
      </c>
      <c r="K212" s="28">
        <v>0</v>
      </c>
      <c r="L212" s="28">
        <v>0</v>
      </c>
      <c r="M212" s="28">
        <v>0.010869565217391304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8.554347826086957</v>
      </c>
      <c r="V212" s="28">
        <v>0</v>
      </c>
      <c r="W212" s="28">
        <v>11.98913043478261</v>
      </c>
      <c r="X212" s="28">
        <v>14.347826086956522</v>
      </c>
      <c r="Y212" s="28">
        <v>11.01086956521739</v>
      </c>
      <c r="Z212" s="28">
        <v>0</v>
      </c>
      <c r="AA212" s="28">
        <v>47.93478260869565</v>
      </c>
      <c r="AB212" s="28">
        <v>52.630434782608695</v>
      </c>
      <c r="AC212" s="28">
        <v>0.33695652173913043</v>
      </c>
      <c r="AD212" s="28">
        <v>1.7608695652173914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0.45652173913043476</v>
      </c>
      <c r="AL212" s="28">
        <v>0.391304347826087</v>
      </c>
      <c r="AM212" s="28">
        <v>5.054347826086956</v>
      </c>
      <c r="AN212" s="28">
        <v>0</v>
      </c>
      <c r="AO212" s="28">
        <v>1.8043478260869565</v>
      </c>
      <c r="AP212" s="28">
        <v>4.739130434782608</v>
      </c>
      <c r="AQ212" s="28">
        <v>0</v>
      </c>
      <c r="AR212" s="28">
        <v>0</v>
      </c>
      <c r="AS212" s="28">
        <v>0</v>
      </c>
      <c r="AT212" s="28">
        <v>0</v>
      </c>
      <c r="AU212" s="28">
        <v>1.108695652173913</v>
      </c>
      <c r="AV212" s="28">
        <v>0</v>
      </c>
      <c r="AW212" s="28">
        <v>1.2934782608695652</v>
      </c>
      <c r="AX212" s="28">
        <v>0</v>
      </c>
      <c r="AY212" s="28">
        <v>0.2826086956521739</v>
      </c>
      <c r="AZ212" s="28">
        <v>72.70652173913044</v>
      </c>
      <c r="BA212" s="28">
        <v>0.043478260869565216</v>
      </c>
      <c r="BB212" s="28">
        <v>36.94565217391305</v>
      </c>
      <c r="BC212" s="28">
        <v>0</v>
      </c>
      <c r="BD212" s="28">
        <v>0</v>
      </c>
      <c r="BE212" s="28">
        <v>44.77173913043478</v>
      </c>
      <c r="BF212" s="28">
        <v>11.423913043478262</v>
      </c>
      <c r="BG212" s="28">
        <v>0</v>
      </c>
      <c r="BH212" s="28">
        <v>0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28">
        <v>0</v>
      </c>
      <c r="BQ212" s="28">
        <v>0</v>
      </c>
      <c r="BR212" s="28">
        <v>0</v>
      </c>
      <c r="BS212" s="28">
        <v>0</v>
      </c>
      <c r="BT212" s="28">
        <v>0</v>
      </c>
      <c r="BU212" s="28">
        <v>0</v>
      </c>
      <c r="BV212" s="28">
        <v>0</v>
      </c>
      <c r="BW212" s="36">
        <v>0</v>
      </c>
    </row>
    <row r="213" spans="1:75" ht="12.75">
      <c r="A213" s="27" t="s">
        <v>122</v>
      </c>
      <c r="B213" s="27" t="s">
        <v>123</v>
      </c>
      <c r="C213" s="27" t="s">
        <v>417</v>
      </c>
      <c r="D213" s="27" t="s">
        <v>326</v>
      </c>
      <c r="E213" s="27" t="s">
        <v>632</v>
      </c>
      <c r="F213" s="28">
        <v>28.76086956521739</v>
      </c>
      <c r="G213" s="28">
        <v>2.152173913043478</v>
      </c>
      <c r="H213" s="28">
        <v>17.25</v>
      </c>
      <c r="I213" s="28">
        <v>0.07608695652173914</v>
      </c>
      <c r="J213" s="28">
        <v>0.06521739130434782</v>
      </c>
      <c r="K213" s="28">
        <v>0</v>
      </c>
      <c r="L213" s="28">
        <v>0</v>
      </c>
      <c r="M213" s="28">
        <v>0</v>
      </c>
      <c r="N213" s="28">
        <v>0</v>
      </c>
      <c r="O213" s="28">
        <v>0.30434782608695654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0.2608695652173913</v>
      </c>
      <c r="Y213" s="28">
        <v>0</v>
      </c>
      <c r="Z213" s="28">
        <v>1.4782608695652173</v>
      </c>
      <c r="AA213" s="28">
        <v>83.47826086956522</v>
      </c>
      <c r="AB213" s="28">
        <v>11.391304347826088</v>
      </c>
      <c r="AC213" s="28">
        <v>0</v>
      </c>
      <c r="AD213" s="28">
        <v>9.978260869565217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16.695652173913043</v>
      </c>
      <c r="AN213" s="28">
        <v>0</v>
      </c>
      <c r="AO213" s="28">
        <v>0</v>
      </c>
      <c r="AP213" s="28">
        <v>5.956521739130435</v>
      </c>
      <c r="AQ213" s="28">
        <v>0</v>
      </c>
      <c r="AR213" s="28">
        <v>0</v>
      </c>
      <c r="AS213" s="28">
        <v>0</v>
      </c>
      <c r="AT213" s="28">
        <v>0</v>
      </c>
      <c r="AU213" s="28">
        <v>0</v>
      </c>
      <c r="AV213" s="28">
        <v>0</v>
      </c>
      <c r="AW213" s="28">
        <v>23.815217391304348</v>
      </c>
      <c r="AX213" s="28">
        <v>0</v>
      </c>
      <c r="AY213" s="28">
        <v>3.3369565217391304</v>
      </c>
      <c r="AZ213" s="28">
        <v>34.96739130434783</v>
      </c>
      <c r="BA213" s="28">
        <v>0</v>
      </c>
      <c r="BB213" s="28">
        <v>48.32608695652174</v>
      </c>
      <c r="BC213" s="28">
        <v>0</v>
      </c>
      <c r="BD213" s="28">
        <v>0</v>
      </c>
      <c r="BE213" s="28">
        <v>30.76086956521739</v>
      </c>
      <c r="BF213" s="28">
        <v>5.217391304347826</v>
      </c>
      <c r="BG213" s="28">
        <v>0</v>
      </c>
      <c r="BH213" s="28">
        <v>0</v>
      </c>
      <c r="BI213" s="28">
        <v>0</v>
      </c>
      <c r="BJ213" s="28">
        <v>0</v>
      </c>
      <c r="BK213" s="28">
        <v>0</v>
      </c>
      <c r="BL213" s="28">
        <v>0</v>
      </c>
      <c r="BM213" s="28">
        <v>0</v>
      </c>
      <c r="BN213" s="28">
        <v>0</v>
      </c>
      <c r="BO213" s="28">
        <v>0</v>
      </c>
      <c r="BP213" s="28">
        <v>0</v>
      </c>
      <c r="BQ213" s="28">
        <v>0</v>
      </c>
      <c r="BR213" s="28">
        <v>0.6304347826086957</v>
      </c>
      <c r="BS213" s="28">
        <v>0</v>
      </c>
      <c r="BT213" s="28">
        <v>0</v>
      </c>
      <c r="BU213" s="28">
        <v>0</v>
      </c>
      <c r="BV213" s="28">
        <v>0</v>
      </c>
      <c r="BW213" s="36">
        <v>0</v>
      </c>
    </row>
    <row r="214" spans="1:75" ht="12.75">
      <c r="A214" s="27" t="s">
        <v>122</v>
      </c>
      <c r="B214" s="27" t="s">
        <v>123</v>
      </c>
      <c r="C214" s="27" t="s">
        <v>417</v>
      </c>
      <c r="D214" s="27" t="s">
        <v>327</v>
      </c>
      <c r="E214" s="27" t="s">
        <v>633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0</v>
      </c>
      <c r="BA214" s="28">
        <v>0</v>
      </c>
      <c r="BB214" s="28">
        <v>0</v>
      </c>
      <c r="BC214" s="28">
        <v>0</v>
      </c>
      <c r="BD214" s="28">
        <v>0</v>
      </c>
      <c r="BE214" s="28">
        <v>0</v>
      </c>
      <c r="BF214" s="28">
        <v>0</v>
      </c>
      <c r="BG214" s="28">
        <v>9.717391304347826</v>
      </c>
      <c r="BH214" s="28">
        <v>358.19565217391306</v>
      </c>
      <c r="BI214" s="28">
        <v>8.91304347826087</v>
      </c>
      <c r="BJ214" s="28">
        <v>74.07608695652173</v>
      </c>
      <c r="BK214" s="28">
        <v>0</v>
      </c>
      <c r="BL214" s="28">
        <v>70.69565217391305</v>
      </c>
      <c r="BM214" s="28">
        <v>0</v>
      </c>
      <c r="BN214" s="28">
        <v>0</v>
      </c>
      <c r="BO214" s="28">
        <v>0</v>
      </c>
      <c r="BP214" s="28">
        <v>0</v>
      </c>
      <c r="BQ214" s="28">
        <v>0</v>
      </c>
      <c r="BR214" s="28">
        <v>0</v>
      </c>
      <c r="BS214" s="28">
        <v>0</v>
      </c>
      <c r="BT214" s="28">
        <v>0</v>
      </c>
      <c r="BU214" s="28">
        <v>0</v>
      </c>
      <c r="BV214" s="28">
        <v>0</v>
      </c>
      <c r="BW214" s="36">
        <v>0</v>
      </c>
    </row>
    <row r="215" spans="1:75" ht="12.75">
      <c r="A215" s="27" t="s">
        <v>122</v>
      </c>
      <c r="B215" s="27" t="s">
        <v>123</v>
      </c>
      <c r="C215" s="27" t="s">
        <v>417</v>
      </c>
      <c r="D215" s="27" t="s">
        <v>328</v>
      </c>
      <c r="E215" s="27" t="s">
        <v>634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  <c r="AX215" s="28">
        <v>0</v>
      </c>
      <c r="AY215" s="28">
        <v>0</v>
      </c>
      <c r="AZ215" s="28">
        <v>0</v>
      </c>
      <c r="BA215" s="28">
        <v>0</v>
      </c>
      <c r="BB215" s="28">
        <v>0</v>
      </c>
      <c r="BC215" s="28">
        <v>0</v>
      </c>
      <c r="BD215" s="28">
        <v>0</v>
      </c>
      <c r="BE215" s="28">
        <v>0</v>
      </c>
      <c r="BF215" s="28">
        <v>0</v>
      </c>
      <c r="BG215" s="28">
        <v>0</v>
      </c>
      <c r="BH215" s="28">
        <v>224.16304347826087</v>
      </c>
      <c r="BI215" s="28">
        <v>18.27173913043478</v>
      </c>
      <c r="BJ215" s="28">
        <v>189.2608695652174</v>
      </c>
      <c r="BK215" s="28">
        <v>0</v>
      </c>
      <c r="BL215" s="28">
        <v>140.45652173913044</v>
      </c>
      <c r="BM215" s="28">
        <v>0</v>
      </c>
      <c r="BN215" s="28">
        <v>0</v>
      </c>
      <c r="BO215" s="28">
        <v>0</v>
      </c>
      <c r="BP215" s="28">
        <v>0</v>
      </c>
      <c r="BQ215" s="28">
        <v>0</v>
      </c>
      <c r="BR215" s="28">
        <v>0</v>
      </c>
      <c r="BS215" s="28">
        <v>0</v>
      </c>
      <c r="BT215" s="28">
        <v>0</v>
      </c>
      <c r="BU215" s="28">
        <v>0</v>
      </c>
      <c r="BV215" s="28">
        <v>0</v>
      </c>
      <c r="BW215" s="36">
        <v>0</v>
      </c>
    </row>
    <row r="216" spans="1:75" ht="12.75">
      <c r="A216" s="27" t="s">
        <v>122</v>
      </c>
      <c r="B216" s="27" t="s">
        <v>123</v>
      </c>
      <c r="C216" s="27" t="s">
        <v>417</v>
      </c>
      <c r="D216" s="27" t="s">
        <v>329</v>
      </c>
      <c r="E216" s="27" t="s">
        <v>635</v>
      </c>
      <c r="F216" s="28">
        <v>68.40217391304348</v>
      </c>
      <c r="G216" s="28">
        <v>31.108695652173914</v>
      </c>
      <c r="H216" s="28">
        <v>34.47826086956522</v>
      </c>
      <c r="I216" s="28">
        <v>5.489130434782608</v>
      </c>
      <c r="J216" s="28">
        <v>0</v>
      </c>
      <c r="K216" s="28">
        <v>9.923913043478262</v>
      </c>
      <c r="L216" s="28">
        <v>0</v>
      </c>
      <c r="M216" s="28">
        <v>0.05434782608695652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64.1195652173913</v>
      </c>
      <c r="U216" s="28">
        <v>0.043478260869565216</v>
      </c>
      <c r="V216" s="28">
        <v>30.72826086956522</v>
      </c>
      <c r="W216" s="28">
        <v>0.6521739130434783</v>
      </c>
      <c r="X216" s="28">
        <v>4.467391304347826</v>
      </c>
      <c r="Y216" s="28">
        <v>0.21739130434782608</v>
      </c>
      <c r="Z216" s="28">
        <v>0</v>
      </c>
      <c r="AA216" s="28">
        <v>38.94565217391305</v>
      </c>
      <c r="AB216" s="28">
        <v>21.108695652173914</v>
      </c>
      <c r="AC216" s="28">
        <v>0</v>
      </c>
      <c r="AD216" s="28">
        <v>39.52173913043478</v>
      </c>
      <c r="AE216" s="28">
        <v>0</v>
      </c>
      <c r="AF216" s="28">
        <v>2.989130434782609</v>
      </c>
      <c r="AG216" s="28">
        <v>0</v>
      </c>
      <c r="AH216" s="28">
        <v>0</v>
      </c>
      <c r="AI216" s="28">
        <v>0</v>
      </c>
      <c r="AJ216" s="28">
        <v>0</v>
      </c>
      <c r="AK216" s="28">
        <v>26.48913043478261</v>
      </c>
      <c r="AL216" s="28">
        <v>0</v>
      </c>
      <c r="AM216" s="28">
        <v>13.41304347826087</v>
      </c>
      <c r="AN216" s="28">
        <v>0</v>
      </c>
      <c r="AO216" s="28">
        <v>0.25</v>
      </c>
      <c r="AP216" s="28">
        <v>16.66304347826087</v>
      </c>
      <c r="AQ216" s="28">
        <v>13.48913043478261</v>
      </c>
      <c r="AR216" s="28">
        <v>0</v>
      </c>
      <c r="AS216" s="28">
        <v>0</v>
      </c>
      <c r="AT216" s="28">
        <v>0</v>
      </c>
      <c r="AU216" s="28">
        <v>35.57608695652174</v>
      </c>
      <c r="AV216" s="28">
        <v>0</v>
      </c>
      <c r="AW216" s="28">
        <v>73.52173913043478</v>
      </c>
      <c r="AX216" s="28">
        <v>0.021739130434782608</v>
      </c>
      <c r="AY216" s="28">
        <v>4.543478260869565</v>
      </c>
      <c r="AZ216" s="28">
        <v>57.41304347826087</v>
      </c>
      <c r="BA216" s="28">
        <v>0</v>
      </c>
      <c r="BB216" s="28">
        <v>30.33695652173913</v>
      </c>
      <c r="BC216" s="28">
        <v>0</v>
      </c>
      <c r="BD216" s="28">
        <v>0</v>
      </c>
      <c r="BE216" s="28">
        <v>26.08695652173913</v>
      </c>
      <c r="BF216" s="28">
        <v>15.304347826086957</v>
      </c>
      <c r="BG216" s="28">
        <v>0</v>
      </c>
      <c r="BH216" s="28">
        <v>8.206521739130435</v>
      </c>
      <c r="BI216" s="28">
        <v>0.05434782608695652</v>
      </c>
      <c r="BJ216" s="28">
        <v>0</v>
      </c>
      <c r="BK216" s="28">
        <v>0</v>
      </c>
      <c r="BL216" s="28">
        <v>0</v>
      </c>
      <c r="BM216" s="28">
        <v>2.2065217391304346</v>
      </c>
      <c r="BN216" s="28">
        <v>0</v>
      </c>
      <c r="BO216" s="28">
        <v>0</v>
      </c>
      <c r="BP216" s="28">
        <v>0</v>
      </c>
      <c r="BQ216" s="28">
        <v>0</v>
      </c>
      <c r="BR216" s="28">
        <v>0</v>
      </c>
      <c r="BS216" s="28">
        <v>0</v>
      </c>
      <c r="BT216" s="28">
        <v>0</v>
      </c>
      <c r="BU216" s="28">
        <v>0</v>
      </c>
      <c r="BV216" s="28">
        <v>0</v>
      </c>
      <c r="BW216" s="36">
        <v>0</v>
      </c>
    </row>
    <row r="217" spans="1:75" ht="12.75">
      <c r="A217" s="27" t="s">
        <v>122</v>
      </c>
      <c r="B217" s="27" t="s">
        <v>123</v>
      </c>
      <c r="C217" s="27" t="s">
        <v>417</v>
      </c>
      <c r="D217" s="27" t="s">
        <v>330</v>
      </c>
      <c r="E217" s="27" t="s">
        <v>636</v>
      </c>
      <c r="F217" s="28">
        <v>0</v>
      </c>
      <c r="G217" s="28">
        <v>0</v>
      </c>
      <c r="H217" s="28">
        <v>0</v>
      </c>
      <c r="I217" s="28">
        <v>0.34782608695652173</v>
      </c>
      <c r="J217" s="28">
        <v>0</v>
      </c>
      <c r="K217" s="28">
        <v>0</v>
      </c>
      <c r="L217" s="28">
        <v>0</v>
      </c>
      <c r="M217" s="28">
        <v>0.06521739130434782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152.72826086956522</v>
      </c>
      <c r="W217" s="28">
        <v>5.315217391304348</v>
      </c>
      <c r="X217" s="28">
        <v>0</v>
      </c>
      <c r="Y217" s="28">
        <v>0.15217391304347827</v>
      </c>
      <c r="Z217" s="28">
        <v>20.804347826086957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0</v>
      </c>
      <c r="AM217" s="28">
        <v>97.43478260869566</v>
      </c>
      <c r="AN217" s="28">
        <v>14.293478260869565</v>
      </c>
      <c r="AO217" s="28">
        <v>0</v>
      </c>
      <c r="AP217" s="28">
        <v>80.26086956521739</v>
      </c>
      <c r="AQ217" s="28">
        <v>0</v>
      </c>
      <c r="AR217" s="28">
        <v>0</v>
      </c>
      <c r="AS217" s="28">
        <v>0</v>
      </c>
      <c r="AT217" s="28">
        <v>0</v>
      </c>
      <c r="AU217" s="28">
        <v>0</v>
      </c>
      <c r="AV217" s="28">
        <v>0</v>
      </c>
      <c r="AW217" s="28">
        <v>0</v>
      </c>
      <c r="AX217" s="28">
        <v>0</v>
      </c>
      <c r="AY217" s="28">
        <v>0</v>
      </c>
      <c r="AZ217" s="28">
        <v>0</v>
      </c>
      <c r="BA217" s="28">
        <v>0</v>
      </c>
      <c r="BB217" s="28">
        <v>0</v>
      </c>
      <c r="BC217" s="28">
        <v>0</v>
      </c>
      <c r="BD217" s="28">
        <v>0</v>
      </c>
      <c r="BE217" s="28">
        <v>0</v>
      </c>
      <c r="BF217" s="28">
        <v>0</v>
      </c>
      <c r="BG217" s="28">
        <v>0</v>
      </c>
      <c r="BH217" s="28">
        <v>0</v>
      </c>
      <c r="BI217" s="28">
        <v>0</v>
      </c>
      <c r="BJ217" s="28">
        <v>0</v>
      </c>
      <c r="BK217" s="28">
        <v>0</v>
      </c>
      <c r="BL217" s="28">
        <v>0</v>
      </c>
      <c r="BM217" s="28">
        <v>0</v>
      </c>
      <c r="BN217" s="28">
        <v>0</v>
      </c>
      <c r="BO217" s="28">
        <v>0</v>
      </c>
      <c r="BP217" s="28">
        <v>0</v>
      </c>
      <c r="BQ217" s="28">
        <v>0</v>
      </c>
      <c r="BR217" s="28">
        <v>0</v>
      </c>
      <c r="BS217" s="28">
        <v>0</v>
      </c>
      <c r="BT217" s="28">
        <v>0</v>
      </c>
      <c r="BU217" s="28">
        <v>0</v>
      </c>
      <c r="BV217" s="28">
        <v>0</v>
      </c>
      <c r="BW217" s="36">
        <v>0</v>
      </c>
    </row>
    <row r="218" spans="1:75" ht="12.75">
      <c r="A218" s="27" t="s">
        <v>122</v>
      </c>
      <c r="B218" s="27" t="s">
        <v>123</v>
      </c>
      <c r="C218" s="27" t="s">
        <v>417</v>
      </c>
      <c r="D218" s="27" t="s">
        <v>331</v>
      </c>
      <c r="E218" s="27" t="s">
        <v>637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  <c r="AX218" s="28">
        <v>0</v>
      </c>
      <c r="AY218" s="28">
        <v>0</v>
      </c>
      <c r="AZ218" s="28">
        <v>0</v>
      </c>
      <c r="BA218" s="28">
        <v>0</v>
      </c>
      <c r="BB218" s="28">
        <v>0</v>
      </c>
      <c r="BC218" s="28">
        <v>0</v>
      </c>
      <c r="BD218" s="28">
        <v>0</v>
      </c>
      <c r="BE218" s="28">
        <v>0</v>
      </c>
      <c r="BF218" s="28">
        <v>0</v>
      </c>
      <c r="BG218" s="28">
        <v>20.119565217391305</v>
      </c>
      <c r="BH218" s="28">
        <v>468.3478260869565</v>
      </c>
      <c r="BI218" s="28">
        <v>26.195652173913043</v>
      </c>
      <c r="BJ218" s="28">
        <v>133.72826086956522</v>
      </c>
      <c r="BK218" s="28">
        <v>0</v>
      </c>
      <c r="BL218" s="28">
        <v>196.80434782608697</v>
      </c>
      <c r="BM218" s="28">
        <v>0</v>
      </c>
      <c r="BN218" s="28">
        <v>0</v>
      </c>
      <c r="BO218" s="28">
        <v>0</v>
      </c>
      <c r="BP218" s="28">
        <v>0</v>
      </c>
      <c r="BQ218" s="28">
        <v>0</v>
      </c>
      <c r="BR218" s="28">
        <v>0</v>
      </c>
      <c r="BS218" s="28">
        <v>0</v>
      </c>
      <c r="BT218" s="28">
        <v>0</v>
      </c>
      <c r="BU218" s="28">
        <v>0</v>
      </c>
      <c r="BV218" s="28">
        <v>0</v>
      </c>
      <c r="BW218" s="36">
        <v>0</v>
      </c>
    </row>
    <row r="219" spans="1:75" ht="12.75">
      <c r="A219" s="27" t="s">
        <v>122</v>
      </c>
      <c r="B219" s="27" t="s">
        <v>123</v>
      </c>
      <c r="C219" s="27" t="s">
        <v>417</v>
      </c>
      <c r="D219" s="27" t="s">
        <v>332</v>
      </c>
      <c r="E219" s="27" t="s">
        <v>638</v>
      </c>
      <c r="F219" s="28">
        <v>83.1195652173913</v>
      </c>
      <c r="G219" s="28">
        <v>7.173913043478261</v>
      </c>
      <c r="H219" s="28">
        <v>42.91304347826087</v>
      </c>
      <c r="I219" s="28">
        <v>8.391304347826088</v>
      </c>
      <c r="J219" s="28">
        <v>0.17391304347826086</v>
      </c>
      <c r="K219" s="28">
        <v>0</v>
      </c>
      <c r="L219" s="28">
        <v>0</v>
      </c>
      <c r="M219" s="28">
        <v>0</v>
      </c>
      <c r="N219" s="28">
        <v>1.2608695652173914</v>
      </c>
      <c r="O219" s="28">
        <v>6.054347826086956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13.847826086956522</v>
      </c>
      <c r="Y219" s="28">
        <v>0.1956521739130435</v>
      </c>
      <c r="Z219" s="28">
        <v>0</v>
      </c>
      <c r="AA219" s="28">
        <v>154.02173913043478</v>
      </c>
      <c r="AB219" s="28">
        <v>27.402173913043477</v>
      </c>
      <c r="AC219" s="28">
        <v>8.434782608695652</v>
      </c>
      <c r="AD219" s="28">
        <v>14.065217391304348</v>
      </c>
      <c r="AE219" s="28">
        <v>0</v>
      </c>
      <c r="AF219" s="28">
        <v>0</v>
      </c>
      <c r="AG219" s="28">
        <v>0</v>
      </c>
      <c r="AH219" s="28">
        <v>0.03260869565217391</v>
      </c>
      <c r="AI219" s="28">
        <v>0</v>
      </c>
      <c r="AJ219" s="28">
        <v>0</v>
      </c>
      <c r="AK219" s="28">
        <v>10</v>
      </c>
      <c r="AL219" s="28">
        <v>0</v>
      </c>
      <c r="AM219" s="28">
        <v>41.28260869565217</v>
      </c>
      <c r="AN219" s="28">
        <v>0</v>
      </c>
      <c r="AO219" s="28">
        <v>0</v>
      </c>
      <c r="AP219" s="28">
        <v>29.793478260869566</v>
      </c>
      <c r="AQ219" s="28">
        <v>12.684782608695652</v>
      </c>
      <c r="AR219" s="28">
        <v>0</v>
      </c>
      <c r="AS219" s="28">
        <v>0</v>
      </c>
      <c r="AT219" s="28">
        <v>0</v>
      </c>
      <c r="AU219" s="28">
        <v>0</v>
      </c>
      <c r="AV219" s="28">
        <v>0</v>
      </c>
      <c r="AW219" s="28">
        <v>0</v>
      </c>
      <c r="AX219" s="28">
        <v>0</v>
      </c>
      <c r="AY219" s="28">
        <v>0.34782608695652173</v>
      </c>
      <c r="AZ219" s="28">
        <v>63.03260869565217</v>
      </c>
      <c r="BA219" s="28">
        <v>0</v>
      </c>
      <c r="BB219" s="28">
        <v>46.119565217391305</v>
      </c>
      <c r="BC219" s="28">
        <v>0</v>
      </c>
      <c r="BD219" s="28">
        <v>0</v>
      </c>
      <c r="BE219" s="28">
        <v>49.18478260869565</v>
      </c>
      <c r="BF219" s="28">
        <v>10.73913043478261</v>
      </c>
      <c r="BG219" s="28">
        <v>0</v>
      </c>
      <c r="BH219" s="28">
        <v>0</v>
      </c>
      <c r="BI219" s="28">
        <v>0</v>
      </c>
      <c r="BJ219" s="28">
        <v>0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28">
        <v>0</v>
      </c>
      <c r="BQ219" s="28">
        <v>0</v>
      </c>
      <c r="BR219" s="28">
        <v>0</v>
      </c>
      <c r="BS219" s="28">
        <v>0</v>
      </c>
      <c r="BT219" s="28">
        <v>0</v>
      </c>
      <c r="BU219" s="28">
        <v>0</v>
      </c>
      <c r="BV219" s="28">
        <v>0</v>
      </c>
      <c r="BW219" s="36">
        <v>0</v>
      </c>
    </row>
    <row r="220" spans="1:75" ht="12.75">
      <c r="A220" s="27" t="s">
        <v>122</v>
      </c>
      <c r="B220" s="27" t="s">
        <v>123</v>
      </c>
      <c r="C220" s="27" t="s">
        <v>417</v>
      </c>
      <c r="D220" s="27" t="s">
        <v>701</v>
      </c>
      <c r="E220" s="27" t="s">
        <v>115</v>
      </c>
      <c r="F220" s="28">
        <v>75.81521739130434</v>
      </c>
      <c r="G220" s="28">
        <v>9.184782608695652</v>
      </c>
      <c r="H220" s="28">
        <v>76.31521739130434</v>
      </c>
      <c r="I220" s="28">
        <v>7.315217391304348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4.75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0.043478260869565216</v>
      </c>
      <c r="V220" s="28">
        <v>0</v>
      </c>
      <c r="W220" s="28">
        <v>0</v>
      </c>
      <c r="X220" s="28">
        <v>5.869565217391305</v>
      </c>
      <c r="Y220" s="28">
        <v>0.08695652173913043</v>
      </c>
      <c r="Z220" s="28">
        <v>0</v>
      </c>
      <c r="AA220" s="28">
        <v>157.06521739130434</v>
      </c>
      <c r="AB220" s="28">
        <v>0.010869565217391304</v>
      </c>
      <c r="AC220" s="28">
        <v>3.1847826086956523</v>
      </c>
      <c r="AD220" s="28">
        <v>0.21739130434782608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17.76086956521739</v>
      </c>
      <c r="AL220" s="28">
        <v>0</v>
      </c>
      <c r="AM220" s="28">
        <v>31.25</v>
      </c>
      <c r="AN220" s="28">
        <v>0</v>
      </c>
      <c r="AO220" s="28">
        <v>0</v>
      </c>
      <c r="AP220" s="28">
        <v>0.010869565217391304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0.33695652173913043</v>
      </c>
      <c r="AX220" s="28">
        <v>0</v>
      </c>
      <c r="AY220" s="28">
        <v>23.66304347826087</v>
      </c>
      <c r="AZ220" s="28">
        <v>46.29347826086956</v>
      </c>
      <c r="BA220" s="28">
        <v>0</v>
      </c>
      <c r="BB220" s="28">
        <v>210.44565217391303</v>
      </c>
      <c r="BC220" s="28">
        <v>0</v>
      </c>
      <c r="BD220" s="28">
        <v>0</v>
      </c>
      <c r="BE220" s="28">
        <v>29.108695652173914</v>
      </c>
      <c r="BF220" s="28">
        <v>11.847826086956522</v>
      </c>
      <c r="BG220" s="28">
        <v>0</v>
      </c>
      <c r="BH220" s="28">
        <v>0</v>
      </c>
      <c r="BI220" s="28">
        <v>0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28">
        <v>0</v>
      </c>
      <c r="BQ220" s="28">
        <v>0</v>
      </c>
      <c r="BR220" s="28">
        <v>5.510869565217392</v>
      </c>
      <c r="BS220" s="28">
        <v>0</v>
      </c>
      <c r="BT220" s="28">
        <v>0</v>
      </c>
      <c r="BU220" s="28">
        <v>0</v>
      </c>
      <c r="BV220" s="28">
        <v>0</v>
      </c>
      <c r="BW220" s="36">
        <v>0</v>
      </c>
    </row>
    <row r="221" spans="1:75" ht="12.75">
      <c r="A221" s="27" t="s">
        <v>122</v>
      </c>
      <c r="B221" s="27" t="s">
        <v>123</v>
      </c>
      <c r="C221" s="27" t="s">
        <v>417</v>
      </c>
      <c r="D221" s="27" t="s">
        <v>333</v>
      </c>
      <c r="E221" s="27" t="s">
        <v>639</v>
      </c>
      <c r="F221" s="28">
        <v>66.8586956521739</v>
      </c>
      <c r="G221" s="28">
        <v>10.945652173913043</v>
      </c>
      <c r="H221" s="28">
        <v>90.82608695652173</v>
      </c>
      <c r="I221" s="28">
        <v>0</v>
      </c>
      <c r="J221" s="28">
        <v>0.1956521739130435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0.08695652173913043</v>
      </c>
      <c r="X221" s="28">
        <v>6.913043478260869</v>
      </c>
      <c r="Y221" s="28">
        <v>0</v>
      </c>
      <c r="Z221" s="28">
        <v>0</v>
      </c>
      <c r="AA221" s="28">
        <v>242.83695652173913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6.173913043478261</v>
      </c>
      <c r="AN221" s="28">
        <v>0</v>
      </c>
      <c r="AO221" s="28">
        <v>0.03260869565217391</v>
      </c>
      <c r="AP221" s="28">
        <v>0</v>
      </c>
      <c r="AQ221" s="28">
        <v>0</v>
      </c>
      <c r="AR221" s="28">
        <v>0</v>
      </c>
      <c r="AS221" s="28">
        <v>0</v>
      </c>
      <c r="AT221" s="28">
        <v>39.358695652173914</v>
      </c>
      <c r="AU221" s="28">
        <v>0</v>
      </c>
      <c r="AV221" s="28">
        <v>0</v>
      </c>
      <c r="AW221" s="28">
        <v>0</v>
      </c>
      <c r="AX221" s="28">
        <v>0</v>
      </c>
      <c r="AY221" s="28">
        <v>14.065217391304348</v>
      </c>
      <c r="AZ221" s="28">
        <v>32.02173913043478</v>
      </c>
      <c r="BA221" s="28">
        <v>0</v>
      </c>
      <c r="BB221" s="28">
        <v>101.55434782608695</v>
      </c>
      <c r="BC221" s="28">
        <v>0</v>
      </c>
      <c r="BD221" s="28">
        <v>0</v>
      </c>
      <c r="BE221" s="28">
        <v>39.68478260869565</v>
      </c>
      <c r="BF221" s="28">
        <v>9.478260869565217</v>
      </c>
      <c r="BG221" s="28">
        <v>0</v>
      </c>
      <c r="BH221" s="28">
        <v>0</v>
      </c>
      <c r="BI221" s="28">
        <v>0</v>
      </c>
      <c r="BJ221" s="28">
        <v>0</v>
      </c>
      <c r="BK221" s="28">
        <v>0</v>
      </c>
      <c r="BL221" s="28">
        <v>0</v>
      </c>
      <c r="BM221" s="28">
        <v>0</v>
      </c>
      <c r="BN221" s="28">
        <v>0.010869565217391304</v>
      </c>
      <c r="BO221" s="28">
        <v>0</v>
      </c>
      <c r="BP221" s="28">
        <v>0</v>
      </c>
      <c r="BQ221" s="28">
        <v>0</v>
      </c>
      <c r="BR221" s="28">
        <v>8.98913043478261</v>
      </c>
      <c r="BS221" s="28">
        <v>0</v>
      </c>
      <c r="BT221" s="28">
        <v>0</v>
      </c>
      <c r="BU221" s="28">
        <v>0</v>
      </c>
      <c r="BV221" s="28">
        <v>0</v>
      </c>
      <c r="BW221" s="36">
        <v>0</v>
      </c>
    </row>
    <row r="222" spans="1:75" ht="12.75">
      <c r="A222" s="27" t="s">
        <v>122</v>
      </c>
      <c r="B222" s="27" t="s">
        <v>123</v>
      </c>
      <c r="C222" s="27" t="s">
        <v>417</v>
      </c>
      <c r="D222" s="27" t="s">
        <v>334</v>
      </c>
      <c r="E222" s="27" t="s">
        <v>640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  <c r="AX222" s="28">
        <v>0</v>
      </c>
      <c r="AY222" s="28">
        <v>0</v>
      </c>
      <c r="AZ222" s="28">
        <v>0</v>
      </c>
      <c r="BA222" s="28">
        <v>0</v>
      </c>
      <c r="BB222" s="28">
        <v>0</v>
      </c>
      <c r="BC222" s="28">
        <v>0</v>
      </c>
      <c r="BD222" s="28">
        <v>0</v>
      </c>
      <c r="BE222" s="28">
        <v>0</v>
      </c>
      <c r="BF222" s="28">
        <v>0</v>
      </c>
      <c r="BG222" s="28">
        <v>0</v>
      </c>
      <c r="BH222" s="28">
        <v>268.9347826086956</v>
      </c>
      <c r="BI222" s="28">
        <v>9.152173913043478</v>
      </c>
      <c r="BJ222" s="28">
        <v>188.80434782608697</v>
      </c>
      <c r="BK222" s="28">
        <v>112.53260869565217</v>
      </c>
      <c r="BL222" s="28">
        <v>0</v>
      </c>
      <c r="BM222" s="28">
        <v>0</v>
      </c>
      <c r="BN222" s="28">
        <v>0</v>
      </c>
      <c r="BO222" s="28">
        <v>0</v>
      </c>
      <c r="BP222" s="28">
        <v>0</v>
      </c>
      <c r="BQ222" s="28">
        <v>0</v>
      </c>
      <c r="BR222" s="28">
        <v>0</v>
      </c>
      <c r="BS222" s="28">
        <v>0</v>
      </c>
      <c r="BT222" s="28">
        <v>0</v>
      </c>
      <c r="BU222" s="28">
        <v>0</v>
      </c>
      <c r="BV222" s="28">
        <v>0</v>
      </c>
      <c r="BW222" s="36">
        <v>0</v>
      </c>
    </row>
    <row r="223" spans="1:75" ht="12.75">
      <c r="A223" s="27" t="s">
        <v>122</v>
      </c>
      <c r="B223" s="27" t="s">
        <v>123</v>
      </c>
      <c r="C223" s="27" t="s">
        <v>417</v>
      </c>
      <c r="D223" s="27" t="s">
        <v>335</v>
      </c>
      <c r="E223" s="27" t="s">
        <v>641</v>
      </c>
      <c r="F223" s="28">
        <v>70.80434782608695</v>
      </c>
      <c r="G223" s="28">
        <v>20.67391304347826</v>
      </c>
      <c r="H223" s="28">
        <v>49.77173913043478</v>
      </c>
      <c r="I223" s="28">
        <v>17.641304347826086</v>
      </c>
      <c r="J223" s="28">
        <v>3.0543478260869565</v>
      </c>
      <c r="K223" s="28">
        <v>0.043478260869565216</v>
      </c>
      <c r="L223" s="28">
        <v>0</v>
      </c>
      <c r="M223" s="28">
        <v>0.021739130434782608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21.619565217391305</v>
      </c>
      <c r="U223" s="28">
        <v>10.054347826086957</v>
      </c>
      <c r="V223" s="28">
        <v>19.33695652173913</v>
      </c>
      <c r="W223" s="28">
        <v>0.6413043478260869</v>
      </c>
      <c r="X223" s="28">
        <v>106.70652173913044</v>
      </c>
      <c r="Y223" s="28">
        <v>4.891304347826087</v>
      </c>
      <c r="Z223" s="28">
        <v>0.07608695652173914</v>
      </c>
      <c r="AA223" s="28">
        <v>25.293478260869566</v>
      </c>
      <c r="AB223" s="28">
        <v>29.608695652173914</v>
      </c>
      <c r="AC223" s="28">
        <v>20.815217391304348</v>
      </c>
      <c r="AD223" s="28">
        <v>29.47826086956522</v>
      </c>
      <c r="AE223" s="28">
        <v>0</v>
      </c>
      <c r="AF223" s="28">
        <v>0.5652173913043478</v>
      </c>
      <c r="AG223" s="28">
        <v>0</v>
      </c>
      <c r="AH223" s="28">
        <v>0</v>
      </c>
      <c r="AI223" s="28">
        <v>0</v>
      </c>
      <c r="AJ223" s="28">
        <v>0</v>
      </c>
      <c r="AK223" s="28">
        <v>19.66304347826087</v>
      </c>
      <c r="AL223" s="28">
        <v>0</v>
      </c>
      <c r="AM223" s="28">
        <v>44.23913043478261</v>
      </c>
      <c r="AN223" s="28">
        <v>0.10869565217391304</v>
      </c>
      <c r="AO223" s="28">
        <v>0.40217391304347827</v>
      </c>
      <c r="AP223" s="28">
        <v>41.19565217391305</v>
      </c>
      <c r="AQ223" s="28">
        <v>10.25</v>
      </c>
      <c r="AR223" s="28">
        <v>0</v>
      </c>
      <c r="AS223" s="28">
        <v>4.5</v>
      </c>
      <c r="AT223" s="28">
        <v>74.03260869565217</v>
      </c>
      <c r="AU223" s="28">
        <v>54.18478260869565</v>
      </c>
      <c r="AV223" s="28">
        <v>0</v>
      </c>
      <c r="AW223" s="28">
        <v>21.032608695652176</v>
      </c>
      <c r="AX223" s="28">
        <v>0</v>
      </c>
      <c r="AY223" s="28">
        <v>8.48913043478261</v>
      </c>
      <c r="AZ223" s="28">
        <v>20.152173913043477</v>
      </c>
      <c r="BA223" s="28">
        <v>0.010869565217391304</v>
      </c>
      <c r="BB223" s="28">
        <v>138.07608695652175</v>
      </c>
      <c r="BC223" s="28">
        <v>0</v>
      </c>
      <c r="BD223" s="28">
        <v>0</v>
      </c>
      <c r="BE223" s="28">
        <v>85.70652173913044</v>
      </c>
      <c r="BF223" s="28">
        <v>13.16304347826087</v>
      </c>
      <c r="BG223" s="28">
        <v>0</v>
      </c>
      <c r="BH223" s="28">
        <v>0</v>
      </c>
      <c r="BI223" s="28">
        <v>0</v>
      </c>
      <c r="BJ223" s="28">
        <v>0</v>
      </c>
      <c r="BK223" s="28">
        <v>0</v>
      </c>
      <c r="BL223" s="28">
        <v>0</v>
      </c>
      <c r="BM223" s="28">
        <v>0.010869565217391304</v>
      </c>
      <c r="BN223" s="28">
        <v>0</v>
      </c>
      <c r="BO223" s="28">
        <v>0</v>
      </c>
      <c r="BP223" s="28">
        <v>0</v>
      </c>
      <c r="BQ223" s="28">
        <v>0</v>
      </c>
      <c r="BR223" s="28">
        <v>0</v>
      </c>
      <c r="BS223" s="28">
        <v>0</v>
      </c>
      <c r="BT223" s="28">
        <v>0</v>
      </c>
      <c r="BU223" s="28">
        <v>0</v>
      </c>
      <c r="BV223" s="28">
        <v>0</v>
      </c>
      <c r="BW223" s="36">
        <v>0</v>
      </c>
    </row>
    <row r="224" spans="1:75" ht="12.75">
      <c r="A224" s="27" t="s">
        <v>122</v>
      </c>
      <c r="B224" s="27" t="s">
        <v>123</v>
      </c>
      <c r="C224" s="27" t="s">
        <v>417</v>
      </c>
      <c r="D224" s="27" t="s">
        <v>336</v>
      </c>
      <c r="E224" s="27" t="s">
        <v>642</v>
      </c>
      <c r="F224" s="28">
        <v>125.98913043478261</v>
      </c>
      <c r="G224" s="28">
        <v>36.79347826086956</v>
      </c>
      <c r="H224" s="28">
        <v>129.5</v>
      </c>
      <c r="I224" s="28">
        <v>3.369565217391304</v>
      </c>
      <c r="J224" s="28">
        <v>0.2391304347826087</v>
      </c>
      <c r="K224" s="28">
        <v>0.40217391304347827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0.2608695652173913</v>
      </c>
      <c r="V224" s="28">
        <v>0</v>
      </c>
      <c r="W224" s="28">
        <v>0</v>
      </c>
      <c r="X224" s="28">
        <v>30.380434782608695</v>
      </c>
      <c r="Y224" s="28">
        <v>0.6413043478260869</v>
      </c>
      <c r="Z224" s="28">
        <v>0</v>
      </c>
      <c r="AA224" s="28">
        <v>345.7391304347826</v>
      </c>
      <c r="AB224" s="28">
        <v>51.880434782608695</v>
      </c>
      <c r="AC224" s="28">
        <v>1.2608695652173914</v>
      </c>
      <c r="AD224" s="28">
        <v>17.565217391304348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16.82608695652174</v>
      </c>
      <c r="AL224" s="28">
        <v>0</v>
      </c>
      <c r="AM224" s="28">
        <v>72.76086956521739</v>
      </c>
      <c r="AN224" s="28">
        <v>0</v>
      </c>
      <c r="AO224" s="28">
        <v>5.641304347826087</v>
      </c>
      <c r="AP224" s="28">
        <v>3.282608695652174</v>
      </c>
      <c r="AQ224" s="28">
        <v>0</v>
      </c>
      <c r="AR224" s="28">
        <v>0</v>
      </c>
      <c r="AS224" s="28">
        <v>0</v>
      </c>
      <c r="AT224" s="28">
        <v>0</v>
      </c>
      <c r="AU224" s="28">
        <v>6.945652173913044</v>
      </c>
      <c r="AV224" s="28">
        <v>0</v>
      </c>
      <c r="AW224" s="28">
        <v>0.9021739130434783</v>
      </c>
      <c r="AX224" s="28">
        <v>0</v>
      </c>
      <c r="AY224" s="28">
        <v>1.4673913043478262</v>
      </c>
      <c r="AZ224" s="28">
        <v>30.032608695652176</v>
      </c>
      <c r="BA224" s="28">
        <v>0</v>
      </c>
      <c r="BB224" s="28">
        <v>113.6304347826087</v>
      </c>
      <c r="BC224" s="28">
        <v>0</v>
      </c>
      <c r="BD224" s="28">
        <v>0</v>
      </c>
      <c r="BE224" s="28">
        <v>79.16304347826087</v>
      </c>
      <c r="BF224" s="28">
        <v>27.5</v>
      </c>
      <c r="BG224" s="28">
        <v>0</v>
      </c>
      <c r="BH224" s="28">
        <v>0</v>
      </c>
      <c r="BI224" s="28">
        <v>0</v>
      </c>
      <c r="BJ224" s="28">
        <v>0</v>
      </c>
      <c r="BK224" s="28">
        <v>0</v>
      </c>
      <c r="BL224" s="28">
        <v>0</v>
      </c>
      <c r="BM224" s="28">
        <v>1.576086956521739</v>
      </c>
      <c r="BN224" s="28">
        <v>0</v>
      </c>
      <c r="BO224" s="28">
        <v>0</v>
      </c>
      <c r="BP224" s="28">
        <v>0</v>
      </c>
      <c r="BQ224" s="28">
        <v>0</v>
      </c>
      <c r="BR224" s="28">
        <v>3.967391304347826</v>
      </c>
      <c r="BS224" s="28">
        <v>0</v>
      </c>
      <c r="BT224" s="28">
        <v>0</v>
      </c>
      <c r="BU224" s="28">
        <v>0</v>
      </c>
      <c r="BV224" s="28">
        <v>0</v>
      </c>
      <c r="BW224" s="36">
        <v>0</v>
      </c>
    </row>
    <row r="225" spans="1:75" ht="12.75">
      <c r="A225" s="27" t="s">
        <v>122</v>
      </c>
      <c r="B225" s="27" t="s">
        <v>123</v>
      </c>
      <c r="C225" s="27" t="s">
        <v>417</v>
      </c>
      <c r="D225" s="27" t="s">
        <v>337</v>
      </c>
      <c r="E225" s="27" t="s">
        <v>643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8">
        <v>0</v>
      </c>
      <c r="BA225" s="28">
        <v>0</v>
      </c>
      <c r="BB225" s="28">
        <v>0</v>
      </c>
      <c r="BC225" s="28">
        <v>0</v>
      </c>
      <c r="BD225" s="28">
        <v>0</v>
      </c>
      <c r="BE225" s="28">
        <v>0</v>
      </c>
      <c r="BF225" s="28">
        <v>0</v>
      </c>
      <c r="BG225" s="28">
        <v>2.608695652173913</v>
      </c>
      <c r="BH225" s="28">
        <v>155.44565217391303</v>
      </c>
      <c r="BI225" s="28">
        <v>0</v>
      </c>
      <c r="BJ225" s="28">
        <v>0</v>
      </c>
      <c r="BK225" s="28">
        <v>0</v>
      </c>
      <c r="BL225" s="28">
        <v>28.57608695652174</v>
      </c>
      <c r="BM225" s="28">
        <v>0</v>
      </c>
      <c r="BN225" s="28">
        <v>0</v>
      </c>
      <c r="BO225" s="28">
        <v>0</v>
      </c>
      <c r="BP225" s="28">
        <v>0</v>
      </c>
      <c r="BQ225" s="28">
        <v>0</v>
      </c>
      <c r="BR225" s="28">
        <v>0</v>
      </c>
      <c r="BS225" s="28">
        <v>0</v>
      </c>
      <c r="BT225" s="28">
        <v>0</v>
      </c>
      <c r="BU225" s="28">
        <v>0</v>
      </c>
      <c r="BV225" s="28">
        <v>0</v>
      </c>
      <c r="BW225" s="36">
        <v>0</v>
      </c>
    </row>
    <row r="226" spans="1:75" ht="12.75">
      <c r="A226" s="27" t="s">
        <v>122</v>
      </c>
      <c r="B226" s="27" t="s">
        <v>123</v>
      </c>
      <c r="C226" s="27" t="s">
        <v>418</v>
      </c>
      <c r="D226" s="27" t="s">
        <v>338</v>
      </c>
      <c r="E226" s="27" t="s">
        <v>644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10.065217391304348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0</v>
      </c>
      <c r="AU226" s="28">
        <v>0</v>
      </c>
      <c r="AV226" s="28">
        <v>0</v>
      </c>
      <c r="AW226" s="28">
        <v>0</v>
      </c>
      <c r="AX226" s="28">
        <v>0</v>
      </c>
      <c r="AY226" s="28">
        <v>0</v>
      </c>
      <c r="AZ226" s="28">
        <v>0</v>
      </c>
      <c r="BA226" s="28">
        <v>0</v>
      </c>
      <c r="BB226" s="28">
        <v>0</v>
      </c>
      <c r="BC226" s="28">
        <v>0</v>
      </c>
      <c r="BD226" s="28">
        <v>0</v>
      </c>
      <c r="BE226" s="28">
        <v>0</v>
      </c>
      <c r="BF226" s="28">
        <v>0</v>
      </c>
      <c r="BG226" s="28">
        <v>0</v>
      </c>
      <c r="BH226" s="28">
        <v>0</v>
      </c>
      <c r="BI226" s="28">
        <v>0</v>
      </c>
      <c r="BJ226" s="28">
        <v>0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28">
        <v>0</v>
      </c>
      <c r="BQ226" s="28">
        <v>0</v>
      </c>
      <c r="BR226" s="28">
        <v>0</v>
      </c>
      <c r="BS226" s="28">
        <v>0</v>
      </c>
      <c r="BT226" s="28">
        <v>0</v>
      </c>
      <c r="BU226" s="28">
        <v>0</v>
      </c>
      <c r="BV226" s="28">
        <v>0</v>
      </c>
      <c r="BW226" s="36">
        <v>0</v>
      </c>
    </row>
    <row r="227" spans="1:75" ht="12.75">
      <c r="A227" s="27" t="s">
        <v>122</v>
      </c>
      <c r="B227" s="27" t="s">
        <v>123</v>
      </c>
      <c r="C227" s="27" t="s">
        <v>418</v>
      </c>
      <c r="D227" s="27" t="s">
        <v>339</v>
      </c>
      <c r="E227" s="27" t="s">
        <v>645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200.45652173913044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  <c r="AT227" s="28">
        <v>0</v>
      </c>
      <c r="AU227" s="28">
        <v>0</v>
      </c>
      <c r="AV227" s="28">
        <v>0</v>
      </c>
      <c r="AW227" s="28">
        <v>0</v>
      </c>
      <c r="AX227" s="28">
        <v>0</v>
      </c>
      <c r="AY227" s="28">
        <v>0</v>
      </c>
      <c r="AZ227" s="28">
        <v>0</v>
      </c>
      <c r="BA227" s="28">
        <v>0</v>
      </c>
      <c r="BB227" s="28">
        <v>0</v>
      </c>
      <c r="BC227" s="28">
        <v>0</v>
      </c>
      <c r="BD227" s="28">
        <v>0</v>
      </c>
      <c r="BE227" s="28">
        <v>0</v>
      </c>
      <c r="BF227" s="28">
        <v>0</v>
      </c>
      <c r="BG227" s="28">
        <v>0</v>
      </c>
      <c r="BH227" s="28">
        <v>0</v>
      </c>
      <c r="BI227" s="28">
        <v>0</v>
      </c>
      <c r="BJ227" s="28">
        <v>0</v>
      </c>
      <c r="BK227" s="28">
        <v>0</v>
      </c>
      <c r="BL227" s="28">
        <v>0</v>
      </c>
      <c r="BM227" s="28">
        <v>0</v>
      </c>
      <c r="BN227" s="28">
        <v>0</v>
      </c>
      <c r="BO227" s="28">
        <v>0</v>
      </c>
      <c r="BP227" s="28">
        <v>0</v>
      </c>
      <c r="BQ227" s="28">
        <v>0</v>
      </c>
      <c r="BR227" s="28">
        <v>0</v>
      </c>
      <c r="BS227" s="28">
        <v>0</v>
      </c>
      <c r="BT227" s="28">
        <v>0</v>
      </c>
      <c r="BU227" s="28">
        <v>0</v>
      </c>
      <c r="BV227" s="28">
        <v>0</v>
      </c>
      <c r="BW227" s="36">
        <v>0</v>
      </c>
    </row>
    <row r="228" spans="1:75" ht="12.75">
      <c r="A228" s="27" t="s">
        <v>122</v>
      </c>
      <c r="B228" s="27" t="s">
        <v>123</v>
      </c>
      <c r="C228" s="27" t="s">
        <v>418</v>
      </c>
      <c r="D228" s="27" t="s">
        <v>340</v>
      </c>
      <c r="E228" s="27" t="s">
        <v>646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  <c r="AX228" s="28">
        <v>0</v>
      </c>
      <c r="AY228" s="28">
        <v>0</v>
      </c>
      <c r="AZ228" s="28">
        <v>0</v>
      </c>
      <c r="BA228" s="28">
        <v>0</v>
      </c>
      <c r="BB228" s="28">
        <v>272.9021739130435</v>
      </c>
      <c r="BC228" s="28">
        <v>0</v>
      </c>
      <c r="BD228" s="28">
        <v>0</v>
      </c>
      <c r="BE228" s="28">
        <v>0</v>
      </c>
      <c r="BF228" s="28">
        <v>0</v>
      </c>
      <c r="BG228" s="28">
        <v>6.065217391304348</v>
      </c>
      <c r="BH228" s="28">
        <v>0</v>
      </c>
      <c r="BI228" s="28">
        <v>0</v>
      </c>
      <c r="BJ228" s="28">
        <v>0</v>
      </c>
      <c r="BK228" s="28">
        <v>0</v>
      </c>
      <c r="BL228" s="28">
        <v>0</v>
      </c>
      <c r="BM228" s="28">
        <v>0</v>
      </c>
      <c r="BN228" s="28">
        <v>0</v>
      </c>
      <c r="BO228" s="28">
        <v>0</v>
      </c>
      <c r="BP228" s="28">
        <v>0</v>
      </c>
      <c r="BQ228" s="28">
        <v>0</v>
      </c>
      <c r="BR228" s="28">
        <v>0</v>
      </c>
      <c r="BS228" s="28">
        <v>0</v>
      </c>
      <c r="BT228" s="28">
        <v>0</v>
      </c>
      <c r="BU228" s="28">
        <v>0</v>
      </c>
      <c r="BV228" s="28">
        <v>0</v>
      </c>
      <c r="BW228" s="36">
        <v>0</v>
      </c>
    </row>
    <row r="229" spans="1:75" ht="12.75">
      <c r="A229" s="27" t="s">
        <v>122</v>
      </c>
      <c r="B229" s="27" t="s">
        <v>123</v>
      </c>
      <c r="C229" s="27" t="s">
        <v>418</v>
      </c>
      <c r="D229" s="27" t="s">
        <v>341</v>
      </c>
      <c r="E229" s="27" t="s">
        <v>647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75.43478260869566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  <c r="AT229" s="28">
        <v>0</v>
      </c>
      <c r="AU229" s="28">
        <v>0</v>
      </c>
      <c r="AV229" s="28">
        <v>0</v>
      </c>
      <c r="AW229" s="28">
        <v>0</v>
      </c>
      <c r="AX229" s="28">
        <v>0</v>
      </c>
      <c r="AY229" s="28">
        <v>0</v>
      </c>
      <c r="AZ229" s="28">
        <v>0</v>
      </c>
      <c r="BA229" s="28">
        <v>0</v>
      </c>
      <c r="BB229" s="28">
        <v>0</v>
      </c>
      <c r="BC229" s="28">
        <v>0</v>
      </c>
      <c r="BD229" s="28">
        <v>0</v>
      </c>
      <c r="BE229" s="28">
        <v>0</v>
      </c>
      <c r="BF229" s="28">
        <v>0</v>
      </c>
      <c r="BG229" s="28">
        <v>0</v>
      </c>
      <c r="BH229" s="28">
        <v>0</v>
      </c>
      <c r="BI229" s="28">
        <v>0</v>
      </c>
      <c r="BJ229" s="28">
        <v>0</v>
      </c>
      <c r="BK229" s="28">
        <v>0</v>
      </c>
      <c r="BL229" s="28">
        <v>0</v>
      </c>
      <c r="BM229" s="28">
        <v>0</v>
      </c>
      <c r="BN229" s="28">
        <v>0</v>
      </c>
      <c r="BO229" s="28">
        <v>0</v>
      </c>
      <c r="BP229" s="28">
        <v>0</v>
      </c>
      <c r="BQ229" s="28">
        <v>0</v>
      </c>
      <c r="BR229" s="28">
        <v>0</v>
      </c>
      <c r="BS229" s="28">
        <v>0</v>
      </c>
      <c r="BT229" s="28">
        <v>0</v>
      </c>
      <c r="BU229" s="28">
        <v>0</v>
      </c>
      <c r="BV229" s="28">
        <v>0</v>
      </c>
      <c r="BW229" s="36">
        <v>0</v>
      </c>
    </row>
    <row r="230" spans="1:75" ht="12.75">
      <c r="A230" s="27" t="s">
        <v>122</v>
      </c>
      <c r="B230" s="27" t="s">
        <v>123</v>
      </c>
      <c r="C230" s="27" t="s">
        <v>418</v>
      </c>
      <c r="D230" s="27" t="s">
        <v>342</v>
      </c>
      <c r="E230" s="27" t="s">
        <v>648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29.532608695652176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  <c r="AX230" s="28">
        <v>0</v>
      </c>
      <c r="AY230" s="28">
        <v>0</v>
      </c>
      <c r="AZ230" s="28">
        <v>0</v>
      </c>
      <c r="BA230" s="28">
        <v>0</v>
      </c>
      <c r="BB230" s="28">
        <v>124.72826086956522</v>
      </c>
      <c r="BC230" s="28">
        <v>0</v>
      </c>
      <c r="BD230" s="28">
        <v>0</v>
      </c>
      <c r="BE230" s="28">
        <v>0</v>
      </c>
      <c r="BF230" s="28">
        <v>0</v>
      </c>
      <c r="BG230" s="28">
        <v>0</v>
      </c>
      <c r="BH230" s="28">
        <v>0</v>
      </c>
      <c r="BI230" s="28">
        <v>0</v>
      </c>
      <c r="BJ230" s="28">
        <v>0</v>
      </c>
      <c r="BK230" s="28">
        <v>0</v>
      </c>
      <c r="BL230" s="28">
        <v>0</v>
      </c>
      <c r="BM230" s="28">
        <v>0</v>
      </c>
      <c r="BN230" s="28">
        <v>0</v>
      </c>
      <c r="BO230" s="28">
        <v>0</v>
      </c>
      <c r="BP230" s="28">
        <v>0</v>
      </c>
      <c r="BQ230" s="28">
        <v>0</v>
      </c>
      <c r="BR230" s="28">
        <v>0</v>
      </c>
      <c r="BS230" s="28">
        <v>0</v>
      </c>
      <c r="BT230" s="28">
        <v>0</v>
      </c>
      <c r="BU230" s="28">
        <v>0</v>
      </c>
      <c r="BV230" s="28">
        <v>0</v>
      </c>
      <c r="BW230" s="36">
        <v>0</v>
      </c>
    </row>
    <row r="231" spans="1:75" ht="12.75">
      <c r="A231" s="27" t="s">
        <v>122</v>
      </c>
      <c r="B231" s="27" t="s">
        <v>123</v>
      </c>
      <c r="C231" s="27" t="s">
        <v>418</v>
      </c>
      <c r="D231" s="27" t="s">
        <v>343</v>
      </c>
      <c r="E231" s="27" t="s">
        <v>649</v>
      </c>
      <c r="F231" s="28">
        <v>49.26086956521739</v>
      </c>
      <c r="G231" s="28">
        <v>8.880434782608695</v>
      </c>
      <c r="H231" s="28">
        <v>66.93478260869566</v>
      </c>
      <c r="I231" s="28">
        <v>7.271739130434782</v>
      </c>
      <c r="J231" s="28">
        <v>0.5434782608695652</v>
      </c>
      <c r="K231" s="28">
        <v>0.06521739130434782</v>
      </c>
      <c r="L231" s="28">
        <v>0</v>
      </c>
      <c r="M231" s="28">
        <v>0</v>
      </c>
      <c r="N231" s="28">
        <v>0</v>
      </c>
      <c r="O231" s="28">
        <v>6.989130434782608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0.010869565217391304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25.402173913043477</v>
      </c>
      <c r="AB231" s="28">
        <v>32.51086956521739</v>
      </c>
      <c r="AC231" s="28">
        <v>11.51086956521739</v>
      </c>
      <c r="AD231" s="28">
        <v>4.826086956521739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24.67391304347826</v>
      </c>
      <c r="AN231" s="28">
        <v>0</v>
      </c>
      <c r="AO231" s="28">
        <v>0</v>
      </c>
      <c r="AP231" s="28">
        <v>27.77173913043478</v>
      </c>
      <c r="AQ231" s="28">
        <v>0</v>
      </c>
      <c r="AR231" s="28">
        <v>0</v>
      </c>
      <c r="AS231" s="28">
        <v>0</v>
      </c>
      <c r="AT231" s="28">
        <v>0</v>
      </c>
      <c r="AU231" s="28">
        <v>12.054347826086957</v>
      </c>
      <c r="AV231" s="28">
        <v>0</v>
      </c>
      <c r="AW231" s="28">
        <v>7.0978260869565215</v>
      </c>
      <c r="AX231" s="28">
        <v>0</v>
      </c>
      <c r="AY231" s="28">
        <v>19.282608695652176</v>
      </c>
      <c r="AZ231" s="28">
        <v>7.673913043478261</v>
      </c>
      <c r="BA231" s="28">
        <v>0</v>
      </c>
      <c r="BB231" s="28">
        <v>73.02173913043478</v>
      </c>
      <c r="BC231" s="28">
        <v>0</v>
      </c>
      <c r="BD231" s="28">
        <v>0.11956521739130435</v>
      </c>
      <c r="BE231" s="28">
        <v>24.206521739130434</v>
      </c>
      <c r="BF231" s="28">
        <v>9.597826086956522</v>
      </c>
      <c r="BG231" s="28">
        <v>0</v>
      </c>
      <c r="BH231" s="28">
        <v>0</v>
      </c>
      <c r="BI231" s="28">
        <v>0</v>
      </c>
      <c r="BJ231" s="28">
        <v>0</v>
      </c>
      <c r="BK231" s="28">
        <v>0</v>
      </c>
      <c r="BL231" s="28">
        <v>0</v>
      </c>
      <c r="BM231" s="28">
        <v>8.554347826086957</v>
      </c>
      <c r="BN231" s="28">
        <v>0.5108695652173914</v>
      </c>
      <c r="BO231" s="28">
        <v>0</v>
      </c>
      <c r="BP231" s="28">
        <v>0.03260869565217391</v>
      </c>
      <c r="BQ231" s="28">
        <v>0</v>
      </c>
      <c r="BR231" s="28">
        <v>0.7282608695652174</v>
      </c>
      <c r="BS231" s="28">
        <v>0</v>
      </c>
      <c r="BT231" s="28">
        <v>0</v>
      </c>
      <c r="BU231" s="28">
        <v>0</v>
      </c>
      <c r="BV231" s="28">
        <v>0</v>
      </c>
      <c r="BW231" s="36">
        <v>0</v>
      </c>
    </row>
    <row r="232" spans="1:75" ht="12.75">
      <c r="A232" s="27" t="s">
        <v>122</v>
      </c>
      <c r="B232" s="27" t="s">
        <v>123</v>
      </c>
      <c r="C232" s="27" t="s">
        <v>418</v>
      </c>
      <c r="D232" s="27" t="s">
        <v>344</v>
      </c>
      <c r="E232" s="27" t="s">
        <v>650</v>
      </c>
      <c r="F232" s="28">
        <v>1.173913043478261</v>
      </c>
      <c r="G232" s="28">
        <v>0</v>
      </c>
      <c r="H232" s="28">
        <v>0.7717391304347826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0.16304347826086957</v>
      </c>
      <c r="Y232" s="28">
        <v>0</v>
      </c>
      <c r="Z232" s="28">
        <v>0</v>
      </c>
      <c r="AA232" s="28">
        <v>1.6630434782608696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113.46739130434783</v>
      </c>
      <c r="AL232" s="28">
        <v>0</v>
      </c>
      <c r="AM232" s="28">
        <v>0.32608695652173914</v>
      </c>
      <c r="AN232" s="28">
        <v>0</v>
      </c>
      <c r="AO232" s="28">
        <v>0</v>
      </c>
      <c r="AP232" s="28">
        <v>1.4782608695652173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  <c r="AX232" s="28">
        <v>0</v>
      </c>
      <c r="AY232" s="28">
        <v>0</v>
      </c>
      <c r="AZ232" s="28">
        <v>0</v>
      </c>
      <c r="BA232" s="28">
        <v>0</v>
      </c>
      <c r="BB232" s="28">
        <v>5.3478260869565215</v>
      </c>
      <c r="BC232" s="28">
        <v>0</v>
      </c>
      <c r="BD232" s="28">
        <v>0</v>
      </c>
      <c r="BE232" s="28">
        <v>0</v>
      </c>
      <c r="BF232" s="28">
        <v>0.2826086956521739</v>
      </c>
      <c r="BG232" s="28">
        <v>0</v>
      </c>
      <c r="BH232" s="28">
        <v>0</v>
      </c>
      <c r="BI232" s="28">
        <v>0</v>
      </c>
      <c r="BJ232" s="28">
        <v>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28">
        <v>0</v>
      </c>
      <c r="BQ232" s="28">
        <v>0</v>
      </c>
      <c r="BR232" s="28">
        <v>0</v>
      </c>
      <c r="BS232" s="28">
        <v>0</v>
      </c>
      <c r="BT232" s="28">
        <v>0</v>
      </c>
      <c r="BU232" s="28">
        <v>0</v>
      </c>
      <c r="BV232" s="28">
        <v>0</v>
      </c>
      <c r="BW232" s="36">
        <v>0</v>
      </c>
    </row>
    <row r="233" spans="1:75" ht="12.75">
      <c r="A233" s="27" t="s">
        <v>122</v>
      </c>
      <c r="B233" s="27" t="s">
        <v>123</v>
      </c>
      <c r="C233" s="27" t="s">
        <v>418</v>
      </c>
      <c r="D233" s="27" t="s">
        <v>345</v>
      </c>
      <c r="E233" s="27" t="s">
        <v>651</v>
      </c>
      <c r="F233" s="28">
        <v>64.25</v>
      </c>
      <c r="G233" s="28">
        <v>8.054347826086957</v>
      </c>
      <c r="H233" s="28">
        <v>73.90217391304348</v>
      </c>
      <c r="I233" s="28">
        <v>7.543478260869565</v>
      </c>
      <c r="J233" s="28">
        <v>0.9021739130434783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10.717391304347826</v>
      </c>
      <c r="Y233" s="28">
        <v>0.043478260869565216</v>
      </c>
      <c r="Z233" s="28">
        <v>0</v>
      </c>
      <c r="AA233" s="28">
        <v>81.03260869565217</v>
      </c>
      <c r="AB233" s="28">
        <v>0</v>
      </c>
      <c r="AC233" s="28">
        <v>0</v>
      </c>
      <c r="AD233" s="28">
        <v>9.076086956521738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53.51086956521739</v>
      </c>
      <c r="AN233" s="28">
        <v>0</v>
      </c>
      <c r="AO233" s="28">
        <v>0.16304347826086957</v>
      </c>
      <c r="AP233" s="28">
        <v>42.96739130434783</v>
      </c>
      <c r="AQ233" s="28">
        <v>0</v>
      </c>
      <c r="AR233" s="28">
        <v>0</v>
      </c>
      <c r="AS233" s="28">
        <v>0</v>
      </c>
      <c r="AT233" s="28">
        <v>0</v>
      </c>
      <c r="AU233" s="28">
        <v>0</v>
      </c>
      <c r="AV233" s="28">
        <v>0</v>
      </c>
      <c r="AW233" s="28">
        <v>0</v>
      </c>
      <c r="AX233" s="28">
        <v>0</v>
      </c>
      <c r="AY233" s="28">
        <v>0.13043478260869565</v>
      </c>
      <c r="AZ233" s="28">
        <v>9.043478260869565</v>
      </c>
      <c r="BA233" s="28">
        <v>0</v>
      </c>
      <c r="BB233" s="28">
        <v>119.65217391304348</v>
      </c>
      <c r="BC233" s="28">
        <v>0</v>
      </c>
      <c r="BD233" s="28">
        <v>0</v>
      </c>
      <c r="BE233" s="28">
        <v>33.59782608695652</v>
      </c>
      <c r="BF233" s="28">
        <v>12.206521739130435</v>
      </c>
      <c r="BG233" s="28">
        <v>0</v>
      </c>
      <c r="BH233" s="28">
        <v>0</v>
      </c>
      <c r="BI233" s="28">
        <v>0</v>
      </c>
      <c r="BJ233" s="28">
        <v>0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28">
        <v>0</v>
      </c>
      <c r="BQ233" s="28">
        <v>0</v>
      </c>
      <c r="BR233" s="28">
        <v>0</v>
      </c>
      <c r="BS233" s="28">
        <v>0</v>
      </c>
      <c r="BT233" s="28">
        <v>0</v>
      </c>
      <c r="BU233" s="28">
        <v>0</v>
      </c>
      <c r="BV233" s="28">
        <v>0</v>
      </c>
      <c r="BW233" s="36">
        <v>0</v>
      </c>
    </row>
    <row r="234" spans="1:75" ht="12.75">
      <c r="A234" s="27" t="s">
        <v>122</v>
      </c>
      <c r="B234" s="27" t="s">
        <v>123</v>
      </c>
      <c r="C234" s="27" t="s">
        <v>418</v>
      </c>
      <c r="D234" s="27" t="s">
        <v>346</v>
      </c>
      <c r="E234" s="27" t="s">
        <v>652</v>
      </c>
      <c r="F234" s="28">
        <v>54.119565217391305</v>
      </c>
      <c r="G234" s="28">
        <v>9.891304347826088</v>
      </c>
      <c r="H234" s="28">
        <v>51.141304347826086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7.032608695652174</v>
      </c>
      <c r="Y234" s="28">
        <v>0</v>
      </c>
      <c r="Z234" s="28">
        <v>0</v>
      </c>
      <c r="AA234" s="28">
        <v>56.20652173913044</v>
      </c>
      <c r="AB234" s="28">
        <v>45.45652173913044</v>
      </c>
      <c r="AC234" s="28">
        <v>26.5</v>
      </c>
      <c r="AD234" s="28">
        <v>9.858695652173912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11.826086956521738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4.3478260869565215</v>
      </c>
      <c r="AU234" s="28">
        <v>0.06521739130434782</v>
      </c>
      <c r="AV234" s="28">
        <v>0</v>
      </c>
      <c r="AW234" s="28">
        <v>0</v>
      </c>
      <c r="AX234" s="28">
        <v>0</v>
      </c>
      <c r="AY234" s="28">
        <v>0</v>
      </c>
      <c r="AZ234" s="28">
        <v>16.445652173913043</v>
      </c>
      <c r="BA234" s="28">
        <v>0</v>
      </c>
      <c r="BB234" s="28">
        <v>68.83695652173913</v>
      </c>
      <c r="BC234" s="28">
        <v>0</v>
      </c>
      <c r="BD234" s="28">
        <v>0</v>
      </c>
      <c r="BE234" s="28">
        <v>20.75</v>
      </c>
      <c r="BF234" s="28">
        <v>7.369565217391305</v>
      </c>
      <c r="BG234" s="28">
        <v>0</v>
      </c>
      <c r="BH234" s="28">
        <v>0</v>
      </c>
      <c r="BI234" s="28">
        <v>0</v>
      </c>
      <c r="BJ234" s="28">
        <v>0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28">
        <v>0</v>
      </c>
      <c r="BQ234" s="28">
        <v>0</v>
      </c>
      <c r="BR234" s="28">
        <v>0</v>
      </c>
      <c r="BS234" s="28">
        <v>0</v>
      </c>
      <c r="BT234" s="28">
        <v>0</v>
      </c>
      <c r="BU234" s="28">
        <v>0</v>
      </c>
      <c r="BV234" s="28">
        <v>0</v>
      </c>
      <c r="BW234" s="36">
        <v>0</v>
      </c>
    </row>
    <row r="235" spans="1:75" ht="12.75">
      <c r="A235" s="27" t="s">
        <v>122</v>
      </c>
      <c r="B235" s="27" t="s">
        <v>123</v>
      </c>
      <c r="C235" s="27" t="s">
        <v>418</v>
      </c>
      <c r="D235" s="27" t="s">
        <v>347</v>
      </c>
      <c r="E235" s="27" t="s">
        <v>653</v>
      </c>
      <c r="F235" s="28">
        <v>66.33695652173913</v>
      </c>
      <c r="G235" s="28">
        <v>13.684782608695652</v>
      </c>
      <c r="H235" s="28">
        <v>70.3695652173913</v>
      </c>
      <c r="I235" s="28">
        <v>8.23913043478261</v>
      </c>
      <c r="J235" s="28">
        <v>0</v>
      </c>
      <c r="K235" s="28">
        <v>0.010869565217391304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0.043478260869565216</v>
      </c>
      <c r="V235" s="28">
        <v>0</v>
      </c>
      <c r="W235" s="28">
        <v>0.05434782608695652</v>
      </c>
      <c r="X235" s="28">
        <v>20.16304347826087</v>
      </c>
      <c r="Y235" s="28">
        <v>0.06521739130434782</v>
      </c>
      <c r="Z235" s="28">
        <v>0</v>
      </c>
      <c r="AA235" s="28">
        <v>143.2391304347826</v>
      </c>
      <c r="AB235" s="28">
        <v>5.576086956521739</v>
      </c>
      <c r="AC235" s="28">
        <v>0.16304347826086957</v>
      </c>
      <c r="AD235" s="28">
        <v>9.065217391304348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7.119565217391305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0</v>
      </c>
      <c r="AU235" s="28">
        <v>0</v>
      </c>
      <c r="AV235" s="28">
        <v>0.2391304347826087</v>
      </c>
      <c r="AW235" s="28">
        <v>0</v>
      </c>
      <c r="AX235" s="28">
        <v>0</v>
      </c>
      <c r="AY235" s="28">
        <v>0</v>
      </c>
      <c r="AZ235" s="28">
        <v>11.815217391304348</v>
      </c>
      <c r="BA235" s="28">
        <v>0</v>
      </c>
      <c r="BB235" s="28">
        <v>101.02173913043478</v>
      </c>
      <c r="BC235" s="28">
        <v>0</v>
      </c>
      <c r="BD235" s="28">
        <v>0</v>
      </c>
      <c r="BE235" s="28">
        <v>37.43478260869565</v>
      </c>
      <c r="BF235" s="28">
        <v>10.706521739130435</v>
      </c>
      <c r="BG235" s="28">
        <v>4.717391304347826</v>
      </c>
      <c r="BH235" s="28">
        <v>0</v>
      </c>
      <c r="BI235" s="28">
        <v>0</v>
      </c>
      <c r="BJ235" s="28">
        <v>0</v>
      </c>
      <c r="BK235" s="28">
        <v>0</v>
      </c>
      <c r="BL235" s="28">
        <v>0</v>
      </c>
      <c r="BM235" s="28">
        <v>0</v>
      </c>
      <c r="BN235" s="28">
        <v>0.4891304347826087</v>
      </c>
      <c r="BO235" s="28">
        <v>0</v>
      </c>
      <c r="BP235" s="28">
        <v>0</v>
      </c>
      <c r="BQ235" s="28">
        <v>0</v>
      </c>
      <c r="BR235" s="28">
        <v>0</v>
      </c>
      <c r="BS235" s="28">
        <v>0</v>
      </c>
      <c r="BT235" s="28">
        <v>0</v>
      </c>
      <c r="BU235" s="28">
        <v>0</v>
      </c>
      <c r="BV235" s="28">
        <v>0</v>
      </c>
      <c r="BW235" s="36">
        <v>0</v>
      </c>
    </row>
    <row r="236" spans="1:75" ht="12.75">
      <c r="A236" s="27" t="s">
        <v>122</v>
      </c>
      <c r="B236" s="27" t="s">
        <v>123</v>
      </c>
      <c r="C236" s="27" t="s">
        <v>418</v>
      </c>
      <c r="D236" s="27" t="s">
        <v>348</v>
      </c>
      <c r="E236" s="27" t="s">
        <v>654</v>
      </c>
      <c r="F236" s="28">
        <v>0</v>
      </c>
      <c r="G236" s="28">
        <v>0</v>
      </c>
      <c r="H236" s="28">
        <v>0</v>
      </c>
      <c r="I236" s="28">
        <v>0</v>
      </c>
      <c r="J236" s="28">
        <v>1.7717391304347827</v>
      </c>
      <c r="K236" s="28">
        <v>7.586956521739131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39.380434782608695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4.945652173913044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3.510869565217391</v>
      </c>
      <c r="AQ236" s="28">
        <v>0</v>
      </c>
      <c r="AR236" s="28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0.1956521739130435</v>
      </c>
      <c r="AX236" s="28">
        <v>0</v>
      </c>
      <c r="AY236" s="28">
        <v>0</v>
      </c>
      <c r="AZ236" s="28">
        <v>0</v>
      </c>
      <c r="BA236" s="28">
        <v>0</v>
      </c>
      <c r="BB236" s="28">
        <v>4.358695652173913</v>
      </c>
      <c r="BC236" s="28">
        <v>0</v>
      </c>
      <c r="BD236" s="28">
        <v>0</v>
      </c>
      <c r="BE236" s="28">
        <v>0</v>
      </c>
      <c r="BF236" s="28">
        <v>0</v>
      </c>
      <c r="BG236" s="28">
        <v>0</v>
      </c>
      <c r="BH236" s="28">
        <v>0</v>
      </c>
      <c r="BI236" s="28">
        <v>0</v>
      </c>
      <c r="BJ236" s="28">
        <v>0</v>
      </c>
      <c r="BK236" s="28">
        <v>0</v>
      </c>
      <c r="BL236" s="28">
        <v>0</v>
      </c>
      <c r="BM236" s="28">
        <v>0</v>
      </c>
      <c r="BN236" s="28">
        <v>0</v>
      </c>
      <c r="BO236" s="28">
        <v>0</v>
      </c>
      <c r="BP236" s="28">
        <v>0</v>
      </c>
      <c r="BQ236" s="28">
        <v>0</v>
      </c>
      <c r="BR236" s="28">
        <v>0</v>
      </c>
      <c r="BS236" s="28">
        <v>0</v>
      </c>
      <c r="BT236" s="28">
        <v>0</v>
      </c>
      <c r="BU236" s="28">
        <v>0</v>
      </c>
      <c r="BV236" s="28">
        <v>0</v>
      </c>
      <c r="BW236" s="36">
        <v>0</v>
      </c>
    </row>
    <row r="237" spans="1:75" ht="12.75">
      <c r="A237" s="27" t="s">
        <v>122</v>
      </c>
      <c r="B237" s="27" t="s">
        <v>123</v>
      </c>
      <c r="C237" s="27" t="s">
        <v>418</v>
      </c>
      <c r="D237" s="27" t="s">
        <v>349</v>
      </c>
      <c r="E237" s="27" t="s">
        <v>655</v>
      </c>
      <c r="F237" s="28">
        <v>56.358695652173914</v>
      </c>
      <c r="G237" s="28">
        <v>15.83695652173913</v>
      </c>
      <c r="H237" s="28">
        <v>53.30434782608695</v>
      </c>
      <c r="I237" s="28">
        <v>0.30434782608695654</v>
      </c>
      <c r="J237" s="28">
        <v>0.021739130434782608</v>
      </c>
      <c r="K237" s="28">
        <v>0</v>
      </c>
      <c r="L237" s="28">
        <v>0</v>
      </c>
      <c r="M237" s="28">
        <v>0</v>
      </c>
      <c r="N237" s="28">
        <v>0</v>
      </c>
      <c r="O237" s="28">
        <v>0.08695652173913043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8.304347826086957</v>
      </c>
      <c r="Y237" s="28">
        <v>0</v>
      </c>
      <c r="Z237" s="28">
        <v>0</v>
      </c>
      <c r="AA237" s="28">
        <v>228.19565217391303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19.358695652173914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  <c r="AX237" s="28">
        <v>0</v>
      </c>
      <c r="AY237" s="28">
        <v>2.6956521739130435</v>
      </c>
      <c r="AZ237" s="28">
        <v>30.83695652173913</v>
      </c>
      <c r="BA237" s="28">
        <v>0</v>
      </c>
      <c r="BB237" s="28">
        <v>19.815217391304348</v>
      </c>
      <c r="BC237" s="28">
        <v>0</v>
      </c>
      <c r="BD237" s="28">
        <v>0</v>
      </c>
      <c r="BE237" s="28">
        <v>30.630434782608695</v>
      </c>
      <c r="BF237" s="28">
        <v>6.8478260869565215</v>
      </c>
      <c r="BG237" s="28">
        <v>0</v>
      </c>
      <c r="BH237" s="28">
        <v>0</v>
      </c>
      <c r="BI237" s="28">
        <v>0</v>
      </c>
      <c r="BJ237" s="28">
        <v>0</v>
      </c>
      <c r="BK237" s="28">
        <v>0</v>
      </c>
      <c r="BL237" s="28">
        <v>0</v>
      </c>
      <c r="BM237" s="28">
        <v>0</v>
      </c>
      <c r="BN237" s="28">
        <v>0</v>
      </c>
      <c r="BO237" s="28">
        <v>0</v>
      </c>
      <c r="BP237" s="28">
        <v>0</v>
      </c>
      <c r="BQ237" s="28">
        <v>0</v>
      </c>
      <c r="BR237" s="28">
        <v>0</v>
      </c>
      <c r="BS237" s="28">
        <v>0</v>
      </c>
      <c r="BT237" s="28">
        <v>0</v>
      </c>
      <c r="BU237" s="28">
        <v>0</v>
      </c>
      <c r="BV237" s="28">
        <v>0</v>
      </c>
      <c r="BW237" s="36">
        <v>0</v>
      </c>
    </row>
    <row r="238" spans="1:75" ht="12.75">
      <c r="A238" s="27" t="s">
        <v>122</v>
      </c>
      <c r="B238" s="27" t="s">
        <v>123</v>
      </c>
      <c r="C238" s="27" t="s">
        <v>418</v>
      </c>
      <c r="D238" s="27" t="s">
        <v>350</v>
      </c>
      <c r="E238" s="27" t="s">
        <v>656</v>
      </c>
      <c r="F238" s="28">
        <v>65.84782608695652</v>
      </c>
      <c r="G238" s="28">
        <v>9.554347826086957</v>
      </c>
      <c r="H238" s="28">
        <v>69.16304347826087</v>
      </c>
      <c r="I238" s="28">
        <v>4.956521739130435</v>
      </c>
      <c r="J238" s="28">
        <v>0.2826086956521739</v>
      </c>
      <c r="K238" s="28">
        <v>0</v>
      </c>
      <c r="L238" s="28">
        <v>0</v>
      </c>
      <c r="M238" s="28">
        <v>0.010869565217391304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0.010869565217391304</v>
      </c>
      <c r="X238" s="28">
        <v>3.880434782608696</v>
      </c>
      <c r="Y238" s="28">
        <v>0.021739130434782608</v>
      </c>
      <c r="Z238" s="28">
        <v>0</v>
      </c>
      <c r="AA238" s="28">
        <v>28.956521739130434</v>
      </c>
      <c r="AB238" s="28">
        <v>40.44565217391305</v>
      </c>
      <c r="AC238" s="28">
        <v>21.141304347826086</v>
      </c>
      <c r="AD238" s="28">
        <v>6.543478260869565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32.02173913043478</v>
      </c>
      <c r="AN238" s="28">
        <v>0</v>
      </c>
      <c r="AO238" s="28">
        <v>0</v>
      </c>
      <c r="AP238" s="28">
        <v>20.847826086956523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0.05434782608695652</v>
      </c>
      <c r="AX238" s="28">
        <v>0</v>
      </c>
      <c r="AY238" s="28">
        <v>25.445652173913043</v>
      </c>
      <c r="AZ238" s="28">
        <v>41.55434782608695</v>
      </c>
      <c r="BA238" s="28">
        <v>0</v>
      </c>
      <c r="BB238" s="28">
        <v>106.83695652173913</v>
      </c>
      <c r="BC238" s="28">
        <v>0</v>
      </c>
      <c r="BD238" s="28">
        <v>0</v>
      </c>
      <c r="BE238" s="28">
        <v>33.119565217391305</v>
      </c>
      <c r="BF238" s="28">
        <v>10.684782608695652</v>
      </c>
      <c r="BG238" s="28">
        <v>0</v>
      </c>
      <c r="BH238" s="28">
        <v>0</v>
      </c>
      <c r="BI238" s="28">
        <v>0</v>
      </c>
      <c r="BJ238" s="28">
        <v>0</v>
      </c>
      <c r="BK238" s="28">
        <v>0</v>
      </c>
      <c r="BL238" s="28">
        <v>0</v>
      </c>
      <c r="BM238" s="28">
        <v>0.010869565217391304</v>
      </c>
      <c r="BN238" s="28">
        <v>0</v>
      </c>
      <c r="BO238" s="28">
        <v>0</v>
      </c>
      <c r="BP238" s="28">
        <v>0</v>
      </c>
      <c r="BQ238" s="28">
        <v>0</v>
      </c>
      <c r="BR238" s="28">
        <v>0</v>
      </c>
      <c r="BS238" s="28">
        <v>0</v>
      </c>
      <c r="BT238" s="28">
        <v>0</v>
      </c>
      <c r="BU238" s="28">
        <v>0</v>
      </c>
      <c r="BV238" s="28">
        <v>0</v>
      </c>
      <c r="BW238" s="36">
        <v>0</v>
      </c>
    </row>
    <row r="239" spans="1:75" ht="12.75">
      <c r="A239" s="27" t="s">
        <v>122</v>
      </c>
      <c r="B239" s="27" t="s">
        <v>123</v>
      </c>
      <c r="C239" s="27" t="s">
        <v>418</v>
      </c>
      <c r="D239" s="27" t="s">
        <v>351</v>
      </c>
      <c r="E239" s="27" t="s">
        <v>657</v>
      </c>
      <c r="F239" s="28">
        <v>122.58695652173913</v>
      </c>
      <c r="G239" s="28">
        <v>35.79347826086956</v>
      </c>
      <c r="H239" s="28">
        <v>162.54347826086956</v>
      </c>
      <c r="I239" s="28">
        <v>10.108695652173912</v>
      </c>
      <c r="J239" s="28">
        <v>3.4347826086956523</v>
      </c>
      <c r="K239" s="28">
        <v>3.9130434782608696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5.228260869565218</v>
      </c>
      <c r="Y239" s="28">
        <v>0.9456521739130435</v>
      </c>
      <c r="Z239" s="28">
        <v>0.010869565217391304</v>
      </c>
      <c r="AA239" s="28">
        <v>165.55434782608697</v>
      </c>
      <c r="AB239" s="28">
        <v>4.467391304347826</v>
      </c>
      <c r="AC239" s="28">
        <v>1.0217391304347827</v>
      </c>
      <c r="AD239" s="28">
        <v>7.043478260869565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46.56521739130435</v>
      </c>
      <c r="AL239" s="28">
        <v>0.2826086956521739</v>
      </c>
      <c r="AM239" s="28">
        <v>41.96739130434783</v>
      </c>
      <c r="AN239" s="28">
        <v>0</v>
      </c>
      <c r="AO239" s="28">
        <v>0</v>
      </c>
      <c r="AP239" s="28">
        <v>1.7282608695652173</v>
      </c>
      <c r="AQ239" s="28">
        <v>0</v>
      </c>
      <c r="AR239" s="28">
        <v>0</v>
      </c>
      <c r="AS239" s="28">
        <v>0</v>
      </c>
      <c r="AT239" s="28">
        <v>23.097826086956523</v>
      </c>
      <c r="AU239" s="28">
        <v>0</v>
      </c>
      <c r="AV239" s="28">
        <v>0.05434782608695652</v>
      </c>
      <c r="AW239" s="28">
        <v>11.815217391304348</v>
      </c>
      <c r="AX239" s="28">
        <v>0</v>
      </c>
      <c r="AY239" s="28">
        <v>0.9565217391304348</v>
      </c>
      <c r="AZ239" s="28">
        <v>73.40217391304348</v>
      </c>
      <c r="BA239" s="28">
        <v>0</v>
      </c>
      <c r="BB239" s="28">
        <v>330.4673913043478</v>
      </c>
      <c r="BC239" s="28">
        <v>0</v>
      </c>
      <c r="BD239" s="28">
        <v>0</v>
      </c>
      <c r="BE239" s="28">
        <v>51.01086956521739</v>
      </c>
      <c r="BF239" s="28">
        <v>22.195652173913043</v>
      </c>
      <c r="BG239" s="28">
        <v>0</v>
      </c>
      <c r="BH239" s="28">
        <v>0</v>
      </c>
      <c r="BI239" s="28">
        <v>0</v>
      </c>
      <c r="BJ239" s="28">
        <v>0</v>
      </c>
      <c r="BK239" s="28">
        <v>0</v>
      </c>
      <c r="BL239" s="28">
        <v>0</v>
      </c>
      <c r="BM239" s="28">
        <v>0</v>
      </c>
      <c r="BN239" s="28">
        <v>0</v>
      </c>
      <c r="BO239" s="28">
        <v>0</v>
      </c>
      <c r="BP239" s="28">
        <v>0</v>
      </c>
      <c r="BQ239" s="28">
        <v>0</v>
      </c>
      <c r="BR239" s="28">
        <v>0</v>
      </c>
      <c r="BS239" s="28">
        <v>0</v>
      </c>
      <c r="BT239" s="28">
        <v>0</v>
      </c>
      <c r="BU239" s="28">
        <v>0</v>
      </c>
      <c r="BV239" s="28">
        <v>0</v>
      </c>
      <c r="BW239" s="36">
        <v>0</v>
      </c>
    </row>
    <row r="240" spans="1:75" ht="12.75">
      <c r="A240" s="27" t="s">
        <v>122</v>
      </c>
      <c r="B240" s="27" t="s">
        <v>123</v>
      </c>
      <c r="C240" s="27" t="s">
        <v>418</v>
      </c>
      <c r="D240" s="27" t="s">
        <v>352</v>
      </c>
      <c r="E240" s="27" t="s">
        <v>658</v>
      </c>
      <c r="F240" s="28">
        <v>98.54347826086956</v>
      </c>
      <c r="G240" s="28">
        <v>13.23913043478261</v>
      </c>
      <c r="H240" s="28">
        <v>76.75</v>
      </c>
      <c r="I240" s="28">
        <v>4.1521739130434785</v>
      </c>
      <c r="J240" s="28">
        <v>0.44565217391304346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14.521739130434783</v>
      </c>
      <c r="Y240" s="28">
        <v>0</v>
      </c>
      <c r="Z240" s="28">
        <v>0.18478260869565216</v>
      </c>
      <c r="AA240" s="28">
        <v>46.380434782608695</v>
      </c>
      <c r="AB240" s="28">
        <v>55.97826086956522</v>
      </c>
      <c r="AC240" s="28">
        <v>4.869565217391305</v>
      </c>
      <c r="AD240" s="28">
        <v>13.608695652173912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21.57608695652174</v>
      </c>
      <c r="AN240" s="28">
        <v>0</v>
      </c>
      <c r="AO240" s="28">
        <v>0</v>
      </c>
      <c r="AP240" s="28">
        <v>44.141304347826086</v>
      </c>
      <c r="AQ240" s="28">
        <v>0</v>
      </c>
      <c r="AR240" s="28">
        <v>0</v>
      </c>
      <c r="AS240" s="28">
        <v>0</v>
      </c>
      <c r="AT240" s="28">
        <v>0</v>
      </c>
      <c r="AU240" s="28">
        <v>6.010869565217392</v>
      </c>
      <c r="AV240" s="28">
        <v>0</v>
      </c>
      <c r="AW240" s="28">
        <v>0.010869565217391304</v>
      </c>
      <c r="AX240" s="28">
        <v>0</v>
      </c>
      <c r="AY240" s="28">
        <v>16.82608695652174</v>
      </c>
      <c r="AZ240" s="28">
        <v>27.782608695652176</v>
      </c>
      <c r="BA240" s="28">
        <v>0</v>
      </c>
      <c r="BB240" s="28">
        <v>161.94565217391303</v>
      </c>
      <c r="BC240" s="28">
        <v>0</v>
      </c>
      <c r="BD240" s="28">
        <v>0</v>
      </c>
      <c r="BE240" s="28">
        <v>44.47826086956522</v>
      </c>
      <c r="BF240" s="28">
        <v>11.630434782608695</v>
      </c>
      <c r="BG240" s="28">
        <v>0</v>
      </c>
      <c r="BH240" s="28">
        <v>0</v>
      </c>
      <c r="BI240" s="28">
        <v>0</v>
      </c>
      <c r="BJ240" s="28">
        <v>0</v>
      </c>
      <c r="BK240" s="28">
        <v>0</v>
      </c>
      <c r="BL240" s="28">
        <v>0</v>
      </c>
      <c r="BM240" s="28">
        <v>0</v>
      </c>
      <c r="BN240" s="28">
        <v>6.695652173913044</v>
      </c>
      <c r="BO240" s="28">
        <v>0</v>
      </c>
      <c r="BP240" s="28">
        <v>0</v>
      </c>
      <c r="BQ240" s="28">
        <v>0</v>
      </c>
      <c r="BR240" s="28">
        <v>0</v>
      </c>
      <c r="BS240" s="28">
        <v>0</v>
      </c>
      <c r="BT240" s="28">
        <v>0</v>
      </c>
      <c r="BU240" s="28">
        <v>0</v>
      </c>
      <c r="BV240" s="28">
        <v>0</v>
      </c>
      <c r="BW240" s="36">
        <v>0</v>
      </c>
    </row>
    <row r="241" spans="1:75" ht="12.75">
      <c r="A241" s="27" t="s">
        <v>122</v>
      </c>
      <c r="B241" s="27" t="s">
        <v>123</v>
      </c>
      <c r="C241" s="27" t="s">
        <v>418</v>
      </c>
      <c r="D241" s="27" t="s">
        <v>353</v>
      </c>
      <c r="E241" s="27" t="s">
        <v>659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  <c r="AT241" s="28">
        <v>0</v>
      </c>
      <c r="AU241" s="28">
        <v>0</v>
      </c>
      <c r="AV241" s="28">
        <v>0</v>
      </c>
      <c r="AW241" s="28">
        <v>0</v>
      </c>
      <c r="AX241" s="28">
        <v>0</v>
      </c>
      <c r="AY241" s="28">
        <v>0</v>
      </c>
      <c r="AZ241" s="28">
        <v>0</v>
      </c>
      <c r="BA241" s="28">
        <v>0</v>
      </c>
      <c r="BB241" s="28">
        <v>0</v>
      </c>
      <c r="BC241" s="28">
        <v>0</v>
      </c>
      <c r="BD241" s="28">
        <v>0</v>
      </c>
      <c r="BE241" s="28">
        <v>0</v>
      </c>
      <c r="BF241" s="28">
        <v>0</v>
      </c>
      <c r="BG241" s="28">
        <v>9.793478260869565</v>
      </c>
      <c r="BH241" s="28">
        <v>342.8478260869565</v>
      </c>
      <c r="BI241" s="28">
        <v>4.434782608695652</v>
      </c>
      <c r="BJ241" s="28">
        <v>61.16304347826087</v>
      </c>
      <c r="BK241" s="28">
        <v>0</v>
      </c>
      <c r="BL241" s="28">
        <v>176.6413043478261</v>
      </c>
      <c r="BM241" s="28">
        <v>0</v>
      </c>
      <c r="BN241" s="28">
        <v>0</v>
      </c>
      <c r="BO241" s="28">
        <v>0</v>
      </c>
      <c r="BP241" s="28">
        <v>0</v>
      </c>
      <c r="BQ241" s="28">
        <v>0</v>
      </c>
      <c r="BR241" s="28">
        <v>0</v>
      </c>
      <c r="BS241" s="28">
        <v>0</v>
      </c>
      <c r="BT241" s="28">
        <v>0</v>
      </c>
      <c r="BU241" s="28">
        <v>0</v>
      </c>
      <c r="BV241" s="28">
        <v>0</v>
      </c>
      <c r="BW241" s="36">
        <v>0</v>
      </c>
    </row>
    <row r="242" spans="1:75" ht="12.75">
      <c r="A242" s="27" t="s">
        <v>122</v>
      </c>
      <c r="B242" s="27" t="s">
        <v>123</v>
      </c>
      <c r="C242" s="27" t="s">
        <v>418</v>
      </c>
      <c r="D242" s="27" t="s">
        <v>354</v>
      </c>
      <c r="E242" s="27" t="s">
        <v>660</v>
      </c>
      <c r="F242" s="28">
        <v>99.16304347826087</v>
      </c>
      <c r="G242" s="28">
        <v>26.17391304347826</v>
      </c>
      <c r="H242" s="28">
        <v>101.28260869565217</v>
      </c>
      <c r="I242" s="28">
        <v>7.760869565217392</v>
      </c>
      <c r="J242" s="28">
        <v>0.5217391304347826</v>
      </c>
      <c r="K242" s="28">
        <v>0</v>
      </c>
      <c r="L242" s="28">
        <v>0</v>
      </c>
      <c r="M242" s="28">
        <v>0</v>
      </c>
      <c r="N242" s="28">
        <v>0.010869565217391304</v>
      </c>
      <c r="O242" s="28">
        <v>1.4021739130434783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6.891304347826087</v>
      </c>
      <c r="Y242" s="28">
        <v>0</v>
      </c>
      <c r="Z242" s="28">
        <v>0</v>
      </c>
      <c r="AA242" s="28">
        <v>214.4891304347826</v>
      </c>
      <c r="AB242" s="28">
        <v>14.021739130434783</v>
      </c>
      <c r="AC242" s="28">
        <v>24.27173913043478</v>
      </c>
      <c r="AD242" s="28">
        <v>15.054347826086957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35.80434782608695</v>
      </c>
      <c r="AN242" s="28">
        <v>0</v>
      </c>
      <c r="AO242" s="28">
        <v>0</v>
      </c>
      <c r="AP242" s="28">
        <v>1.6956521739130435</v>
      </c>
      <c r="AQ242" s="28">
        <v>0</v>
      </c>
      <c r="AR242" s="28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0</v>
      </c>
      <c r="AX242" s="28">
        <v>0</v>
      </c>
      <c r="AY242" s="28">
        <v>2.380434782608696</v>
      </c>
      <c r="AZ242" s="28">
        <v>27.25</v>
      </c>
      <c r="BA242" s="28">
        <v>0</v>
      </c>
      <c r="BB242" s="28">
        <v>161.56521739130434</v>
      </c>
      <c r="BC242" s="28">
        <v>0</v>
      </c>
      <c r="BD242" s="28">
        <v>0</v>
      </c>
      <c r="BE242" s="28">
        <v>25.97826086956522</v>
      </c>
      <c r="BF242" s="28">
        <v>11.347826086956522</v>
      </c>
      <c r="BG242" s="28">
        <v>0</v>
      </c>
      <c r="BH242" s="28">
        <v>0</v>
      </c>
      <c r="BI242" s="28">
        <v>0</v>
      </c>
      <c r="BJ242" s="28">
        <v>0</v>
      </c>
      <c r="BK242" s="28">
        <v>0</v>
      </c>
      <c r="BL242" s="28">
        <v>0</v>
      </c>
      <c r="BM242" s="28">
        <v>0.20652173913043478</v>
      </c>
      <c r="BN242" s="28">
        <v>0.010869565217391304</v>
      </c>
      <c r="BO242" s="28">
        <v>0</v>
      </c>
      <c r="BP242" s="28">
        <v>0</v>
      </c>
      <c r="BQ242" s="28">
        <v>0</v>
      </c>
      <c r="BR242" s="28">
        <v>0</v>
      </c>
      <c r="BS242" s="28">
        <v>0</v>
      </c>
      <c r="BT242" s="28">
        <v>0</v>
      </c>
      <c r="BU242" s="28">
        <v>0</v>
      </c>
      <c r="BV242" s="28">
        <v>0</v>
      </c>
      <c r="BW242" s="36">
        <v>0</v>
      </c>
    </row>
    <row r="243" spans="1:75" ht="12.75">
      <c r="A243" s="27" t="s">
        <v>122</v>
      </c>
      <c r="B243" s="27" t="s">
        <v>123</v>
      </c>
      <c r="C243" s="27" t="s">
        <v>418</v>
      </c>
      <c r="D243" s="27" t="s">
        <v>355</v>
      </c>
      <c r="E243" s="27" t="s">
        <v>661</v>
      </c>
      <c r="F243" s="28">
        <v>92.79347826086956</v>
      </c>
      <c r="G243" s="28">
        <v>13.25</v>
      </c>
      <c r="H243" s="28">
        <v>70.22826086956522</v>
      </c>
      <c r="I243" s="28">
        <v>6.228260869565218</v>
      </c>
      <c r="J243" s="28">
        <v>3.4347826086956523</v>
      </c>
      <c r="K243" s="28">
        <v>2.282608695652174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26.119565217391305</v>
      </c>
      <c r="U243" s="28">
        <v>0</v>
      </c>
      <c r="V243" s="28">
        <v>19.58695652173913</v>
      </c>
      <c r="W243" s="28">
        <v>3.5</v>
      </c>
      <c r="X243" s="28">
        <v>0</v>
      </c>
      <c r="Y243" s="28">
        <v>0</v>
      </c>
      <c r="Z243" s="28">
        <v>0</v>
      </c>
      <c r="AA243" s="28">
        <v>63.59782608695652</v>
      </c>
      <c r="AB243" s="28">
        <v>33.17391304347826</v>
      </c>
      <c r="AC243" s="28">
        <v>1.2173913043478262</v>
      </c>
      <c r="AD243" s="28">
        <v>8.75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35.04347826086956</v>
      </c>
      <c r="AN243" s="28">
        <v>0</v>
      </c>
      <c r="AO243" s="28">
        <v>0.06521739130434782</v>
      </c>
      <c r="AP243" s="28">
        <v>44.858695652173914</v>
      </c>
      <c r="AQ243" s="28">
        <v>9.532608695652174</v>
      </c>
      <c r="AR243" s="28">
        <v>0</v>
      </c>
      <c r="AS243" s="28">
        <v>0</v>
      </c>
      <c r="AT243" s="28">
        <v>19.380434782608695</v>
      </c>
      <c r="AU243" s="28">
        <v>1.7065217391304348</v>
      </c>
      <c r="AV243" s="28">
        <v>0</v>
      </c>
      <c r="AW243" s="28">
        <v>11.826086956521738</v>
      </c>
      <c r="AX243" s="28">
        <v>0</v>
      </c>
      <c r="AY243" s="28">
        <v>0.09782608695652174</v>
      </c>
      <c r="AZ243" s="28">
        <v>16.67391304347826</v>
      </c>
      <c r="BA243" s="28">
        <v>0</v>
      </c>
      <c r="BB243" s="28">
        <v>170.1086956521739</v>
      </c>
      <c r="BC243" s="28">
        <v>0</v>
      </c>
      <c r="BD243" s="28">
        <v>0</v>
      </c>
      <c r="BE243" s="28">
        <v>55.26086956521739</v>
      </c>
      <c r="BF243" s="28">
        <v>11.391304347826088</v>
      </c>
      <c r="BG243" s="28">
        <v>0</v>
      </c>
      <c r="BH243" s="28">
        <v>0</v>
      </c>
      <c r="BI243" s="28">
        <v>0</v>
      </c>
      <c r="BJ243" s="28">
        <v>0</v>
      </c>
      <c r="BK243" s="28">
        <v>0</v>
      </c>
      <c r="BL243" s="28">
        <v>0</v>
      </c>
      <c r="BM243" s="28">
        <v>7.543478260869565</v>
      </c>
      <c r="BN243" s="28">
        <v>0.13043478260869565</v>
      </c>
      <c r="BO243" s="28">
        <v>0</v>
      </c>
      <c r="BP243" s="28">
        <v>0</v>
      </c>
      <c r="BQ243" s="28">
        <v>0</v>
      </c>
      <c r="BR243" s="28">
        <v>0</v>
      </c>
      <c r="BS243" s="28">
        <v>0</v>
      </c>
      <c r="BT243" s="28">
        <v>0</v>
      </c>
      <c r="BU243" s="28">
        <v>0</v>
      </c>
      <c r="BV243" s="28">
        <v>0</v>
      </c>
      <c r="BW243" s="36">
        <v>0</v>
      </c>
    </row>
    <row r="244" spans="1:75" ht="12.75">
      <c r="A244" s="27" t="s">
        <v>122</v>
      </c>
      <c r="B244" s="27" t="s">
        <v>123</v>
      </c>
      <c r="C244" s="27" t="s">
        <v>418</v>
      </c>
      <c r="D244" s="27" t="s">
        <v>356</v>
      </c>
      <c r="E244" s="27" t="s">
        <v>662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7.195652173913044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28">
        <v>0</v>
      </c>
      <c r="BA244" s="28">
        <v>0</v>
      </c>
      <c r="BB244" s="28">
        <v>0</v>
      </c>
      <c r="BC244" s="28">
        <v>0</v>
      </c>
      <c r="BD244" s="28">
        <v>0</v>
      </c>
      <c r="BE244" s="28">
        <v>0</v>
      </c>
      <c r="BF244" s="28">
        <v>0</v>
      </c>
      <c r="BG244" s="28">
        <v>15.434782608695652</v>
      </c>
      <c r="BH244" s="28">
        <v>236.08695652173913</v>
      </c>
      <c r="BI244" s="28">
        <v>3.1847826086956523</v>
      </c>
      <c r="BJ244" s="28">
        <v>75.03260869565217</v>
      </c>
      <c r="BK244" s="28">
        <v>0.9565217391304348</v>
      </c>
      <c r="BL244" s="28">
        <v>205.41304347826087</v>
      </c>
      <c r="BM244" s="28">
        <v>0</v>
      </c>
      <c r="BN244" s="28">
        <v>0</v>
      </c>
      <c r="BO244" s="28">
        <v>0</v>
      </c>
      <c r="BP244" s="28">
        <v>0</v>
      </c>
      <c r="BQ244" s="28">
        <v>0</v>
      </c>
      <c r="BR244" s="28">
        <v>0</v>
      </c>
      <c r="BS244" s="28">
        <v>0</v>
      </c>
      <c r="BT244" s="28">
        <v>0</v>
      </c>
      <c r="BU244" s="28">
        <v>0</v>
      </c>
      <c r="BV244" s="28">
        <v>0</v>
      </c>
      <c r="BW244" s="36">
        <v>0</v>
      </c>
    </row>
    <row r="245" spans="1:75" ht="12.75">
      <c r="A245" s="27" t="s">
        <v>122</v>
      </c>
      <c r="B245" s="27" t="s">
        <v>123</v>
      </c>
      <c r="C245" s="27" t="s">
        <v>418</v>
      </c>
      <c r="D245" s="27" t="s">
        <v>357</v>
      </c>
      <c r="E245" s="27" t="s">
        <v>663</v>
      </c>
      <c r="F245" s="28">
        <v>114.22826086956522</v>
      </c>
      <c r="G245" s="28">
        <v>13.58695652173913</v>
      </c>
      <c r="H245" s="28">
        <v>128.80434782608697</v>
      </c>
      <c r="I245" s="28">
        <v>1.358695652173913</v>
      </c>
      <c r="J245" s="28">
        <v>0.29347826086956524</v>
      </c>
      <c r="K245" s="28">
        <v>2.4347826086956523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15.33695652173913</v>
      </c>
      <c r="Y245" s="28">
        <v>0.17391304347826086</v>
      </c>
      <c r="Z245" s="28">
        <v>0</v>
      </c>
      <c r="AA245" s="28">
        <v>250.94565217391303</v>
      </c>
      <c r="AB245" s="28">
        <v>15.641304347826088</v>
      </c>
      <c r="AC245" s="28">
        <v>1.434782608695652</v>
      </c>
      <c r="AD245" s="28">
        <v>10.652173913043478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11.065217391304348</v>
      </c>
      <c r="AL245" s="28">
        <v>0</v>
      </c>
      <c r="AM245" s="28">
        <v>27.119565217391305</v>
      </c>
      <c r="AN245" s="28">
        <v>0</v>
      </c>
      <c r="AO245" s="28">
        <v>0</v>
      </c>
      <c r="AP245" s="28">
        <v>11.608695652173912</v>
      </c>
      <c r="AQ245" s="28">
        <v>0</v>
      </c>
      <c r="AR245" s="28">
        <v>0</v>
      </c>
      <c r="AS245" s="28">
        <v>0</v>
      </c>
      <c r="AT245" s="28">
        <v>0.2608695652173913</v>
      </c>
      <c r="AU245" s="28">
        <v>0.2608695652173913</v>
      </c>
      <c r="AV245" s="28">
        <v>0</v>
      </c>
      <c r="AW245" s="28">
        <v>0.03260869565217391</v>
      </c>
      <c r="AX245" s="28">
        <v>0</v>
      </c>
      <c r="AY245" s="28">
        <v>0.4673913043478261</v>
      </c>
      <c r="AZ245" s="28">
        <v>25.52173913043478</v>
      </c>
      <c r="BA245" s="28">
        <v>0</v>
      </c>
      <c r="BB245" s="28">
        <v>195.08695652173913</v>
      </c>
      <c r="BC245" s="28">
        <v>0</v>
      </c>
      <c r="BD245" s="28">
        <v>0</v>
      </c>
      <c r="BE245" s="28">
        <v>40.23913043478261</v>
      </c>
      <c r="BF245" s="28">
        <v>11.26086956521739</v>
      </c>
      <c r="BG245" s="28">
        <v>0</v>
      </c>
      <c r="BH245" s="28">
        <v>0</v>
      </c>
      <c r="BI245" s="28">
        <v>0</v>
      </c>
      <c r="BJ245" s="28">
        <v>0</v>
      </c>
      <c r="BK245" s="28">
        <v>0</v>
      </c>
      <c r="BL245" s="28">
        <v>0</v>
      </c>
      <c r="BM245" s="28">
        <v>0</v>
      </c>
      <c r="BN245" s="28">
        <v>0.25</v>
      </c>
      <c r="BO245" s="28">
        <v>0</v>
      </c>
      <c r="BP245" s="28">
        <v>0</v>
      </c>
      <c r="BQ245" s="28">
        <v>0</v>
      </c>
      <c r="BR245" s="28">
        <v>0</v>
      </c>
      <c r="BS245" s="28">
        <v>0</v>
      </c>
      <c r="BT245" s="28">
        <v>0</v>
      </c>
      <c r="BU245" s="28">
        <v>0</v>
      </c>
      <c r="BV245" s="28">
        <v>0</v>
      </c>
      <c r="BW245" s="36">
        <v>0</v>
      </c>
    </row>
    <row r="246" spans="1:75" ht="12.75">
      <c r="A246" s="27" t="s">
        <v>122</v>
      </c>
      <c r="B246" s="27" t="s">
        <v>123</v>
      </c>
      <c r="C246" s="27" t="s">
        <v>419</v>
      </c>
      <c r="D246" s="27" t="s">
        <v>358</v>
      </c>
      <c r="E246" s="27" t="s">
        <v>664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19.17391304347826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  <c r="AX246" s="28">
        <v>0</v>
      </c>
      <c r="AY246" s="28">
        <v>0</v>
      </c>
      <c r="AZ246" s="28">
        <v>0</v>
      </c>
      <c r="BA246" s="28">
        <v>0</v>
      </c>
      <c r="BB246" s="28">
        <v>0</v>
      </c>
      <c r="BC246" s="28">
        <v>0</v>
      </c>
      <c r="BD246" s="28">
        <v>0</v>
      </c>
      <c r="BE246" s="28">
        <v>0</v>
      </c>
      <c r="BF246" s="28">
        <v>0</v>
      </c>
      <c r="BG246" s="28">
        <v>4.978260869565218</v>
      </c>
      <c r="BH246" s="28">
        <v>38</v>
      </c>
      <c r="BI246" s="28">
        <v>20</v>
      </c>
      <c r="BJ246" s="28">
        <v>6</v>
      </c>
      <c r="BK246" s="28">
        <v>0</v>
      </c>
      <c r="BL246" s="28">
        <v>0</v>
      </c>
      <c r="BM246" s="28">
        <v>0</v>
      </c>
      <c r="BN246" s="28">
        <v>0</v>
      </c>
      <c r="BO246" s="28">
        <v>0</v>
      </c>
      <c r="BP246" s="28">
        <v>0</v>
      </c>
      <c r="BQ246" s="28">
        <v>0</v>
      </c>
      <c r="BR246" s="28">
        <v>0</v>
      </c>
      <c r="BS246" s="28">
        <v>0</v>
      </c>
      <c r="BT246" s="28">
        <v>0</v>
      </c>
      <c r="BU246" s="28">
        <v>0</v>
      </c>
      <c r="BV246" s="28">
        <v>0</v>
      </c>
      <c r="BW246" s="36">
        <v>0</v>
      </c>
    </row>
    <row r="247" spans="1:75" ht="12.75">
      <c r="A247" s="27" t="s">
        <v>122</v>
      </c>
      <c r="B247" s="27" t="s">
        <v>123</v>
      </c>
      <c r="C247" s="27" t="s">
        <v>419</v>
      </c>
      <c r="D247" s="27" t="s">
        <v>359</v>
      </c>
      <c r="E247" s="27" t="s">
        <v>665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27.5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  <c r="AT247" s="28">
        <v>0</v>
      </c>
      <c r="AU247" s="28">
        <v>0</v>
      </c>
      <c r="AV247" s="28">
        <v>0</v>
      </c>
      <c r="AW247" s="28">
        <v>0</v>
      </c>
      <c r="AX247" s="28">
        <v>0</v>
      </c>
      <c r="AY247" s="28">
        <v>0</v>
      </c>
      <c r="AZ247" s="28">
        <v>0</v>
      </c>
      <c r="BA247" s="28">
        <v>0</v>
      </c>
      <c r="BB247" s="28">
        <v>43.22826086956522</v>
      </c>
      <c r="BC247" s="28">
        <v>0</v>
      </c>
      <c r="BD247" s="28">
        <v>0</v>
      </c>
      <c r="BE247" s="28">
        <v>0</v>
      </c>
      <c r="BF247" s="28">
        <v>0</v>
      </c>
      <c r="BG247" s="28">
        <v>14.83695652173913</v>
      </c>
      <c r="BH247" s="28">
        <v>76.69565217391305</v>
      </c>
      <c r="BI247" s="28">
        <v>0</v>
      </c>
      <c r="BJ247" s="28">
        <v>0</v>
      </c>
      <c r="BK247" s="28">
        <v>0</v>
      </c>
      <c r="BL247" s="28">
        <v>39.391304347826086</v>
      </c>
      <c r="BM247" s="28">
        <v>0</v>
      </c>
      <c r="BN247" s="28">
        <v>0</v>
      </c>
      <c r="BO247" s="28">
        <v>0</v>
      </c>
      <c r="BP247" s="28">
        <v>0</v>
      </c>
      <c r="BQ247" s="28">
        <v>0</v>
      </c>
      <c r="BR247" s="28">
        <v>0</v>
      </c>
      <c r="BS247" s="28">
        <v>0</v>
      </c>
      <c r="BT247" s="28">
        <v>0</v>
      </c>
      <c r="BU247" s="28">
        <v>0</v>
      </c>
      <c r="BV247" s="28">
        <v>0</v>
      </c>
      <c r="BW247" s="36">
        <v>0</v>
      </c>
    </row>
    <row r="248" spans="1:75" ht="12.75">
      <c r="A248" s="27" t="s">
        <v>122</v>
      </c>
      <c r="B248" s="27" t="s">
        <v>123</v>
      </c>
      <c r="C248" s="27" t="s">
        <v>419</v>
      </c>
      <c r="D248" s="27" t="s">
        <v>360</v>
      </c>
      <c r="E248" s="27" t="s">
        <v>666</v>
      </c>
      <c r="F248" s="28">
        <v>1.0326086956521738</v>
      </c>
      <c r="G248" s="28">
        <v>2.097826086956522</v>
      </c>
      <c r="H248" s="28">
        <v>0</v>
      </c>
      <c r="I248" s="28">
        <v>0.021739130434782608</v>
      </c>
      <c r="J248" s="28">
        <v>0</v>
      </c>
      <c r="K248" s="28">
        <v>0.13043478260869565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54.891304347826086</v>
      </c>
      <c r="AB248" s="28">
        <v>0</v>
      </c>
      <c r="AC248" s="28">
        <v>0</v>
      </c>
      <c r="AD248" s="28">
        <v>0.03260869565217391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1.75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28">
        <v>0</v>
      </c>
      <c r="BB248" s="28">
        <v>1.0326086956521738</v>
      </c>
      <c r="BC248" s="28">
        <v>0</v>
      </c>
      <c r="BD248" s="28">
        <v>0</v>
      </c>
      <c r="BE248" s="28">
        <v>0</v>
      </c>
      <c r="BF248" s="28">
        <v>0</v>
      </c>
      <c r="BG248" s="28">
        <v>0</v>
      </c>
      <c r="BH248" s="28">
        <v>0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28">
        <v>0</v>
      </c>
      <c r="BQ248" s="28">
        <v>0</v>
      </c>
      <c r="BR248" s="28">
        <v>0</v>
      </c>
      <c r="BS248" s="28">
        <v>0</v>
      </c>
      <c r="BT248" s="28">
        <v>0</v>
      </c>
      <c r="BU248" s="28">
        <v>0</v>
      </c>
      <c r="BV248" s="28">
        <v>0</v>
      </c>
      <c r="BW248" s="36">
        <v>0</v>
      </c>
    </row>
    <row r="249" spans="1:75" ht="12.75">
      <c r="A249" s="27" t="s">
        <v>122</v>
      </c>
      <c r="B249" s="27" t="s">
        <v>123</v>
      </c>
      <c r="C249" s="27" t="s">
        <v>419</v>
      </c>
      <c r="D249" s="27" t="s">
        <v>361</v>
      </c>
      <c r="E249" s="27" t="s">
        <v>667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3.967391304347826</v>
      </c>
      <c r="AL249" s="28">
        <v>8.695652173913043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  <c r="AX249" s="28">
        <v>0</v>
      </c>
      <c r="AY249" s="28">
        <v>0</v>
      </c>
      <c r="AZ249" s="28">
        <v>0</v>
      </c>
      <c r="BA249" s="28">
        <v>0</v>
      </c>
      <c r="BB249" s="28">
        <v>0</v>
      </c>
      <c r="BC249" s="28">
        <v>0</v>
      </c>
      <c r="BD249" s="28">
        <v>0</v>
      </c>
      <c r="BE249" s="28">
        <v>0</v>
      </c>
      <c r="BF249" s="28">
        <v>0</v>
      </c>
      <c r="BG249" s="28">
        <v>0</v>
      </c>
      <c r="BH249" s="28">
        <v>0</v>
      </c>
      <c r="BI249" s="28">
        <v>0</v>
      </c>
      <c r="BJ249" s="28">
        <v>0</v>
      </c>
      <c r="BK249" s="28">
        <v>0</v>
      </c>
      <c r="BL249" s="28">
        <v>0</v>
      </c>
      <c r="BM249" s="28">
        <v>0</v>
      </c>
      <c r="BN249" s="28">
        <v>0</v>
      </c>
      <c r="BO249" s="28">
        <v>0</v>
      </c>
      <c r="BP249" s="28">
        <v>0</v>
      </c>
      <c r="BQ249" s="28">
        <v>0</v>
      </c>
      <c r="BR249" s="28">
        <v>0</v>
      </c>
      <c r="BS249" s="28">
        <v>0</v>
      </c>
      <c r="BT249" s="28">
        <v>0</v>
      </c>
      <c r="BU249" s="28">
        <v>0</v>
      </c>
      <c r="BV249" s="28">
        <v>0</v>
      </c>
      <c r="BW249" s="36">
        <v>0</v>
      </c>
    </row>
    <row r="250" spans="1:75" ht="12.75">
      <c r="A250" s="27" t="s">
        <v>122</v>
      </c>
      <c r="B250" s="27" t="s">
        <v>123</v>
      </c>
      <c r="C250" s="27" t="s">
        <v>419</v>
      </c>
      <c r="D250" s="27" t="s">
        <v>362</v>
      </c>
      <c r="E250" s="27" t="s">
        <v>668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159.22826086956522</v>
      </c>
      <c r="AL250" s="28">
        <v>39.80434782608695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8">
        <v>0</v>
      </c>
      <c r="AZ250" s="28">
        <v>0</v>
      </c>
      <c r="BA250" s="28">
        <v>0</v>
      </c>
      <c r="BB250" s="28">
        <v>0</v>
      </c>
      <c r="BC250" s="28">
        <v>0</v>
      </c>
      <c r="BD250" s="28">
        <v>0</v>
      </c>
      <c r="BE250" s="28">
        <v>0</v>
      </c>
      <c r="BF250" s="28">
        <v>0</v>
      </c>
      <c r="BG250" s="28">
        <v>0</v>
      </c>
      <c r="BH250" s="28">
        <v>0</v>
      </c>
      <c r="BI250" s="28">
        <v>0</v>
      </c>
      <c r="BJ250" s="28">
        <v>0</v>
      </c>
      <c r="BK250" s="28">
        <v>0</v>
      </c>
      <c r="BL250" s="28">
        <v>0</v>
      </c>
      <c r="BM250" s="28">
        <v>0</v>
      </c>
      <c r="BN250" s="28">
        <v>0</v>
      </c>
      <c r="BO250" s="28">
        <v>0</v>
      </c>
      <c r="BP250" s="28">
        <v>0</v>
      </c>
      <c r="BQ250" s="28">
        <v>0</v>
      </c>
      <c r="BR250" s="28">
        <v>0</v>
      </c>
      <c r="BS250" s="28">
        <v>0</v>
      </c>
      <c r="BT250" s="28">
        <v>0</v>
      </c>
      <c r="BU250" s="28">
        <v>0</v>
      </c>
      <c r="BV250" s="28">
        <v>0</v>
      </c>
      <c r="BW250" s="36">
        <v>0</v>
      </c>
    </row>
    <row r="251" spans="1:75" ht="12.75">
      <c r="A251" s="27" t="s">
        <v>122</v>
      </c>
      <c r="B251" s="27" t="s">
        <v>123</v>
      </c>
      <c r="C251" s="27" t="s">
        <v>419</v>
      </c>
      <c r="D251" s="27" t="s">
        <v>363</v>
      </c>
      <c r="E251" s="27" t="s">
        <v>669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10.402173913043478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  <c r="AX251" s="28">
        <v>0</v>
      </c>
      <c r="AY251" s="28">
        <v>0</v>
      </c>
      <c r="AZ251" s="28">
        <v>0</v>
      </c>
      <c r="BA251" s="28">
        <v>0</v>
      </c>
      <c r="BB251" s="28">
        <v>0</v>
      </c>
      <c r="BC251" s="28">
        <v>0</v>
      </c>
      <c r="BD251" s="28">
        <v>0</v>
      </c>
      <c r="BE251" s="28">
        <v>0</v>
      </c>
      <c r="BF251" s="28">
        <v>0</v>
      </c>
      <c r="BG251" s="28">
        <v>0</v>
      </c>
      <c r="BH251" s="28">
        <v>0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28">
        <v>0</v>
      </c>
      <c r="BQ251" s="28">
        <v>0</v>
      </c>
      <c r="BR251" s="28">
        <v>0</v>
      </c>
      <c r="BS251" s="28">
        <v>0</v>
      </c>
      <c r="BT251" s="28">
        <v>0</v>
      </c>
      <c r="BU251" s="28">
        <v>0</v>
      </c>
      <c r="BV251" s="28">
        <v>0</v>
      </c>
      <c r="BW251" s="36">
        <v>0</v>
      </c>
    </row>
    <row r="252" spans="1:75" ht="12.75">
      <c r="A252" s="27" t="s">
        <v>122</v>
      </c>
      <c r="B252" s="27" t="s">
        <v>123</v>
      </c>
      <c r="C252" s="27" t="s">
        <v>419</v>
      </c>
      <c r="D252" s="27" t="s">
        <v>364</v>
      </c>
      <c r="E252" s="27" t="s">
        <v>670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8">
        <v>0</v>
      </c>
      <c r="AV252" s="28">
        <v>0</v>
      </c>
      <c r="AW252" s="28">
        <v>0</v>
      </c>
      <c r="AX252" s="28">
        <v>0</v>
      </c>
      <c r="AY252" s="28">
        <v>0</v>
      </c>
      <c r="AZ252" s="28">
        <v>0</v>
      </c>
      <c r="BA252" s="28">
        <v>0</v>
      </c>
      <c r="BB252" s="28">
        <v>30</v>
      </c>
      <c r="BC252" s="28">
        <v>0</v>
      </c>
      <c r="BD252" s="28">
        <v>0</v>
      </c>
      <c r="BE252" s="28">
        <v>0</v>
      </c>
      <c r="BF252" s="28">
        <v>0</v>
      </c>
      <c r="BG252" s="28">
        <v>0</v>
      </c>
      <c r="BH252" s="28">
        <v>0</v>
      </c>
      <c r="BI252" s="28">
        <v>0</v>
      </c>
      <c r="BJ252" s="28">
        <v>0</v>
      </c>
      <c r="BK252" s="28">
        <v>0</v>
      </c>
      <c r="BL252" s="28">
        <v>0</v>
      </c>
      <c r="BM252" s="28">
        <v>0</v>
      </c>
      <c r="BN252" s="28">
        <v>0</v>
      </c>
      <c r="BO252" s="28">
        <v>0</v>
      </c>
      <c r="BP252" s="28">
        <v>0</v>
      </c>
      <c r="BQ252" s="28">
        <v>0</v>
      </c>
      <c r="BR252" s="28">
        <v>0</v>
      </c>
      <c r="BS252" s="28">
        <v>0</v>
      </c>
      <c r="BT252" s="28">
        <v>0</v>
      </c>
      <c r="BU252" s="28">
        <v>0</v>
      </c>
      <c r="BV252" s="28">
        <v>0</v>
      </c>
      <c r="BW252" s="36">
        <v>0</v>
      </c>
    </row>
    <row r="253" spans="1:75" ht="12.75">
      <c r="A253" s="27" t="s">
        <v>122</v>
      </c>
      <c r="B253" s="27" t="s">
        <v>123</v>
      </c>
      <c r="C253" s="27" t="s">
        <v>419</v>
      </c>
      <c r="D253" s="27" t="s">
        <v>365</v>
      </c>
      <c r="E253" s="27" t="s">
        <v>671</v>
      </c>
      <c r="F253" s="28">
        <v>21.782608695652176</v>
      </c>
      <c r="G253" s="28">
        <v>4.173913043478261</v>
      </c>
      <c r="H253" s="28">
        <v>43.40217391304348</v>
      </c>
      <c r="I253" s="28">
        <v>1.108695652173913</v>
      </c>
      <c r="J253" s="28">
        <v>0.20652173913043478</v>
      </c>
      <c r="K253" s="28">
        <v>0.06521739130434782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0.07608695652173914</v>
      </c>
      <c r="Z253" s="28">
        <v>0</v>
      </c>
      <c r="AA253" s="28">
        <v>167.30434782608697</v>
      </c>
      <c r="AB253" s="28">
        <v>0.08695652173913043</v>
      </c>
      <c r="AC253" s="28">
        <v>0.09782608695652174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0.010869565217391304</v>
      </c>
      <c r="AK253" s="28">
        <v>0</v>
      </c>
      <c r="AL253" s="28">
        <v>0</v>
      </c>
      <c r="AM253" s="28">
        <v>0.03260869565217391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  <c r="AX253" s="28">
        <v>0</v>
      </c>
      <c r="AY253" s="28">
        <v>0</v>
      </c>
      <c r="AZ253" s="28">
        <v>9.641304347826088</v>
      </c>
      <c r="BA253" s="28">
        <v>0</v>
      </c>
      <c r="BB253" s="28">
        <v>0</v>
      </c>
      <c r="BC253" s="28">
        <v>0</v>
      </c>
      <c r="BD253" s="28">
        <v>0</v>
      </c>
      <c r="BE253" s="28">
        <v>6.217391304347826</v>
      </c>
      <c r="BF253" s="28">
        <v>2.641304347826087</v>
      </c>
      <c r="BG253" s="28">
        <v>0</v>
      </c>
      <c r="BH253" s="28">
        <v>38.02173913043478</v>
      </c>
      <c r="BI253" s="28">
        <v>0</v>
      </c>
      <c r="BJ253" s="28">
        <v>0</v>
      </c>
      <c r="BK253" s="28">
        <v>0</v>
      </c>
      <c r="BL253" s="28">
        <v>21.467391304347824</v>
      </c>
      <c r="BM253" s="28">
        <v>0</v>
      </c>
      <c r="BN253" s="28">
        <v>0</v>
      </c>
      <c r="BO253" s="28">
        <v>0</v>
      </c>
      <c r="BP253" s="28">
        <v>0</v>
      </c>
      <c r="BQ253" s="28">
        <v>0</v>
      </c>
      <c r="BR253" s="28">
        <v>0</v>
      </c>
      <c r="BS253" s="28">
        <v>0</v>
      </c>
      <c r="BT253" s="28">
        <v>0</v>
      </c>
      <c r="BU253" s="28">
        <v>0</v>
      </c>
      <c r="BV253" s="28">
        <v>0</v>
      </c>
      <c r="BW253" s="36">
        <v>0</v>
      </c>
    </row>
    <row r="254" spans="1:75" ht="12.75">
      <c r="A254" s="27" t="s">
        <v>122</v>
      </c>
      <c r="B254" s="27" t="s">
        <v>123</v>
      </c>
      <c r="C254" s="27" t="s">
        <v>419</v>
      </c>
      <c r="D254" s="27" t="s">
        <v>366</v>
      </c>
      <c r="E254" s="27" t="s">
        <v>672</v>
      </c>
      <c r="F254" s="28">
        <v>0</v>
      </c>
      <c r="G254" s="28">
        <v>0</v>
      </c>
      <c r="H254" s="28">
        <v>67.15217391304348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4.717391304347826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27.26086956521739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  <c r="AX254" s="28">
        <v>0</v>
      </c>
      <c r="AY254" s="28">
        <v>2.6739130434782608</v>
      </c>
      <c r="AZ254" s="28">
        <v>0</v>
      </c>
      <c r="BA254" s="28">
        <v>0</v>
      </c>
      <c r="BB254" s="28">
        <v>0</v>
      </c>
      <c r="BC254" s="28">
        <v>0</v>
      </c>
      <c r="BD254" s="28">
        <v>0</v>
      </c>
      <c r="BE254" s="28">
        <v>0</v>
      </c>
      <c r="BF254" s="28">
        <v>0</v>
      </c>
      <c r="BG254" s="28">
        <v>0</v>
      </c>
      <c r="BH254" s="28">
        <v>0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28">
        <v>0</v>
      </c>
      <c r="BQ254" s="28">
        <v>0</v>
      </c>
      <c r="BR254" s="28">
        <v>0</v>
      </c>
      <c r="BS254" s="28">
        <v>0</v>
      </c>
      <c r="BT254" s="28">
        <v>0</v>
      </c>
      <c r="BU254" s="28">
        <v>0</v>
      </c>
      <c r="BV254" s="28">
        <v>0</v>
      </c>
      <c r="BW254" s="36">
        <v>0</v>
      </c>
    </row>
    <row r="255" spans="1:75" ht="12.75">
      <c r="A255" s="27" t="s">
        <v>122</v>
      </c>
      <c r="B255" s="27" t="s">
        <v>123</v>
      </c>
      <c r="C255" s="27" t="s">
        <v>419</v>
      </c>
      <c r="D255" s="27" t="s">
        <v>367</v>
      </c>
      <c r="E255" s="27" t="s">
        <v>673</v>
      </c>
      <c r="F255" s="28">
        <v>53.07608695652174</v>
      </c>
      <c r="G255" s="28">
        <v>11.271739130434783</v>
      </c>
      <c r="H255" s="28">
        <v>53.391304347826086</v>
      </c>
      <c r="I255" s="28">
        <v>5.543478260869565</v>
      </c>
      <c r="J255" s="28">
        <v>0.010869565217391304</v>
      </c>
      <c r="K255" s="28">
        <v>0</v>
      </c>
      <c r="L255" s="28">
        <v>0</v>
      </c>
      <c r="M255" s="28">
        <v>0</v>
      </c>
      <c r="N255" s="28">
        <v>0</v>
      </c>
      <c r="O255" s="28">
        <v>0.021739130434782608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9.76086956521739</v>
      </c>
      <c r="V255" s="28">
        <v>0</v>
      </c>
      <c r="W255" s="28">
        <v>0</v>
      </c>
      <c r="X255" s="28">
        <v>7.782608695652174</v>
      </c>
      <c r="Y255" s="28">
        <v>0.9456521739130435</v>
      </c>
      <c r="Z255" s="28">
        <v>0</v>
      </c>
      <c r="AA255" s="28">
        <v>128.27173913043478</v>
      </c>
      <c r="AB255" s="28">
        <v>1.5326086956521738</v>
      </c>
      <c r="AC255" s="28">
        <v>0</v>
      </c>
      <c r="AD255" s="28">
        <v>6.934782608695652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0.25</v>
      </c>
      <c r="AM255" s="28">
        <v>38.95652173913044</v>
      </c>
      <c r="AN255" s="28">
        <v>0</v>
      </c>
      <c r="AO255" s="28">
        <v>0</v>
      </c>
      <c r="AP255" s="28">
        <v>9.891304347826088</v>
      </c>
      <c r="AQ255" s="28">
        <v>0</v>
      </c>
      <c r="AR255" s="28">
        <v>0</v>
      </c>
      <c r="AS255" s="28">
        <v>0</v>
      </c>
      <c r="AT255" s="28">
        <v>0</v>
      </c>
      <c r="AU255" s="28">
        <v>0</v>
      </c>
      <c r="AV255" s="28">
        <v>0</v>
      </c>
      <c r="AW255" s="28">
        <v>0.010869565217391304</v>
      </c>
      <c r="AX255" s="28">
        <v>0</v>
      </c>
      <c r="AY255" s="28">
        <v>17.847826086956523</v>
      </c>
      <c r="AZ255" s="28">
        <v>47.43478260869565</v>
      </c>
      <c r="BA255" s="28">
        <v>0</v>
      </c>
      <c r="BB255" s="28">
        <v>52.91304347826087</v>
      </c>
      <c r="BC255" s="28">
        <v>0</v>
      </c>
      <c r="BD255" s="28">
        <v>0</v>
      </c>
      <c r="BE255" s="28">
        <v>29.891304347826086</v>
      </c>
      <c r="BF255" s="28">
        <v>10.804347826086957</v>
      </c>
      <c r="BG255" s="28">
        <v>0</v>
      </c>
      <c r="BH255" s="28">
        <v>0</v>
      </c>
      <c r="BI255" s="28">
        <v>0</v>
      </c>
      <c r="BJ255" s="28">
        <v>0</v>
      </c>
      <c r="BK255" s="28">
        <v>0</v>
      </c>
      <c r="BL255" s="28">
        <v>0</v>
      </c>
      <c r="BM255" s="28">
        <v>5.630434782608695</v>
      </c>
      <c r="BN255" s="28">
        <v>0.03260869565217391</v>
      </c>
      <c r="BO255" s="28">
        <v>0</v>
      </c>
      <c r="BP255" s="28">
        <v>0</v>
      </c>
      <c r="BQ255" s="28">
        <v>0</v>
      </c>
      <c r="BR255" s="28">
        <v>0</v>
      </c>
      <c r="BS255" s="28">
        <v>0</v>
      </c>
      <c r="BT255" s="28">
        <v>0</v>
      </c>
      <c r="BU255" s="28">
        <v>0</v>
      </c>
      <c r="BV255" s="28">
        <v>0</v>
      </c>
      <c r="BW255" s="36">
        <v>0</v>
      </c>
    </row>
    <row r="256" spans="1:75" ht="12.75">
      <c r="A256" s="27" t="s">
        <v>122</v>
      </c>
      <c r="B256" s="27" t="s">
        <v>123</v>
      </c>
      <c r="C256" s="27" t="s">
        <v>419</v>
      </c>
      <c r="D256" s="27" t="s">
        <v>368</v>
      </c>
      <c r="E256" s="27" t="s">
        <v>674</v>
      </c>
      <c r="F256" s="28">
        <v>48.891304347826086</v>
      </c>
      <c r="G256" s="28">
        <v>7.108695652173913</v>
      </c>
      <c r="H256" s="28">
        <v>33</v>
      </c>
      <c r="I256" s="28">
        <v>4.728260869565218</v>
      </c>
      <c r="J256" s="28">
        <v>0.021739130434782608</v>
      </c>
      <c r="K256" s="28">
        <v>0</v>
      </c>
      <c r="L256" s="28">
        <v>0</v>
      </c>
      <c r="M256" s="28">
        <v>0</v>
      </c>
      <c r="N256" s="28">
        <v>0</v>
      </c>
      <c r="O256" s="28">
        <v>0.010869565217391304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48.93478260869565</v>
      </c>
      <c r="Y256" s="28">
        <v>0.30434782608695654</v>
      </c>
      <c r="Z256" s="28">
        <v>0</v>
      </c>
      <c r="AA256" s="28">
        <v>157.5326086956522</v>
      </c>
      <c r="AB256" s="28">
        <v>15.98913043478261</v>
      </c>
      <c r="AC256" s="28">
        <v>0</v>
      </c>
      <c r="AD256" s="28">
        <v>6.489130434782608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3.0652173913043477</v>
      </c>
      <c r="AN256" s="28">
        <v>0</v>
      </c>
      <c r="AO256" s="28">
        <v>0</v>
      </c>
      <c r="AP256" s="28">
        <v>24.82608695652174</v>
      </c>
      <c r="AQ256" s="28">
        <v>0</v>
      </c>
      <c r="AR256" s="28">
        <v>0</v>
      </c>
      <c r="AS256" s="28">
        <v>0</v>
      </c>
      <c r="AT256" s="28">
        <v>0</v>
      </c>
      <c r="AU256" s="28">
        <v>0.21739130434782608</v>
      </c>
      <c r="AV256" s="28">
        <v>0</v>
      </c>
      <c r="AW256" s="28">
        <v>0</v>
      </c>
      <c r="AX256" s="28">
        <v>0</v>
      </c>
      <c r="AY256" s="28">
        <v>0</v>
      </c>
      <c r="AZ256" s="28">
        <v>35.81521739130435</v>
      </c>
      <c r="BA256" s="28">
        <v>0</v>
      </c>
      <c r="BB256" s="28">
        <v>0</v>
      </c>
      <c r="BC256" s="28">
        <v>0</v>
      </c>
      <c r="BD256" s="28">
        <v>0</v>
      </c>
      <c r="BE256" s="28">
        <v>27.597826086956523</v>
      </c>
      <c r="BF256" s="28">
        <v>9.23913043478261</v>
      </c>
      <c r="BG256" s="28">
        <v>0</v>
      </c>
      <c r="BH256" s="28">
        <v>0</v>
      </c>
      <c r="BI256" s="28">
        <v>0</v>
      </c>
      <c r="BJ256" s="28">
        <v>0</v>
      </c>
      <c r="BK256" s="28">
        <v>0</v>
      </c>
      <c r="BL256" s="28">
        <v>0</v>
      </c>
      <c r="BM256" s="28">
        <v>0.31521739130434784</v>
      </c>
      <c r="BN256" s="28">
        <v>0</v>
      </c>
      <c r="BO256" s="28">
        <v>0</v>
      </c>
      <c r="BP256" s="28">
        <v>0</v>
      </c>
      <c r="BQ256" s="28">
        <v>0</v>
      </c>
      <c r="BR256" s="28">
        <v>0</v>
      </c>
      <c r="BS256" s="28">
        <v>0</v>
      </c>
      <c r="BT256" s="28">
        <v>0</v>
      </c>
      <c r="BU256" s="28">
        <v>0</v>
      </c>
      <c r="BV256" s="28">
        <v>0</v>
      </c>
      <c r="BW256" s="36">
        <v>0</v>
      </c>
    </row>
    <row r="257" spans="1:75" ht="12.75">
      <c r="A257" s="27" t="s">
        <v>122</v>
      </c>
      <c r="B257" s="27" t="s">
        <v>123</v>
      </c>
      <c r="C257" s="27" t="s">
        <v>419</v>
      </c>
      <c r="D257" s="27" t="s">
        <v>369</v>
      </c>
      <c r="E257" s="27" t="s">
        <v>675</v>
      </c>
      <c r="F257" s="28">
        <v>114.3586956521739</v>
      </c>
      <c r="G257" s="28">
        <v>12.41304347826087</v>
      </c>
      <c r="H257" s="28">
        <v>99.70652173913044</v>
      </c>
      <c r="I257" s="28">
        <v>9.25</v>
      </c>
      <c r="J257" s="28">
        <v>2.0434782608695654</v>
      </c>
      <c r="K257" s="28">
        <v>4.510869565217392</v>
      </c>
      <c r="L257" s="28">
        <v>0</v>
      </c>
      <c r="M257" s="28">
        <v>0</v>
      </c>
      <c r="N257" s="28">
        <v>0</v>
      </c>
      <c r="O257" s="28">
        <v>2.119565217391304</v>
      </c>
      <c r="P257" s="28">
        <v>0</v>
      </c>
      <c r="Q257" s="28">
        <v>0</v>
      </c>
      <c r="R257" s="28">
        <v>0</v>
      </c>
      <c r="S257" s="28">
        <v>0</v>
      </c>
      <c r="T257" s="28">
        <v>38.78260869565217</v>
      </c>
      <c r="U257" s="28">
        <v>0</v>
      </c>
      <c r="V257" s="28">
        <v>58.68478260869565</v>
      </c>
      <c r="W257" s="28">
        <v>10.108695652173912</v>
      </c>
      <c r="X257" s="28">
        <v>25.48913043478261</v>
      </c>
      <c r="Y257" s="28">
        <v>0</v>
      </c>
      <c r="Z257" s="28">
        <v>0</v>
      </c>
      <c r="AA257" s="28">
        <v>143.72826086956522</v>
      </c>
      <c r="AB257" s="28">
        <v>2.217391304347826</v>
      </c>
      <c r="AC257" s="28">
        <v>0</v>
      </c>
      <c r="AD257" s="28">
        <v>18.402173913043477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0.06521739130434782</v>
      </c>
      <c r="AM257" s="28">
        <v>46.72826086956522</v>
      </c>
      <c r="AN257" s="28">
        <v>1.2173913043478262</v>
      </c>
      <c r="AO257" s="28">
        <v>0.7282608695652174</v>
      </c>
      <c r="AP257" s="28">
        <v>0</v>
      </c>
      <c r="AQ257" s="28">
        <v>0</v>
      </c>
      <c r="AR257" s="28">
        <v>0</v>
      </c>
      <c r="AS257" s="28">
        <v>0.043478260869565216</v>
      </c>
      <c r="AT257" s="28">
        <v>5.923913043478261</v>
      </c>
      <c r="AU257" s="28">
        <v>27.25</v>
      </c>
      <c r="AV257" s="28">
        <v>0</v>
      </c>
      <c r="AW257" s="28">
        <v>15.41304347826087</v>
      </c>
      <c r="AX257" s="28">
        <v>0</v>
      </c>
      <c r="AY257" s="28">
        <v>2.1847826086956523</v>
      </c>
      <c r="AZ257" s="28">
        <v>35.97826086956522</v>
      </c>
      <c r="BA257" s="28">
        <v>0.7717391304347826</v>
      </c>
      <c r="BB257" s="28">
        <v>147.20652173913044</v>
      </c>
      <c r="BC257" s="28">
        <v>0</v>
      </c>
      <c r="BD257" s="28">
        <v>0</v>
      </c>
      <c r="BE257" s="28">
        <v>48.06521739130435</v>
      </c>
      <c r="BF257" s="28">
        <v>28.956521739130434</v>
      </c>
      <c r="BG257" s="28">
        <v>0</v>
      </c>
      <c r="BH257" s="28">
        <v>0</v>
      </c>
      <c r="BI257" s="28">
        <v>0</v>
      </c>
      <c r="BJ257" s="28">
        <v>0</v>
      </c>
      <c r="BK257" s="28">
        <v>0</v>
      </c>
      <c r="BL257" s="28">
        <v>0</v>
      </c>
      <c r="BM257" s="28">
        <v>15.98913043478261</v>
      </c>
      <c r="BN257" s="28">
        <v>0.40217391304347827</v>
      </c>
      <c r="BO257" s="28">
        <v>0</v>
      </c>
      <c r="BP257" s="28">
        <v>0</v>
      </c>
      <c r="BQ257" s="28">
        <v>0</v>
      </c>
      <c r="BR257" s="28">
        <v>0</v>
      </c>
      <c r="BS257" s="28">
        <v>0</v>
      </c>
      <c r="BT257" s="28">
        <v>0</v>
      </c>
      <c r="BU257" s="28">
        <v>0</v>
      </c>
      <c r="BV257" s="28">
        <v>0</v>
      </c>
      <c r="BW257" s="36">
        <v>0</v>
      </c>
    </row>
    <row r="258" spans="1:75" ht="12.75">
      <c r="A258" s="27" t="s">
        <v>122</v>
      </c>
      <c r="B258" s="27" t="s">
        <v>123</v>
      </c>
      <c r="C258" s="27" t="s">
        <v>419</v>
      </c>
      <c r="D258" s="27" t="s">
        <v>370</v>
      </c>
      <c r="E258" s="27" t="s">
        <v>676</v>
      </c>
      <c r="F258" s="28">
        <v>88.22826086956522</v>
      </c>
      <c r="G258" s="28">
        <v>15.75</v>
      </c>
      <c r="H258" s="28">
        <v>106.80434782608695</v>
      </c>
      <c r="I258" s="28">
        <v>14.956521739130435</v>
      </c>
      <c r="J258" s="28">
        <v>1.3804347826086956</v>
      </c>
      <c r="K258" s="28">
        <v>4.521739130434782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3.891304347826087</v>
      </c>
      <c r="V258" s="28">
        <v>0</v>
      </c>
      <c r="W258" s="28">
        <v>0</v>
      </c>
      <c r="X258" s="28">
        <v>6.586956521739131</v>
      </c>
      <c r="Y258" s="28">
        <v>0.21739130434782608</v>
      </c>
      <c r="Z258" s="28">
        <v>0</v>
      </c>
      <c r="AA258" s="28">
        <v>47.02173913043478</v>
      </c>
      <c r="AB258" s="28">
        <v>47.72826086956522</v>
      </c>
      <c r="AC258" s="28">
        <v>16.684782608695652</v>
      </c>
      <c r="AD258" s="28">
        <v>10.978260869565217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101.3695652173913</v>
      </c>
      <c r="AL258" s="28">
        <v>0</v>
      </c>
      <c r="AM258" s="28">
        <v>39.07608695652174</v>
      </c>
      <c r="AN258" s="28">
        <v>0</v>
      </c>
      <c r="AO258" s="28">
        <v>0.05434782608695652</v>
      </c>
      <c r="AP258" s="28">
        <v>64.70652173913044</v>
      </c>
      <c r="AQ258" s="28">
        <v>0</v>
      </c>
      <c r="AR258" s="28">
        <v>0</v>
      </c>
      <c r="AS258" s="28">
        <v>0.021739130434782608</v>
      </c>
      <c r="AT258" s="28">
        <v>26.630434782608695</v>
      </c>
      <c r="AU258" s="28">
        <v>10.673913043478262</v>
      </c>
      <c r="AV258" s="28">
        <v>0</v>
      </c>
      <c r="AW258" s="28">
        <v>0</v>
      </c>
      <c r="AX258" s="28">
        <v>0</v>
      </c>
      <c r="AY258" s="28">
        <v>1.3478260869565217</v>
      </c>
      <c r="AZ258" s="28">
        <v>17.32608695652174</v>
      </c>
      <c r="BA258" s="28">
        <v>0</v>
      </c>
      <c r="BB258" s="28">
        <v>137.7173913043478</v>
      </c>
      <c r="BC258" s="28">
        <v>0</v>
      </c>
      <c r="BD258" s="28">
        <v>0</v>
      </c>
      <c r="BE258" s="28">
        <v>45.98913043478261</v>
      </c>
      <c r="BF258" s="28">
        <v>13.978260869565217</v>
      </c>
      <c r="BG258" s="28">
        <v>0</v>
      </c>
      <c r="BH258" s="28">
        <v>0</v>
      </c>
      <c r="BI258" s="28">
        <v>0</v>
      </c>
      <c r="BJ258" s="28">
        <v>0</v>
      </c>
      <c r="BK258" s="28">
        <v>0</v>
      </c>
      <c r="BL258" s="28">
        <v>0</v>
      </c>
      <c r="BM258" s="28">
        <v>12.206521739130435</v>
      </c>
      <c r="BN258" s="28">
        <v>0.021739130434782608</v>
      </c>
      <c r="BO258" s="28">
        <v>0.021739130434782608</v>
      </c>
      <c r="BP258" s="28">
        <v>0</v>
      </c>
      <c r="BQ258" s="28">
        <v>0</v>
      </c>
      <c r="BR258" s="28">
        <v>0</v>
      </c>
      <c r="BS258" s="28">
        <v>0</v>
      </c>
      <c r="BT258" s="28">
        <v>0</v>
      </c>
      <c r="BU258" s="28">
        <v>0</v>
      </c>
      <c r="BV258" s="28">
        <v>0</v>
      </c>
      <c r="BW258" s="36">
        <v>0</v>
      </c>
    </row>
    <row r="259" spans="1:75" ht="12.75">
      <c r="A259" s="27" t="s">
        <v>122</v>
      </c>
      <c r="B259" s="27" t="s">
        <v>123</v>
      </c>
      <c r="C259" s="27" t="s">
        <v>419</v>
      </c>
      <c r="D259" s="27" t="s">
        <v>371</v>
      </c>
      <c r="E259" s="27" t="s">
        <v>677</v>
      </c>
      <c r="F259" s="28">
        <v>63.22826086956522</v>
      </c>
      <c r="G259" s="28">
        <v>14.717391304347826</v>
      </c>
      <c r="H259" s="28">
        <v>73.78260869565217</v>
      </c>
      <c r="I259" s="28">
        <v>7.5</v>
      </c>
      <c r="J259" s="28">
        <v>2.641304347826087</v>
      </c>
      <c r="K259" s="28">
        <v>0.09782608695652174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0.021739130434782608</v>
      </c>
      <c r="Z259" s="28">
        <v>6.369565217391305</v>
      </c>
      <c r="AA259" s="28">
        <v>81.08695652173913</v>
      </c>
      <c r="AB259" s="28">
        <v>16.391304347826086</v>
      </c>
      <c r="AC259" s="28">
        <v>0.2391304347826087</v>
      </c>
      <c r="AD259" s="28">
        <v>7.771739130434782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0.09782608695652174</v>
      </c>
      <c r="AL259" s="28">
        <v>0</v>
      </c>
      <c r="AM259" s="28">
        <v>26.445652173913043</v>
      </c>
      <c r="AN259" s="28">
        <v>0</v>
      </c>
      <c r="AO259" s="28">
        <v>0</v>
      </c>
      <c r="AP259" s="28">
        <v>25.33695652173913</v>
      </c>
      <c r="AQ259" s="28">
        <v>0</v>
      </c>
      <c r="AR259" s="28">
        <v>0</v>
      </c>
      <c r="AS259" s="28">
        <v>0</v>
      </c>
      <c r="AT259" s="28">
        <v>13.380434782608695</v>
      </c>
      <c r="AU259" s="28">
        <v>0</v>
      </c>
      <c r="AV259" s="28">
        <v>0</v>
      </c>
      <c r="AW259" s="28">
        <v>2.0543478260869565</v>
      </c>
      <c r="AX259" s="28">
        <v>0</v>
      </c>
      <c r="AY259" s="28">
        <v>4.739130434782608</v>
      </c>
      <c r="AZ259" s="28">
        <v>41.08695652173913</v>
      </c>
      <c r="BA259" s="28">
        <v>0</v>
      </c>
      <c r="BB259" s="28">
        <v>114.16304347826087</v>
      </c>
      <c r="BC259" s="28">
        <v>0</v>
      </c>
      <c r="BD259" s="28">
        <v>0</v>
      </c>
      <c r="BE259" s="28">
        <v>46.141304347826086</v>
      </c>
      <c r="BF259" s="28">
        <v>8.630434782608695</v>
      </c>
      <c r="BG259" s="28">
        <v>0</v>
      </c>
      <c r="BH259" s="28">
        <v>0</v>
      </c>
      <c r="BI259" s="28">
        <v>0</v>
      </c>
      <c r="BJ259" s="28">
        <v>0</v>
      </c>
      <c r="BK259" s="28">
        <v>0</v>
      </c>
      <c r="BL259" s="28">
        <v>0</v>
      </c>
      <c r="BM259" s="28">
        <v>12.456521739130435</v>
      </c>
      <c r="BN259" s="28">
        <v>0.11956521739130435</v>
      </c>
      <c r="BO259" s="28">
        <v>0</v>
      </c>
      <c r="BP259" s="28">
        <v>0</v>
      </c>
      <c r="BQ259" s="28">
        <v>0</v>
      </c>
      <c r="BR259" s="28">
        <v>0</v>
      </c>
      <c r="BS259" s="28">
        <v>0</v>
      </c>
      <c r="BT259" s="28">
        <v>0</v>
      </c>
      <c r="BU259" s="28">
        <v>0</v>
      </c>
      <c r="BV259" s="28">
        <v>0</v>
      </c>
      <c r="BW259" s="36">
        <v>0</v>
      </c>
    </row>
    <row r="260" spans="1:75" ht="12.75">
      <c r="A260" s="27" t="s">
        <v>122</v>
      </c>
      <c r="B260" s="27" t="s">
        <v>123</v>
      </c>
      <c r="C260" s="27" t="s">
        <v>419</v>
      </c>
      <c r="D260" s="27" t="s">
        <v>372</v>
      </c>
      <c r="E260" s="27" t="s">
        <v>678</v>
      </c>
      <c r="F260" s="28">
        <v>37.46739130434783</v>
      </c>
      <c r="G260" s="28">
        <v>4.880434782608695</v>
      </c>
      <c r="H260" s="28">
        <v>47.90217391304348</v>
      </c>
      <c r="I260" s="28">
        <v>1.1195652173913044</v>
      </c>
      <c r="J260" s="28">
        <v>0</v>
      </c>
      <c r="K260" s="28">
        <v>0</v>
      </c>
      <c r="L260" s="28">
        <v>0</v>
      </c>
      <c r="M260" s="28">
        <v>0</v>
      </c>
      <c r="N260" s="28">
        <v>0.010869565217391304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0.41304347826086957</v>
      </c>
      <c r="Y260" s="28">
        <v>0.7065217391304348</v>
      </c>
      <c r="Z260" s="28">
        <v>0</v>
      </c>
      <c r="AA260" s="28">
        <v>27.565217391304348</v>
      </c>
      <c r="AB260" s="28">
        <v>21.67391304347826</v>
      </c>
      <c r="AC260" s="28">
        <v>15.630434782608695</v>
      </c>
      <c r="AD260" s="28">
        <v>1.673913043478261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4.3478260869565215</v>
      </c>
      <c r="AM260" s="28">
        <v>25.391304347826086</v>
      </c>
      <c r="AN260" s="28">
        <v>0</v>
      </c>
      <c r="AO260" s="28">
        <v>0.2391304347826087</v>
      </c>
      <c r="AP260" s="28">
        <v>27.304347826086957</v>
      </c>
      <c r="AQ260" s="28">
        <v>0</v>
      </c>
      <c r="AR260" s="28">
        <v>0</v>
      </c>
      <c r="AS260" s="28">
        <v>0</v>
      </c>
      <c r="AT260" s="28">
        <v>0</v>
      </c>
      <c r="AU260" s="28">
        <v>0.1956521739130435</v>
      </c>
      <c r="AV260" s="28">
        <v>0</v>
      </c>
      <c r="AW260" s="28">
        <v>0</v>
      </c>
      <c r="AX260" s="28">
        <v>0</v>
      </c>
      <c r="AY260" s="28">
        <v>0</v>
      </c>
      <c r="AZ260" s="28">
        <v>5.684782608695652</v>
      </c>
      <c r="BA260" s="28">
        <v>0</v>
      </c>
      <c r="BB260" s="28">
        <v>80.73913043478261</v>
      </c>
      <c r="BC260" s="28">
        <v>0</v>
      </c>
      <c r="BD260" s="28">
        <v>0</v>
      </c>
      <c r="BE260" s="28">
        <v>19.304347826086957</v>
      </c>
      <c r="BF260" s="28">
        <v>4.576086956521739</v>
      </c>
      <c r="BG260" s="28">
        <v>0</v>
      </c>
      <c r="BH260" s="28">
        <v>0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28">
        <v>0</v>
      </c>
      <c r="BQ260" s="28">
        <v>0</v>
      </c>
      <c r="BR260" s="28">
        <v>0</v>
      </c>
      <c r="BS260" s="28">
        <v>0</v>
      </c>
      <c r="BT260" s="28">
        <v>0</v>
      </c>
      <c r="BU260" s="28">
        <v>0</v>
      </c>
      <c r="BV260" s="28">
        <v>0</v>
      </c>
      <c r="BW260" s="36">
        <v>0</v>
      </c>
    </row>
    <row r="261" spans="1:75" ht="12.75">
      <c r="A261" s="27" t="s">
        <v>122</v>
      </c>
      <c r="B261" s="27" t="s">
        <v>123</v>
      </c>
      <c r="C261" s="27" t="s">
        <v>419</v>
      </c>
      <c r="D261" s="27" t="s">
        <v>373</v>
      </c>
      <c r="E261" s="27" t="s">
        <v>679</v>
      </c>
      <c r="F261" s="28">
        <v>51.22826086956522</v>
      </c>
      <c r="G261" s="28">
        <v>6.010869565217392</v>
      </c>
      <c r="H261" s="28">
        <v>46.5</v>
      </c>
      <c r="I261" s="28">
        <v>1.3369565217391304</v>
      </c>
      <c r="J261" s="28">
        <v>0.25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2.5760869565217392</v>
      </c>
      <c r="Y261" s="28">
        <v>0.010869565217391304</v>
      </c>
      <c r="Z261" s="28">
        <v>0</v>
      </c>
      <c r="AA261" s="28">
        <v>82.54347826086956</v>
      </c>
      <c r="AB261" s="28">
        <v>11.728260869565217</v>
      </c>
      <c r="AC261" s="28">
        <v>1.1956521739130435</v>
      </c>
      <c r="AD261" s="28">
        <v>3.782608695652174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0.021739130434782608</v>
      </c>
      <c r="AK261" s="28">
        <v>0</v>
      </c>
      <c r="AL261" s="28">
        <v>0</v>
      </c>
      <c r="AM261" s="28">
        <v>14.706521739130435</v>
      </c>
      <c r="AN261" s="28">
        <v>0</v>
      </c>
      <c r="AO261" s="28">
        <v>0</v>
      </c>
      <c r="AP261" s="28">
        <v>11.347826086956522</v>
      </c>
      <c r="AQ261" s="28">
        <v>0</v>
      </c>
      <c r="AR261" s="28">
        <v>0</v>
      </c>
      <c r="AS261" s="28">
        <v>0</v>
      </c>
      <c r="AT261" s="28">
        <v>0</v>
      </c>
      <c r="AU261" s="28">
        <v>0.3695652173913043</v>
      </c>
      <c r="AV261" s="28">
        <v>0</v>
      </c>
      <c r="AW261" s="28">
        <v>0</v>
      </c>
      <c r="AX261" s="28">
        <v>0</v>
      </c>
      <c r="AY261" s="28">
        <v>2.782608695652174</v>
      </c>
      <c r="AZ261" s="28">
        <v>26.554347826086957</v>
      </c>
      <c r="BA261" s="28">
        <v>0</v>
      </c>
      <c r="BB261" s="28">
        <v>42.51086956521739</v>
      </c>
      <c r="BC261" s="28">
        <v>0</v>
      </c>
      <c r="BD261" s="28">
        <v>0</v>
      </c>
      <c r="BE261" s="28">
        <v>18.42391304347826</v>
      </c>
      <c r="BF261" s="28">
        <v>6.586956521739131</v>
      </c>
      <c r="BG261" s="28">
        <v>1.3695652173913044</v>
      </c>
      <c r="BH261" s="28">
        <v>0</v>
      </c>
      <c r="BI261" s="28">
        <v>0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28">
        <v>0</v>
      </c>
      <c r="BQ261" s="28">
        <v>0</v>
      </c>
      <c r="BR261" s="28">
        <v>0</v>
      </c>
      <c r="BS261" s="28">
        <v>0</v>
      </c>
      <c r="BT261" s="28">
        <v>0</v>
      </c>
      <c r="BU261" s="28">
        <v>0</v>
      </c>
      <c r="BV261" s="28">
        <v>0</v>
      </c>
      <c r="BW261" s="36">
        <v>0</v>
      </c>
    </row>
    <row r="262" spans="1:75" ht="12.75">
      <c r="A262" s="27" t="s">
        <v>122</v>
      </c>
      <c r="B262" s="27" t="s">
        <v>123</v>
      </c>
      <c r="C262" s="27" t="s">
        <v>419</v>
      </c>
      <c r="D262" s="27" t="s">
        <v>374</v>
      </c>
      <c r="E262" s="27" t="s">
        <v>680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  <c r="AX262" s="28">
        <v>0</v>
      </c>
      <c r="AY262" s="28">
        <v>0</v>
      </c>
      <c r="AZ262" s="28">
        <v>0</v>
      </c>
      <c r="BA262" s="28">
        <v>0</v>
      </c>
      <c r="BB262" s="28">
        <v>0</v>
      </c>
      <c r="BC262" s="28">
        <v>0</v>
      </c>
      <c r="BD262" s="28">
        <v>0</v>
      </c>
      <c r="BE262" s="28">
        <v>0</v>
      </c>
      <c r="BF262" s="28">
        <v>0</v>
      </c>
      <c r="BG262" s="28">
        <v>0</v>
      </c>
      <c r="BH262" s="28">
        <v>159.7826086956522</v>
      </c>
      <c r="BI262" s="28">
        <v>19.119565217391305</v>
      </c>
      <c r="BJ262" s="28">
        <v>133.2826086956522</v>
      </c>
      <c r="BK262" s="28">
        <v>0</v>
      </c>
      <c r="BL262" s="28">
        <v>75.47826086956522</v>
      </c>
      <c r="BM262" s="28">
        <v>0</v>
      </c>
      <c r="BN262" s="28">
        <v>0</v>
      </c>
      <c r="BO262" s="28">
        <v>0</v>
      </c>
      <c r="BP262" s="28">
        <v>0</v>
      </c>
      <c r="BQ262" s="28">
        <v>0</v>
      </c>
      <c r="BR262" s="28">
        <v>0</v>
      </c>
      <c r="BS262" s="28">
        <v>0</v>
      </c>
      <c r="BT262" s="28">
        <v>0</v>
      </c>
      <c r="BU262" s="28">
        <v>0</v>
      </c>
      <c r="BV262" s="28">
        <v>0</v>
      </c>
      <c r="BW262" s="36">
        <v>0</v>
      </c>
    </row>
    <row r="263" spans="1:75" ht="12.75">
      <c r="A263" s="27" t="s">
        <v>122</v>
      </c>
      <c r="B263" s="27" t="s">
        <v>123</v>
      </c>
      <c r="C263" s="27" t="s">
        <v>419</v>
      </c>
      <c r="D263" s="27" t="s">
        <v>375</v>
      </c>
      <c r="E263" s="27" t="s">
        <v>681</v>
      </c>
      <c r="F263" s="28">
        <v>151.44565217391303</v>
      </c>
      <c r="G263" s="28">
        <v>22.456521739130434</v>
      </c>
      <c r="H263" s="28">
        <v>83.45652173913044</v>
      </c>
      <c r="I263" s="28">
        <v>12.152173913043478</v>
      </c>
      <c r="J263" s="28">
        <v>2.8369565217391304</v>
      </c>
      <c r="K263" s="28">
        <v>0</v>
      </c>
      <c r="L263" s="28">
        <v>0</v>
      </c>
      <c r="M263" s="28">
        <v>0</v>
      </c>
      <c r="N263" s="28">
        <v>0</v>
      </c>
      <c r="O263" s="28">
        <v>7.728260869565218</v>
      </c>
      <c r="P263" s="28">
        <v>0</v>
      </c>
      <c r="Q263" s="28">
        <v>0</v>
      </c>
      <c r="R263" s="28">
        <v>0</v>
      </c>
      <c r="S263" s="28">
        <v>0</v>
      </c>
      <c r="T263" s="28">
        <v>56.34782608695652</v>
      </c>
      <c r="U263" s="28">
        <v>19.27173913043478</v>
      </c>
      <c r="V263" s="28">
        <v>27.695652173913043</v>
      </c>
      <c r="W263" s="28">
        <v>13.402173913043478</v>
      </c>
      <c r="X263" s="28">
        <v>6.75</v>
      </c>
      <c r="Y263" s="28">
        <v>2.3369565217391304</v>
      </c>
      <c r="Z263" s="28">
        <v>0.043478260869565216</v>
      </c>
      <c r="AA263" s="28">
        <v>154.0108695652174</v>
      </c>
      <c r="AB263" s="28">
        <v>49.02173913043478</v>
      </c>
      <c r="AC263" s="28">
        <v>8.619565217391305</v>
      </c>
      <c r="AD263" s="28">
        <v>26.717391304347824</v>
      </c>
      <c r="AE263" s="28">
        <v>16.75</v>
      </c>
      <c r="AF263" s="28">
        <v>4.75</v>
      </c>
      <c r="AG263" s="28">
        <v>0</v>
      </c>
      <c r="AH263" s="28">
        <v>0</v>
      </c>
      <c r="AI263" s="28">
        <v>0</v>
      </c>
      <c r="AJ263" s="28">
        <v>0.021739130434782608</v>
      </c>
      <c r="AK263" s="28">
        <v>0</v>
      </c>
      <c r="AL263" s="28">
        <v>16.08695652173913</v>
      </c>
      <c r="AM263" s="28">
        <v>60.130434782608695</v>
      </c>
      <c r="AN263" s="28">
        <v>2.347826086956522</v>
      </c>
      <c r="AO263" s="28">
        <v>1.0326086956521738</v>
      </c>
      <c r="AP263" s="28">
        <v>33.75</v>
      </c>
      <c r="AQ263" s="28">
        <v>48.72826086956522</v>
      </c>
      <c r="AR263" s="28">
        <v>0</v>
      </c>
      <c r="AS263" s="28">
        <v>0</v>
      </c>
      <c r="AT263" s="28">
        <v>19.98913043478261</v>
      </c>
      <c r="AU263" s="28">
        <v>17.054347826086957</v>
      </c>
      <c r="AV263" s="28">
        <v>0</v>
      </c>
      <c r="AW263" s="28">
        <v>10.771739130434783</v>
      </c>
      <c r="AX263" s="28">
        <v>0</v>
      </c>
      <c r="AY263" s="28">
        <v>0</v>
      </c>
      <c r="AZ263" s="28">
        <v>59.70652173913044</v>
      </c>
      <c r="BA263" s="28">
        <v>1.184782608695652</v>
      </c>
      <c r="BB263" s="28">
        <v>51.68478260869565</v>
      </c>
      <c r="BC263" s="28">
        <v>0</v>
      </c>
      <c r="BD263" s="28">
        <v>0</v>
      </c>
      <c r="BE263" s="28">
        <v>73.94565217391305</v>
      </c>
      <c r="BF263" s="28">
        <v>26.282608695652176</v>
      </c>
      <c r="BG263" s="28">
        <v>0</v>
      </c>
      <c r="BH263" s="28">
        <v>0</v>
      </c>
      <c r="BI263" s="28">
        <v>0</v>
      </c>
      <c r="BJ263" s="28">
        <v>0</v>
      </c>
      <c r="BK263" s="28">
        <v>0</v>
      </c>
      <c r="BL263" s="28">
        <v>0</v>
      </c>
      <c r="BM263" s="28">
        <v>12.130434782608695</v>
      </c>
      <c r="BN263" s="28">
        <v>0.75</v>
      </c>
      <c r="BO263" s="28">
        <v>0</v>
      </c>
      <c r="BP263" s="28">
        <v>0</v>
      </c>
      <c r="BQ263" s="28">
        <v>0</v>
      </c>
      <c r="BR263" s="28">
        <v>0</v>
      </c>
      <c r="BS263" s="28">
        <v>0</v>
      </c>
      <c r="BT263" s="28">
        <v>0</v>
      </c>
      <c r="BU263" s="28">
        <v>0</v>
      </c>
      <c r="BV263" s="28">
        <v>0</v>
      </c>
      <c r="BW263" s="36">
        <v>0</v>
      </c>
    </row>
    <row r="264" spans="1:75" ht="12.75">
      <c r="A264" s="27" t="s">
        <v>122</v>
      </c>
      <c r="B264" s="27" t="s">
        <v>123</v>
      </c>
      <c r="C264" s="27" t="s">
        <v>419</v>
      </c>
      <c r="D264" s="27" t="s">
        <v>376</v>
      </c>
      <c r="E264" s="27" t="s">
        <v>682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  <c r="AX264" s="28">
        <v>0</v>
      </c>
      <c r="AY264" s="28">
        <v>0</v>
      </c>
      <c r="AZ264" s="28">
        <v>0</v>
      </c>
      <c r="BA264" s="28">
        <v>0</v>
      </c>
      <c r="BB264" s="28">
        <v>0</v>
      </c>
      <c r="BC264" s="28">
        <v>0</v>
      </c>
      <c r="BD264" s="28">
        <v>0</v>
      </c>
      <c r="BE264" s="28">
        <v>0</v>
      </c>
      <c r="BF264" s="28">
        <v>0</v>
      </c>
      <c r="BG264" s="28">
        <v>63.95652173913044</v>
      </c>
      <c r="BH264" s="28">
        <v>268.7282608695652</v>
      </c>
      <c r="BI264" s="28">
        <v>24.97826086956522</v>
      </c>
      <c r="BJ264" s="28">
        <v>94.1413043478261</v>
      </c>
      <c r="BK264" s="28">
        <v>0</v>
      </c>
      <c r="BL264" s="28">
        <v>167.47826086956522</v>
      </c>
      <c r="BM264" s="28">
        <v>0</v>
      </c>
      <c r="BN264" s="28">
        <v>0</v>
      </c>
      <c r="BO264" s="28">
        <v>0</v>
      </c>
      <c r="BP264" s="28">
        <v>0</v>
      </c>
      <c r="BQ264" s="28">
        <v>0</v>
      </c>
      <c r="BR264" s="28">
        <v>0</v>
      </c>
      <c r="BS264" s="28">
        <v>0</v>
      </c>
      <c r="BT264" s="28">
        <v>0</v>
      </c>
      <c r="BU264" s="28">
        <v>0</v>
      </c>
      <c r="BV264" s="28">
        <v>0</v>
      </c>
      <c r="BW264" s="36">
        <v>0</v>
      </c>
    </row>
    <row r="265" spans="1:75" ht="12.75">
      <c r="A265" s="27" t="s">
        <v>122</v>
      </c>
      <c r="B265" s="27" t="s">
        <v>123</v>
      </c>
      <c r="C265" s="27" t="s">
        <v>419</v>
      </c>
      <c r="D265" s="27" t="s">
        <v>377</v>
      </c>
      <c r="E265" s="27" t="s">
        <v>683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  <c r="AX265" s="28">
        <v>0</v>
      </c>
      <c r="AY265" s="28">
        <v>0</v>
      </c>
      <c r="AZ265" s="28">
        <v>0</v>
      </c>
      <c r="BA265" s="28">
        <v>0</v>
      </c>
      <c r="BB265" s="28">
        <v>0</v>
      </c>
      <c r="BC265" s="28">
        <v>0</v>
      </c>
      <c r="BD265" s="28">
        <v>0</v>
      </c>
      <c r="BE265" s="28">
        <v>0</v>
      </c>
      <c r="BF265" s="28">
        <v>0</v>
      </c>
      <c r="BG265" s="28">
        <v>14.26086956521739</v>
      </c>
      <c r="BH265" s="28">
        <v>138.18478260869566</v>
      </c>
      <c r="BI265" s="28">
        <v>5.456521739130435</v>
      </c>
      <c r="BJ265" s="28">
        <v>0</v>
      </c>
      <c r="BK265" s="28">
        <v>0</v>
      </c>
      <c r="BL265" s="28">
        <v>45.47826086956522</v>
      </c>
      <c r="BM265" s="28">
        <v>0</v>
      </c>
      <c r="BN265" s="28">
        <v>0</v>
      </c>
      <c r="BO265" s="28">
        <v>0</v>
      </c>
      <c r="BP265" s="28">
        <v>0</v>
      </c>
      <c r="BQ265" s="28">
        <v>0</v>
      </c>
      <c r="BR265" s="28">
        <v>0</v>
      </c>
      <c r="BS265" s="28">
        <v>0</v>
      </c>
      <c r="BT265" s="28">
        <v>0</v>
      </c>
      <c r="BU265" s="28">
        <v>0</v>
      </c>
      <c r="BV265" s="28">
        <v>0</v>
      </c>
      <c r="BW265" s="36">
        <v>0</v>
      </c>
    </row>
    <row r="266" spans="1:75" ht="12.75">
      <c r="A266" s="27" t="s">
        <v>122</v>
      </c>
      <c r="B266" s="27" t="s">
        <v>123</v>
      </c>
      <c r="C266" s="27" t="s">
        <v>419</v>
      </c>
      <c r="D266" s="27" t="s">
        <v>378</v>
      </c>
      <c r="E266" s="27" t="s">
        <v>684</v>
      </c>
      <c r="F266" s="28">
        <v>43.80434782608695</v>
      </c>
      <c r="G266" s="28">
        <v>18.043478260869566</v>
      </c>
      <c r="H266" s="28">
        <v>52.42391304347826</v>
      </c>
      <c r="I266" s="28">
        <v>0.8369565217391305</v>
      </c>
      <c r="J266" s="28">
        <v>3.402173913043478</v>
      </c>
      <c r="K266" s="28">
        <v>0</v>
      </c>
      <c r="L266" s="28">
        <v>14.804347826086957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11</v>
      </c>
      <c r="Y266" s="28">
        <v>3.0434782608695654</v>
      </c>
      <c r="Z266" s="28">
        <v>0</v>
      </c>
      <c r="AA266" s="28">
        <v>239.29347826086956</v>
      </c>
      <c r="AB266" s="28">
        <v>0</v>
      </c>
      <c r="AC266" s="28">
        <v>0</v>
      </c>
      <c r="AD266" s="28">
        <v>5.75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7.173913043478261</v>
      </c>
      <c r="AL266" s="28">
        <v>0</v>
      </c>
      <c r="AM266" s="28">
        <v>6.076086956521739</v>
      </c>
      <c r="AN266" s="28">
        <v>0</v>
      </c>
      <c r="AO266" s="28">
        <v>8.347826086956522</v>
      </c>
      <c r="AP266" s="28">
        <v>6.021739130434782</v>
      </c>
      <c r="AQ266" s="28">
        <v>0</v>
      </c>
      <c r="AR266" s="28">
        <v>0</v>
      </c>
      <c r="AS266" s="28">
        <v>0</v>
      </c>
      <c r="AT266" s="28">
        <v>0</v>
      </c>
      <c r="AU266" s="28">
        <v>0</v>
      </c>
      <c r="AV266" s="28">
        <v>0</v>
      </c>
      <c r="AW266" s="28">
        <v>40.28260869565217</v>
      </c>
      <c r="AX266" s="28">
        <v>0</v>
      </c>
      <c r="AY266" s="28">
        <v>12.304347826086957</v>
      </c>
      <c r="AZ266" s="28">
        <v>27.456521739130434</v>
      </c>
      <c r="BA266" s="28">
        <v>0</v>
      </c>
      <c r="BB266" s="28">
        <v>0</v>
      </c>
      <c r="BC266" s="28">
        <v>0</v>
      </c>
      <c r="BD266" s="28">
        <v>0</v>
      </c>
      <c r="BE266" s="28">
        <v>43.21739130434783</v>
      </c>
      <c r="BF266" s="28">
        <v>9.934782608695652</v>
      </c>
      <c r="BG266" s="28">
        <v>0</v>
      </c>
      <c r="BH266" s="28">
        <v>0</v>
      </c>
      <c r="BI266" s="28">
        <v>0</v>
      </c>
      <c r="BJ266" s="28">
        <v>0</v>
      </c>
      <c r="BK266" s="28">
        <v>0</v>
      </c>
      <c r="BL266" s="28">
        <v>0</v>
      </c>
      <c r="BM266" s="28">
        <v>0.03260869565217391</v>
      </c>
      <c r="BN266" s="28">
        <v>0.4673913043478261</v>
      </c>
      <c r="BO266" s="28">
        <v>0</v>
      </c>
      <c r="BP266" s="28">
        <v>0</v>
      </c>
      <c r="BQ266" s="28">
        <v>0</v>
      </c>
      <c r="BR266" s="28">
        <v>1.0434782608695652</v>
      </c>
      <c r="BS266" s="28">
        <v>0</v>
      </c>
      <c r="BT266" s="28">
        <v>0</v>
      </c>
      <c r="BU266" s="28">
        <v>0</v>
      </c>
      <c r="BV266" s="28">
        <v>0</v>
      </c>
      <c r="BW266" s="36">
        <v>0</v>
      </c>
    </row>
    <row r="267" spans="1:75" ht="12.75">
      <c r="A267" s="27" t="s">
        <v>122</v>
      </c>
      <c r="B267" s="27" t="s">
        <v>123</v>
      </c>
      <c r="C267" s="27" t="s">
        <v>420</v>
      </c>
      <c r="D267" s="27" t="s">
        <v>379</v>
      </c>
      <c r="E267" s="27" t="s">
        <v>685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32.51086956521739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  <c r="AX267" s="28">
        <v>0</v>
      </c>
      <c r="AY267" s="28">
        <v>0</v>
      </c>
      <c r="AZ267" s="28">
        <v>0</v>
      </c>
      <c r="BA267" s="28">
        <v>0</v>
      </c>
      <c r="BB267" s="28">
        <v>59.03260869565217</v>
      </c>
      <c r="BC267" s="28">
        <v>0</v>
      </c>
      <c r="BD267" s="28">
        <v>0</v>
      </c>
      <c r="BE267" s="28">
        <v>0</v>
      </c>
      <c r="BF267" s="28">
        <v>0</v>
      </c>
      <c r="BG267" s="28">
        <v>0</v>
      </c>
      <c r="BH267" s="28">
        <v>80.3804347826087</v>
      </c>
      <c r="BI267" s="28">
        <v>8.48913043478261</v>
      </c>
      <c r="BJ267" s="28">
        <v>0</v>
      </c>
      <c r="BK267" s="28">
        <v>0</v>
      </c>
      <c r="BL267" s="28">
        <v>31.967391304347824</v>
      </c>
      <c r="BM267" s="28">
        <v>0</v>
      </c>
      <c r="BN267" s="28">
        <v>0</v>
      </c>
      <c r="BO267" s="28">
        <v>0</v>
      </c>
      <c r="BP267" s="28">
        <v>0</v>
      </c>
      <c r="BQ267" s="28">
        <v>0</v>
      </c>
      <c r="BR267" s="28">
        <v>0</v>
      </c>
      <c r="BS267" s="28">
        <v>0</v>
      </c>
      <c r="BT267" s="28">
        <v>0</v>
      </c>
      <c r="BU267" s="28">
        <v>0</v>
      </c>
      <c r="BV267" s="28">
        <v>0</v>
      </c>
      <c r="BW267" s="36">
        <v>0</v>
      </c>
    </row>
    <row r="268" spans="1:75" ht="12.75">
      <c r="A268" s="27" t="s">
        <v>122</v>
      </c>
      <c r="B268" s="27" t="s">
        <v>123</v>
      </c>
      <c r="C268" s="27" t="s">
        <v>420</v>
      </c>
      <c r="D268" s="27" t="s">
        <v>380</v>
      </c>
      <c r="E268" s="27" t="s">
        <v>686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54.641304347826086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8">
        <v>0</v>
      </c>
      <c r="AZ268" s="28">
        <v>0</v>
      </c>
      <c r="BA268" s="28">
        <v>0</v>
      </c>
      <c r="BB268" s="28">
        <v>0</v>
      </c>
      <c r="BC268" s="28">
        <v>0</v>
      </c>
      <c r="BD268" s="28">
        <v>0</v>
      </c>
      <c r="BE268" s="28">
        <v>0</v>
      </c>
      <c r="BF268" s="28">
        <v>0</v>
      </c>
      <c r="BG268" s="28">
        <v>0</v>
      </c>
      <c r="BH268" s="28">
        <v>0</v>
      </c>
      <c r="BI268" s="28">
        <v>0</v>
      </c>
      <c r="BJ268" s="28">
        <v>0</v>
      </c>
      <c r="BK268" s="28">
        <v>0</v>
      </c>
      <c r="BL268" s="28">
        <v>0</v>
      </c>
      <c r="BM268" s="28">
        <v>0</v>
      </c>
      <c r="BN268" s="28">
        <v>0</v>
      </c>
      <c r="BO268" s="28">
        <v>0</v>
      </c>
      <c r="BP268" s="28">
        <v>0</v>
      </c>
      <c r="BQ268" s="28">
        <v>0</v>
      </c>
      <c r="BR268" s="28">
        <v>0</v>
      </c>
      <c r="BS268" s="28">
        <v>0</v>
      </c>
      <c r="BT268" s="28">
        <v>0</v>
      </c>
      <c r="BU268" s="28">
        <v>0</v>
      </c>
      <c r="BV268" s="28">
        <v>0</v>
      </c>
      <c r="BW268" s="36">
        <v>0</v>
      </c>
    </row>
    <row r="269" spans="1:75" ht="12.75">
      <c r="A269" s="27" t="s">
        <v>122</v>
      </c>
      <c r="B269" s="27" t="s">
        <v>123</v>
      </c>
      <c r="C269" s="27" t="s">
        <v>420</v>
      </c>
      <c r="D269" s="27" t="s">
        <v>381</v>
      </c>
      <c r="E269" s="27" t="s">
        <v>687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17.652173913043477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69.19565217391305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8">
        <v>0</v>
      </c>
      <c r="AZ269" s="28">
        <v>0</v>
      </c>
      <c r="BA269" s="28">
        <v>0</v>
      </c>
      <c r="BB269" s="28">
        <v>0</v>
      </c>
      <c r="BC269" s="28">
        <v>0</v>
      </c>
      <c r="BD269" s="28">
        <v>0</v>
      </c>
      <c r="BE269" s="28">
        <v>0</v>
      </c>
      <c r="BF269" s="28">
        <v>0</v>
      </c>
      <c r="BG269" s="28">
        <v>0</v>
      </c>
      <c r="BH269" s="28">
        <v>0</v>
      </c>
      <c r="BI269" s="28">
        <v>0</v>
      </c>
      <c r="BJ269" s="28">
        <v>0</v>
      </c>
      <c r="BK269" s="28">
        <v>0</v>
      </c>
      <c r="BL269" s="28">
        <v>0</v>
      </c>
      <c r="BM269" s="28">
        <v>0</v>
      </c>
      <c r="BN269" s="28">
        <v>0</v>
      </c>
      <c r="BO269" s="28">
        <v>0</v>
      </c>
      <c r="BP269" s="28">
        <v>0</v>
      </c>
      <c r="BQ269" s="28">
        <v>0</v>
      </c>
      <c r="BR269" s="28">
        <v>0</v>
      </c>
      <c r="BS269" s="28">
        <v>0</v>
      </c>
      <c r="BT269" s="28">
        <v>0</v>
      </c>
      <c r="BU269" s="28">
        <v>0</v>
      </c>
      <c r="BV269" s="28">
        <v>0</v>
      </c>
      <c r="BW269" s="36">
        <v>0</v>
      </c>
    </row>
    <row r="270" spans="1:75" ht="12.75">
      <c r="A270" s="27" t="s">
        <v>122</v>
      </c>
      <c r="B270" s="27" t="s">
        <v>123</v>
      </c>
      <c r="C270" s="27" t="s">
        <v>420</v>
      </c>
      <c r="D270" s="27" t="s">
        <v>382</v>
      </c>
      <c r="E270" s="27" t="s">
        <v>688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  <c r="AX270" s="28">
        <v>0</v>
      </c>
      <c r="AY270" s="28">
        <v>0</v>
      </c>
      <c r="AZ270" s="28">
        <v>0</v>
      </c>
      <c r="BA270" s="28">
        <v>0</v>
      </c>
      <c r="BB270" s="28">
        <v>67.95652173913044</v>
      </c>
      <c r="BC270" s="28">
        <v>0</v>
      </c>
      <c r="BD270" s="28">
        <v>0</v>
      </c>
      <c r="BE270" s="28">
        <v>28.32608695652174</v>
      </c>
      <c r="BF270" s="28">
        <v>0</v>
      </c>
      <c r="BG270" s="28">
        <v>0</v>
      </c>
      <c r="BH270" s="28">
        <v>0</v>
      </c>
      <c r="BI270" s="28">
        <v>0</v>
      </c>
      <c r="BJ270" s="28">
        <v>0</v>
      </c>
      <c r="BK270" s="28">
        <v>0</v>
      </c>
      <c r="BL270" s="28">
        <v>0</v>
      </c>
      <c r="BM270" s="28">
        <v>0</v>
      </c>
      <c r="BN270" s="28">
        <v>0</v>
      </c>
      <c r="BO270" s="28">
        <v>0</v>
      </c>
      <c r="BP270" s="28">
        <v>0</v>
      </c>
      <c r="BQ270" s="28">
        <v>0</v>
      </c>
      <c r="BR270" s="28">
        <v>0</v>
      </c>
      <c r="BS270" s="28">
        <v>0</v>
      </c>
      <c r="BT270" s="28">
        <v>0</v>
      </c>
      <c r="BU270" s="28">
        <v>0</v>
      </c>
      <c r="BV270" s="28">
        <v>0</v>
      </c>
      <c r="BW270" s="36">
        <v>0</v>
      </c>
    </row>
    <row r="271" spans="1:75" ht="12.75">
      <c r="A271" s="27" t="s">
        <v>122</v>
      </c>
      <c r="B271" s="27" t="s">
        <v>123</v>
      </c>
      <c r="C271" s="27" t="s">
        <v>420</v>
      </c>
      <c r="D271" s="27" t="s">
        <v>383</v>
      </c>
      <c r="E271" s="27" t="s">
        <v>689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212.69565217391303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2.7282608695652173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  <c r="AX271" s="28">
        <v>0</v>
      </c>
      <c r="AY271" s="28">
        <v>0</v>
      </c>
      <c r="AZ271" s="28">
        <v>0</v>
      </c>
      <c r="BA271" s="28">
        <v>0</v>
      </c>
      <c r="BB271" s="28">
        <v>57.26086956521739</v>
      </c>
      <c r="BC271" s="28">
        <v>0</v>
      </c>
      <c r="BD271" s="28">
        <v>0</v>
      </c>
      <c r="BE271" s="28">
        <v>0</v>
      </c>
      <c r="BF271" s="28">
        <v>0</v>
      </c>
      <c r="BG271" s="28">
        <v>0</v>
      </c>
      <c r="BH271" s="28">
        <v>0</v>
      </c>
      <c r="BI271" s="28">
        <v>0</v>
      </c>
      <c r="BJ271" s="28">
        <v>0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28">
        <v>0</v>
      </c>
      <c r="BQ271" s="28">
        <v>0</v>
      </c>
      <c r="BR271" s="28">
        <v>0</v>
      </c>
      <c r="BS271" s="28">
        <v>0</v>
      </c>
      <c r="BT271" s="28">
        <v>0</v>
      </c>
      <c r="BU271" s="28">
        <v>0</v>
      </c>
      <c r="BV271" s="28">
        <v>0</v>
      </c>
      <c r="BW271" s="36">
        <v>0</v>
      </c>
    </row>
    <row r="272" spans="1:75" ht="12.75">
      <c r="A272" s="27" t="s">
        <v>122</v>
      </c>
      <c r="B272" s="27" t="s">
        <v>123</v>
      </c>
      <c r="C272" s="27" t="s">
        <v>420</v>
      </c>
      <c r="D272" s="27" t="s">
        <v>384</v>
      </c>
      <c r="E272" s="27" t="s">
        <v>690</v>
      </c>
      <c r="F272" s="28">
        <v>0.6304347826086957</v>
      </c>
      <c r="G272" s="28">
        <v>0</v>
      </c>
      <c r="H272" s="28">
        <v>0.03260869565217391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5.173913043478261</v>
      </c>
      <c r="AB272" s="28">
        <v>0.021739130434782608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11.076086956521738</v>
      </c>
      <c r="AL272" s="28">
        <v>0.5108695652173914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  <c r="AX272" s="28">
        <v>0</v>
      </c>
      <c r="AY272" s="28">
        <v>0</v>
      </c>
      <c r="AZ272" s="28">
        <v>0</v>
      </c>
      <c r="BA272" s="28">
        <v>0</v>
      </c>
      <c r="BB272" s="28">
        <v>89.79347826086956</v>
      </c>
      <c r="BC272" s="28">
        <v>0</v>
      </c>
      <c r="BD272" s="28">
        <v>0</v>
      </c>
      <c r="BE272" s="28">
        <v>0</v>
      </c>
      <c r="BF272" s="28">
        <v>0.5760869565217391</v>
      </c>
      <c r="BG272" s="28">
        <v>0</v>
      </c>
      <c r="BH272" s="28">
        <v>42.33695652173913</v>
      </c>
      <c r="BI272" s="28">
        <v>0</v>
      </c>
      <c r="BJ272" s="28">
        <v>0</v>
      </c>
      <c r="BK272" s="28">
        <v>0</v>
      </c>
      <c r="BL272" s="28">
        <v>33.91304347826087</v>
      </c>
      <c r="BM272" s="28">
        <v>0</v>
      </c>
      <c r="BN272" s="28">
        <v>0</v>
      </c>
      <c r="BO272" s="28">
        <v>0</v>
      </c>
      <c r="BP272" s="28">
        <v>0</v>
      </c>
      <c r="BQ272" s="28">
        <v>0</v>
      </c>
      <c r="BR272" s="28">
        <v>0</v>
      </c>
      <c r="BS272" s="28">
        <v>0</v>
      </c>
      <c r="BT272" s="28">
        <v>0</v>
      </c>
      <c r="BU272" s="28">
        <v>0</v>
      </c>
      <c r="BV272" s="28">
        <v>0</v>
      </c>
      <c r="BW272" s="36">
        <v>0</v>
      </c>
    </row>
    <row r="273" spans="1:75" ht="12.75">
      <c r="A273" s="27" t="s">
        <v>122</v>
      </c>
      <c r="B273" s="27" t="s">
        <v>123</v>
      </c>
      <c r="C273" s="27" t="s">
        <v>420</v>
      </c>
      <c r="D273" s="27" t="s">
        <v>385</v>
      </c>
      <c r="E273" s="27" t="s">
        <v>691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  <c r="AX273" s="28">
        <v>0</v>
      </c>
      <c r="AY273" s="28">
        <v>0</v>
      </c>
      <c r="AZ273" s="28">
        <v>0</v>
      </c>
      <c r="BA273" s="28">
        <v>0</v>
      </c>
      <c r="BB273" s="28">
        <v>46.16304347826087</v>
      </c>
      <c r="BC273" s="28">
        <v>0</v>
      </c>
      <c r="BD273" s="28">
        <v>0</v>
      </c>
      <c r="BE273" s="28">
        <v>0</v>
      </c>
      <c r="BF273" s="28">
        <v>0</v>
      </c>
      <c r="BG273" s="28">
        <v>0</v>
      </c>
      <c r="BH273" s="28">
        <v>0</v>
      </c>
      <c r="BI273" s="28">
        <v>0</v>
      </c>
      <c r="BJ273" s="28">
        <v>0</v>
      </c>
      <c r="BK273" s="28">
        <v>0</v>
      </c>
      <c r="BL273" s="28">
        <v>0</v>
      </c>
      <c r="BM273" s="28">
        <v>0</v>
      </c>
      <c r="BN273" s="28">
        <v>0</v>
      </c>
      <c r="BO273" s="28">
        <v>0</v>
      </c>
      <c r="BP273" s="28">
        <v>0</v>
      </c>
      <c r="BQ273" s="28">
        <v>0</v>
      </c>
      <c r="BR273" s="28">
        <v>0</v>
      </c>
      <c r="BS273" s="28">
        <v>0</v>
      </c>
      <c r="BT273" s="28">
        <v>0</v>
      </c>
      <c r="BU273" s="28">
        <v>0</v>
      </c>
      <c r="BV273" s="28">
        <v>0</v>
      </c>
      <c r="BW273" s="36">
        <v>0</v>
      </c>
    </row>
    <row r="274" spans="1:75" ht="12.75">
      <c r="A274" s="27" t="s">
        <v>122</v>
      </c>
      <c r="B274" s="27" t="s">
        <v>123</v>
      </c>
      <c r="C274" s="27" t="s">
        <v>420</v>
      </c>
      <c r="D274" s="27" t="s">
        <v>386</v>
      </c>
      <c r="E274" s="27" t="s">
        <v>692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  <c r="AX274" s="28">
        <v>0</v>
      </c>
      <c r="AY274" s="28">
        <v>0</v>
      </c>
      <c r="AZ274" s="28">
        <v>0</v>
      </c>
      <c r="BA274" s="28">
        <v>0</v>
      </c>
      <c r="BB274" s="28">
        <v>173.29347826086956</v>
      </c>
      <c r="BC274" s="28">
        <v>0</v>
      </c>
      <c r="BD274" s="28">
        <v>0</v>
      </c>
      <c r="BE274" s="28">
        <v>0</v>
      </c>
      <c r="BF274" s="28">
        <v>0</v>
      </c>
      <c r="BG274" s="28">
        <v>0</v>
      </c>
      <c r="BH274" s="28">
        <v>0</v>
      </c>
      <c r="BI274" s="28">
        <v>0</v>
      </c>
      <c r="BJ274" s="28">
        <v>0</v>
      </c>
      <c r="BK274" s="28">
        <v>0</v>
      </c>
      <c r="BL274" s="28">
        <v>0</v>
      </c>
      <c r="BM274" s="28">
        <v>0</v>
      </c>
      <c r="BN274" s="28">
        <v>0</v>
      </c>
      <c r="BO274" s="28">
        <v>0</v>
      </c>
      <c r="BP274" s="28">
        <v>0</v>
      </c>
      <c r="BQ274" s="28">
        <v>0</v>
      </c>
      <c r="BR274" s="28">
        <v>0</v>
      </c>
      <c r="BS274" s="28">
        <v>0</v>
      </c>
      <c r="BT274" s="28">
        <v>0</v>
      </c>
      <c r="BU274" s="28">
        <v>0</v>
      </c>
      <c r="BV274" s="28">
        <v>0</v>
      </c>
      <c r="BW274" s="36">
        <v>0</v>
      </c>
    </row>
    <row r="275" spans="1:75" ht="12.75">
      <c r="A275" s="27" t="s">
        <v>122</v>
      </c>
      <c r="B275" s="27" t="s">
        <v>123</v>
      </c>
      <c r="C275" s="27" t="s">
        <v>420</v>
      </c>
      <c r="D275" s="27" t="s">
        <v>387</v>
      </c>
      <c r="E275" s="27" t="s">
        <v>693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0</v>
      </c>
      <c r="AJ275" s="28">
        <v>0</v>
      </c>
      <c r="AK275" s="28">
        <v>14.5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  <c r="AT275" s="28">
        <v>0</v>
      </c>
      <c r="AU275" s="28">
        <v>0</v>
      </c>
      <c r="AV275" s="28">
        <v>0</v>
      </c>
      <c r="AW275" s="28">
        <v>0</v>
      </c>
      <c r="AX275" s="28">
        <v>0</v>
      </c>
      <c r="AY275" s="28">
        <v>0</v>
      </c>
      <c r="AZ275" s="28">
        <v>0</v>
      </c>
      <c r="BA275" s="28">
        <v>0</v>
      </c>
      <c r="BB275" s="28">
        <v>32.28260869565217</v>
      </c>
      <c r="BC275" s="28">
        <v>0</v>
      </c>
      <c r="BD275" s="28">
        <v>0</v>
      </c>
      <c r="BE275" s="28">
        <v>1.0978260869565217</v>
      </c>
      <c r="BF275" s="28">
        <v>0</v>
      </c>
      <c r="BG275" s="28">
        <v>0</v>
      </c>
      <c r="BH275" s="28">
        <v>13.33695652173913</v>
      </c>
      <c r="BI275" s="28">
        <v>0</v>
      </c>
      <c r="BJ275" s="28">
        <v>0</v>
      </c>
      <c r="BK275" s="28">
        <v>0</v>
      </c>
      <c r="BL275" s="28">
        <v>0</v>
      </c>
      <c r="BM275" s="28">
        <v>0</v>
      </c>
      <c r="BN275" s="28">
        <v>0</v>
      </c>
      <c r="BO275" s="28">
        <v>0</v>
      </c>
      <c r="BP275" s="28">
        <v>0</v>
      </c>
      <c r="BQ275" s="28">
        <v>0</v>
      </c>
      <c r="BR275" s="28">
        <v>0</v>
      </c>
      <c r="BS275" s="28">
        <v>0</v>
      </c>
      <c r="BT275" s="28">
        <v>0</v>
      </c>
      <c r="BU275" s="28">
        <v>0</v>
      </c>
      <c r="BV275" s="28">
        <v>0</v>
      </c>
      <c r="BW275" s="36">
        <v>0</v>
      </c>
    </row>
    <row r="276" spans="1:75" ht="12.75">
      <c r="A276" s="27" t="s">
        <v>122</v>
      </c>
      <c r="B276" s="27" t="s">
        <v>123</v>
      </c>
      <c r="C276" s="27" t="s">
        <v>420</v>
      </c>
      <c r="D276" s="27" t="s">
        <v>388</v>
      </c>
      <c r="E276" s="27" t="s">
        <v>694</v>
      </c>
      <c r="F276" s="28">
        <v>28.554347826086957</v>
      </c>
      <c r="G276" s="28">
        <v>4.173913043478261</v>
      </c>
      <c r="H276" s="28">
        <v>39.20652173913044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0.06521739130434782</v>
      </c>
      <c r="Y276" s="28">
        <v>0</v>
      </c>
      <c r="Z276" s="28">
        <v>0</v>
      </c>
      <c r="AA276" s="28">
        <v>136.40217391304347</v>
      </c>
      <c r="AB276" s="28">
        <v>0</v>
      </c>
      <c r="AC276" s="28">
        <v>0</v>
      </c>
      <c r="AD276" s="28">
        <v>0.010869565217391304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27.358695652173914</v>
      </c>
      <c r="AN276" s="28">
        <v>0</v>
      </c>
      <c r="AO276" s="28">
        <v>3.989130434782609</v>
      </c>
      <c r="AP276" s="28">
        <v>16.380434782608695</v>
      </c>
      <c r="AQ276" s="28">
        <v>0</v>
      </c>
      <c r="AR276" s="28">
        <v>0</v>
      </c>
      <c r="AS276" s="28">
        <v>0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8">
        <v>0</v>
      </c>
      <c r="AZ276" s="28">
        <v>0</v>
      </c>
      <c r="BA276" s="28">
        <v>0</v>
      </c>
      <c r="BB276" s="28">
        <v>0</v>
      </c>
      <c r="BC276" s="28">
        <v>0</v>
      </c>
      <c r="BD276" s="28">
        <v>0</v>
      </c>
      <c r="BE276" s="28">
        <v>0</v>
      </c>
      <c r="BF276" s="28">
        <v>4.804347826086956</v>
      </c>
      <c r="BG276" s="28">
        <v>0</v>
      </c>
      <c r="BH276" s="28">
        <v>0</v>
      </c>
      <c r="BI276" s="28">
        <v>0</v>
      </c>
      <c r="BJ276" s="28">
        <v>0</v>
      </c>
      <c r="BK276" s="28">
        <v>0</v>
      </c>
      <c r="BL276" s="28">
        <v>0</v>
      </c>
      <c r="BM276" s="28">
        <v>0.021739130434782608</v>
      </c>
      <c r="BN276" s="28">
        <v>0</v>
      </c>
      <c r="BO276" s="28">
        <v>0</v>
      </c>
      <c r="BP276" s="28">
        <v>0</v>
      </c>
      <c r="BQ276" s="28">
        <v>0.05434782608695652</v>
      </c>
      <c r="BR276" s="28">
        <v>0</v>
      </c>
      <c r="BS276" s="28">
        <v>0</v>
      </c>
      <c r="BT276" s="28">
        <v>0</v>
      </c>
      <c r="BU276" s="28">
        <v>0</v>
      </c>
      <c r="BV276" s="28">
        <v>0</v>
      </c>
      <c r="BW276" s="36">
        <v>0</v>
      </c>
    </row>
    <row r="277" spans="1:75" ht="12.75">
      <c r="A277" s="27" t="s">
        <v>122</v>
      </c>
      <c r="B277" s="27" t="s">
        <v>123</v>
      </c>
      <c r="C277" s="27" t="s">
        <v>420</v>
      </c>
      <c r="D277" s="27" t="s">
        <v>389</v>
      </c>
      <c r="E277" s="27" t="s">
        <v>695</v>
      </c>
      <c r="F277" s="28">
        <v>37.51086956521739</v>
      </c>
      <c r="G277" s="28">
        <v>2.967391304347826</v>
      </c>
      <c r="H277" s="28">
        <v>36.119565217391305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0.010869565217391304</v>
      </c>
      <c r="V277" s="28">
        <v>0</v>
      </c>
      <c r="W277" s="28">
        <v>0</v>
      </c>
      <c r="X277" s="28">
        <v>2.141304347826087</v>
      </c>
      <c r="Y277" s="28">
        <v>0</v>
      </c>
      <c r="Z277" s="28">
        <v>0</v>
      </c>
      <c r="AA277" s="28">
        <v>121</v>
      </c>
      <c r="AB277" s="28">
        <v>0.358695652173913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0.05434782608695652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  <c r="AU277" s="28">
        <v>0.010869565217391304</v>
      </c>
      <c r="AV277" s="28">
        <v>0</v>
      </c>
      <c r="AW277" s="28">
        <v>0</v>
      </c>
      <c r="AX277" s="28">
        <v>0</v>
      </c>
      <c r="AY277" s="28">
        <v>0</v>
      </c>
      <c r="AZ277" s="28">
        <v>14.978260869565217</v>
      </c>
      <c r="BA277" s="28">
        <v>0</v>
      </c>
      <c r="BB277" s="28">
        <v>55.94565217391305</v>
      </c>
      <c r="BC277" s="28">
        <v>0</v>
      </c>
      <c r="BD277" s="28">
        <v>0</v>
      </c>
      <c r="BE277" s="28">
        <v>12.608695652173912</v>
      </c>
      <c r="BF277" s="28">
        <v>5.054347826086956</v>
      </c>
      <c r="BG277" s="28">
        <v>0</v>
      </c>
      <c r="BH277" s="28">
        <v>0</v>
      </c>
      <c r="BI277" s="28">
        <v>0</v>
      </c>
      <c r="BJ277" s="28">
        <v>0</v>
      </c>
      <c r="BK277" s="28">
        <v>0</v>
      </c>
      <c r="BL277" s="28">
        <v>0</v>
      </c>
      <c r="BM277" s="28">
        <v>0</v>
      </c>
      <c r="BN277" s="28">
        <v>0.010869565217391304</v>
      </c>
      <c r="BO277" s="28">
        <v>0</v>
      </c>
      <c r="BP277" s="28">
        <v>0</v>
      </c>
      <c r="BQ277" s="28">
        <v>0</v>
      </c>
      <c r="BR277" s="28">
        <v>0</v>
      </c>
      <c r="BS277" s="28">
        <v>0</v>
      </c>
      <c r="BT277" s="28">
        <v>0</v>
      </c>
      <c r="BU277" s="28">
        <v>0</v>
      </c>
      <c r="BV277" s="28">
        <v>0</v>
      </c>
      <c r="BW277" s="36">
        <v>0</v>
      </c>
    </row>
    <row r="278" spans="1:75" ht="12.75">
      <c r="A278" s="27" t="s">
        <v>122</v>
      </c>
      <c r="B278" s="27" t="s">
        <v>123</v>
      </c>
      <c r="C278" s="27" t="s">
        <v>420</v>
      </c>
      <c r="D278" s="27" t="s">
        <v>390</v>
      </c>
      <c r="E278" s="27" t="s">
        <v>696</v>
      </c>
      <c r="F278" s="28">
        <v>79.33695652173913</v>
      </c>
      <c r="G278" s="28">
        <v>10</v>
      </c>
      <c r="H278" s="28">
        <v>51.608695652173914</v>
      </c>
      <c r="I278" s="28">
        <v>9.478260869565217</v>
      </c>
      <c r="J278" s="28">
        <v>8.304347826086957</v>
      </c>
      <c r="K278" s="28">
        <v>3.608695652173913</v>
      </c>
      <c r="L278" s="28">
        <v>0</v>
      </c>
      <c r="M278" s="28">
        <v>0.010869565217391304</v>
      </c>
      <c r="N278" s="28">
        <v>0.010869565217391304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47.58695652173913</v>
      </c>
      <c r="W278" s="28">
        <v>12.717391304347826</v>
      </c>
      <c r="X278" s="28">
        <v>5.543478260869565</v>
      </c>
      <c r="Y278" s="28">
        <v>0</v>
      </c>
      <c r="Z278" s="28">
        <v>0</v>
      </c>
      <c r="AA278" s="28">
        <v>160.67391304347825</v>
      </c>
      <c r="AB278" s="28">
        <v>0.7608695652173914</v>
      </c>
      <c r="AC278" s="28">
        <v>0.043478260869565216</v>
      </c>
      <c r="AD278" s="28">
        <v>18.956521739130434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14.228260869565217</v>
      </c>
      <c r="AL278" s="28">
        <v>0</v>
      </c>
      <c r="AM278" s="28">
        <v>46.358695652173914</v>
      </c>
      <c r="AN278" s="28">
        <v>5.369565217391305</v>
      </c>
      <c r="AO278" s="28">
        <v>0.5652173913043478</v>
      </c>
      <c r="AP278" s="28">
        <v>0.29347826086956524</v>
      </c>
      <c r="AQ278" s="28">
        <v>0</v>
      </c>
      <c r="AR278" s="28">
        <v>0</v>
      </c>
      <c r="AS278" s="28">
        <v>0</v>
      </c>
      <c r="AT278" s="28">
        <v>0</v>
      </c>
      <c r="AU278" s="28">
        <v>26.097826086956523</v>
      </c>
      <c r="AV278" s="28">
        <v>0</v>
      </c>
      <c r="AW278" s="28">
        <v>0</v>
      </c>
      <c r="AX278" s="28">
        <v>0</v>
      </c>
      <c r="AY278" s="28">
        <v>0.42391304347826086</v>
      </c>
      <c r="AZ278" s="28">
        <v>22.47826086956522</v>
      </c>
      <c r="BA278" s="28">
        <v>8.66304347826087</v>
      </c>
      <c r="BB278" s="28">
        <v>70.8695652173913</v>
      </c>
      <c r="BC278" s="28">
        <v>0</v>
      </c>
      <c r="BD278" s="28">
        <v>0</v>
      </c>
      <c r="BE278" s="28">
        <v>48.40217391304348</v>
      </c>
      <c r="BF278" s="28">
        <v>17.043478260869566</v>
      </c>
      <c r="BG278" s="28">
        <v>0</v>
      </c>
      <c r="BH278" s="28">
        <v>0</v>
      </c>
      <c r="BI278" s="28">
        <v>0</v>
      </c>
      <c r="BJ278" s="28">
        <v>0</v>
      </c>
      <c r="BK278" s="28">
        <v>0</v>
      </c>
      <c r="BL278" s="28">
        <v>0</v>
      </c>
      <c r="BM278" s="28">
        <v>14.902173913043478</v>
      </c>
      <c r="BN278" s="28">
        <v>0</v>
      </c>
      <c r="BO278" s="28">
        <v>0</v>
      </c>
      <c r="BP278" s="28">
        <v>0</v>
      </c>
      <c r="BQ278" s="28">
        <v>0</v>
      </c>
      <c r="BR278" s="28">
        <v>0</v>
      </c>
      <c r="BS278" s="28">
        <v>0</v>
      </c>
      <c r="BT278" s="28">
        <v>0</v>
      </c>
      <c r="BU278" s="28">
        <v>0</v>
      </c>
      <c r="BV278" s="28">
        <v>0</v>
      </c>
      <c r="BW278" s="36">
        <v>0</v>
      </c>
    </row>
    <row r="279" spans="1:75" ht="12.75">
      <c r="A279" s="27" t="s">
        <v>122</v>
      </c>
      <c r="B279" s="27" t="s">
        <v>123</v>
      </c>
      <c r="C279" s="27" t="s">
        <v>420</v>
      </c>
      <c r="D279" s="27" t="s">
        <v>391</v>
      </c>
      <c r="E279" s="27" t="s">
        <v>0</v>
      </c>
      <c r="F279" s="28">
        <v>46.6</v>
      </c>
      <c r="G279" s="28">
        <v>7.9</v>
      </c>
      <c r="H279" s="28">
        <v>46.3</v>
      </c>
      <c r="I279" s="28">
        <v>4.9</v>
      </c>
      <c r="J279" s="28">
        <v>0.7</v>
      </c>
      <c r="K279" s="28">
        <v>1.1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4.9</v>
      </c>
      <c r="Y279" s="28">
        <v>0</v>
      </c>
      <c r="Z279" s="28">
        <v>0</v>
      </c>
      <c r="AA279" s="28">
        <v>101.1</v>
      </c>
      <c r="AB279" s="28">
        <v>19.9</v>
      </c>
      <c r="AC279" s="28">
        <v>5.6</v>
      </c>
      <c r="AD279" s="28">
        <v>6.2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10.7</v>
      </c>
      <c r="AN279" s="28">
        <v>0</v>
      </c>
      <c r="AO279" s="28">
        <v>0</v>
      </c>
      <c r="AP279" s="28">
        <v>33</v>
      </c>
      <c r="AQ279" s="28">
        <v>0</v>
      </c>
      <c r="AR279" s="28">
        <v>0</v>
      </c>
      <c r="AS279" s="28">
        <v>0</v>
      </c>
      <c r="AT279" s="28">
        <v>0</v>
      </c>
      <c r="AU279" s="28">
        <v>3.2</v>
      </c>
      <c r="AV279" s="28">
        <v>0</v>
      </c>
      <c r="AW279" s="28">
        <v>0</v>
      </c>
      <c r="AX279" s="28">
        <v>0</v>
      </c>
      <c r="AY279" s="28">
        <v>0</v>
      </c>
      <c r="AZ279" s="28">
        <v>23.4</v>
      </c>
      <c r="BA279" s="28">
        <v>0</v>
      </c>
      <c r="BB279" s="28">
        <v>0</v>
      </c>
      <c r="BC279" s="28">
        <v>0</v>
      </c>
      <c r="BD279" s="28">
        <v>0</v>
      </c>
      <c r="BE279" s="28">
        <v>3.4</v>
      </c>
      <c r="BF279" s="28">
        <v>17.2</v>
      </c>
      <c r="BG279" s="28">
        <v>0</v>
      </c>
      <c r="BH279" s="28">
        <v>0</v>
      </c>
      <c r="BI279" s="28">
        <v>0</v>
      </c>
      <c r="BJ279" s="28">
        <v>0</v>
      </c>
      <c r="BK279" s="28">
        <v>0</v>
      </c>
      <c r="BL279" s="28">
        <v>0</v>
      </c>
      <c r="BM279" s="28">
        <v>3.5</v>
      </c>
      <c r="BN279" s="28">
        <v>0.8</v>
      </c>
      <c r="BO279" s="28">
        <v>0</v>
      </c>
      <c r="BP279" s="28">
        <v>0</v>
      </c>
      <c r="BQ279" s="28">
        <v>0</v>
      </c>
      <c r="BR279" s="28">
        <v>0</v>
      </c>
      <c r="BS279" s="28">
        <v>0</v>
      </c>
      <c r="BT279" s="28">
        <v>0</v>
      </c>
      <c r="BU279" s="28">
        <v>0</v>
      </c>
      <c r="BV279" s="28">
        <v>0</v>
      </c>
      <c r="BW279" s="36">
        <v>0</v>
      </c>
    </row>
    <row r="280" spans="1:75" ht="12.75">
      <c r="A280" s="27" t="s">
        <v>122</v>
      </c>
      <c r="B280" s="27" t="s">
        <v>123</v>
      </c>
      <c r="C280" s="27" t="s">
        <v>420</v>
      </c>
      <c r="D280" s="27" t="s">
        <v>392</v>
      </c>
      <c r="E280" s="27" t="s">
        <v>1</v>
      </c>
      <c r="F280" s="28">
        <v>66.23913043478261</v>
      </c>
      <c r="G280" s="28">
        <v>10.423913043478262</v>
      </c>
      <c r="H280" s="28">
        <v>67.90217391304348</v>
      </c>
      <c r="I280" s="28">
        <v>5.489130434782608</v>
      </c>
      <c r="J280" s="28">
        <v>1.0108695652173914</v>
      </c>
      <c r="K280" s="28">
        <v>1.9456521739130435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1.4673913043478262</v>
      </c>
      <c r="Y280" s="28">
        <v>0.07608695652173914</v>
      </c>
      <c r="Z280" s="28">
        <v>0</v>
      </c>
      <c r="AA280" s="28">
        <v>8.032608695652174</v>
      </c>
      <c r="AB280" s="28">
        <v>26.934782608695652</v>
      </c>
      <c r="AC280" s="28">
        <v>22.75</v>
      </c>
      <c r="AD280" s="28">
        <v>8.108695652173912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7.630434782608695</v>
      </c>
      <c r="AL280" s="28">
        <v>0</v>
      </c>
      <c r="AM280" s="28">
        <v>32.17391304347826</v>
      </c>
      <c r="AN280" s="28">
        <v>0</v>
      </c>
      <c r="AO280" s="28">
        <v>0</v>
      </c>
      <c r="AP280" s="28">
        <v>32.81521739130435</v>
      </c>
      <c r="AQ280" s="28">
        <v>0</v>
      </c>
      <c r="AR280" s="28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5.369565217391305</v>
      </c>
      <c r="AX280" s="28">
        <v>0.010869565217391304</v>
      </c>
      <c r="AY280" s="28">
        <v>0.4673913043478261</v>
      </c>
      <c r="AZ280" s="28">
        <v>19.434782608695652</v>
      </c>
      <c r="BA280" s="28">
        <v>0</v>
      </c>
      <c r="BB280" s="28">
        <v>77.32608695652173</v>
      </c>
      <c r="BC280" s="28">
        <v>0</v>
      </c>
      <c r="BD280" s="28">
        <v>0</v>
      </c>
      <c r="BE280" s="28">
        <v>19.782608695652176</v>
      </c>
      <c r="BF280" s="28">
        <v>8.402173913043478</v>
      </c>
      <c r="BG280" s="28">
        <v>0</v>
      </c>
      <c r="BH280" s="28">
        <v>0</v>
      </c>
      <c r="BI280" s="28">
        <v>0</v>
      </c>
      <c r="BJ280" s="28">
        <v>0</v>
      </c>
      <c r="BK280" s="28">
        <v>0</v>
      </c>
      <c r="BL280" s="28">
        <v>0</v>
      </c>
      <c r="BM280" s="28">
        <v>6.25</v>
      </c>
      <c r="BN280" s="28">
        <v>0.021739130434782608</v>
      </c>
      <c r="BO280" s="28">
        <v>0</v>
      </c>
      <c r="BP280" s="28">
        <v>0</v>
      </c>
      <c r="BQ280" s="28">
        <v>0</v>
      </c>
      <c r="BR280" s="28">
        <v>0</v>
      </c>
      <c r="BS280" s="28">
        <v>0</v>
      </c>
      <c r="BT280" s="28">
        <v>0</v>
      </c>
      <c r="BU280" s="28">
        <v>0</v>
      </c>
      <c r="BV280" s="28">
        <v>0</v>
      </c>
      <c r="BW280" s="36">
        <v>0</v>
      </c>
    </row>
    <row r="281" spans="1:75" ht="12.75">
      <c r="A281" s="27" t="s">
        <v>122</v>
      </c>
      <c r="B281" s="27" t="s">
        <v>123</v>
      </c>
      <c r="C281" s="27" t="s">
        <v>420</v>
      </c>
      <c r="D281" s="27" t="s">
        <v>393</v>
      </c>
      <c r="E281" s="27" t="s">
        <v>2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22.51086956521739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  <c r="AT281" s="28">
        <v>0</v>
      </c>
      <c r="AU281" s="28">
        <v>0</v>
      </c>
      <c r="AV281" s="28">
        <v>0</v>
      </c>
      <c r="AW281" s="28">
        <v>0</v>
      </c>
      <c r="AX281" s="28">
        <v>0</v>
      </c>
      <c r="AY281" s="28">
        <v>22.73913043478261</v>
      </c>
      <c r="AZ281" s="28">
        <v>0</v>
      </c>
      <c r="BA281" s="28">
        <v>0</v>
      </c>
      <c r="BB281" s="28">
        <v>0</v>
      </c>
      <c r="BC281" s="28">
        <v>0</v>
      </c>
      <c r="BD281" s="28">
        <v>0</v>
      </c>
      <c r="BE281" s="28">
        <v>0</v>
      </c>
      <c r="BF281" s="28">
        <v>0</v>
      </c>
      <c r="BG281" s="28">
        <v>0</v>
      </c>
      <c r="BH281" s="28">
        <v>0</v>
      </c>
      <c r="BI281" s="28">
        <v>0</v>
      </c>
      <c r="BJ281" s="28">
        <v>0</v>
      </c>
      <c r="BK281" s="28">
        <v>0</v>
      </c>
      <c r="BL281" s="28">
        <v>0</v>
      </c>
      <c r="BM281" s="28">
        <v>0</v>
      </c>
      <c r="BN281" s="28">
        <v>0</v>
      </c>
      <c r="BO281" s="28">
        <v>0</v>
      </c>
      <c r="BP281" s="28">
        <v>0</v>
      </c>
      <c r="BQ281" s="28">
        <v>0</v>
      </c>
      <c r="BR281" s="28">
        <v>0</v>
      </c>
      <c r="BS281" s="28">
        <v>0</v>
      </c>
      <c r="BT281" s="28">
        <v>0</v>
      </c>
      <c r="BU281" s="28">
        <v>0</v>
      </c>
      <c r="BV281" s="28">
        <v>0</v>
      </c>
      <c r="BW281" s="36">
        <v>0</v>
      </c>
    </row>
    <row r="282" spans="1:75" ht="12.75">
      <c r="A282" s="27" t="s">
        <v>122</v>
      </c>
      <c r="B282" s="27" t="s">
        <v>123</v>
      </c>
      <c r="C282" s="27" t="s">
        <v>420</v>
      </c>
      <c r="D282" s="27" t="s">
        <v>394</v>
      </c>
      <c r="E282" s="27" t="s">
        <v>3</v>
      </c>
      <c r="F282" s="28">
        <v>47.59782608695652</v>
      </c>
      <c r="G282" s="28">
        <v>13.728260869565217</v>
      </c>
      <c r="H282" s="28">
        <v>49.43478260869565</v>
      </c>
      <c r="I282" s="28">
        <v>7.326086956521739</v>
      </c>
      <c r="J282" s="28">
        <v>0.9130434782608695</v>
      </c>
      <c r="K282" s="28">
        <v>0.9130434782608695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3.0434782608695654</v>
      </c>
      <c r="Y282" s="28">
        <v>0</v>
      </c>
      <c r="Z282" s="28">
        <v>0</v>
      </c>
      <c r="AA282" s="28">
        <v>65.94565217391305</v>
      </c>
      <c r="AB282" s="28">
        <v>1.8043478260869565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27.467391304347824</v>
      </c>
      <c r="AN282" s="28">
        <v>0</v>
      </c>
      <c r="AO282" s="28">
        <v>0</v>
      </c>
      <c r="AP282" s="28">
        <v>0.9021739130434783</v>
      </c>
      <c r="AQ282" s="28">
        <v>0</v>
      </c>
      <c r="AR282" s="28">
        <v>0</v>
      </c>
      <c r="AS282" s="28">
        <v>0</v>
      </c>
      <c r="AT282" s="28">
        <v>14.83695652173913</v>
      </c>
      <c r="AU282" s="28">
        <v>0</v>
      </c>
      <c r="AV282" s="28">
        <v>0</v>
      </c>
      <c r="AW282" s="28">
        <v>0</v>
      </c>
      <c r="AX282" s="28">
        <v>0</v>
      </c>
      <c r="AY282" s="28">
        <v>0</v>
      </c>
      <c r="AZ282" s="28">
        <v>9.597826086956522</v>
      </c>
      <c r="BA282" s="28">
        <v>0</v>
      </c>
      <c r="BB282" s="28">
        <v>70.6304347826087</v>
      </c>
      <c r="BC282" s="28">
        <v>0</v>
      </c>
      <c r="BD282" s="28">
        <v>0</v>
      </c>
      <c r="BE282" s="28">
        <v>0</v>
      </c>
      <c r="BF282" s="28">
        <v>8.23913043478261</v>
      </c>
      <c r="BG282" s="28">
        <v>0</v>
      </c>
      <c r="BH282" s="28">
        <v>0</v>
      </c>
      <c r="BI282" s="28">
        <v>0</v>
      </c>
      <c r="BJ282" s="28">
        <v>0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28">
        <v>0</v>
      </c>
      <c r="BQ282" s="28">
        <v>0</v>
      </c>
      <c r="BR282" s="28">
        <v>1.8043478260869565</v>
      </c>
      <c r="BS282" s="28">
        <v>0</v>
      </c>
      <c r="BT282" s="28">
        <v>0</v>
      </c>
      <c r="BU282" s="28">
        <v>0</v>
      </c>
      <c r="BV282" s="28">
        <v>0</v>
      </c>
      <c r="BW282" s="36">
        <v>0</v>
      </c>
    </row>
    <row r="283" spans="1:75" ht="12.75">
      <c r="A283" s="27" t="s">
        <v>122</v>
      </c>
      <c r="B283" s="27" t="s">
        <v>123</v>
      </c>
      <c r="C283" s="27" t="s">
        <v>420</v>
      </c>
      <c r="D283" s="27" t="s">
        <v>395</v>
      </c>
      <c r="E283" s="27" t="s">
        <v>4</v>
      </c>
      <c r="F283" s="28">
        <v>41.608695652173914</v>
      </c>
      <c r="G283" s="28">
        <v>5.684782608695652</v>
      </c>
      <c r="H283" s="28">
        <v>36.81521739130435</v>
      </c>
      <c r="I283" s="28">
        <v>1.4021739130434783</v>
      </c>
      <c r="J283" s="28">
        <v>0.2391304347826087</v>
      </c>
      <c r="K283" s="28">
        <v>0</v>
      </c>
      <c r="L283" s="28">
        <v>0</v>
      </c>
      <c r="M283" s="28">
        <v>0</v>
      </c>
      <c r="N283" s="28">
        <v>0</v>
      </c>
      <c r="O283" s="28">
        <v>0.043478260869565216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87.59782608695652</v>
      </c>
      <c r="AB283" s="28">
        <v>0.44565217391304346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11.641304347826088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8">
        <v>0.021739130434782608</v>
      </c>
      <c r="AZ283" s="28">
        <v>8.532608695652174</v>
      </c>
      <c r="BA283" s="28">
        <v>0</v>
      </c>
      <c r="BB283" s="28">
        <v>116.34782608695652</v>
      </c>
      <c r="BC283" s="28">
        <v>0</v>
      </c>
      <c r="BD283" s="28">
        <v>0</v>
      </c>
      <c r="BE283" s="28">
        <v>14.108695652173912</v>
      </c>
      <c r="BF283" s="28">
        <v>5.760869565217392</v>
      </c>
      <c r="BG283" s="28">
        <v>0</v>
      </c>
      <c r="BH283" s="28">
        <v>0</v>
      </c>
      <c r="BI283" s="28">
        <v>0</v>
      </c>
      <c r="BJ283" s="28">
        <v>0</v>
      </c>
      <c r="BK283" s="28">
        <v>0</v>
      </c>
      <c r="BL283" s="28">
        <v>0</v>
      </c>
      <c r="BM283" s="28">
        <v>0.05434782608695652</v>
      </c>
      <c r="BN283" s="28">
        <v>0</v>
      </c>
      <c r="BO283" s="28">
        <v>0</v>
      </c>
      <c r="BP283" s="28">
        <v>0</v>
      </c>
      <c r="BQ283" s="28">
        <v>0</v>
      </c>
      <c r="BR283" s="28">
        <v>0.03260869565217391</v>
      </c>
      <c r="BS283" s="28">
        <v>0</v>
      </c>
      <c r="BT283" s="28">
        <v>0</v>
      </c>
      <c r="BU283" s="28">
        <v>0</v>
      </c>
      <c r="BV283" s="28">
        <v>0</v>
      </c>
      <c r="BW283" s="36">
        <v>0</v>
      </c>
    </row>
    <row r="284" spans="1:75" ht="12.75">
      <c r="A284" s="27" t="s">
        <v>122</v>
      </c>
      <c r="B284" s="27" t="s">
        <v>123</v>
      </c>
      <c r="C284" s="27" t="s">
        <v>420</v>
      </c>
      <c r="D284" s="27" t="s">
        <v>396</v>
      </c>
      <c r="E284" s="27" t="s">
        <v>5</v>
      </c>
      <c r="F284" s="28">
        <v>61.28260869565217</v>
      </c>
      <c r="G284" s="28">
        <v>14.054347826086957</v>
      </c>
      <c r="H284" s="28">
        <v>53.09782608695652</v>
      </c>
      <c r="I284" s="28">
        <v>3.652173913043478</v>
      </c>
      <c r="J284" s="28">
        <v>0.358695652173913</v>
      </c>
      <c r="K284" s="28">
        <v>0</v>
      </c>
      <c r="L284" s="28">
        <v>0</v>
      </c>
      <c r="M284" s="28">
        <v>0</v>
      </c>
      <c r="N284" s="28">
        <v>0</v>
      </c>
      <c r="O284" s="28">
        <v>0.7391304347826086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8.043478260869565</v>
      </c>
      <c r="Y284" s="28">
        <v>0.6086956521739131</v>
      </c>
      <c r="Z284" s="28">
        <v>0</v>
      </c>
      <c r="AA284" s="28">
        <v>88.04347826086956</v>
      </c>
      <c r="AB284" s="28">
        <v>13.576086956521738</v>
      </c>
      <c r="AC284" s="28">
        <v>13.402173913043478</v>
      </c>
      <c r="AD284" s="28">
        <v>7.3478260869565215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64.1304347826087</v>
      </c>
      <c r="AN284" s="28">
        <v>0</v>
      </c>
      <c r="AO284" s="28">
        <v>0</v>
      </c>
      <c r="AP284" s="28">
        <v>14.130434782608695</v>
      </c>
      <c r="AQ284" s="28">
        <v>0</v>
      </c>
      <c r="AR284" s="28">
        <v>0</v>
      </c>
      <c r="AS284" s="28">
        <v>0</v>
      </c>
      <c r="AT284" s="28">
        <v>0</v>
      </c>
      <c r="AU284" s="28">
        <v>2.2717391304347827</v>
      </c>
      <c r="AV284" s="28">
        <v>0</v>
      </c>
      <c r="AW284" s="28">
        <v>6.086956521739131</v>
      </c>
      <c r="AX284" s="28">
        <v>0</v>
      </c>
      <c r="AY284" s="28">
        <v>0</v>
      </c>
      <c r="AZ284" s="28">
        <v>24.858695652173914</v>
      </c>
      <c r="BA284" s="28">
        <v>0</v>
      </c>
      <c r="BB284" s="28">
        <v>115.19565217391305</v>
      </c>
      <c r="BC284" s="28">
        <v>0</v>
      </c>
      <c r="BD284" s="28">
        <v>0</v>
      </c>
      <c r="BE284" s="28">
        <v>0</v>
      </c>
      <c r="BF284" s="28">
        <v>10.119565217391305</v>
      </c>
      <c r="BG284" s="28">
        <v>0</v>
      </c>
      <c r="BH284" s="28">
        <v>0</v>
      </c>
      <c r="BI284" s="28">
        <v>0</v>
      </c>
      <c r="BJ284" s="28">
        <v>0</v>
      </c>
      <c r="BK284" s="28">
        <v>0</v>
      </c>
      <c r="BL284" s="28">
        <v>0</v>
      </c>
      <c r="BM284" s="28">
        <v>5.978260869565218</v>
      </c>
      <c r="BN284" s="28">
        <v>0</v>
      </c>
      <c r="BO284" s="28">
        <v>0</v>
      </c>
      <c r="BP284" s="28">
        <v>0</v>
      </c>
      <c r="BQ284" s="28">
        <v>0</v>
      </c>
      <c r="BR284" s="28">
        <v>0</v>
      </c>
      <c r="BS284" s="28">
        <v>0</v>
      </c>
      <c r="BT284" s="28">
        <v>0</v>
      </c>
      <c r="BU284" s="28">
        <v>0</v>
      </c>
      <c r="BV284" s="28">
        <v>0</v>
      </c>
      <c r="BW284" s="36">
        <v>0</v>
      </c>
    </row>
    <row r="285" spans="1:75" ht="12.75">
      <c r="A285" s="27" t="s">
        <v>122</v>
      </c>
      <c r="B285" s="27" t="s">
        <v>123</v>
      </c>
      <c r="C285" s="27" t="s">
        <v>420</v>
      </c>
      <c r="D285" s="27" t="s">
        <v>397</v>
      </c>
      <c r="E285" s="27" t="s">
        <v>6</v>
      </c>
      <c r="F285" s="28">
        <v>32.72826086956522</v>
      </c>
      <c r="G285" s="28">
        <v>0</v>
      </c>
      <c r="H285" s="28">
        <v>86.02173913043478</v>
      </c>
      <c r="I285" s="28">
        <v>7.923913043478261</v>
      </c>
      <c r="J285" s="28">
        <v>0</v>
      </c>
      <c r="K285" s="28">
        <v>6.021739130434782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5.815217391304348</v>
      </c>
      <c r="Y285" s="28">
        <v>0</v>
      </c>
      <c r="Z285" s="28">
        <v>0</v>
      </c>
      <c r="AA285" s="28">
        <v>72.91304347826087</v>
      </c>
      <c r="AB285" s="28">
        <v>0.21739130434782608</v>
      </c>
      <c r="AC285" s="28">
        <v>0</v>
      </c>
      <c r="AD285" s="28">
        <v>9.315217391304348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4.815217391304348</v>
      </c>
      <c r="AL285" s="28">
        <v>6.576086956521739</v>
      </c>
      <c r="AM285" s="28">
        <v>6.684782608695652</v>
      </c>
      <c r="AN285" s="28">
        <v>0</v>
      </c>
      <c r="AO285" s="28">
        <v>1.2173913043478262</v>
      </c>
      <c r="AP285" s="28">
        <v>0.8913043478260869</v>
      </c>
      <c r="AQ285" s="28">
        <v>0</v>
      </c>
      <c r="AR285" s="28">
        <v>0</v>
      </c>
      <c r="AS285" s="28">
        <v>0</v>
      </c>
      <c r="AT285" s="28">
        <v>0</v>
      </c>
      <c r="AU285" s="28">
        <v>2.8369565217391304</v>
      </c>
      <c r="AV285" s="28">
        <v>0</v>
      </c>
      <c r="AW285" s="28">
        <v>4.815217391304348</v>
      </c>
      <c r="AX285" s="28">
        <v>0</v>
      </c>
      <c r="AY285" s="28">
        <v>0.8152173913043478</v>
      </c>
      <c r="AZ285" s="28">
        <v>29.16304347826087</v>
      </c>
      <c r="BA285" s="28">
        <v>0</v>
      </c>
      <c r="BB285" s="28">
        <v>155.08695652173913</v>
      </c>
      <c r="BC285" s="28">
        <v>0</v>
      </c>
      <c r="BD285" s="28">
        <v>0</v>
      </c>
      <c r="BE285" s="28">
        <v>38.19565217391305</v>
      </c>
      <c r="BF285" s="28">
        <v>12.108695652173912</v>
      </c>
      <c r="BG285" s="28">
        <v>0</v>
      </c>
      <c r="BH285" s="28">
        <v>0</v>
      </c>
      <c r="BI285" s="28">
        <v>0</v>
      </c>
      <c r="BJ285" s="28">
        <v>0</v>
      </c>
      <c r="BK285" s="28">
        <v>0</v>
      </c>
      <c r="BL285" s="28">
        <v>0</v>
      </c>
      <c r="BM285" s="28">
        <v>11.021739130434783</v>
      </c>
      <c r="BN285" s="28">
        <v>0</v>
      </c>
      <c r="BO285" s="28">
        <v>0</v>
      </c>
      <c r="BP285" s="28">
        <v>0</v>
      </c>
      <c r="BQ285" s="28">
        <v>0</v>
      </c>
      <c r="BR285" s="28">
        <v>0</v>
      </c>
      <c r="BS285" s="28">
        <v>0</v>
      </c>
      <c r="BT285" s="28">
        <v>0</v>
      </c>
      <c r="BU285" s="28">
        <v>0</v>
      </c>
      <c r="BV285" s="28">
        <v>0</v>
      </c>
      <c r="BW285" s="36">
        <v>0</v>
      </c>
    </row>
    <row r="286" spans="1:75" ht="12.75">
      <c r="A286" s="27" t="s">
        <v>122</v>
      </c>
      <c r="B286" s="27" t="s">
        <v>123</v>
      </c>
      <c r="C286" s="27" t="s">
        <v>420</v>
      </c>
      <c r="D286" s="27" t="s">
        <v>398</v>
      </c>
      <c r="E286" s="27" t="s">
        <v>7</v>
      </c>
      <c r="F286" s="28">
        <v>68.81521739130434</v>
      </c>
      <c r="G286" s="28">
        <v>24.858695652173914</v>
      </c>
      <c r="H286" s="28">
        <v>42.06521739130435</v>
      </c>
      <c r="I286" s="28">
        <v>0</v>
      </c>
      <c r="J286" s="28">
        <v>4.271739130434782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14.141304347826088</v>
      </c>
      <c r="Y286" s="28">
        <v>0.10869565217391304</v>
      </c>
      <c r="Z286" s="28">
        <v>0</v>
      </c>
      <c r="AA286" s="28">
        <v>100.72826086956522</v>
      </c>
      <c r="AB286" s="28">
        <v>9.58695652173913</v>
      </c>
      <c r="AC286" s="28">
        <v>0</v>
      </c>
      <c r="AD286" s="28">
        <v>11.673913043478262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15.097826086956522</v>
      </c>
      <c r="AM286" s="28">
        <v>47.5</v>
      </c>
      <c r="AN286" s="28">
        <v>0</v>
      </c>
      <c r="AO286" s="28">
        <v>0.532608695652174</v>
      </c>
      <c r="AP286" s="28">
        <v>0</v>
      </c>
      <c r="AQ286" s="28">
        <v>0</v>
      </c>
      <c r="AR286" s="28">
        <v>0</v>
      </c>
      <c r="AS286" s="28">
        <v>0.010869565217391304</v>
      </c>
      <c r="AT286" s="28">
        <v>0</v>
      </c>
      <c r="AU286" s="28">
        <v>5.260869565217392</v>
      </c>
      <c r="AV286" s="28">
        <v>0</v>
      </c>
      <c r="AW286" s="28">
        <v>0</v>
      </c>
      <c r="AX286" s="28">
        <v>0</v>
      </c>
      <c r="AY286" s="28">
        <v>4.489130434782608</v>
      </c>
      <c r="AZ286" s="28">
        <v>0</v>
      </c>
      <c r="BA286" s="28">
        <v>0</v>
      </c>
      <c r="BB286" s="28">
        <v>233.41304347826087</v>
      </c>
      <c r="BC286" s="28">
        <v>0</v>
      </c>
      <c r="BD286" s="28">
        <v>0</v>
      </c>
      <c r="BE286" s="28">
        <v>6.304347826086956</v>
      </c>
      <c r="BF286" s="28">
        <v>5.413043478260869</v>
      </c>
      <c r="BG286" s="28">
        <v>0</v>
      </c>
      <c r="BH286" s="28">
        <v>0</v>
      </c>
      <c r="BI286" s="28">
        <v>0</v>
      </c>
      <c r="BJ286" s="28">
        <v>0</v>
      </c>
      <c r="BK286" s="28">
        <v>0</v>
      </c>
      <c r="BL286" s="28">
        <v>0</v>
      </c>
      <c r="BM286" s="28">
        <v>0.15217391304347827</v>
      </c>
      <c r="BN286" s="28">
        <v>0</v>
      </c>
      <c r="BO286" s="28">
        <v>0</v>
      </c>
      <c r="BP286" s="28">
        <v>0</v>
      </c>
      <c r="BQ286" s="28">
        <v>0</v>
      </c>
      <c r="BR286" s="28">
        <v>0</v>
      </c>
      <c r="BS286" s="28">
        <v>0</v>
      </c>
      <c r="BT286" s="28">
        <v>0</v>
      </c>
      <c r="BU286" s="28">
        <v>0</v>
      </c>
      <c r="BV286" s="28">
        <v>0</v>
      </c>
      <c r="BW286" s="36">
        <v>0</v>
      </c>
    </row>
    <row r="287" spans="1:75" ht="12.75">
      <c r="A287" s="27" t="s">
        <v>122</v>
      </c>
      <c r="B287" s="27" t="s">
        <v>123</v>
      </c>
      <c r="C287" s="27" t="s">
        <v>420</v>
      </c>
      <c r="D287" s="27" t="s">
        <v>399</v>
      </c>
      <c r="E287" s="27" t="s">
        <v>8</v>
      </c>
      <c r="F287" s="28">
        <v>80.58695652173913</v>
      </c>
      <c r="G287" s="28">
        <v>10.641304347826088</v>
      </c>
      <c r="H287" s="28">
        <v>87</v>
      </c>
      <c r="I287" s="28">
        <v>7.891304347826087</v>
      </c>
      <c r="J287" s="28">
        <v>1.065217391304348</v>
      </c>
      <c r="K287" s="28">
        <v>2.3043478260869565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0.010869565217391304</v>
      </c>
      <c r="X287" s="28">
        <v>5.6521739130434785</v>
      </c>
      <c r="Y287" s="28">
        <v>0.10869565217391304</v>
      </c>
      <c r="Z287" s="28">
        <v>7.086956521739131</v>
      </c>
      <c r="AA287" s="28">
        <v>120.1195652173913</v>
      </c>
      <c r="AB287" s="28">
        <v>32.55434782608695</v>
      </c>
      <c r="AC287" s="28">
        <v>5.836956521739131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35.5</v>
      </c>
      <c r="AL287" s="28">
        <v>0</v>
      </c>
      <c r="AM287" s="28">
        <v>35.09782608695652</v>
      </c>
      <c r="AN287" s="28">
        <v>0</v>
      </c>
      <c r="AO287" s="28">
        <v>0.043478260869565216</v>
      </c>
      <c r="AP287" s="28">
        <v>31.391304347826086</v>
      </c>
      <c r="AQ287" s="28">
        <v>0</v>
      </c>
      <c r="AR287" s="28">
        <v>0</v>
      </c>
      <c r="AS287" s="28">
        <v>0</v>
      </c>
      <c r="AT287" s="28">
        <v>3.782608695652174</v>
      </c>
      <c r="AU287" s="28">
        <v>0</v>
      </c>
      <c r="AV287" s="28">
        <v>0</v>
      </c>
      <c r="AW287" s="28">
        <v>8.66304347826087</v>
      </c>
      <c r="AX287" s="28">
        <v>0.010869565217391304</v>
      </c>
      <c r="AY287" s="28">
        <v>0.2391304347826087</v>
      </c>
      <c r="AZ287" s="28">
        <v>38.71739130434783</v>
      </c>
      <c r="BA287" s="28">
        <v>0</v>
      </c>
      <c r="BB287" s="28">
        <v>36.27173913043478</v>
      </c>
      <c r="BC287" s="28">
        <v>0</v>
      </c>
      <c r="BD287" s="28">
        <v>0</v>
      </c>
      <c r="BE287" s="28">
        <v>24.956521739130434</v>
      </c>
      <c r="BF287" s="28">
        <v>18.08695652173913</v>
      </c>
      <c r="BG287" s="28">
        <v>0</v>
      </c>
      <c r="BH287" s="28">
        <v>0</v>
      </c>
      <c r="BI287" s="28">
        <v>0</v>
      </c>
      <c r="BJ287" s="28">
        <v>0</v>
      </c>
      <c r="BK287" s="28">
        <v>0</v>
      </c>
      <c r="BL287" s="28">
        <v>0</v>
      </c>
      <c r="BM287" s="28">
        <v>9.934782608695652</v>
      </c>
      <c r="BN287" s="28">
        <v>0.021739130434782608</v>
      </c>
      <c r="BO287" s="28">
        <v>0</v>
      </c>
      <c r="BP287" s="28">
        <v>0</v>
      </c>
      <c r="BQ287" s="28">
        <v>0</v>
      </c>
      <c r="BR287" s="28">
        <v>7.978260869565218</v>
      </c>
      <c r="BS287" s="28">
        <v>0</v>
      </c>
      <c r="BT287" s="28">
        <v>0</v>
      </c>
      <c r="BU287" s="28">
        <v>0</v>
      </c>
      <c r="BV287" s="28">
        <v>0</v>
      </c>
      <c r="BW287" s="36">
        <v>0</v>
      </c>
    </row>
    <row r="288" spans="1:75" ht="12.75">
      <c r="A288" s="27" t="s">
        <v>122</v>
      </c>
      <c r="B288" s="27" t="s">
        <v>123</v>
      </c>
      <c r="C288" s="27" t="s">
        <v>420</v>
      </c>
      <c r="D288" s="27" t="s">
        <v>400</v>
      </c>
      <c r="E288" s="27" t="s">
        <v>9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0</v>
      </c>
      <c r="AU288" s="28">
        <v>0</v>
      </c>
      <c r="AV288" s="28">
        <v>0</v>
      </c>
      <c r="AW288" s="28">
        <v>0</v>
      </c>
      <c r="AX288" s="28">
        <v>0</v>
      </c>
      <c r="AY288" s="28">
        <v>0</v>
      </c>
      <c r="AZ288" s="28">
        <v>0</v>
      </c>
      <c r="BA288" s="28">
        <v>0</v>
      </c>
      <c r="BB288" s="28">
        <v>0</v>
      </c>
      <c r="BC288" s="28">
        <v>0</v>
      </c>
      <c r="BD288" s="28">
        <v>0</v>
      </c>
      <c r="BE288" s="28">
        <v>0</v>
      </c>
      <c r="BF288" s="28">
        <v>0</v>
      </c>
      <c r="BG288" s="28">
        <v>2.141304347826087</v>
      </c>
      <c r="BH288" s="28">
        <v>73.70652173913044</v>
      </c>
      <c r="BI288" s="28">
        <v>8.934782608695652</v>
      </c>
      <c r="BJ288" s="28">
        <v>0</v>
      </c>
      <c r="BK288" s="28">
        <v>0</v>
      </c>
      <c r="BL288" s="28">
        <v>56.91304347826087</v>
      </c>
      <c r="BM288" s="28">
        <v>0</v>
      </c>
      <c r="BN288" s="28">
        <v>0</v>
      </c>
      <c r="BO288" s="28">
        <v>0</v>
      </c>
      <c r="BP288" s="28">
        <v>0</v>
      </c>
      <c r="BQ288" s="28">
        <v>0</v>
      </c>
      <c r="BR288" s="28">
        <v>0</v>
      </c>
      <c r="BS288" s="28">
        <v>0</v>
      </c>
      <c r="BT288" s="28">
        <v>0</v>
      </c>
      <c r="BU288" s="28">
        <v>0</v>
      </c>
      <c r="BV288" s="28">
        <v>0</v>
      </c>
      <c r="BW288" s="36">
        <v>0</v>
      </c>
    </row>
    <row r="289" spans="1:75" ht="12.75">
      <c r="A289" s="27" t="s">
        <v>122</v>
      </c>
      <c r="B289" s="27" t="s">
        <v>123</v>
      </c>
      <c r="C289" s="27" t="s">
        <v>420</v>
      </c>
      <c r="D289" s="27" t="s">
        <v>401</v>
      </c>
      <c r="E289" s="27" t="s">
        <v>10</v>
      </c>
      <c r="F289" s="28">
        <v>78.92391304347827</v>
      </c>
      <c r="G289" s="28">
        <v>14.673913043478262</v>
      </c>
      <c r="H289" s="28">
        <v>74.8695652173913</v>
      </c>
      <c r="I289" s="28">
        <v>7.641304347826087</v>
      </c>
      <c r="J289" s="28">
        <v>1.5108695652173914</v>
      </c>
      <c r="K289" s="28">
        <v>4.619565217391305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15.728260869565217</v>
      </c>
      <c r="V289" s="28">
        <v>4.108695652173913</v>
      </c>
      <c r="W289" s="28">
        <v>0</v>
      </c>
      <c r="X289" s="28">
        <v>1.4565217391304348</v>
      </c>
      <c r="Y289" s="28">
        <v>0.05434782608695652</v>
      </c>
      <c r="Z289" s="28">
        <v>0</v>
      </c>
      <c r="AA289" s="28">
        <v>132.95652173913044</v>
      </c>
      <c r="AB289" s="28">
        <v>0</v>
      </c>
      <c r="AC289" s="28">
        <v>1.423913043478261</v>
      </c>
      <c r="AD289" s="28">
        <v>13.684782608695652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47.32608695652174</v>
      </c>
      <c r="AQ289" s="28">
        <v>0</v>
      </c>
      <c r="AR289" s="28">
        <v>0</v>
      </c>
      <c r="AS289" s="28">
        <v>0</v>
      </c>
      <c r="AT289" s="28">
        <v>0</v>
      </c>
      <c r="AU289" s="28">
        <v>3.4347826086956523</v>
      </c>
      <c r="AV289" s="28">
        <v>0</v>
      </c>
      <c r="AW289" s="28">
        <v>26.467391304347824</v>
      </c>
      <c r="AX289" s="28">
        <v>0</v>
      </c>
      <c r="AY289" s="28">
        <v>1.3695652173913044</v>
      </c>
      <c r="AZ289" s="28">
        <v>34.73913043478261</v>
      </c>
      <c r="BA289" s="28">
        <v>0</v>
      </c>
      <c r="BB289" s="28">
        <v>98.82608695652173</v>
      </c>
      <c r="BC289" s="28">
        <v>0</v>
      </c>
      <c r="BD289" s="28">
        <v>0</v>
      </c>
      <c r="BE289" s="28">
        <v>26.57608695652174</v>
      </c>
      <c r="BF289" s="28">
        <v>11.423913043478262</v>
      </c>
      <c r="BG289" s="28">
        <v>0</v>
      </c>
      <c r="BH289" s="28">
        <v>0</v>
      </c>
      <c r="BI289" s="28">
        <v>0</v>
      </c>
      <c r="BJ289" s="28">
        <v>0</v>
      </c>
      <c r="BK289" s="28">
        <v>0</v>
      </c>
      <c r="BL289" s="28">
        <v>0</v>
      </c>
      <c r="BM289" s="28">
        <v>13.717391304347826</v>
      </c>
      <c r="BN289" s="28">
        <v>0.08695652173913043</v>
      </c>
      <c r="BO289" s="28">
        <v>0</v>
      </c>
      <c r="BP289" s="28">
        <v>0</v>
      </c>
      <c r="BQ289" s="28">
        <v>0</v>
      </c>
      <c r="BR289" s="28">
        <v>0</v>
      </c>
      <c r="BS289" s="28">
        <v>0</v>
      </c>
      <c r="BT289" s="28">
        <v>0</v>
      </c>
      <c r="BU289" s="28">
        <v>0</v>
      </c>
      <c r="BV289" s="28">
        <v>0</v>
      </c>
      <c r="BW289" s="36">
        <v>0</v>
      </c>
    </row>
    <row r="290" spans="1:75" ht="12.75">
      <c r="A290" s="27" t="s">
        <v>122</v>
      </c>
      <c r="B290" s="27" t="s">
        <v>123</v>
      </c>
      <c r="C290" s="27" t="s">
        <v>420</v>
      </c>
      <c r="D290" s="27" t="s">
        <v>402</v>
      </c>
      <c r="E290" s="27" t="s">
        <v>11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8">
        <v>0</v>
      </c>
      <c r="AZ290" s="28">
        <v>0</v>
      </c>
      <c r="BA290" s="28">
        <v>0</v>
      </c>
      <c r="BB290" s="28">
        <v>0</v>
      </c>
      <c r="BC290" s="28">
        <v>0</v>
      </c>
      <c r="BD290" s="28">
        <v>0</v>
      </c>
      <c r="BE290" s="28">
        <v>0</v>
      </c>
      <c r="BF290" s="28">
        <v>0</v>
      </c>
      <c r="BG290" s="28">
        <v>0</v>
      </c>
      <c r="BH290" s="28">
        <v>35.56521739130435</v>
      </c>
      <c r="BI290" s="28">
        <v>0</v>
      </c>
      <c r="BJ290" s="28">
        <v>0</v>
      </c>
      <c r="BK290" s="28">
        <v>0</v>
      </c>
      <c r="BL290" s="28">
        <v>33.33695652173913</v>
      </c>
      <c r="BM290" s="28">
        <v>0</v>
      </c>
      <c r="BN290" s="28">
        <v>0</v>
      </c>
      <c r="BO290" s="28">
        <v>0</v>
      </c>
      <c r="BP290" s="28">
        <v>0</v>
      </c>
      <c r="BQ290" s="28">
        <v>0</v>
      </c>
      <c r="BR290" s="28">
        <v>0</v>
      </c>
      <c r="BS290" s="28">
        <v>0</v>
      </c>
      <c r="BT290" s="28">
        <v>0</v>
      </c>
      <c r="BU290" s="28">
        <v>0</v>
      </c>
      <c r="BV290" s="28">
        <v>0</v>
      </c>
      <c r="BW290" s="36">
        <v>0</v>
      </c>
    </row>
    <row r="291" spans="1:75" ht="12.75">
      <c r="A291" s="27" t="s">
        <v>122</v>
      </c>
      <c r="B291" s="27" t="s">
        <v>123</v>
      </c>
      <c r="C291" s="36" t="s">
        <v>420</v>
      </c>
      <c r="D291" s="36" t="s">
        <v>403</v>
      </c>
      <c r="E291" s="36" t="s">
        <v>12</v>
      </c>
      <c r="F291" s="36">
        <v>97.56521739130434</v>
      </c>
      <c r="G291" s="36">
        <v>8.26086956521739</v>
      </c>
      <c r="H291" s="36">
        <v>77.02173913043478</v>
      </c>
      <c r="I291" s="36">
        <v>6.076086956521739</v>
      </c>
      <c r="J291" s="36">
        <v>1.2282608695652173</v>
      </c>
      <c r="K291" s="36">
        <v>0</v>
      </c>
      <c r="L291" s="36">
        <v>0</v>
      </c>
      <c r="M291" s="36">
        <v>0</v>
      </c>
      <c r="N291" s="36">
        <v>0</v>
      </c>
      <c r="O291" s="36">
        <v>1.923913043478261</v>
      </c>
      <c r="P291" s="36">
        <v>0</v>
      </c>
      <c r="Q291" s="36">
        <v>0</v>
      </c>
      <c r="R291" s="36">
        <v>0</v>
      </c>
      <c r="S291" s="36">
        <v>0</v>
      </c>
      <c r="T291" s="36">
        <v>25.369565217391305</v>
      </c>
      <c r="U291" s="36">
        <v>11.608695652173912</v>
      </c>
      <c r="V291" s="36">
        <v>32.08695652173913</v>
      </c>
      <c r="W291" s="36">
        <v>0</v>
      </c>
      <c r="X291" s="36">
        <v>11.923913043478262</v>
      </c>
      <c r="Y291" s="36">
        <v>27.858695652173914</v>
      </c>
      <c r="Z291" s="36">
        <v>0</v>
      </c>
      <c r="AA291" s="36">
        <v>121.93478260869566</v>
      </c>
      <c r="AB291" s="36">
        <v>53.369565217391305</v>
      </c>
      <c r="AC291" s="36">
        <v>0</v>
      </c>
      <c r="AD291" s="36">
        <v>13.043478260869565</v>
      </c>
      <c r="AE291" s="36">
        <v>0</v>
      </c>
      <c r="AF291" s="36">
        <v>0</v>
      </c>
      <c r="AG291" s="36">
        <v>0</v>
      </c>
      <c r="AH291" s="36">
        <v>0</v>
      </c>
      <c r="AI291" s="36">
        <v>0</v>
      </c>
      <c r="AJ291" s="36">
        <v>0</v>
      </c>
      <c r="AK291" s="36">
        <v>0</v>
      </c>
      <c r="AL291" s="36">
        <v>0.41304347826086957</v>
      </c>
      <c r="AM291" s="36">
        <v>21.630434782608695</v>
      </c>
      <c r="AN291" s="36">
        <v>0</v>
      </c>
      <c r="AO291" s="36">
        <v>0.11956521739130435</v>
      </c>
      <c r="AP291" s="36">
        <v>60.619565217391305</v>
      </c>
      <c r="AQ291" s="36">
        <v>0</v>
      </c>
      <c r="AR291" s="36">
        <v>0</v>
      </c>
      <c r="AS291" s="36">
        <v>0</v>
      </c>
      <c r="AT291" s="36">
        <v>12.217391304347826</v>
      </c>
      <c r="AU291" s="36">
        <v>2.3043478260869565</v>
      </c>
      <c r="AV291" s="36">
        <v>0</v>
      </c>
      <c r="AW291" s="36">
        <v>28.26086956521739</v>
      </c>
      <c r="AX291" s="36">
        <v>0.03260869565217391</v>
      </c>
      <c r="AY291" s="36">
        <v>0.9456521739130435</v>
      </c>
      <c r="AZ291" s="36">
        <v>34.59782608695652</v>
      </c>
      <c r="BA291" s="36">
        <v>0</v>
      </c>
      <c r="BB291" s="36">
        <v>51.01086956521739</v>
      </c>
      <c r="BC291" s="36">
        <v>0</v>
      </c>
      <c r="BD291" s="36">
        <v>0</v>
      </c>
      <c r="BE291" s="36">
        <v>38.69565217391305</v>
      </c>
      <c r="BF291" s="36">
        <v>16.543478260869566</v>
      </c>
      <c r="BG291" s="36">
        <v>0</v>
      </c>
      <c r="BH291" s="36">
        <v>0</v>
      </c>
      <c r="BI291" s="36">
        <v>0</v>
      </c>
      <c r="BJ291" s="36">
        <v>0</v>
      </c>
      <c r="BK291" s="36">
        <v>0</v>
      </c>
      <c r="BL291" s="36">
        <v>0</v>
      </c>
      <c r="BM291" s="36">
        <v>18.33695652173913</v>
      </c>
      <c r="BN291" s="36">
        <v>9.891304347826088</v>
      </c>
      <c r="BO291" s="36">
        <v>0</v>
      </c>
      <c r="BP291" s="36">
        <v>0</v>
      </c>
      <c r="BQ291" s="36">
        <v>0</v>
      </c>
      <c r="BR291" s="36">
        <v>0</v>
      </c>
      <c r="BS291" s="36">
        <v>0</v>
      </c>
      <c r="BT291" s="36">
        <v>0</v>
      </c>
      <c r="BU291" s="36">
        <v>0</v>
      </c>
      <c r="BV291" s="36">
        <v>0</v>
      </c>
      <c r="BW291" s="36">
        <v>0</v>
      </c>
    </row>
    <row r="292" spans="1:75" ht="12.75">
      <c r="A292" s="27" t="s">
        <v>122</v>
      </c>
      <c r="B292" s="27" t="s">
        <v>123</v>
      </c>
      <c r="C292" s="36" t="s">
        <v>420</v>
      </c>
      <c r="D292" s="36" t="s">
        <v>404</v>
      </c>
      <c r="E292" s="36" t="s">
        <v>13</v>
      </c>
      <c r="F292" s="36">
        <v>72.73913043478261</v>
      </c>
      <c r="G292" s="36">
        <v>12.391304347826088</v>
      </c>
      <c r="H292" s="36">
        <v>49.90217391304348</v>
      </c>
      <c r="I292" s="36">
        <v>3.630434782608696</v>
      </c>
      <c r="J292" s="36">
        <v>1.315217391304348</v>
      </c>
      <c r="K292" s="36">
        <v>0</v>
      </c>
      <c r="L292" s="36">
        <v>0</v>
      </c>
      <c r="M292" s="36">
        <v>0</v>
      </c>
      <c r="N292" s="36">
        <v>0</v>
      </c>
      <c r="O292" s="36">
        <v>0.3804347826086957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2.8152173913043477</v>
      </c>
      <c r="Y292" s="36">
        <v>0</v>
      </c>
      <c r="Z292" s="36">
        <v>0</v>
      </c>
      <c r="AA292" s="36">
        <v>166.2173913043478</v>
      </c>
      <c r="AB292" s="36">
        <v>0</v>
      </c>
      <c r="AC292" s="36">
        <v>0.03260869565217391</v>
      </c>
      <c r="AD292" s="36">
        <v>8.369565217391305</v>
      </c>
      <c r="AE292" s="36">
        <v>0</v>
      </c>
      <c r="AF292" s="36">
        <v>0</v>
      </c>
      <c r="AG292" s="36">
        <v>0</v>
      </c>
      <c r="AH292" s="36">
        <v>0</v>
      </c>
      <c r="AI292" s="36">
        <v>0</v>
      </c>
      <c r="AJ292" s="36">
        <v>0</v>
      </c>
      <c r="AK292" s="36">
        <v>0</v>
      </c>
      <c r="AL292" s="36">
        <v>1.8478260869565217</v>
      </c>
      <c r="AM292" s="36">
        <v>47.67391304347826</v>
      </c>
      <c r="AN292" s="36">
        <v>0</v>
      </c>
      <c r="AO292" s="36">
        <v>0.021739130434782608</v>
      </c>
      <c r="AP292" s="36">
        <v>0.532608695652174</v>
      </c>
      <c r="AQ292" s="36">
        <v>0</v>
      </c>
      <c r="AR292" s="36">
        <v>0</v>
      </c>
      <c r="AS292" s="36">
        <v>0</v>
      </c>
      <c r="AT292" s="36">
        <v>0</v>
      </c>
      <c r="AU292" s="36">
        <v>0</v>
      </c>
      <c r="AV292" s="36">
        <v>0</v>
      </c>
      <c r="AW292" s="36">
        <v>0</v>
      </c>
      <c r="AX292" s="36">
        <v>0</v>
      </c>
      <c r="AY292" s="36">
        <v>0.09782608695652174</v>
      </c>
      <c r="AZ292" s="36">
        <v>6.945652173913044</v>
      </c>
      <c r="BA292" s="36">
        <v>0</v>
      </c>
      <c r="BB292" s="36">
        <v>96.22826086956522</v>
      </c>
      <c r="BC292" s="36">
        <v>0</v>
      </c>
      <c r="BD292" s="36">
        <v>0</v>
      </c>
      <c r="BE292" s="36">
        <v>23.22826086956522</v>
      </c>
      <c r="BF292" s="36">
        <v>10.815217391304348</v>
      </c>
      <c r="BG292" s="36">
        <v>0</v>
      </c>
      <c r="BH292" s="36">
        <v>0</v>
      </c>
      <c r="BI292" s="36">
        <v>0</v>
      </c>
      <c r="BJ292" s="36">
        <v>0</v>
      </c>
      <c r="BK292" s="36">
        <v>0</v>
      </c>
      <c r="BL292" s="36">
        <v>0</v>
      </c>
      <c r="BM292" s="36">
        <v>0</v>
      </c>
      <c r="BN292" s="36">
        <v>0</v>
      </c>
      <c r="BO292" s="36">
        <v>0</v>
      </c>
      <c r="BP292" s="36">
        <v>0</v>
      </c>
      <c r="BQ292" s="36">
        <v>0</v>
      </c>
      <c r="BR292" s="36">
        <v>0</v>
      </c>
      <c r="BS292" s="36">
        <v>0</v>
      </c>
      <c r="BT292" s="36">
        <v>0</v>
      </c>
      <c r="BU292" s="36">
        <v>0</v>
      </c>
      <c r="BV292" s="36">
        <v>0</v>
      </c>
      <c r="BW292" s="36">
        <v>0</v>
      </c>
    </row>
    <row r="293" spans="1:75" ht="12.75">
      <c r="A293" s="27" t="s">
        <v>122</v>
      </c>
      <c r="B293" s="27" t="s">
        <v>123</v>
      </c>
      <c r="C293" s="36" t="s">
        <v>420</v>
      </c>
      <c r="D293" s="36" t="s">
        <v>405</v>
      </c>
      <c r="E293" s="36" t="s">
        <v>14</v>
      </c>
      <c r="F293" s="36">
        <v>37.90217391304348</v>
      </c>
      <c r="G293" s="36">
        <v>7.293478260869565</v>
      </c>
      <c r="H293" s="36">
        <v>53.29347826086956</v>
      </c>
      <c r="I293" s="36">
        <v>4.510869565217392</v>
      </c>
      <c r="J293" s="36">
        <v>0.31521739130434784</v>
      </c>
      <c r="K293" s="36">
        <v>1.9673913043478262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37.15217391304348</v>
      </c>
      <c r="U293" s="36">
        <v>33.95652173913044</v>
      </c>
      <c r="V293" s="36">
        <v>0</v>
      </c>
      <c r="W293" s="36">
        <v>0</v>
      </c>
      <c r="X293" s="36">
        <v>3.608695652173913</v>
      </c>
      <c r="Y293" s="36">
        <v>0</v>
      </c>
      <c r="Z293" s="36">
        <v>0</v>
      </c>
      <c r="AA293" s="36">
        <v>108.47826086956522</v>
      </c>
      <c r="AB293" s="36">
        <v>14.967391304347826</v>
      </c>
      <c r="AC293" s="36">
        <v>9.380434782608695</v>
      </c>
      <c r="AD293" s="36">
        <v>3.7717391304347827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7.576086956521739</v>
      </c>
      <c r="AM293" s="36">
        <v>17.51086956521739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36">
        <v>0</v>
      </c>
      <c r="AT293" s="36">
        <v>0</v>
      </c>
      <c r="AU293" s="36">
        <v>0.1956521739130435</v>
      </c>
      <c r="AV293" s="36">
        <v>0</v>
      </c>
      <c r="AW293" s="36">
        <v>0</v>
      </c>
      <c r="AX293" s="36">
        <v>0</v>
      </c>
      <c r="AY293" s="36">
        <v>0</v>
      </c>
      <c r="AZ293" s="36">
        <v>12.097826086956522</v>
      </c>
      <c r="BA293" s="36">
        <v>0</v>
      </c>
      <c r="BB293" s="36">
        <v>35.53260869565217</v>
      </c>
      <c r="BC293" s="36">
        <v>0</v>
      </c>
      <c r="BD293" s="36">
        <v>0</v>
      </c>
      <c r="BE293" s="36">
        <v>16.17391304347826</v>
      </c>
      <c r="BF293" s="36">
        <v>2.880434782608696</v>
      </c>
      <c r="BG293" s="36">
        <v>0</v>
      </c>
      <c r="BH293" s="36">
        <v>0</v>
      </c>
      <c r="BI293" s="36">
        <v>0</v>
      </c>
      <c r="BJ293" s="36">
        <v>0</v>
      </c>
      <c r="BK293" s="36">
        <v>0</v>
      </c>
      <c r="BL293" s="36">
        <v>0</v>
      </c>
      <c r="BM293" s="36">
        <v>0.1956521739130435</v>
      </c>
      <c r="BN293" s="36">
        <v>0.05434782608695652</v>
      </c>
      <c r="BO293" s="36">
        <v>0</v>
      </c>
      <c r="BP293" s="36">
        <v>0</v>
      </c>
      <c r="BQ293" s="36">
        <v>0</v>
      </c>
      <c r="BR293" s="36">
        <v>0</v>
      </c>
      <c r="BS293" s="36">
        <v>0</v>
      </c>
      <c r="BT293" s="36">
        <v>0</v>
      </c>
      <c r="BU293" s="36">
        <v>0</v>
      </c>
      <c r="BV293" s="36">
        <v>0</v>
      </c>
      <c r="BW293" s="36">
        <v>0</v>
      </c>
    </row>
    <row r="294" spans="1:75" ht="12.75">
      <c r="A294" s="27" t="s">
        <v>122</v>
      </c>
      <c r="B294" s="27" t="s">
        <v>123</v>
      </c>
      <c r="C294" s="36" t="s">
        <v>420</v>
      </c>
      <c r="D294" s="36" t="s">
        <v>406</v>
      </c>
      <c r="E294" s="36" t="s">
        <v>15</v>
      </c>
      <c r="F294" s="36">
        <v>107.20652173913044</v>
      </c>
      <c r="G294" s="36">
        <v>22.293478260869566</v>
      </c>
      <c r="H294" s="36">
        <v>114.27173913043478</v>
      </c>
      <c r="I294" s="36">
        <v>9.097826086956522</v>
      </c>
      <c r="J294" s="36">
        <v>1.2717391304347827</v>
      </c>
      <c r="K294" s="36">
        <v>2.3152173913043477</v>
      </c>
      <c r="L294" s="36">
        <v>0</v>
      </c>
      <c r="M294" s="36">
        <v>0</v>
      </c>
      <c r="N294" s="36">
        <v>0.010869565217391304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0.33695652173913043</v>
      </c>
      <c r="Y294" s="36">
        <v>0.021739130434782608</v>
      </c>
      <c r="Z294" s="36">
        <v>0</v>
      </c>
      <c r="AA294" s="36">
        <v>104.18478260869566</v>
      </c>
      <c r="AB294" s="36">
        <v>34.15217391304348</v>
      </c>
      <c r="AC294" s="36">
        <v>31.48913043478261</v>
      </c>
      <c r="AD294" s="36">
        <v>10.5</v>
      </c>
      <c r="AE294" s="36">
        <v>0</v>
      </c>
      <c r="AF294" s="36">
        <v>0</v>
      </c>
      <c r="AG294" s="36">
        <v>0</v>
      </c>
      <c r="AH294" s="36">
        <v>0</v>
      </c>
      <c r="AI294" s="36">
        <v>0</v>
      </c>
      <c r="AJ294" s="36">
        <v>0</v>
      </c>
      <c r="AK294" s="36">
        <v>0</v>
      </c>
      <c r="AL294" s="36">
        <v>0</v>
      </c>
      <c r="AM294" s="36">
        <v>49.869565217391305</v>
      </c>
      <c r="AN294" s="36">
        <v>0</v>
      </c>
      <c r="AO294" s="36">
        <v>2.010869565217391</v>
      </c>
      <c r="AP294" s="36">
        <v>52.91304347826087</v>
      </c>
      <c r="AQ294" s="36">
        <v>0</v>
      </c>
      <c r="AR294" s="36">
        <v>0</v>
      </c>
      <c r="AS294" s="36">
        <v>0</v>
      </c>
      <c r="AT294" s="36">
        <v>22.108695652173914</v>
      </c>
      <c r="AU294" s="36">
        <v>32.55434782608695</v>
      </c>
      <c r="AV294" s="36">
        <v>0</v>
      </c>
      <c r="AW294" s="36">
        <v>12.652173913043478</v>
      </c>
      <c r="AX294" s="36">
        <v>0</v>
      </c>
      <c r="AY294" s="36">
        <v>2.5434782608695654</v>
      </c>
      <c r="AZ294" s="36">
        <v>44.65217391304348</v>
      </c>
      <c r="BA294" s="36">
        <v>0</v>
      </c>
      <c r="BB294" s="36">
        <v>170.80434782608697</v>
      </c>
      <c r="BC294" s="36">
        <v>0</v>
      </c>
      <c r="BD294" s="36">
        <v>0</v>
      </c>
      <c r="BE294" s="36">
        <v>41.26086956521739</v>
      </c>
      <c r="BF294" s="36">
        <v>13.097826086956522</v>
      </c>
      <c r="BG294" s="36">
        <v>0</v>
      </c>
      <c r="BH294" s="36">
        <v>0</v>
      </c>
      <c r="BI294" s="36">
        <v>0</v>
      </c>
      <c r="BJ294" s="36">
        <v>0</v>
      </c>
      <c r="BK294" s="36">
        <v>0</v>
      </c>
      <c r="BL294" s="36">
        <v>0</v>
      </c>
      <c r="BM294" s="36">
        <v>0</v>
      </c>
      <c r="BN294" s="36">
        <v>0</v>
      </c>
      <c r="BO294" s="36">
        <v>0</v>
      </c>
      <c r="BP294" s="36">
        <v>0</v>
      </c>
      <c r="BQ294" s="36">
        <v>0</v>
      </c>
      <c r="BR294" s="36">
        <v>0</v>
      </c>
      <c r="BS294" s="36">
        <v>0</v>
      </c>
      <c r="BT294" s="36">
        <v>0</v>
      </c>
      <c r="BU294" s="36">
        <v>0</v>
      </c>
      <c r="BV294" s="36">
        <v>0</v>
      </c>
      <c r="BW294" s="36">
        <v>0</v>
      </c>
    </row>
    <row r="295" spans="1:75" ht="12.75">
      <c r="A295" s="27" t="s">
        <v>122</v>
      </c>
      <c r="B295" s="27" t="s">
        <v>123</v>
      </c>
      <c r="C295" s="36" t="s">
        <v>420</v>
      </c>
      <c r="D295" s="36" t="s">
        <v>407</v>
      </c>
      <c r="E295" s="36" t="s">
        <v>16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0</v>
      </c>
      <c r="AN295" s="36">
        <v>0</v>
      </c>
      <c r="AO295" s="36">
        <v>0</v>
      </c>
      <c r="AP295" s="36">
        <v>0</v>
      </c>
      <c r="AQ295" s="36">
        <v>0</v>
      </c>
      <c r="AR295" s="36">
        <v>0</v>
      </c>
      <c r="AS295" s="36">
        <v>0</v>
      </c>
      <c r="AT295" s="36">
        <v>0</v>
      </c>
      <c r="AU295" s="36">
        <v>0</v>
      </c>
      <c r="AV295" s="36">
        <v>0</v>
      </c>
      <c r="AW295" s="36">
        <v>0</v>
      </c>
      <c r="AX295" s="36">
        <v>0</v>
      </c>
      <c r="AY295" s="36">
        <v>0</v>
      </c>
      <c r="AZ295" s="36">
        <v>0</v>
      </c>
      <c r="BA295" s="36">
        <v>0</v>
      </c>
      <c r="BB295" s="36">
        <v>0</v>
      </c>
      <c r="BC295" s="36">
        <v>0</v>
      </c>
      <c r="BD295" s="36">
        <v>0</v>
      </c>
      <c r="BE295" s="36">
        <v>0</v>
      </c>
      <c r="BF295" s="36">
        <v>0</v>
      </c>
      <c r="BG295" s="36">
        <v>10.065217391304348</v>
      </c>
      <c r="BH295" s="36">
        <v>116.73913043478261</v>
      </c>
      <c r="BI295" s="36">
        <v>0</v>
      </c>
      <c r="BJ295" s="36">
        <v>0</v>
      </c>
      <c r="BK295" s="36">
        <v>0</v>
      </c>
      <c r="BL295" s="36">
        <v>41.08695652173913</v>
      </c>
      <c r="BM295" s="36">
        <v>0</v>
      </c>
      <c r="BN295" s="36">
        <v>0</v>
      </c>
      <c r="BO295" s="36">
        <v>0</v>
      </c>
      <c r="BP295" s="36">
        <v>0</v>
      </c>
      <c r="BQ295" s="36">
        <v>0</v>
      </c>
      <c r="BR295" s="36">
        <v>0</v>
      </c>
      <c r="BS295" s="36">
        <v>0</v>
      </c>
      <c r="BT295" s="36">
        <v>0</v>
      </c>
      <c r="BU295" s="36">
        <v>0</v>
      </c>
      <c r="BV295" s="36">
        <v>0</v>
      </c>
      <c r="BW295" s="36">
        <v>0</v>
      </c>
    </row>
    <row r="296" spans="1:75" ht="12.75">
      <c r="A296" s="27" t="s">
        <v>122</v>
      </c>
      <c r="B296" s="27" t="s">
        <v>123</v>
      </c>
      <c r="C296" s="36" t="s">
        <v>420</v>
      </c>
      <c r="D296" s="36" t="s">
        <v>408</v>
      </c>
      <c r="E296" s="36" t="s">
        <v>17</v>
      </c>
      <c r="F296" s="36">
        <v>103.15217391304348</v>
      </c>
      <c r="G296" s="36">
        <v>36.22826086956522</v>
      </c>
      <c r="H296" s="36">
        <v>113.72826086956522</v>
      </c>
      <c r="I296" s="36">
        <v>9.76086956521739</v>
      </c>
      <c r="J296" s="36">
        <v>0</v>
      </c>
      <c r="K296" s="36">
        <v>1.0543478260869565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65.31521739130434</v>
      </c>
      <c r="U296" s="36">
        <v>41.76086956521739</v>
      </c>
      <c r="V296" s="36">
        <v>0</v>
      </c>
      <c r="W296" s="36">
        <v>0</v>
      </c>
      <c r="X296" s="36">
        <v>7.271739130434782</v>
      </c>
      <c r="Y296" s="36">
        <v>0.043478260869565216</v>
      </c>
      <c r="Z296" s="36">
        <v>0</v>
      </c>
      <c r="AA296" s="36">
        <v>331.80434782608694</v>
      </c>
      <c r="AB296" s="36">
        <v>0</v>
      </c>
      <c r="AC296" s="36">
        <v>0</v>
      </c>
      <c r="AD296" s="36">
        <v>2.3043478260869565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0.6956521739130435</v>
      </c>
      <c r="AK296" s="36">
        <v>0.16304347826086957</v>
      </c>
      <c r="AL296" s="36">
        <v>0</v>
      </c>
      <c r="AM296" s="36">
        <v>28.72826086956522</v>
      </c>
      <c r="AN296" s="36">
        <v>0</v>
      </c>
      <c r="AO296" s="36">
        <v>0</v>
      </c>
      <c r="AP296" s="36">
        <v>0.44565217391304346</v>
      </c>
      <c r="AQ296" s="36">
        <v>2.9347826086956523</v>
      </c>
      <c r="AR296" s="36">
        <v>0</v>
      </c>
      <c r="AS296" s="36">
        <v>0</v>
      </c>
      <c r="AT296" s="36">
        <v>40.65217391304348</v>
      </c>
      <c r="AU296" s="36">
        <v>0</v>
      </c>
      <c r="AV296" s="36">
        <v>0</v>
      </c>
      <c r="AW296" s="36">
        <v>20.641304347826086</v>
      </c>
      <c r="AX296" s="36">
        <v>0</v>
      </c>
      <c r="AY296" s="36">
        <v>6.554347826086956</v>
      </c>
      <c r="AZ296" s="36">
        <v>0</v>
      </c>
      <c r="BA296" s="36">
        <v>7.141304347826087</v>
      </c>
      <c r="BB296" s="36">
        <v>16.097826086956523</v>
      </c>
      <c r="BC296" s="36">
        <v>0</v>
      </c>
      <c r="BD296" s="36">
        <v>0</v>
      </c>
      <c r="BE296" s="36">
        <v>40.380434782608695</v>
      </c>
      <c r="BF296" s="36">
        <v>10.26086956521739</v>
      </c>
      <c r="BG296" s="36">
        <v>0</v>
      </c>
      <c r="BH296" s="36">
        <v>9.847826086956522</v>
      </c>
      <c r="BI296" s="36">
        <v>6.728260869565218</v>
      </c>
      <c r="BJ296" s="36">
        <v>0</v>
      </c>
      <c r="BK296" s="36">
        <v>0</v>
      </c>
      <c r="BL296" s="36">
        <v>0</v>
      </c>
      <c r="BM296" s="36">
        <v>0</v>
      </c>
      <c r="BN296" s="36">
        <v>0</v>
      </c>
      <c r="BO296" s="36">
        <v>0</v>
      </c>
      <c r="BP296" s="36">
        <v>0</v>
      </c>
      <c r="BQ296" s="36">
        <v>0</v>
      </c>
      <c r="BR296" s="36">
        <v>0</v>
      </c>
      <c r="BS296" s="36">
        <v>0</v>
      </c>
      <c r="BT296" s="36">
        <v>0</v>
      </c>
      <c r="BU296" s="36">
        <v>0</v>
      </c>
      <c r="BV296" s="36">
        <v>0</v>
      </c>
      <c r="BW296" s="36">
        <v>0</v>
      </c>
    </row>
    <row r="297" spans="1:75" ht="12.75">
      <c r="A297" s="27" t="s">
        <v>122</v>
      </c>
      <c r="B297" s="27" t="s">
        <v>123</v>
      </c>
      <c r="C297" s="36" t="s">
        <v>420</v>
      </c>
      <c r="D297" s="36" t="s">
        <v>409</v>
      </c>
      <c r="E297" s="36" t="s">
        <v>18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0</v>
      </c>
      <c r="AS297" s="36">
        <v>0</v>
      </c>
      <c r="AT297" s="36">
        <v>0</v>
      </c>
      <c r="AU297" s="36">
        <v>0</v>
      </c>
      <c r="AV297" s="36">
        <v>0</v>
      </c>
      <c r="AW297" s="36">
        <v>0</v>
      </c>
      <c r="AX297" s="36">
        <v>0</v>
      </c>
      <c r="AY297" s="36">
        <v>0</v>
      </c>
      <c r="AZ297" s="36">
        <v>0</v>
      </c>
      <c r="BA297" s="36">
        <v>0</v>
      </c>
      <c r="BB297" s="36">
        <v>0</v>
      </c>
      <c r="BC297" s="36">
        <v>0</v>
      </c>
      <c r="BD297" s="36">
        <v>0</v>
      </c>
      <c r="BE297" s="36">
        <v>0</v>
      </c>
      <c r="BF297" s="36">
        <v>0</v>
      </c>
      <c r="BG297" s="36">
        <v>8.793478260869565</v>
      </c>
      <c r="BH297" s="36">
        <v>276.95652173913044</v>
      </c>
      <c r="BI297" s="36">
        <v>0</v>
      </c>
      <c r="BJ297" s="36">
        <v>99.8586956521739</v>
      </c>
      <c r="BK297" s="36">
        <v>0</v>
      </c>
      <c r="BL297" s="36">
        <v>161.1086956521739</v>
      </c>
      <c r="BM297" s="36">
        <v>0</v>
      </c>
      <c r="BN297" s="36">
        <v>0</v>
      </c>
      <c r="BO297" s="36">
        <v>0</v>
      </c>
      <c r="BP297" s="36">
        <v>0</v>
      </c>
      <c r="BQ297" s="36">
        <v>0</v>
      </c>
      <c r="BR297" s="36">
        <v>0</v>
      </c>
      <c r="BS297" s="36">
        <v>0</v>
      </c>
      <c r="BT297" s="36">
        <v>0</v>
      </c>
      <c r="BU297" s="36">
        <v>0</v>
      </c>
      <c r="BV297" s="36">
        <v>0</v>
      </c>
      <c r="BW297" s="36">
        <v>0</v>
      </c>
    </row>
    <row r="298" spans="1:75" ht="12.75">
      <c r="A298" s="31" t="s">
        <v>122</v>
      </c>
      <c r="B298" s="31" t="s">
        <v>123</v>
      </c>
      <c r="C298" s="30" t="s">
        <v>420</v>
      </c>
      <c r="D298" s="30" t="s">
        <v>410</v>
      </c>
      <c r="E298" s="30" t="s">
        <v>19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0</v>
      </c>
      <c r="AQ298" s="30">
        <v>0</v>
      </c>
      <c r="AR298" s="30">
        <v>0</v>
      </c>
      <c r="AS298" s="30">
        <v>0</v>
      </c>
      <c r="AT298" s="30">
        <v>0</v>
      </c>
      <c r="AU298" s="30">
        <v>0</v>
      </c>
      <c r="AV298" s="30">
        <v>0</v>
      </c>
      <c r="AW298" s="30">
        <v>0</v>
      </c>
      <c r="AX298" s="30">
        <v>0</v>
      </c>
      <c r="AY298" s="30">
        <v>0</v>
      </c>
      <c r="AZ298" s="30">
        <v>0</v>
      </c>
      <c r="BA298" s="30">
        <v>0</v>
      </c>
      <c r="BB298" s="30">
        <v>0</v>
      </c>
      <c r="BC298" s="30">
        <v>0</v>
      </c>
      <c r="BD298" s="30">
        <v>0</v>
      </c>
      <c r="BE298" s="30">
        <v>0</v>
      </c>
      <c r="BF298" s="30">
        <v>0</v>
      </c>
      <c r="BG298" s="30">
        <v>4.5978260869565215</v>
      </c>
      <c r="BH298" s="30">
        <v>113.92391304347827</v>
      </c>
      <c r="BI298" s="30">
        <v>0</v>
      </c>
      <c r="BJ298" s="30">
        <v>62.02173913043478</v>
      </c>
      <c r="BK298" s="30">
        <v>0</v>
      </c>
      <c r="BL298" s="30">
        <v>62.01086956521739</v>
      </c>
      <c r="BM298" s="30">
        <v>0</v>
      </c>
      <c r="BN298" s="30">
        <v>0</v>
      </c>
      <c r="BO298" s="30">
        <v>0</v>
      </c>
      <c r="BP298" s="30">
        <v>0</v>
      </c>
      <c r="BQ298" s="30">
        <v>0</v>
      </c>
      <c r="BR298" s="30">
        <v>0</v>
      </c>
      <c r="BS298" s="30">
        <v>0</v>
      </c>
      <c r="BT298" s="30">
        <v>0</v>
      </c>
      <c r="BU298" s="30">
        <v>0</v>
      </c>
      <c r="BV298" s="30">
        <v>0</v>
      </c>
      <c r="BW298" s="3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31">
      <selection activeCell="B47" sqref="B47"/>
    </sheetView>
  </sheetViews>
  <sheetFormatPr defaultColWidth="9.140625" defaultRowHeight="12.75"/>
  <cols>
    <col min="1" max="1" width="7.421875" style="6" customWidth="1"/>
    <col min="2" max="2" width="82.7109375" style="6" customWidth="1"/>
    <col min="3" max="16384" width="9.140625" style="6" customWidth="1"/>
  </cols>
  <sheetData>
    <row r="1" ht="18">
      <c r="A1" s="5" t="s">
        <v>104</v>
      </c>
    </row>
    <row r="2" ht="15">
      <c r="A2" s="7"/>
    </row>
    <row r="3" ht="30">
      <c r="B3" s="8" t="s">
        <v>108</v>
      </c>
    </row>
    <row r="4" ht="12.75">
      <c r="B4" s="9"/>
    </row>
    <row r="5" spans="1:2" ht="15">
      <c r="A5" s="10"/>
      <c r="B5" s="8" t="s">
        <v>109</v>
      </c>
    </row>
    <row r="6" spans="1:2" ht="15">
      <c r="A6" s="10"/>
      <c r="B6" s="8"/>
    </row>
    <row r="7" spans="1:2" ht="12.75">
      <c r="A7" s="10"/>
      <c r="B7" s="9" t="s">
        <v>110</v>
      </c>
    </row>
    <row r="8" spans="1:2" ht="12.75">
      <c r="A8" s="10"/>
      <c r="B8" s="9" t="s">
        <v>111</v>
      </c>
    </row>
    <row r="9" spans="1:2" ht="12.75">
      <c r="A9" s="10"/>
      <c r="B9" s="9" t="s">
        <v>105</v>
      </c>
    </row>
    <row r="10" spans="1:2" ht="12.75">
      <c r="A10" s="10"/>
      <c r="B10" s="9" t="s">
        <v>106</v>
      </c>
    </row>
    <row r="11" spans="1:2" ht="12.75">
      <c r="A11" s="10"/>
      <c r="B11" s="16" t="s">
        <v>113</v>
      </c>
    </row>
    <row r="12" spans="1:2" ht="12.75">
      <c r="A12" s="11"/>
      <c r="B12" s="9" t="s">
        <v>112</v>
      </c>
    </row>
    <row r="13" spans="1:2" ht="12.75">
      <c r="A13" s="12"/>
      <c r="B13" s="12" t="s">
        <v>114</v>
      </c>
    </row>
    <row r="14" spans="1:2" ht="12.75">
      <c r="A14" s="12"/>
      <c r="B14" s="9" t="s">
        <v>107</v>
      </c>
    </row>
    <row r="15" spans="1:2" ht="15">
      <c r="A15" s="12"/>
      <c r="B15" s="8"/>
    </row>
    <row r="16" ht="12.75">
      <c r="B16" s="37"/>
    </row>
    <row r="17" spans="1:2" ht="15">
      <c r="A17" s="13"/>
      <c r="B17" s="42" t="s">
        <v>700</v>
      </c>
    </row>
    <row r="18" spans="1:2" ht="12.75">
      <c r="A18" s="13"/>
      <c r="B18" s="14"/>
    </row>
    <row r="19" spans="1:2" ht="12.75">
      <c r="A19" s="15"/>
      <c r="B19" s="15" t="s">
        <v>435</v>
      </c>
    </row>
    <row r="20" spans="1:2" ht="12.75">
      <c r="A20" s="15"/>
      <c r="B20" s="15" t="s">
        <v>685</v>
      </c>
    </row>
    <row r="21" spans="1:2" ht="12.75">
      <c r="A21" s="15"/>
      <c r="B21" s="15" t="s">
        <v>500</v>
      </c>
    </row>
    <row r="22" spans="1:2" ht="12.75">
      <c r="A22" s="15"/>
      <c r="B22" s="15"/>
    </row>
    <row r="23" spans="1:2" ht="12.75">
      <c r="A23" s="15"/>
      <c r="B23" s="15"/>
    </row>
    <row r="24" spans="1:2" ht="15">
      <c r="A24" s="15"/>
      <c r="B24" s="42" t="s">
        <v>702</v>
      </c>
    </row>
    <row r="25" spans="1:2" ht="12.75">
      <c r="A25" s="15"/>
      <c r="B25" s="15" t="s">
        <v>115</v>
      </c>
    </row>
    <row r="26" spans="1:2" ht="12.75">
      <c r="A26" s="13"/>
      <c r="B26" s="15" t="s">
        <v>670</v>
      </c>
    </row>
    <row r="27" spans="1:2" ht="12.75">
      <c r="A27" s="15"/>
      <c r="B27" s="15" t="s">
        <v>431</v>
      </c>
    </row>
    <row r="28" ht="12.75">
      <c r="B28" s="15" t="s">
        <v>481</v>
      </c>
    </row>
    <row r="29" ht="12.75">
      <c r="B29" s="15" t="s">
        <v>438</v>
      </c>
    </row>
    <row r="30" ht="12.75">
      <c r="B30" s="15" t="s">
        <v>666</v>
      </c>
    </row>
    <row r="31" ht="12.75">
      <c r="B31" s="15" t="s">
        <v>501</v>
      </c>
    </row>
    <row r="32" ht="12.75">
      <c r="B32" s="15" t="s">
        <v>441</v>
      </c>
    </row>
    <row r="33" ht="12.75">
      <c r="B33" s="15" t="s">
        <v>566</v>
      </c>
    </row>
    <row r="34" ht="12.75">
      <c r="B34" s="15" t="s">
        <v>498</v>
      </c>
    </row>
    <row r="35" ht="12.75">
      <c r="B35" s="15" t="s">
        <v>553</v>
      </c>
    </row>
    <row r="36" ht="12.75">
      <c r="B36" s="15" t="s">
        <v>546</v>
      </c>
    </row>
    <row r="37" ht="12.75">
      <c r="B37" s="15" t="s">
        <v>470</v>
      </c>
    </row>
    <row r="40" ht="15">
      <c r="B40" s="42" t="s">
        <v>709</v>
      </c>
    </row>
    <row r="41" spans="1:2" ht="12.75">
      <c r="A41" s="6" t="s">
        <v>372</v>
      </c>
      <c r="B41" s="6" t="s">
        <v>704</v>
      </c>
    </row>
    <row r="42" spans="1:2" ht="12.75">
      <c r="A42" s="6" t="s">
        <v>705</v>
      </c>
      <c r="B42" s="6" t="s">
        <v>706</v>
      </c>
    </row>
    <row r="43" spans="1:2" ht="12.75">
      <c r="A43" s="6" t="s">
        <v>306</v>
      </c>
      <c r="B43" s="6" t="s">
        <v>707</v>
      </c>
    </row>
    <row r="44" spans="1:2" ht="12.75">
      <c r="A44" s="6" t="s">
        <v>708</v>
      </c>
      <c r="B44" s="6" t="s">
        <v>113</v>
      </c>
    </row>
    <row r="45" spans="1:2" ht="12.75">
      <c r="A45" s="6" t="s">
        <v>278</v>
      </c>
      <c r="B45" s="6" t="s">
        <v>585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
&amp;R30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2013-04-16T09:22:33Z</dcterms:modified>
  <cp:category/>
  <cp:version/>
  <cp:contentType/>
  <cp:contentStatus/>
</cp:coreProperties>
</file>