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500" windowWidth="15288" windowHeight="4020" tabRatio="761" activeTab="0"/>
  </bookViews>
  <sheets>
    <sheet name="Full Extract" sheetId="1" r:id="rId1"/>
    <sheet name="Regional Total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<sst xmlns="http://schemas.openxmlformats.org/spreadsheetml/2006/main" count="1798" uniqueCount="487">
  <si>
    <t>Title:</t>
  </si>
  <si>
    <t>Period:</t>
  </si>
  <si>
    <t>Source:</t>
  </si>
  <si>
    <t>Published:</t>
  </si>
  <si>
    <t>Summary:</t>
  </si>
  <si>
    <t>Revised:</t>
  </si>
  <si>
    <t>Basis:</t>
  </si>
  <si>
    <t>England</t>
  </si>
  <si>
    <t>Status:</t>
  </si>
  <si>
    <t>Contact:</t>
  </si>
  <si>
    <t>Published</t>
  </si>
  <si>
    <t>Org Code</t>
  </si>
  <si>
    <t>Commissioner Level Data</t>
  </si>
  <si>
    <t>Period</t>
  </si>
  <si>
    <t>Org Name</t>
  </si>
  <si>
    <t>Specialty Code</t>
  </si>
  <si>
    <t>Specialty Name</t>
  </si>
  <si>
    <t>Decisions to Admit</t>
  </si>
  <si>
    <t>Admissions</t>
  </si>
  <si>
    <t>Failed to Attend</t>
  </si>
  <si>
    <t>Removals</t>
  </si>
  <si>
    <t>Year</t>
  </si>
  <si>
    <t>C_999</t>
  </si>
  <si>
    <t>Total</t>
  </si>
  <si>
    <t>NHS inpatient elective admission events and outpatient referrals and attendances</t>
  </si>
  <si>
    <t>GP Referrals Made</t>
  </si>
  <si>
    <t>Other Referrals Made</t>
  </si>
  <si>
    <t>First Attendances Seen</t>
  </si>
  <si>
    <t>First Attendances DNA</t>
  </si>
  <si>
    <t>Subsequent Attendances Seen</t>
  </si>
  <si>
    <t>Subsequent Attendances DNA</t>
  </si>
  <si>
    <t>Commissioner</t>
  </si>
  <si>
    <t>QAR is the collection of data to monitor the numbers of elective admission events and the numbers of referrals and attendances for England only outpatient appointments during a quarter</t>
  </si>
  <si>
    <t xml:space="preserve">Guidance documents and latest statistical commentary relating to this collection can be found here: </t>
  </si>
  <si>
    <t>http://www.england.nhs.uk/statistics/hospital-activity/quarterly-hospital-activity/</t>
  </si>
  <si>
    <t>NHS England: Unify2 data collection - QAR</t>
  </si>
  <si>
    <t>NHS ENGLAND</t>
  </si>
  <si>
    <t>Notes</t>
  </si>
  <si>
    <t>Code</t>
  </si>
  <si>
    <t>Name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</si>
  <si>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</si>
  <si>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</si>
  <si>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</si>
  <si>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</si>
  <si>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</si>
  <si>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</si>
  <si>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</si>
  <si>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</si>
  <si>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</si>
  <si>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</si>
  <si>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</si>
  <si>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</si>
  <si>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</si>
  <si>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</si>
  <si>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</si>
  <si>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</si>
  <si>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</si>
  <si>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</si>
  <si>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</si>
  <si>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</si>
  <si>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</si>
  <si>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</si>
  <si>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</si>
  <si>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</si>
  <si>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</si>
  <si>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</si>
  <si>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</si>
  <si>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</si>
  <si>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</si>
  <si>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</si>
  <si>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</si>
  <si>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</si>
  <si>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</si>
  <si>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</si>
  <si>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</si>
  <si>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</si>
  <si>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</si>
  <si>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</si>
  <si>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</si>
  <si>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</si>
  <si>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</si>
  <si>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</si>
  <si>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</si>
  <si>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</si>
  <si>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</si>
  <si>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</si>
  <si>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</si>
  <si>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</si>
  <si>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</si>
  <si>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</si>
  <si>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</si>
  <si>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</si>
  <si>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</si>
  <si>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</si>
  <si>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</si>
  <si>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</si>
  <si>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</si>
  <si>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</si>
  <si>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</si>
  <si>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</si>
  <si>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</si>
  <si>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</si>
  <si>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</si>
  <si>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</si>
  <si>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</si>
  <si>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</si>
  <si>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</si>
  <si>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</si>
  <si>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</si>
  <si>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</si>
  <si>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</si>
  <si>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</si>
  <si>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</si>
  <si>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</si>
  <si>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</si>
  <si>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</si>
  <si>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</si>
  <si>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</si>
  <si>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</si>
  <si>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</si>
  <si>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</si>
  <si>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</si>
  <si>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</si>
  <si>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</si>
  <si>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</si>
  <si>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</si>
  <si>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</si>
  <si>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</si>
  <si>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</si>
  <si>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</si>
  <si>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</si>
  <si>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</si>
  <si>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</si>
  <si>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</si>
  <si>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</si>
  <si>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</si>
  <si>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</si>
  <si>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</si>
  <si>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</si>
  <si>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</si>
  <si>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</si>
  <si>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</si>
  <si>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</si>
  <si>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</si>
  <si>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</si>
  <si>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</si>
  <si>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</si>
  <si>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</si>
  <si>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</si>
  <si>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</si>
  <si>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</si>
  <si>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</si>
  <si>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</si>
  <si>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</si>
  <si>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</si>
  <si>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</si>
  <si>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</si>
  <si>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</si>
  <si>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</si>
  <si>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</si>
  <si>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</si>
  <si>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</si>
  <si>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</si>
  <si>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</si>
  <si>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</si>
  <si>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</si>
  <si>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</si>
  <si>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</si>
  <si>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</si>
  <si>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</si>
  <si>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</si>
  <si>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</si>
  <si>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</si>
  <si>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</si>
  <si>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</si>
  <si>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</si>
  <si>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</si>
  <si>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</si>
  <si>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</si>
  <si>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</si>
  <si>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</si>
  <si>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</si>
  <si>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</si>
  <si>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</si>
  <si>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</si>
  <si>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</si>
  <si>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</si>
  <si>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</si>
  <si>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</si>
  <si>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</si>
  <si>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</si>
  <si>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</si>
  <si>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</si>
  <si>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</si>
  <si>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</si>
  <si>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</si>
  <si>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</si>
  <si>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</si>
  <si>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</si>
  <si>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</si>
  <si>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</si>
  <si>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</si>
  <si>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</si>
  <si>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</si>
  <si>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</si>
  <si>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</si>
  <si>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</si>
  <si>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</si>
  <si>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</si>
  <si>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</si>
  <si>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</si>
  <si>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</si>
  <si>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</si>
  <si>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</si>
  <si>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</si>
  <si>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</si>
  <si>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</si>
  <si>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</si>
  <si>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</si>
  <si>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</si>
  <si>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</si>
  <si>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</si>
  <si>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</si>
  <si>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</si>
  <si>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</si>
  <si>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</si>
  <si>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</si>
  <si>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</si>
  <si>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</si>
  <si>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</si>
  <si>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</si>
  <si>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</si>
  <si>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</si>
  <si>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</si>
  <si>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</si>
  <si>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</si>
  <si>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</si>
  <si>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</si>
  <si>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</si>
  <si>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</si>
  <si>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</si>
  <si>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</si>
  <si>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</si>
  <si>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</si>
  <si>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</si>
  <si>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</si>
  <si>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</si>
  <si>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</si>
  <si>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</si>
  <si>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</si>
  <si>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</si>
  <si>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</si>
  <si>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</si>
  <si>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</si>
  <si>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</si>
  <si>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</si>
  <si>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</si>
  <si>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</si>
  <si>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</si>
  <si>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</si>
  <si>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</si>
  <si>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</si>
  <si>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</si>
  <si>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</si>
  <si>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</si>
  <si>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</si>
  <si>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</si>
  <si>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</si>
  <si>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</si>
  <si>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</si>
  <si>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</si>
  <si>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</si>
  <si>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</si>
  <si>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</si>
  <si>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</si>
  <si>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</si>
  <si>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</si>
  <si>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</si>
  <si>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</si>
  <si>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</si>
  <si>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</si>
  <si>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</si>
  <si>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</si>
  <si>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</si>
  <si>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</si>
  <si>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</si>
  <si>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</si>
  <si>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</si>
  <si>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</si>
  <si>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</si>
  <si>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</si>
  <si>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</si>
  <si>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</si>
  <si>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</si>
  <si>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</si>
  <si>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</si>
  <si>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</si>
  <si>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</si>
  <si>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</si>
  <si>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</si>
  <si>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</si>
  <si>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</si>
  <si>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</si>
  <si>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</si>
  <si>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</si>
  <si>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</si>
  <si>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</si>
  <si>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</si>
  <si>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</si>
  <si>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</si>
  <si>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</si>
  <si>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</si>
  <si>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</si>
  <si>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</si>
  <si>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</si>
  <si>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</si>
  <si>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</si>
  <si>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</si>
  <si>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</si>
  <si>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</si>
  <si>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</si>
  <si>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</si>
  <si>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</si>
  <si>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</si>
  <si>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</si>
  <si>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</si>
  <si>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</si>
  <si>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</si>
  <si>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</si>
  <si>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</si>
  <si>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</si>
  <si>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</si>
  <si>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</si>
  <si>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</si>
  <si>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</si>
  <si>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</si>
  <si>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</si>
  <si>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</si>
  <si>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</si>
  <si>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</si>
  <si>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</si>
  <si>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</si>
  <si>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</si>
  <si>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</si>
  <si>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</si>
  <si>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</si>
  <si>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</si>
  <si>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</si>
  <si>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</si>
  <si>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</si>
  <si>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</si>
  <si>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</si>
  <si>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</si>
  <si>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</si>
  <si>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</si>
  <si>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</si>
  <si>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</si>
  <si>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</si>
  <si>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</si>
  <si>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</si>
  <si>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</si>
  <si>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</si>
  <si>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</si>
  <si>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</si>
  <si>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</si>
  <si>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</si>
  <si>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</si>
  <si>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</si>
  <si>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</si>
  <si>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</si>
  <si>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</si>
  <si>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</si>
  <si>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</si>
  <si>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</si>
  <si>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</si>
  <si>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</si>
  <si>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</si>
  <si>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</si>
  <si>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</si>
  <si>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</si>
  <si>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</si>
  <si>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</si>
  <si>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</si>
  <si>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</si>
  <si>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</si>
  <si>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</si>
  <si>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</si>
  <si>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</si>
  <si>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</si>
  <si>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</si>
  <si>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</si>
  <si>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</si>
  <si>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</si>
  <si>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</si>
  <si>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</si>
  <si>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</si>
  <si>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</si>
  <si>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</si>
  <si>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</si>
  <si>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</si>
  <si>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</si>
  <si>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</si>
  <si>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</si>
  <si>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</si>
  <si>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</si>
  <si>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</si>
  <si>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</si>
  <si>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</si>
  <si>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</si>
  <si>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</si>
  <si>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</si>
  <si>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</si>
  <si>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</si>
  <si>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</si>
  <si>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</si>
  <si>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</si>
  <si>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</si>
  <si>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</si>
  <si>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</si>
  <si>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</si>
  <si>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</si>
  <si>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</si>
  <si>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</si>
  <si>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</si>
  <si>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</si>
  <si>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</si>
  <si>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</si>
  <si>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</si>
  <si>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</si>
  <si>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</si>
  <si>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</si>
  <si>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</si>
  <si>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</si>
  <si>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</si>
  <si>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</si>
  <si>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</si>
  <si>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</si>
  <si>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</si>
  <si>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</si>
  <si>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</si>
  <si>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</si>
  <si>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</si>
  <si>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</si>
  <si>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</si>
  <si>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</si>
  <si>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</si>
  <si>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</si>
  <si>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</si>
  <si>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</si>
  <si>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</si>
  <si>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</si>
  <si>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X24</t>
  </si>
  <si>
    <t>Unify2@dh.gsi.gov.uk</t>
  </si>
  <si>
    <t>DEPARTMENT OF HEALTH</t>
  </si>
  <si>
    <t>Region Code</t>
  </si>
  <si>
    <t>Region Name</t>
  </si>
  <si>
    <t>Y54</t>
  </si>
  <si>
    <t>NORTH OF ENGLAND COMMISSIONING REGION</t>
  </si>
  <si>
    <t>Y55</t>
  </si>
  <si>
    <t>MIDLANDS AND EAST OF ENGLAND COMMISSIONING REGION</t>
  </si>
  <si>
    <t>Y57</t>
  </si>
  <si>
    <t>SOUTH OF ENGLAND COMMISSIONING REGION</t>
  </si>
  <si>
    <t>Y56</t>
  </si>
  <si>
    <t>LONDON COMMISSIONING REGION</t>
  </si>
  <si>
    <t>Regional Level Data</t>
  </si>
  <si>
    <t>13T</t>
  </si>
  <si>
    <t>NHS NEWCASTLE GATESHEAD CCG</t>
  </si>
  <si>
    <t>XDH</t>
  </si>
  <si>
    <t>The following organisations did not submit data this quarter:</t>
  </si>
  <si>
    <t>2016-17</t>
  </si>
  <si>
    <t>NHS NEWARK AND SHERWOOD CCG</t>
  </si>
  <si>
    <t>RTE</t>
  </si>
  <si>
    <t>Gloucestershire Hospitals NHS Foundation Trust</t>
  </si>
  <si>
    <t>MARCH</t>
  </si>
  <si>
    <t>NHS NORTH CUMBRIA CCG</t>
  </si>
  <si>
    <t>NHS MORECAMBE BAY CCG</t>
  </si>
  <si>
    <t>NHS FYLDE AND WYRE CCG</t>
  </si>
  <si>
    <t>NHS NORTH AND WEST READING CCG</t>
  </si>
  <si>
    <t>January to March 2017</t>
  </si>
  <si>
    <t>26th May 2017</t>
  </si>
  <si>
    <t>RWH</t>
  </si>
  <si>
    <t>East and North Hertfordshire NHS Trust</t>
  </si>
  <si>
    <t>The following organisations submitted revised data for this quarter:</t>
  </si>
  <si>
    <t>RXP</t>
  </si>
  <si>
    <t>County Durham and Darlington NHS Foundation Trust</t>
  </si>
  <si>
    <t>The following organisations are included in this revised document but were not included in the original document:</t>
  </si>
  <si>
    <t>25th August 2017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</si>
</sst>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##########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00_-;\-* #,##0.0000_-;_-* &quot;-&quot;??_-;_-@_-"/>
  </numFmts>
  <fonts count="44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41" fontId="1" fillId="33" borderId="11" xfId="42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41" fontId="1" fillId="33" borderId="13" xfId="42" applyNumberFormat="1" applyFont="1" applyFill="1" applyBorder="1" applyAlignment="1">
      <alignment/>
    </xf>
    <xf numFmtId="41" fontId="1" fillId="33" borderId="10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171" fontId="1" fillId="33" borderId="10" xfId="42" applyNumberFormat="1" applyFont="1" applyFill="1" applyBorder="1" applyAlignment="1">
      <alignment/>
    </xf>
    <xf numFmtId="43" fontId="1" fillId="33" borderId="10" xfId="42" applyFont="1" applyFill="1" applyBorder="1" applyAlignment="1">
      <alignment/>
    </xf>
    <xf numFmtId="0" fontId="8" fillId="33" borderId="0" xfId="53" applyFill="1" applyAlignment="1" applyProtection="1">
      <alignment/>
      <protection/>
    </xf>
    <xf numFmtId="164" fontId="1" fillId="33" borderId="13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71" fontId="1" fillId="33" borderId="0" xfId="42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0" fillId="35" borderId="0" xfId="57" applyFill="1" applyBorder="1">
      <alignment/>
      <protection/>
    </xf>
    <xf numFmtId="0" fontId="0" fillId="35" borderId="0" xfId="0" applyFont="1" applyFill="1" applyAlignment="1">
      <alignment/>
    </xf>
    <xf numFmtId="41" fontId="1" fillId="33" borderId="13" xfId="42" applyNumberFormat="1" applyFont="1" applyFill="1" applyBorder="1" applyAlignment="1">
      <alignment horizontal="left"/>
    </xf>
    <xf numFmtId="41" fontId="1" fillId="33" borderId="10" xfId="42" applyNumberFormat="1" applyFont="1" applyFill="1" applyBorder="1" applyAlignment="1">
      <alignment horizontal="left"/>
    </xf>
    <xf numFmtId="44" fontId="1" fillId="33" borderId="11" xfId="0" applyNumberFormat="1" applyFont="1" applyFill="1" applyBorder="1" applyAlignment="1">
      <alignment/>
    </xf>
    <xf numFmtId="44" fontId="1" fillId="33" borderId="12" xfId="0" applyNumberFormat="1" applyFont="1" applyFill="1" applyBorder="1" applyAlignment="1">
      <alignment/>
    </xf>
    <xf numFmtId="44" fontId="1" fillId="33" borderId="13" xfId="0" applyNumberFormat="1" applyFont="1" applyFill="1" applyBorder="1" applyAlignment="1">
      <alignment/>
    </xf>
    <xf numFmtId="171" fontId="1" fillId="33" borderId="0" xfId="0" applyNumberFormat="1" applyFont="1" applyFill="1" applyAlignment="1">
      <alignment/>
    </xf>
    <xf numFmtId="43" fontId="1" fillId="33" borderId="0" xfId="42" applyFont="1" applyFill="1" applyBorder="1" applyAlignment="1">
      <alignment/>
    </xf>
    <xf numFmtId="41" fontId="1" fillId="33" borderId="0" xfId="42" applyNumberFormat="1" applyFont="1" applyFill="1" applyBorder="1" applyAlignment="1">
      <alignment/>
    </xf>
    <xf numFmtId="41" fontId="1" fillId="33" borderId="14" xfId="42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164" fontId="1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173" fontId="0" fillId="0" borderId="0" xfId="57" applyNumberFormat="1">
      <alignment/>
      <protection/>
    </xf>
    <xf numFmtId="41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15" xfId="0" applyFont="1" applyFill="1" applyBorder="1" applyAlignment="1">
      <alignment/>
    </xf>
    <xf numFmtId="0" fontId="1" fillId="33" borderId="0" xfId="0" applyFont="1" applyFill="1" applyAlignment="1">
      <alignment horizontal="left" wrapText="1"/>
    </xf>
    <xf numFmtId="173" fontId="0" fillId="0" borderId="0" xfId="57" applyNumberForma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hospital-activity/quarterly-hospital-activity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hospital-activity/quarterly-hospital-activity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2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4.8515625" style="6" customWidth="1"/>
    <col min="4" max="4" width="11.57421875" style="6" bestFit="1" customWidth="1"/>
    <col min="5" max="5" width="64.8515625" style="6" bestFit="1" customWidth="1"/>
    <col min="6" max="6" width="11.00390625" style="6" bestFit="1" customWidth="1"/>
    <col min="7" max="7" width="61.421875" style="6" bestFit="1" customWidth="1"/>
    <col min="8" max="8" width="17.57421875" style="6" bestFit="1" customWidth="1"/>
    <col min="9" max="13" width="18.7109375" style="6" customWidth="1"/>
    <col min="14" max="14" width="16.140625" style="6" bestFit="1" customWidth="1"/>
    <col min="15" max="15" width="12.7109375" style="6" customWidth="1"/>
    <col min="16" max="16" width="15.57421875" style="6" customWidth="1"/>
    <col min="17" max="17" width="15.00390625" style="6" customWidth="1"/>
    <col min="18" max="18" width="15.140625" style="6" customWidth="1"/>
    <col min="19" max="19" width="14.421875" style="6" customWidth="1"/>
    <col min="20" max="21" width="9.140625" style="31" customWidth="1"/>
    <col min="22" max="16384" width="9.140625" style="6" customWidth="1"/>
  </cols>
  <sheetData>
    <row r="1" spans="20:21" s="7" customFormat="1" ht="10.5" customHeight="1">
      <c r="T1" s="30"/>
      <c r="U1" s="30"/>
    </row>
    <row r="2" spans="2:7" ht="19.5" customHeight="1">
      <c r="B2" s="8" t="s">
        <v>0</v>
      </c>
      <c r="C2" s="15" t="s">
        <v>24</v>
      </c>
      <c r="D2" s="15"/>
      <c r="F2" s="12"/>
      <c r="G2" s="13"/>
    </row>
    <row r="3" spans="2:7" ht="12.75" customHeight="1">
      <c r="B3" s="8" t="s">
        <v>4</v>
      </c>
      <c r="C3" s="53" t="s">
        <v>32</v>
      </c>
      <c r="D3" s="53"/>
      <c r="E3" s="53"/>
      <c r="F3" s="12"/>
      <c r="G3" s="9"/>
    </row>
    <row r="4" spans="2:6" ht="28.5" customHeight="1">
      <c r="B4" s="8"/>
      <c r="C4" s="53"/>
      <c r="D4" s="53"/>
      <c r="E4" s="53"/>
      <c r="F4" s="12"/>
    </row>
    <row r="5" spans="2:6" ht="19.5" customHeight="1">
      <c r="B5" s="8" t="s">
        <v>1</v>
      </c>
      <c r="C5" s="23" t="s">
        <v>478</v>
      </c>
      <c r="D5" s="22"/>
      <c r="F5" s="12"/>
    </row>
    <row r="6" spans="2:6" ht="12">
      <c r="B6" s="8" t="s">
        <v>2</v>
      </c>
      <c r="C6" s="10" t="s">
        <v>35</v>
      </c>
      <c r="D6" s="10"/>
      <c r="F6" s="12"/>
    </row>
    <row r="7" spans="2:6" ht="12">
      <c r="B7" s="8" t="s">
        <v>6</v>
      </c>
      <c r="C7" s="54" t="s">
        <v>31</v>
      </c>
      <c r="D7" s="54"/>
      <c r="F7" s="12"/>
    </row>
    <row r="8" spans="2:6" ht="12">
      <c r="B8" s="8" t="s">
        <v>3</v>
      </c>
      <c r="C8" s="54" t="s">
        <v>479</v>
      </c>
      <c r="D8" s="54"/>
      <c r="F8" s="12"/>
    </row>
    <row r="9" spans="2:7" ht="12">
      <c r="B9" s="8" t="s">
        <v>5</v>
      </c>
      <c r="C9" s="54" t="s">
        <v>486</v>
      </c>
      <c r="D9" s="54"/>
      <c r="F9" s="12"/>
      <c r="G9" s="10"/>
    </row>
    <row r="10" spans="2:6" ht="12">
      <c r="B10" s="8" t="s">
        <v>8</v>
      </c>
      <c r="C10" s="54" t="s">
        <v>10</v>
      </c>
      <c r="D10" s="54"/>
      <c r="F10" s="12"/>
    </row>
    <row r="11" spans="2:7" ht="12">
      <c r="B11" s="8" t="s">
        <v>9</v>
      </c>
      <c r="C11" s="10" t="s">
        <v>452</v>
      </c>
      <c r="D11" s="10"/>
      <c r="F11" s="12"/>
      <c r="G11" s="10"/>
    </row>
    <row r="12" spans="2:12" ht="12">
      <c r="B12" s="56" t="s">
        <v>33</v>
      </c>
      <c r="C12" s="56"/>
      <c r="D12" s="56"/>
      <c r="E12" s="56"/>
      <c r="F12" s="56"/>
      <c r="L12" s="31"/>
    </row>
    <row r="13" spans="2:19" ht="12.75">
      <c r="B13" s="28" t="s">
        <v>34</v>
      </c>
      <c r="E13" s="10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6:7" ht="12">
      <c r="F14" s="11"/>
      <c r="G14" s="10"/>
    </row>
    <row r="15" spans="2:4" ht="15.75">
      <c r="B15" s="55" t="s">
        <v>12</v>
      </c>
      <c r="C15" s="55"/>
      <c r="D15" s="55"/>
    </row>
    <row r="16" spans="2:19" ht="37.5">
      <c r="B16" s="17" t="s">
        <v>21</v>
      </c>
      <c r="C16" s="17" t="s">
        <v>13</v>
      </c>
      <c r="D16" s="17" t="s">
        <v>454</v>
      </c>
      <c r="E16" s="17" t="s">
        <v>455</v>
      </c>
      <c r="F16" s="17" t="s">
        <v>11</v>
      </c>
      <c r="G16" s="17" t="s">
        <v>14</v>
      </c>
      <c r="H16" s="17" t="s">
        <v>15</v>
      </c>
      <c r="I16" s="17" t="s">
        <v>16</v>
      </c>
      <c r="J16" s="17" t="s">
        <v>17</v>
      </c>
      <c r="K16" s="17" t="s">
        <v>18</v>
      </c>
      <c r="L16" s="17" t="s">
        <v>19</v>
      </c>
      <c r="M16" s="17" t="s">
        <v>20</v>
      </c>
      <c r="N16" s="17" t="s">
        <v>25</v>
      </c>
      <c r="O16" s="17" t="s">
        <v>26</v>
      </c>
      <c r="P16" s="17" t="s">
        <v>27</v>
      </c>
      <c r="Q16" s="17" t="s">
        <v>28</v>
      </c>
      <c r="R16" s="17" t="s">
        <v>29</v>
      </c>
      <c r="S16" s="17" t="s">
        <v>30</v>
      </c>
    </row>
    <row r="17" spans="2:19" ht="12">
      <c r="B17" s="25" t="s">
        <v>469</v>
      </c>
      <c r="C17" s="27" t="s">
        <v>473</v>
      </c>
      <c r="D17" s="24"/>
      <c r="E17" s="2"/>
      <c r="F17" s="2"/>
      <c r="G17" s="1" t="s">
        <v>7</v>
      </c>
      <c r="H17" s="21" t="s">
        <v>22</v>
      </c>
      <c r="I17" s="21" t="s">
        <v>23</v>
      </c>
      <c r="J17" s="21">
        <f>SUM(J19:J228)</f>
        <v>1620516</v>
      </c>
      <c r="K17" s="21">
        <f aca="true" t="shared" si="0" ref="K17:S17">SUM(K19:K228)</f>
        <v>1489764</v>
      </c>
      <c r="L17" s="21">
        <f t="shared" si="0"/>
        <v>32444</v>
      </c>
      <c r="M17" s="21">
        <f t="shared" si="0"/>
        <v>242226</v>
      </c>
      <c r="N17" s="21">
        <f t="shared" si="0"/>
        <v>3503925</v>
      </c>
      <c r="O17" s="21">
        <f t="shared" si="0"/>
        <v>2150011</v>
      </c>
      <c r="P17" s="21">
        <f t="shared" si="0"/>
        <v>4967025</v>
      </c>
      <c r="Q17" s="21">
        <f t="shared" si="0"/>
        <v>454478</v>
      </c>
      <c r="R17" s="21">
        <f t="shared" si="0"/>
        <v>10613975</v>
      </c>
      <c r="S17" s="21">
        <f t="shared" si="0"/>
        <v>999577</v>
      </c>
    </row>
    <row r="18" spans="2:19" ht="9.75" customHeight="1">
      <c r="B18" s="48"/>
      <c r="C18" s="45"/>
      <c r="D18" s="31"/>
      <c r="E18" s="49"/>
      <c r="F18" s="49"/>
      <c r="G18" s="50"/>
      <c r="H18" s="46"/>
      <c r="I18" s="46"/>
      <c r="J18" s="47"/>
      <c r="K18" s="47"/>
      <c r="L18" s="47"/>
      <c r="M18" s="47"/>
      <c r="N18" s="47"/>
      <c r="O18" s="47"/>
      <c r="P18" s="47"/>
      <c r="Q18" s="47"/>
      <c r="R18" s="47"/>
      <c r="S18" s="47"/>
    </row>
    <row r="19" spans="2:19" ht="12.75" customHeight="1">
      <c r="B19" s="27" t="s">
        <v>469</v>
      </c>
      <c r="C19" s="27" t="s">
        <v>473</v>
      </c>
      <c r="D19" s="27" t="s">
        <v>467</v>
      </c>
      <c r="E19" s="27" t="s">
        <v>453</v>
      </c>
      <c r="F19" s="27" t="s">
        <v>451</v>
      </c>
      <c r="G19" s="27" t="s">
        <v>36</v>
      </c>
      <c r="H19" s="21" t="s">
        <v>22</v>
      </c>
      <c r="I19" s="21" t="s">
        <v>23</v>
      </c>
      <c r="J19" s="21">
        <v>66930</v>
      </c>
      <c r="K19" s="21">
        <v>85958</v>
      </c>
      <c r="L19" s="21">
        <v>1595</v>
      </c>
      <c r="M19" s="21">
        <v>8187</v>
      </c>
      <c r="N19" s="21">
        <v>164166</v>
      </c>
      <c r="O19" s="21">
        <v>102320</v>
      </c>
      <c r="P19" s="21">
        <v>376192</v>
      </c>
      <c r="Q19" s="21">
        <v>27904</v>
      </c>
      <c r="R19" s="21">
        <v>1095368</v>
      </c>
      <c r="S19" s="21">
        <v>63460</v>
      </c>
    </row>
    <row r="20" spans="2:23" ht="12">
      <c r="B20" s="27" t="s">
        <v>469</v>
      </c>
      <c r="C20" s="27" t="s">
        <v>473</v>
      </c>
      <c r="D20" s="27" t="s">
        <v>456</v>
      </c>
      <c r="E20" s="27" t="s">
        <v>457</v>
      </c>
      <c r="F20" s="27" t="s">
        <v>40</v>
      </c>
      <c r="G20" s="27" t="s">
        <v>41</v>
      </c>
      <c r="H20" s="21" t="s">
        <v>22</v>
      </c>
      <c r="I20" s="21" t="s">
        <v>23</v>
      </c>
      <c r="J20" s="21">
        <v>3606</v>
      </c>
      <c r="K20" s="21">
        <v>3099</v>
      </c>
      <c r="L20" s="21">
        <v>67</v>
      </c>
      <c r="M20" s="21">
        <v>484</v>
      </c>
      <c r="N20" s="21">
        <v>6268</v>
      </c>
      <c r="O20" s="21">
        <v>4436</v>
      </c>
      <c r="P20" s="21">
        <v>10166</v>
      </c>
      <c r="Q20" s="21">
        <v>842</v>
      </c>
      <c r="R20" s="21">
        <v>21260</v>
      </c>
      <c r="S20" s="21">
        <v>2122</v>
      </c>
      <c r="V20" s="32"/>
      <c r="W20" s="32"/>
    </row>
    <row r="21" spans="2:23" ht="12">
      <c r="B21" s="27" t="s">
        <v>469</v>
      </c>
      <c r="C21" s="27" t="s">
        <v>473</v>
      </c>
      <c r="D21" s="27" t="s">
        <v>456</v>
      </c>
      <c r="E21" s="27" t="s">
        <v>457</v>
      </c>
      <c r="F21" s="27" t="s">
        <v>42</v>
      </c>
      <c r="G21" s="27" t="s">
        <v>43</v>
      </c>
      <c r="H21" s="27" t="s">
        <v>22</v>
      </c>
      <c r="I21" s="27" t="s">
        <v>23</v>
      </c>
      <c r="J21" s="21">
        <v>9533</v>
      </c>
      <c r="K21" s="21">
        <v>8607</v>
      </c>
      <c r="L21" s="21">
        <v>184</v>
      </c>
      <c r="M21" s="21">
        <v>1441</v>
      </c>
      <c r="N21" s="21">
        <v>16876</v>
      </c>
      <c r="O21" s="21">
        <v>11221</v>
      </c>
      <c r="P21" s="21">
        <v>26148</v>
      </c>
      <c r="Q21" s="21">
        <v>2124</v>
      </c>
      <c r="R21" s="21">
        <v>51891</v>
      </c>
      <c r="S21" s="21">
        <v>5237</v>
      </c>
      <c r="V21" s="32"/>
      <c r="W21" s="32"/>
    </row>
    <row r="22" spans="2:23" ht="12">
      <c r="B22" s="27" t="s">
        <v>469</v>
      </c>
      <c r="C22" s="27" t="s">
        <v>473</v>
      </c>
      <c r="D22" s="27" t="s">
        <v>456</v>
      </c>
      <c r="E22" s="27" t="s">
        <v>457</v>
      </c>
      <c r="F22" s="27" t="s">
        <v>44</v>
      </c>
      <c r="G22" s="27" t="s">
        <v>45</v>
      </c>
      <c r="H22" s="21" t="s">
        <v>22</v>
      </c>
      <c r="I22" s="21" t="s">
        <v>23</v>
      </c>
      <c r="J22" s="21">
        <v>7477</v>
      </c>
      <c r="K22" s="21">
        <v>7122</v>
      </c>
      <c r="L22" s="21">
        <v>126</v>
      </c>
      <c r="M22" s="21">
        <v>1150</v>
      </c>
      <c r="N22" s="21">
        <v>13726</v>
      </c>
      <c r="O22" s="21">
        <v>9047</v>
      </c>
      <c r="P22" s="21">
        <v>23468</v>
      </c>
      <c r="Q22" s="21">
        <v>1827</v>
      </c>
      <c r="R22" s="21">
        <v>44778</v>
      </c>
      <c r="S22" s="21">
        <v>4407</v>
      </c>
      <c r="V22" s="32"/>
      <c r="W22" s="32"/>
    </row>
    <row r="23" spans="2:23" ht="12">
      <c r="B23" s="27" t="s">
        <v>469</v>
      </c>
      <c r="C23" s="27" t="s">
        <v>473</v>
      </c>
      <c r="D23" s="27" t="s">
        <v>456</v>
      </c>
      <c r="E23" s="27" t="s">
        <v>457</v>
      </c>
      <c r="F23" s="27" t="s">
        <v>46</v>
      </c>
      <c r="G23" s="27" t="s">
        <v>47</v>
      </c>
      <c r="H23" s="21" t="s">
        <v>22</v>
      </c>
      <c r="I23" s="21" t="s">
        <v>23</v>
      </c>
      <c r="J23" s="21">
        <v>6828</v>
      </c>
      <c r="K23" s="21">
        <v>6511</v>
      </c>
      <c r="L23" s="21">
        <v>71</v>
      </c>
      <c r="M23" s="21">
        <v>932</v>
      </c>
      <c r="N23" s="21">
        <v>17078</v>
      </c>
      <c r="O23" s="21">
        <v>8735</v>
      </c>
      <c r="P23" s="21">
        <v>19766</v>
      </c>
      <c r="Q23" s="21">
        <v>1758</v>
      </c>
      <c r="R23" s="21">
        <v>32465</v>
      </c>
      <c r="S23" s="21">
        <v>3410</v>
      </c>
      <c r="V23" s="32"/>
      <c r="W23" s="32"/>
    </row>
    <row r="24" spans="2:23" ht="12">
      <c r="B24" s="27" t="s">
        <v>469</v>
      </c>
      <c r="C24" s="27" t="s">
        <v>473</v>
      </c>
      <c r="D24" s="27" t="s">
        <v>456</v>
      </c>
      <c r="E24" s="27" t="s">
        <v>457</v>
      </c>
      <c r="F24" s="27" t="s">
        <v>48</v>
      </c>
      <c r="G24" s="27" t="s">
        <v>49</v>
      </c>
      <c r="H24" s="21" t="s">
        <v>22</v>
      </c>
      <c r="I24" s="21" t="s">
        <v>23</v>
      </c>
      <c r="J24" s="21">
        <v>10212</v>
      </c>
      <c r="K24" s="21">
        <v>10462</v>
      </c>
      <c r="L24" s="21">
        <v>132</v>
      </c>
      <c r="M24" s="21">
        <v>1074</v>
      </c>
      <c r="N24" s="21">
        <v>16738</v>
      </c>
      <c r="O24" s="21">
        <v>10587</v>
      </c>
      <c r="P24" s="21">
        <v>25807</v>
      </c>
      <c r="Q24" s="21">
        <v>1741</v>
      </c>
      <c r="R24" s="21">
        <v>62501</v>
      </c>
      <c r="S24" s="21">
        <v>5221</v>
      </c>
      <c r="V24" s="32"/>
      <c r="W24" s="32"/>
    </row>
    <row r="25" spans="2:23" ht="12">
      <c r="B25" s="27" t="s">
        <v>469</v>
      </c>
      <c r="C25" s="27" t="s">
        <v>473</v>
      </c>
      <c r="D25" s="27" t="s">
        <v>456</v>
      </c>
      <c r="E25" s="27" t="s">
        <v>457</v>
      </c>
      <c r="F25" s="27" t="s">
        <v>50</v>
      </c>
      <c r="G25" s="27" t="s">
        <v>51</v>
      </c>
      <c r="H25" s="21" t="s">
        <v>22</v>
      </c>
      <c r="I25" s="21" t="s">
        <v>23</v>
      </c>
      <c r="J25" s="21">
        <v>6829</v>
      </c>
      <c r="K25" s="21">
        <v>6678</v>
      </c>
      <c r="L25" s="21">
        <v>128</v>
      </c>
      <c r="M25" s="21">
        <v>697</v>
      </c>
      <c r="N25" s="21">
        <v>16918</v>
      </c>
      <c r="O25" s="21">
        <v>9841</v>
      </c>
      <c r="P25" s="21">
        <v>21213</v>
      </c>
      <c r="Q25" s="21">
        <v>2117</v>
      </c>
      <c r="R25" s="21">
        <v>38994</v>
      </c>
      <c r="S25" s="21">
        <v>3563</v>
      </c>
      <c r="V25" s="32"/>
      <c r="W25" s="32"/>
    </row>
    <row r="26" spans="2:23" ht="12">
      <c r="B26" s="27" t="s">
        <v>469</v>
      </c>
      <c r="C26" s="27" t="s">
        <v>473</v>
      </c>
      <c r="D26" s="27" t="s">
        <v>456</v>
      </c>
      <c r="E26" s="27" t="s">
        <v>457</v>
      </c>
      <c r="F26" s="27" t="s">
        <v>52</v>
      </c>
      <c r="G26" s="27" t="s">
        <v>53</v>
      </c>
      <c r="H26" s="21" t="s">
        <v>22</v>
      </c>
      <c r="I26" s="21" t="s">
        <v>23</v>
      </c>
      <c r="J26" s="21">
        <v>5977</v>
      </c>
      <c r="K26" s="21">
        <v>5755</v>
      </c>
      <c r="L26" s="21">
        <v>156</v>
      </c>
      <c r="M26" s="21">
        <v>727</v>
      </c>
      <c r="N26" s="21">
        <v>10342</v>
      </c>
      <c r="O26" s="21">
        <v>7634</v>
      </c>
      <c r="P26" s="21">
        <v>16020</v>
      </c>
      <c r="Q26" s="21">
        <v>1388</v>
      </c>
      <c r="R26" s="21">
        <v>34875</v>
      </c>
      <c r="S26" s="21">
        <v>3067</v>
      </c>
      <c r="V26" s="32"/>
      <c r="W26" s="32"/>
    </row>
    <row r="27" spans="2:23" ht="12.75" customHeight="1">
      <c r="B27" s="27" t="s">
        <v>469</v>
      </c>
      <c r="C27" s="27" t="s">
        <v>473</v>
      </c>
      <c r="D27" s="27" t="s">
        <v>456</v>
      </c>
      <c r="E27" s="27" t="s">
        <v>457</v>
      </c>
      <c r="F27" s="27" t="s">
        <v>54</v>
      </c>
      <c r="G27" s="27" t="s">
        <v>55</v>
      </c>
      <c r="H27" s="21" t="s">
        <v>22</v>
      </c>
      <c r="I27" s="21" t="s">
        <v>23</v>
      </c>
      <c r="J27" s="21">
        <v>8537</v>
      </c>
      <c r="K27" s="21">
        <v>8469</v>
      </c>
      <c r="L27" s="21">
        <v>188</v>
      </c>
      <c r="M27" s="21">
        <v>941</v>
      </c>
      <c r="N27" s="21">
        <v>22849</v>
      </c>
      <c r="O27" s="21">
        <v>13093</v>
      </c>
      <c r="P27" s="21">
        <v>37242</v>
      </c>
      <c r="Q27" s="21">
        <v>2695</v>
      </c>
      <c r="R27" s="21">
        <v>54669</v>
      </c>
      <c r="S27" s="21">
        <v>5090</v>
      </c>
      <c r="V27" s="32"/>
      <c r="W27" s="32"/>
    </row>
    <row r="28" spans="2:23" ht="12">
      <c r="B28" s="27" t="s">
        <v>469</v>
      </c>
      <c r="C28" s="27" t="s">
        <v>473</v>
      </c>
      <c r="D28" s="27" t="s">
        <v>456</v>
      </c>
      <c r="E28" s="27" t="s">
        <v>457</v>
      </c>
      <c r="F28" s="27" t="s">
        <v>56</v>
      </c>
      <c r="G28" s="27" t="s">
        <v>57</v>
      </c>
      <c r="H28" s="21" t="s">
        <v>22</v>
      </c>
      <c r="I28" s="21" t="s">
        <v>23</v>
      </c>
      <c r="J28" s="21">
        <v>5179</v>
      </c>
      <c r="K28" s="21">
        <v>4578</v>
      </c>
      <c r="L28" s="21">
        <v>152</v>
      </c>
      <c r="M28" s="21">
        <v>653</v>
      </c>
      <c r="N28" s="21">
        <v>9546</v>
      </c>
      <c r="O28" s="21">
        <v>4068</v>
      </c>
      <c r="P28" s="21">
        <v>13117</v>
      </c>
      <c r="Q28" s="21">
        <v>1463</v>
      </c>
      <c r="R28" s="21">
        <v>33983</v>
      </c>
      <c r="S28" s="21">
        <v>3250</v>
      </c>
      <c r="V28" s="32"/>
      <c r="W28" s="32"/>
    </row>
    <row r="29" spans="2:23" ht="12">
      <c r="B29" s="27" t="s">
        <v>469</v>
      </c>
      <c r="C29" s="27" t="s">
        <v>473</v>
      </c>
      <c r="D29" s="27" t="s">
        <v>456</v>
      </c>
      <c r="E29" s="27" t="s">
        <v>457</v>
      </c>
      <c r="F29" s="27" t="s">
        <v>58</v>
      </c>
      <c r="G29" s="27" t="s">
        <v>59</v>
      </c>
      <c r="H29" s="21" t="s">
        <v>22</v>
      </c>
      <c r="I29" s="21" t="s">
        <v>23</v>
      </c>
      <c r="J29" s="21">
        <v>8698</v>
      </c>
      <c r="K29" s="21">
        <v>7266</v>
      </c>
      <c r="L29" s="21">
        <v>104</v>
      </c>
      <c r="M29" s="21">
        <v>1474</v>
      </c>
      <c r="N29" s="21">
        <v>9765</v>
      </c>
      <c r="O29" s="21">
        <v>9529</v>
      </c>
      <c r="P29" s="21">
        <v>14881</v>
      </c>
      <c r="Q29" s="21">
        <v>1599</v>
      </c>
      <c r="R29" s="21">
        <v>37013</v>
      </c>
      <c r="S29" s="21">
        <v>5138</v>
      </c>
      <c r="V29" s="32"/>
      <c r="W29" s="32"/>
    </row>
    <row r="30" spans="2:23" ht="12">
      <c r="B30" s="27" t="s">
        <v>469</v>
      </c>
      <c r="C30" s="27" t="s">
        <v>473</v>
      </c>
      <c r="D30" s="27" t="s">
        <v>456</v>
      </c>
      <c r="E30" s="27" t="s">
        <v>457</v>
      </c>
      <c r="F30" s="27" t="s">
        <v>60</v>
      </c>
      <c r="G30" s="27" t="s">
        <v>61</v>
      </c>
      <c r="H30" s="21" t="s">
        <v>22</v>
      </c>
      <c r="I30" s="21" t="s">
        <v>23</v>
      </c>
      <c r="J30" s="21">
        <v>8678</v>
      </c>
      <c r="K30" s="21">
        <v>7552</v>
      </c>
      <c r="L30" s="21">
        <v>242</v>
      </c>
      <c r="M30" s="21">
        <v>1027</v>
      </c>
      <c r="N30" s="21">
        <v>17565</v>
      </c>
      <c r="O30" s="21">
        <v>12757</v>
      </c>
      <c r="P30" s="21">
        <v>22470</v>
      </c>
      <c r="Q30" s="21">
        <v>2091</v>
      </c>
      <c r="R30" s="21">
        <v>52152</v>
      </c>
      <c r="S30" s="21">
        <v>5344</v>
      </c>
      <c r="V30" s="32"/>
      <c r="W30" s="32"/>
    </row>
    <row r="31" spans="2:23" ht="12">
      <c r="B31" s="27" t="s">
        <v>469</v>
      </c>
      <c r="C31" s="27" t="s">
        <v>473</v>
      </c>
      <c r="D31" s="27" t="s">
        <v>456</v>
      </c>
      <c r="E31" s="27" t="s">
        <v>457</v>
      </c>
      <c r="F31" s="27" t="s">
        <v>62</v>
      </c>
      <c r="G31" s="27" t="s">
        <v>63</v>
      </c>
      <c r="H31" s="21" t="s">
        <v>22</v>
      </c>
      <c r="I31" s="21" t="s">
        <v>23</v>
      </c>
      <c r="J31" s="21">
        <v>6613</v>
      </c>
      <c r="K31" s="21">
        <v>5395</v>
      </c>
      <c r="L31" s="21">
        <v>186</v>
      </c>
      <c r="M31" s="21">
        <v>1138</v>
      </c>
      <c r="N31" s="21">
        <v>12357</v>
      </c>
      <c r="O31" s="21">
        <v>8611</v>
      </c>
      <c r="P31" s="21">
        <v>19304</v>
      </c>
      <c r="Q31" s="21">
        <v>1528</v>
      </c>
      <c r="R31" s="21">
        <v>32215</v>
      </c>
      <c r="S31" s="21">
        <v>3618</v>
      </c>
      <c r="V31" s="32"/>
      <c r="W31" s="32"/>
    </row>
    <row r="32" spans="2:23" ht="12">
      <c r="B32" s="27" t="s">
        <v>469</v>
      </c>
      <c r="C32" s="27" t="s">
        <v>473</v>
      </c>
      <c r="D32" s="27" t="s">
        <v>456</v>
      </c>
      <c r="E32" s="27" t="s">
        <v>457</v>
      </c>
      <c r="F32" s="27" t="s">
        <v>64</v>
      </c>
      <c r="G32" s="27" t="s">
        <v>65</v>
      </c>
      <c r="H32" s="21" t="s">
        <v>22</v>
      </c>
      <c r="I32" s="21" t="s">
        <v>23</v>
      </c>
      <c r="J32" s="21">
        <v>5568</v>
      </c>
      <c r="K32" s="21">
        <v>3875</v>
      </c>
      <c r="L32" s="21">
        <v>402</v>
      </c>
      <c r="M32" s="21">
        <v>1243</v>
      </c>
      <c r="N32" s="21">
        <v>11006</v>
      </c>
      <c r="O32" s="21">
        <v>10112</v>
      </c>
      <c r="P32" s="21">
        <v>18957</v>
      </c>
      <c r="Q32" s="21">
        <v>3044</v>
      </c>
      <c r="R32" s="21">
        <v>52240</v>
      </c>
      <c r="S32" s="21">
        <v>7057</v>
      </c>
      <c r="V32" s="32"/>
      <c r="W32" s="32"/>
    </row>
    <row r="33" spans="2:23" ht="12">
      <c r="B33" s="27" t="s">
        <v>469</v>
      </c>
      <c r="C33" s="27" t="s">
        <v>473</v>
      </c>
      <c r="D33" s="27" t="s">
        <v>456</v>
      </c>
      <c r="E33" s="27" t="s">
        <v>457</v>
      </c>
      <c r="F33" s="27" t="s">
        <v>66</v>
      </c>
      <c r="G33" s="27" t="s">
        <v>67</v>
      </c>
      <c r="H33" s="21" t="s">
        <v>22</v>
      </c>
      <c r="I33" s="21" t="s">
        <v>23</v>
      </c>
      <c r="J33" s="21">
        <v>7195</v>
      </c>
      <c r="K33" s="21">
        <v>5796</v>
      </c>
      <c r="L33" s="21">
        <v>54</v>
      </c>
      <c r="M33" s="21">
        <v>1307</v>
      </c>
      <c r="N33" s="21">
        <v>10829</v>
      </c>
      <c r="O33" s="21">
        <v>6238</v>
      </c>
      <c r="P33" s="21">
        <v>14994</v>
      </c>
      <c r="Q33" s="21">
        <v>1173</v>
      </c>
      <c r="R33" s="21">
        <v>37118</v>
      </c>
      <c r="S33" s="21">
        <v>3608</v>
      </c>
      <c r="V33" s="32"/>
      <c r="W33" s="32"/>
    </row>
    <row r="34" spans="2:23" ht="12">
      <c r="B34" s="27" t="s">
        <v>469</v>
      </c>
      <c r="C34" s="27" t="s">
        <v>473</v>
      </c>
      <c r="D34" s="27" t="s">
        <v>456</v>
      </c>
      <c r="E34" s="27" t="s">
        <v>457</v>
      </c>
      <c r="F34" s="27" t="s">
        <v>68</v>
      </c>
      <c r="G34" s="27" t="s">
        <v>69</v>
      </c>
      <c r="H34" s="21" t="s">
        <v>22</v>
      </c>
      <c r="I34" s="21" t="s">
        <v>23</v>
      </c>
      <c r="J34" s="21">
        <v>6928</v>
      </c>
      <c r="K34" s="21">
        <v>5965</v>
      </c>
      <c r="L34" s="21">
        <v>171</v>
      </c>
      <c r="M34" s="21">
        <v>1147</v>
      </c>
      <c r="N34" s="21">
        <v>16122</v>
      </c>
      <c r="O34" s="21">
        <v>11935</v>
      </c>
      <c r="P34" s="21">
        <v>24349</v>
      </c>
      <c r="Q34" s="21">
        <v>2108</v>
      </c>
      <c r="R34" s="21">
        <v>45284</v>
      </c>
      <c r="S34" s="21">
        <v>5724</v>
      </c>
      <c r="V34" s="32"/>
      <c r="W34" s="32"/>
    </row>
    <row r="35" spans="2:23" ht="12">
      <c r="B35" s="27" t="s">
        <v>469</v>
      </c>
      <c r="C35" s="27" t="s">
        <v>473</v>
      </c>
      <c r="D35" s="27" t="s">
        <v>456</v>
      </c>
      <c r="E35" s="27" t="s">
        <v>457</v>
      </c>
      <c r="F35" s="27" t="s">
        <v>70</v>
      </c>
      <c r="G35" s="27" t="s">
        <v>71</v>
      </c>
      <c r="H35" s="21" t="s">
        <v>22</v>
      </c>
      <c r="I35" s="21" t="s">
        <v>23</v>
      </c>
      <c r="J35" s="21">
        <v>12710</v>
      </c>
      <c r="K35" s="21">
        <v>11079</v>
      </c>
      <c r="L35" s="21">
        <v>331</v>
      </c>
      <c r="M35" s="21">
        <v>1665</v>
      </c>
      <c r="N35" s="21">
        <v>22273</v>
      </c>
      <c r="O35" s="21">
        <v>8657</v>
      </c>
      <c r="P35" s="21">
        <v>30603</v>
      </c>
      <c r="Q35" s="21">
        <v>2749</v>
      </c>
      <c r="R35" s="21">
        <v>79523</v>
      </c>
      <c r="S35" s="21">
        <v>7040</v>
      </c>
      <c r="V35" s="32"/>
      <c r="W35" s="32"/>
    </row>
    <row r="36" spans="2:23" ht="12">
      <c r="B36" s="27" t="s">
        <v>469</v>
      </c>
      <c r="C36" s="27" t="s">
        <v>473</v>
      </c>
      <c r="D36" s="27" t="s">
        <v>456</v>
      </c>
      <c r="E36" s="27" t="s">
        <v>457</v>
      </c>
      <c r="F36" s="27" t="s">
        <v>72</v>
      </c>
      <c r="G36" s="27" t="s">
        <v>73</v>
      </c>
      <c r="H36" s="21" t="s">
        <v>22</v>
      </c>
      <c r="I36" s="21" t="s">
        <v>23</v>
      </c>
      <c r="J36" s="21">
        <v>6056</v>
      </c>
      <c r="K36" s="21">
        <v>5783</v>
      </c>
      <c r="L36" s="21">
        <v>62</v>
      </c>
      <c r="M36" s="21">
        <v>985</v>
      </c>
      <c r="N36" s="21">
        <v>11545</v>
      </c>
      <c r="O36" s="21">
        <v>6676</v>
      </c>
      <c r="P36" s="21">
        <v>16328</v>
      </c>
      <c r="Q36" s="21">
        <v>850</v>
      </c>
      <c r="R36" s="21">
        <v>30510</v>
      </c>
      <c r="S36" s="21">
        <v>2171</v>
      </c>
      <c r="V36" s="32"/>
      <c r="W36" s="32"/>
    </row>
    <row r="37" spans="2:23" ht="12">
      <c r="B37" s="27" t="s">
        <v>469</v>
      </c>
      <c r="C37" s="27" t="s">
        <v>473</v>
      </c>
      <c r="D37" s="27" t="s">
        <v>456</v>
      </c>
      <c r="E37" s="27" t="s">
        <v>457</v>
      </c>
      <c r="F37" s="27" t="s">
        <v>74</v>
      </c>
      <c r="G37" s="27" t="s">
        <v>75</v>
      </c>
      <c r="H37" s="21" t="s">
        <v>22</v>
      </c>
      <c r="I37" s="21" t="s">
        <v>23</v>
      </c>
      <c r="J37" s="21">
        <v>7855</v>
      </c>
      <c r="K37" s="21">
        <v>6236</v>
      </c>
      <c r="L37" s="21">
        <v>206</v>
      </c>
      <c r="M37" s="21">
        <v>1370</v>
      </c>
      <c r="N37" s="21">
        <v>16848</v>
      </c>
      <c r="O37" s="21">
        <v>10469</v>
      </c>
      <c r="P37" s="21">
        <v>23893</v>
      </c>
      <c r="Q37" s="21">
        <v>2249</v>
      </c>
      <c r="R37" s="21">
        <v>45353</v>
      </c>
      <c r="S37" s="21">
        <v>5788</v>
      </c>
      <c r="V37" s="32"/>
      <c r="W37" s="32"/>
    </row>
    <row r="38" spans="2:23" ht="12">
      <c r="B38" s="27" t="s">
        <v>469</v>
      </c>
      <c r="C38" s="27" t="s">
        <v>473</v>
      </c>
      <c r="D38" s="27" t="s">
        <v>456</v>
      </c>
      <c r="E38" s="27" t="s">
        <v>457</v>
      </c>
      <c r="F38" s="27" t="s">
        <v>76</v>
      </c>
      <c r="G38" s="27" t="s">
        <v>77</v>
      </c>
      <c r="H38" s="21" t="s">
        <v>22</v>
      </c>
      <c r="I38" s="21" t="s">
        <v>23</v>
      </c>
      <c r="J38" s="21">
        <v>8360</v>
      </c>
      <c r="K38" s="21">
        <v>7046</v>
      </c>
      <c r="L38" s="21">
        <v>87</v>
      </c>
      <c r="M38" s="21">
        <v>1124</v>
      </c>
      <c r="N38" s="21">
        <v>13350</v>
      </c>
      <c r="O38" s="21">
        <v>7403</v>
      </c>
      <c r="P38" s="21">
        <v>17483</v>
      </c>
      <c r="Q38" s="21">
        <v>1844</v>
      </c>
      <c r="R38" s="21">
        <v>41531</v>
      </c>
      <c r="S38" s="21">
        <v>4858</v>
      </c>
      <c r="V38" s="32"/>
      <c r="W38" s="32"/>
    </row>
    <row r="39" spans="2:23" ht="12">
      <c r="B39" s="27" t="s">
        <v>469</v>
      </c>
      <c r="C39" s="27" t="s">
        <v>473</v>
      </c>
      <c r="D39" s="27" t="s">
        <v>456</v>
      </c>
      <c r="E39" s="27" t="s">
        <v>457</v>
      </c>
      <c r="F39" s="27" t="s">
        <v>78</v>
      </c>
      <c r="G39" s="27" t="s">
        <v>79</v>
      </c>
      <c r="H39" s="21" t="s">
        <v>22</v>
      </c>
      <c r="I39" s="21" t="s">
        <v>23</v>
      </c>
      <c r="J39" s="21">
        <v>4827</v>
      </c>
      <c r="K39" s="21">
        <v>4425</v>
      </c>
      <c r="L39" s="21">
        <v>124</v>
      </c>
      <c r="M39" s="21">
        <v>571</v>
      </c>
      <c r="N39" s="21">
        <v>9265</v>
      </c>
      <c r="O39" s="21">
        <v>5569</v>
      </c>
      <c r="P39" s="21">
        <v>12979</v>
      </c>
      <c r="Q39" s="21">
        <v>1540</v>
      </c>
      <c r="R39" s="21">
        <v>31451</v>
      </c>
      <c r="S39" s="21">
        <v>4185</v>
      </c>
      <c r="V39" s="32"/>
      <c r="W39" s="32"/>
    </row>
    <row r="40" spans="2:23" ht="12">
      <c r="B40" s="27" t="s">
        <v>469</v>
      </c>
      <c r="C40" s="27" t="s">
        <v>473</v>
      </c>
      <c r="D40" s="27" t="s">
        <v>456</v>
      </c>
      <c r="E40" s="27" t="s">
        <v>457</v>
      </c>
      <c r="F40" s="27" t="s">
        <v>80</v>
      </c>
      <c r="G40" s="27" t="s">
        <v>81</v>
      </c>
      <c r="H40" s="21" t="s">
        <v>22</v>
      </c>
      <c r="I40" s="21" t="s">
        <v>23</v>
      </c>
      <c r="J40" s="21">
        <v>7091</v>
      </c>
      <c r="K40" s="21">
        <v>6195</v>
      </c>
      <c r="L40" s="21">
        <v>217</v>
      </c>
      <c r="M40" s="21">
        <v>1259</v>
      </c>
      <c r="N40" s="21">
        <v>15321</v>
      </c>
      <c r="O40" s="21">
        <v>13932</v>
      </c>
      <c r="P40" s="21">
        <v>26404</v>
      </c>
      <c r="Q40" s="21">
        <v>3240</v>
      </c>
      <c r="R40" s="21">
        <v>72964</v>
      </c>
      <c r="S40" s="21">
        <v>7453</v>
      </c>
      <c r="V40" s="32"/>
      <c r="W40" s="32"/>
    </row>
    <row r="41" spans="2:23" ht="12">
      <c r="B41" s="27" t="s">
        <v>469</v>
      </c>
      <c r="C41" s="27" t="s">
        <v>473</v>
      </c>
      <c r="D41" s="27" t="s">
        <v>456</v>
      </c>
      <c r="E41" s="27" t="s">
        <v>457</v>
      </c>
      <c r="F41" s="27" t="s">
        <v>82</v>
      </c>
      <c r="G41" s="27" t="s">
        <v>474</v>
      </c>
      <c r="H41" s="21" t="s">
        <v>22</v>
      </c>
      <c r="I41" s="21" t="s">
        <v>23</v>
      </c>
      <c r="J41" s="21">
        <v>16436</v>
      </c>
      <c r="K41" s="21">
        <v>15256</v>
      </c>
      <c r="L41" s="21">
        <v>46</v>
      </c>
      <c r="M41" s="21">
        <v>2642</v>
      </c>
      <c r="N41" s="21">
        <v>25751</v>
      </c>
      <c r="O41" s="21">
        <v>14734</v>
      </c>
      <c r="P41" s="21">
        <v>40777</v>
      </c>
      <c r="Q41" s="21">
        <v>3297</v>
      </c>
      <c r="R41" s="21">
        <v>87457</v>
      </c>
      <c r="S41" s="21">
        <v>8029</v>
      </c>
      <c r="V41" s="32"/>
      <c r="W41" s="32"/>
    </row>
    <row r="42" spans="2:23" ht="12">
      <c r="B42" s="27" t="s">
        <v>469</v>
      </c>
      <c r="C42" s="27" t="s">
        <v>473</v>
      </c>
      <c r="D42" s="27" t="s">
        <v>456</v>
      </c>
      <c r="E42" s="27" t="s">
        <v>457</v>
      </c>
      <c r="F42" s="27" t="s">
        <v>83</v>
      </c>
      <c r="G42" s="27" t="s">
        <v>84</v>
      </c>
      <c r="H42" s="21" t="s">
        <v>22</v>
      </c>
      <c r="I42" s="21" t="s">
        <v>23</v>
      </c>
      <c r="J42" s="21">
        <v>6114</v>
      </c>
      <c r="K42" s="21">
        <v>5476</v>
      </c>
      <c r="L42" s="21">
        <v>256</v>
      </c>
      <c r="M42" s="21">
        <v>588</v>
      </c>
      <c r="N42" s="21">
        <v>11042</v>
      </c>
      <c r="O42" s="21">
        <v>7743</v>
      </c>
      <c r="P42" s="21">
        <v>16510</v>
      </c>
      <c r="Q42" s="21">
        <v>2064</v>
      </c>
      <c r="R42" s="21">
        <v>37222</v>
      </c>
      <c r="S42" s="21">
        <v>4623</v>
      </c>
      <c r="V42" s="31"/>
      <c r="W42" s="32"/>
    </row>
    <row r="43" spans="2:23" ht="12">
      <c r="B43" s="27" t="s">
        <v>469</v>
      </c>
      <c r="C43" s="27" t="s">
        <v>473</v>
      </c>
      <c r="D43" s="27" t="s">
        <v>456</v>
      </c>
      <c r="E43" s="27" t="s">
        <v>457</v>
      </c>
      <c r="F43" s="27" t="s">
        <v>85</v>
      </c>
      <c r="G43" s="27" t="s">
        <v>475</v>
      </c>
      <c r="H43" s="21" t="s">
        <v>22</v>
      </c>
      <c r="I43" s="21" t="s">
        <v>23</v>
      </c>
      <c r="J43" s="21">
        <v>4889</v>
      </c>
      <c r="K43" s="21">
        <v>4255</v>
      </c>
      <c r="L43" s="21">
        <v>30</v>
      </c>
      <c r="M43" s="21">
        <v>320</v>
      </c>
      <c r="N43" s="21">
        <v>7789</v>
      </c>
      <c r="O43" s="21">
        <v>6453</v>
      </c>
      <c r="P43" s="21">
        <v>11626</v>
      </c>
      <c r="Q43" s="21">
        <v>1207</v>
      </c>
      <c r="R43" s="21">
        <v>22509</v>
      </c>
      <c r="S43" s="21">
        <v>2538</v>
      </c>
      <c r="V43" s="32"/>
      <c r="W43" s="32"/>
    </row>
    <row r="44" spans="2:23" ht="12">
      <c r="B44" s="27" t="s">
        <v>469</v>
      </c>
      <c r="C44" s="27" t="s">
        <v>473</v>
      </c>
      <c r="D44" s="27" t="s">
        <v>456</v>
      </c>
      <c r="E44" s="27" t="s">
        <v>457</v>
      </c>
      <c r="F44" s="27" t="s">
        <v>86</v>
      </c>
      <c r="G44" s="27" t="s">
        <v>87</v>
      </c>
      <c r="H44" s="21" t="s">
        <v>22</v>
      </c>
      <c r="I44" s="21" t="s">
        <v>23</v>
      </c>
      <c r="J44" s="21">
        <v>5627</v>
      </c>
      <c r="K44" s="21">
        <v>4326</v>
      </c>
      <c r="L44" s="21">
        <v>271</v>
      </c>
      <c r="M44" s="21">
        <v>1262</v>
      </c>
      <c r="N44" s="21">
        <v>12300</v>
      </c>
      <c r="O44" s="21">
        <v>9640</v>
      </c>
      <c r="P44" s="21">
        <v>18969</v>
      </c>
      <c r="Q44" s="21">
        <v>3146</v>
      </c>
      <c r="R44" s="21">
        <v>38624</v>
      </c>
      <c r="S44" s="21">
        <v>6188</v>
      </c>
      <c r="V44" s="32"/>
      <c r="W44" s="32"/>
    </row>
    <row r="45" spans="2:23" ht="12">
      <c r="B45" s="27" t="s">
        <v>469</v>
      </c>
      <c r="C45" s="27" t="s">
        <v>473</v>
      </c>
      <c r="D45" s="27" t="s">
        <v>456</v>
      </c>
      <c r="E45" s="27" t="s">
        <v>457</v>
      </c>
      <c r="F45" s="27" t="s">
        <v>88</v>
      </c>
      <c r="G45" s="27" t="s">
        <v>89</v>
      </c>
      <c r="H45" s="21" t="s">
        <v>22</v>
      </c>
      <c r="I45" s="21" t="s">
        <v>23</v>
      </c>
      <c r="J45" s="21">
        <v>4762</v>
      </c>
      <c r="K45" s="21">
        <v>4129</v>
      </c>
      <c r="L45" s="21">
        <v>196</v>
      </c>
      <c r="M45" s="21">
        <v>743</v>
      </c>
      <c r="N45" s="21">
        <v>9489</v>
      </c>
      <c r="O45" s="21">
        <v>6452</v>
      </c>
      <c r="P45" s="21">
        <v>14738</v>
      </c>
      <c r="Q45" s="21">
        <v>2095</v>
      </c>
      <c r="R45" s="21">
        <v>33822</v>
      </c>
      <c r="S45" s="21">
        <v>4235</v>
      </c>
      <c r="V45" s="32"/>
      <c r="W45" s="32"/>
    </row>
    <row r="46" spans="2:23" ht="12">
      <c r="B46" s="27" t="s">
        <v>469</v>
      </c>
      <c r="C46" s="27" t="s">
        <v>473</v>
      </c>
      <c r="D46" s="27" t="s">
        <v>456</v>
      </c>
      <c r="E46" s="27" t="s">
        <v>457</v>
      </c>
      <c r="F46" s="27" t="s">
        <v>90</v>
      </c>
      <c r="G46" s="27" t="s">
        <v>91</v>
      </c>
      <c r="H46" s="21" t="s">
        <v>22</v>
      </c>
      <c r="I46" s="21" t="s">
        <v>23</v>
      </c>
      <c r="J46" s="21">
        <v>6592</v>
      </c>
      <c r="K46" s="21">
        <v>6322</v>
      </c>
      <c r="L46" s="21">
        <v>134</v>
      </c>
      <c r="M46" s="21">
        <v>821</v>
      </c>
      <c r="N46" s="21">
        <v>10643</v>
      </c>
      <c r="O46" s="21">
        <v>4780</v>
      </c>
      <c r="P46" s="21">
        <v>14396</v>
      </c>
      <c r="Q46" s="21">
        <v>975</v>
      </c>
      <c r="R46" s="21">
        <v>33491</v>
      </c>
      <c r="S46" s="21">
        <v>2059</v>
      </c>
      <c r="V46" s="32"/>
      <c r="W46" s="32"/>
    </row>
    <row r="47" spans="2:23" ht="12">
      <c r="B47" s="27" t="s">
        <v>469</v>
      </c>
      <c r="C47" s="27" t="s">
        <v>473</v>
      </c>
      <c r="D47" s="27" t="s">
        <v>456</v>
      </c>
      <c r="E47" s="27" t="s">
        <v>457</v>
      </c>
      <c r="F47" s="27" t="s">
        <v>92</v>
      </c>
      <c r="G47" s="27" t="s">
        <v>93</v>
      </c>
      <c r="H47" s="21" t="s">
        <v>22</v>
      </c>
      <c r="I47" s="21" t="s">
        <v>23</v>
      </c>
      <c r="J47" s="21">
        <v>6281</v>
      </c>
      <c r="K47" s="21">
        <v>5668</v>
      </c>
      <c r="L47" s="21">
        <v>289</v>
      </c>
      <c r="M47" s="21">
        <v>814</v>
      </c>
      <c r="N47" s="21">
        <v>11146</v>
      </c>
      <c r="O47" s="21">
        <v>8418</v>
      </c>
      <c r="P47" s="21">
        <v>16148</v>
      </c>
      <c r="Q47" s="21">
        <v>1495</v>
      </c>
      <c r="R47" s="21">
        <v>33224</v>
      </c>
      <c r="S47" s="21">
        <v>3201</v>
      </c>
      <c r="V47" s="32"/>
      <c r="W47" s="32"/>
    </row>
    <row r="48" spans="2:23" ht="12">
      <c r="B48" s="27" t="s">
        <v>469</v>
      </c>
      <c r="C48" s="27" t="s">
        <v>473</v>
      </c>
      <c r="D48" s="27" t="s">
        <v>456</v>
      </c>
      <c r="E48" s="27" t="s">
        <v>457</v>
      </c>
      <c r="F48" s="27" t="s">
        <v>94</v>
      </c>
      <c r="G48" s="27" t="s">
        <v>95</v>
      </c>
      <c r="H48" s="21" t="s">
        <v>22</v>
      </c>
      <c r="I48" s="21" t="s">
        <v>23</v>
      </c>
      <c r="J48" s="21">
        <v>4321</v>
      </c>
      <c r="K48" s="21">
        <v>4029</v>
      </c>
      <c r="L48" s="21">
        <v>97</v>
      </c>
      <c r="M48" s="21">
        <v>605</v>
      </c>
      <c r="N48" s="21">
        <v>9353</v>
      </c>
      <c r="O48" s="21">
        <v>7042</v>
      </c>
      <c r="P48" s="21">
        <v>11737</v>
      </c>
      <c r="Q48" s="21">
        <v>876</v>
      </c>
      <c r="R48" s="21">
        <v>29836</v>
      </c>
      <c r="S48" s="21">
        <v>2185</v>
      </c>
      <c r="V48" s="32"/>
      <c r="W48" s="32"/>
    </row>
    <row r="49" spans="2:23" ht="12">
      <c r="B49" s="27" t="s">
        <v>469</v>
      </c>
      <c r="C49" s="27" t="s">
        <v>473</v>
      </c>
      <c r="D49" s="27" t="s">
        <v>456</v>
      </c>
      <c r="E49" s="27" t="s">
        <v>457</v>
      </c>
      <c r="F49" s="27" t="s">
        <v>96</v>
      </c>
      <c r="G49" s="27" t="s">
        <v>97</v>
      </c>
      <c r="H49" s="21" t="s">
        <v>22</v>
      </c>
      <c r="I49" s="21" t="s">
        <v>23</v>
      </c>
      <c r="J49" s="21">
        <v>9499</v>
      </c>
      <c r="K49" s="21">
        <v>8249</v>
      </c>
      <c r="L49" s="21">
        <v>200</v>
      </c>
      <c r="M49" s="21">
        <v>1646</v>
      </c>
      <c r="N49" s="21">
        <v>17995</v>
      </c>
      <c r="O49" s="21">
        <v>10726</v>
      </c>
      <c r="P49" s="21">
        <v>26826</v>
      </c>
      <c r="Q49" s="21">
        <v>2119</v>
      </c>
      <c r="R49" s="21">
        <v>64910</v>
      </c>
      <c r="S49" s="21">
        <v>5644</v>
      </c>
      <c r="V49" s="32"/>
      <c r="W49" s="32"/>
    </row>
    <row r="50" spans="2:23" ht="12">
      <c r="B50" s="27" t="s">
        <v>469</v>
      </c>
      <c r="C50" s="27" t="s">
        <v>473</v>
      </c>
      <c r="D50" s="27" t="s">
        <v>456</v>
      </c>
      <c r="E50" s="27" t="s">
        <v>457</v>
      </c>
      <c r="F50" s="27" t="s">
        <v>98</v>
      </c>
      <c r="G50" s="27" t="s">
        <v>99</v>
      </c>
      <c r="H50" s="21" t="s">
        <v>22</v>
      </c>
      <c r="I50" s="21" t="s">
        <v>23</v>
      </c>
      <c r="J50" s="21">
        <v>7081</v>
      </c>
      <c r="K50" s="21">
        <v>6355</v>
      </c>
      <c r="L50" s="21">
        <v>121</v>
      </c>
      <c r="M50" s="21">
        <v>300</v>
      </c>
      <c r="N50" s="21">
        <v>11775</v>
      </c>
      <c r="O50" s="21">
        <v>7684</v>
      </c>
      <c r="P50" s="21">
        <v>17619</v>
      </c>
      <c r="Q50" s="21">
        <v>1660</v>
      </c>
      <c r="R50" s="21">
        <v>46001</v>
      </c>
      <c r="S50" s="21">
        <v>4450</v>
      </c>
      <c r="V50" s="32"/>
      <c r="W50" s="32"/>
    </row>
    <row r="51" spans="2:23" ht="12">
      <c r="B51" s="27" t="s">
        <v>469</v>
      </c>
      <c r="C51" s="27" t="s">
        <v>473</v>
      </c>
      <c r="D51" s="27" t="s">
        <v>456</v>
      </c>
      <c r="E51" s="27" t="s">
        <v>457</v>
      </c>
      <c r="F51" s="27" t="s">
        <v>100</v>
      </c>
      <c r="G51" s="27" t="s">
        <v>101</v>
      </c>
      <c r="H51" s="21" t="s">
        <v>22</v>
      </c>
      <c r="I51" s="21" t="s">
        <v>23</v>
      </c>
      <c r="J51" s="21">
        <v>8231</v>
      </c>
      <c r="K51" s="21">
        <v>7086</v>
      </c>
      <c r="L51" s="21">
        <v>206</v>
      </c>
      <c r="M51" s="21">
        <v>1234</v>
      </c>
      <c r="N51" s="21">
        <v>15995</v>
      </c>
      <c r="O51" s="21">
        <v>8269</v>
      </c>
      <c r="P51" s="21">
        <v>22867</v>
      </c>
      <c r="Q51" s="21">
        <v>2094</v>
      </c>
      <c r="R51" s="21">
        <v>46448</v>
      </c>
      <c r="S51" s="21">
        <v>4580</v>
      </c>
      <c r="V51" s="32"/>
      <c r="W51" s="32"/>
    </row>
    <row r="52" spans="2:23" ht="12">
      <c r="B52" s="27" t="s">
        <v>469</v>
      </c>
      <c r="C52" s="27" t="s">
        <v>473</v>
      </c>
      <c r="D52" s="27" t="s">
        <v>456</v>
      </c>
      <c r="E52" s="27" t="s">
        <v>457</v>
      </c>
      <c r="F52" s="27" t="s">
        <v>102</v>
      </c>
      <c r="G52" s="27" t="s">
        <v>103</v>
      </c>
      <c r="H52" s="21" t="s">
        <v>22</v>
      </c>
      <c r="I52" s="21" t="s">
        <v>23</v>
      </c>
      <c r="J52" s="21">
        <v>7153</v>
      </c>
      <c r="K52" s="21">
        <v>5573</v>
      </c>
      <c r="L52" s="21">
        <v>390</v>
      </c>
      <c r="M52" s="21">
        <v>1307</v>
      </c>
      <c r="N52" s="21">
        <v>14918</v>
      </c>
      <c r="O52" s="21">
        <v>9142</v>
      </c>
      <c r="P52" s="21">
        <v>22727</v>
      </c>
      <c r="Q52" s="21">
        <v>2082</v>
      </c>
      <c r="R52" s="21">
        <v>53267</v>
      </c>
      <c r="S52" s="21">
        <v>4594</v>
      </c>
      <c r="V52" s="32"/>
      <c r="W52" s="32"/>
    </row>
    <row r="53" spans="2:23" ht="12">
      <c r="B53" s="27" t="s">
        <v>469</v>
      </c>
      <c r="C53" s="27" t="s">
        <v>473</v>
      </c>
      <c r="D53" s="27" t="s">
        <v>456</v>
      </c>
      <c r="E53" s="27" t="s">
        <v>457</v>
      </c>
      <c r="F53" s="27" t="s">
        <v>104</v>
      </c>
      <c r="G53" s="27" t="s">
        <v>105</v>
      </c>
      <c r="H53" s="21" t="s">
        <v>22</v>
      </c>
      <c r="I53" s="21" t="s">
        <v>23</v>
      </c>
      <c r="J53" s="21">
        <v>3189</v>
      </c>
      <c r="K53" s="21">
        <v>3222</v>
      </c>
      <c r="L53" s="21">
        <v>73</v>
      </c>
      <c r="M53" s="21">
        <v>445</v>
      </c>
      <c r="N53" s="21">
        <v>6038</v>
      </c>
      <c r="O53" s="21">
        <v>2360</v>
      </c>
      <c r="P53" s="21">
        <v>7984</v>
      </c>
      <c r="Q53" s="21">
        <v>604</v>
      </c>
      <c r="R53" s="21">
        <v>18877</v>
      </c>
      <c r="S53" s="21">
        <v>1312</v>
      </c>
      <c r="V53" s="32"/>
      <c r="W53" s="32"/>
    </row>
    <row r="54" spans="2:23" ht="12">
      <c r="B54" s="27" t="s">
        <v>469</v>
      </c>
      <c r="C54" s="27" t="s">
        <v>473</v>
      </c>
      <c r="D54" s="27" t="s">
        <v>456</v>
      </c>
      <c r="E54" s="27" t="s">
        <v>457</v>
      </c>
      <c r="F54" s="27" t="s">
        <v>106</v>
      </c>
      <c r="G54" s="27" t="s">
        <v>107</v>
      </c>
      <c r="H54" s="21" t="s">
        <v>22</v>
      </c>
      <c r="I54" s="21" t="s">
        <v>23</v>
      </c>
      <c r="J54" s="21">
        <v>6098</v>
      </c>
      <c r="K54" s="21">
        <v>5802</v>
      </c>
      <c r="L54" s="21">
        <v>113</v>
      </c>
      <c r="M54" s="21">
        <v>876</v>
      </c>
      <c r="N54" s="21">
        <v>12672</v>
      </c>
      <c r="O54" s="21">
        <v>8700</v>
      </c>
      <c r="P54" s="21">
        <v>18127</v>
      </c>
      <c r="Q54" s="21">
        <v>1828</v>
      </c>
      <c r="R54" s="21">
        <v>53825</v>
      </c>
      <c r="S54" s="21">
        <v>5718</v>
      </c>
      <c r="V54" s="32"/>
      <c r="W54" s="32"/>
    </row>
    <row r="55" spans="2:23" ht="12">
      <c r="B55" s="27" t="s">
        <v>469</v>
      </c>
      <c r="C55" s="27" t="s">
        <v>473</v>
      </c>
      <c r="D55" s="27" t="s">
        <v>456</v>
      </c>
      <c r="E55" s="27" t="s">
        <v>457</v>
      </c>
      <c r="F55" s="27" t="s">
        <v>108</v>
      </c>
      <c r="G55" s="27" t="s">
        <v>109</v>
      </c>
      <c r="H55" s="21" t="s">
        <v>22</v>
      </c>
      <c r="I55" s="21" t="s">
        <v>23</v>
      </c>
      <c r="J55" s="21">
        <v>5997</v>
      </c>
      <c r="K55" s="21">
        <v>5757</v>
      </c>
      <c r="L55" s="21">
        <v>82</v>
      </c>
      <c r="M55" s="21">
        <v>862</v>
      </c>
      <c r="N55" s="21">
        <v>14453</v>
      </c>
      <c r="O55" s="21">
        <v>15946</v>
      </c>
      <c r="P55" s="21">
        <v>21680</v>
      </c>
      <c r="Q55" s="21">
        <v>1729</v>
      </c>
      <c r="R55" s="21">
        <v>53243</v>
      </c>
      <c r="S55" s="21">
        <v>4537</v>
      </c>
      <c r="V55" s="32"/>
      <c r="W55" s="32"/>
    </row>
    <row r="56" spans="2:23" ht="12">
      <c r="B56" s="27" t="s">
        <v>469</v>
      </c>
      <c r="C56" s="27" t="s">
        <v>473</v>
      </c>
      <c r="D56" s="27" t="s">
        <v>456</v>
      </c>
      <c r="E56" s="27" t="s">
        <v>457</v>
      </c>
      <c r="F56" s="27" t="s">
        <v>110</v>
      </c>
      <c r="G56" s="27" t="s">
        <v>111</v>
      </c>
      <c r="H56" s="21" t="s">
        <v>22</v>
      </c>
      <c r="I56" s="21" t="s">
        <v>23</v>
      </c>
      <c r="J56" s="21">
        <v>3803</v>
      </c>
      <c r="K56" s="21">
        <v>3613</v>
      </c>
      <c r="L56" s="21">
        <v>87</v>
      </c>
      <c r="M56" s="21">
        <v>514</v>
      </c>
      <c r="N56" s="21">
        <v>8152</v>
      </c>
      <c r="O56" s="21">
        <v>5559</v>
      </c>
      <c r="P56" s="21">
        <v>10645</v>
      </c>
      <c r="Q56" s="21">
        <v>853</v>
      </c>
      <c r="R56" s="21">
        <v>25543</v>
      </c>
      <c r="S56" s="21">
        <v>1907</v>
      </c>
      <c r="V56" s="32"/>
      <c r="W56" s="32"/>
    </row>
    <row r="57" spans="2:23" ht="12">
      <c r="B57" s="27" t="s">
        <v>469</v>
      </c>
      <c r="C57" s="27" t="s">
        <v>473</v>
      </c>
      <c r="D57" s="27" t="s">
        <v>456</v>
      </c>
      <c r="E57" s="27" t="s">
        <v>457</v>
      </c>
      <c r="F57" s="27" t="s">
        <v>112</v>
      </c>
      <c r="G57" s="27" t="s">
        <v>113</v>
      </c>
      <c r="H57" s="21" t="s">
        <v>22</v>
      </c>
      <c r="I57" s="21" t="s">
        <v>23</v>
      </c>
      <c r="J57" s="21">
        <v>10998</v>
      </c>
      <c r="K57" s="21">
        <v>9084</v>
      </c>
      <c r="L57" s="21">
        <v>106</v>
      </c>
      <c r="M57" s="21">
        <v>1726</v>
      </c>
      <c r="N57" s="21">
        <v>22446</v>
      </c>
      <c r="O57" s="21">
        <v>12567</v>
      </c>
      <c r="P57" s="21">
        <v>31271</v>
      </c>
      <c r="Q57" s="21">
        <v>2786</v>
      </c>
      <c r="R57" s="21">
        <v>71402</v>
      </c>
      <c r="S57" s="21">
        <v>6912</v>
      </c>
      <c r="V57" s="32"/>
      <c r="W57" s="32"/>
    </row>
    <row r="58" spans="2:23" ht="12">
      <c r="B58" s="27" t="s">
        <v>469</v>
      </c>
      <c r="C58" s="27" t="s">
        <v>473</v>
      </c>
      <c r="D58" s="27" t="s">
        <v>456</v>
      </c>
      <c r="E58" s="27" t="s">
        <v>457</v>
      </c>
      <c r="F58" s="27" t="s">
        <v>114</v>
      </c>
      <c r="G58" s="27" t="s">
        <v>476</v>
      </c>
      <c r="H58" s="21" t="s">
        <v>22</v>
      </c>
      <c r="I58" s="21" t="s">
        <v>23</v>
      </c>
      <c r="J58" s="21">
        <v>8584</v>
      </c>
      <c r="K58" s="21">
        <v>7353</v>
      </c>
      <c r="L58" s="21">
        <v>54</v>
      </c>
      <c r="M58" s="21">
        <v>1378</v>
      </c>
      <c r="N58" s="21">
        <v>8672</v>
      </c>
      <c r="O58" s="21">
        <v>7858</v>
      </c>
      <c r="P58" s="21">
        <v>13287</v>
      </c>
      <c r="Q58" s="21">
        <v>924</v>
      </c>
      <c r="R58" s="21">
        <v>33634</v>
      </c>
      <c r="S58" s="21">
        <v>3223</v>
      </c>
      <c r="V58" s="32"/>
      <c r="W58" s="32"/>
    </row>
    <row r="59" spans="2:23" ht="12">
      <c r="B59" s="27" t="s">
        <v>469</v>
      </c>
      <c r="C59" s="27" t="s">
        <v>473</v>
      </c>
      <c r="D59" s="27" t="s">
        <v>456</v>
      </c>
      <c r="E59" s="27" t="s">
        <v>457</v>
      </c>
      <c r="F59" s="27" t="s">
        <v>115</v>
      </c>
      <c r="G59" s="27" t="s">
        <v>116</v>
      </c>
      <c r="H59" s="21" t="s">
        <v>22</v>
      </c>
      <c r="I59" s="21" t="s">
        <v>23</v>
      </c>
      <c r="J59" s="21">
        <v>3622</v>
      </c>
      <c r="K59" s="21">
        <v>3493</v>
      </c>
      <c r="L59" s="21">
        <v>49</v>
      </c>
      <c r="M59" s="21">
        <v>529</v>
      </c>
      <c r="N59" s="21">
        <v>9963</v>
      </c>
      <c r="O59" s="21">
        <v>4139</v>
      </c>
      <c r="P59" s="21">
        <v>11957</v>
      </c>
      <c r="Q59" s="21">
        <v>853</v>
      </c>
      <c r="R59" s="21">
        <v>33535</v>
      </c>
      <c r="S59" s="21">
        <v>2529</v>
      </c>
      <c r="V59" s="32"/>
      <c r="W59" s="32"/>
    </row>
    <row r="60" spans="2:23" ht="12">
      <c r="B60" s="27" t="s">
        <v>469</v>
      </c>
      <c r="C60" s="27" t="s">
        <v>473</v>
      </c>
      <c r="D60" s="27" t="s">
        <v>456</v>
      </c>
      <c r="E60" s="27" t="s">
        <v>457</v>
      </c>
      <c r="F60" s="27" t="s">
        <v>117</v>
      </c>
      <c r="G60" s="27" t="s">
        <v>118</v>
      </c>
      <c r="H60" s="21" t="s">
        <v>22</v>
      </c>
      <c r="I60" s="21" t="s">
        <v>23</v>
      </c>
      <c r="J60" s="21">
        <v>7095</v>
      </c>
      <c r="K60" s="21">
        <v>7423</v>
      </c>
      <c r="L60" s="21">
        <v>130</v>
      </c>
      <c r="M60" s="21">
        <v>658</v>
      </c>
      <c r="N60" s="21">
        <v>18358</v>
      </c>
      <c r="O60" s="21">
        <v>13327</v>
      </c>
      <c r="P60" s="21">
        <v>26918</v>
      </c>
      <c r="Q60" s="21">
        <v>2615</v>
      </c>
      <c r="R60" s="21">
        <v>67582</v>
      </c>
      <c r="S60" s="21">
        <v>6197</v>
      </c>
      <c r="V60" s="32"/>
      <c r="W60" s="32"/>
    </row>
    <row r="61" spans="2:23" ht="12">
      <c r="B61" s="27" t="s">
        <v>469</v>
      </c>
      <c r="C61" s="27" t="s">
        <v>473</v>
      </c>
      <c r="D61" s="27" t="s">
        <v>456</v>
      </c>
      <c r="E61" s="27" t="s">
        <v>457</v>
      </c>
      <c r="F61" s="27" t="s">
        <v>119</v>
      </c>
      <c r="G61" s="27" t="s">
        <v>120</v>
      </c>
      <c r="H61" s="21" t="s">
        <v>22</v>
      </c>
      <c r="I61" s="21" t="s">
        <v>23</v>
      </c>
      <c r="J61" s="21">
        <v>3666</v>
      </c>
      <c r="K61" s="21">
        <v>3111</v>
      </c>
      <c r="L61" s="21">
        <v>63</v>
      </c>
      <c r="M61" s="21">
        <v>440</v>
      </c>
      <c r="N61" s="21">
        <v>7786</v>
      </c>
      <c r="O61" s="21">
        <v>4496</v>
      </c>
      <c r="P61" s="21">
        <v>10261</v>
      </c>
      <c r="Q61" s="21">
        <v>830</v>
      </c>
      <c r="R61" s="21">
        <v>22701</v>
      </c>
      <c r="S61" s="21">
        <v>2211</v>
      </c>
      <c r="V61" s="32"/>
      <c r="W61" s="32"/>
    </row>
    <row r="62" spans="2:23" ht="12">
      <c r="B62" s="27" t="s">
        <v>469</v>
      </c>
      <c r="C62" s="27" t="s">
        <v>473</v>
      </c>
      <c r="D62" s="27" t="s">
        <v>456</v>
      </c>
      <c r="E62" s="27" t="s">
        <v>457</v>
      </c>
      <c r="F62" s="27" t="s">
        <v>121</v>
      </c>
      <c r="G62" s="27" t="s">
        <v>122</v>
      </c>
      <c r="H62" s="21" t="s">
        <v>22</v>
      </c>
      <c r="I62" s="21" t="s">
        <v>23</v>
      </c>
      <c r="J62" s="21">
        <v>7692</v>
      </c>
      <c r="K62" s="21">
        <v>7372</v>
      </c>
      <c r="L62" s="21">
        <v>144</v>
      </c>
      <c r="M62" s="21">
        <v>1459</v>
      </c>
      <c r="N62" s="21">
        <v>14893</v>
      </c>
      <c r="O62" s="21">
        <v>9898</v>
      </c>
      <c r="P62" s="21">
        <v>22814</v>
      </c>
      <c r="Q62" s="21">
        <v>2066</v>
      </c>
      <c r="R62" s="21">
        <v>58597</v>
      </c>
      <c r="S62" s="21">
        <v>5923</v>
      </c>
      <c r="V62" s="32"/>
      <c r="W62" s="32"/>
    </row>
    <row r="63" spans="2:23" ht="12">
      <c r="B63" s="27" t="s">
        <v>469</v>
      </c>
      <c r="C63" s="27" t="s">
        <v>473</v>
      </c>
      <c r="D63" s="27" t="s">
        <v>456</v>
      </c>
      <c r="E63" s="27" t="s">
        <v>457</v>
      </c>
      <c r="F63" s="27" t="s">
        <v>123</v>
      </c>
      <c r="G63" s="27" t="s">
        <v>124</v>
      </c>
      <c r="H63" s="21" t="s">
        <v>22</v>
      </c>
      <c r="I63" s="21" t="s">
        <v>23</v>
      </c>
      <c r="J63" s="21">
        <v>5643</v>
      </c>
      <c r="K63" s="21">
        <v>5598</v>
      </c>
      <c r="L63" s="21">
        <v>53</v>
      </c>
      <c r="M63" s="21">
        <v>511</v>
      </c>
      <c r="N63" s="21">
        <v>12772</v>
      </c>
      <c r="O63" s="21">
        <v>5011</v>
      </c>
      <c r="P63" s="21">
        <v>16852</v>
      </c>
      <c r="Q63" s="21">
        <v>1219</v>
      </c>
      <c r="R63" s="21">
        <v>33889</v>
      </c>
      <c r="S63" s="21">
        <v>2107</v>
      </c>
      <c r="V63" s="32"/>
      <c r="W63" s="32"/>
    </row>
    <row r="64" spans="2:23" ht="12">
      <c r="B64" s="27" t="s">
        <v>469</v>
      </c>
      <c r="C64" s="27" t="s">
        <v>473</v>
      </c>
      <c r="D64" s="27" t="s">
        <v>456</v>
      </c>
      <c r="E64" s="27" t="s">
        <v>457</v>
      </c>
      <c r="F64" s="27" t="s">
        <v>125</v>
      </c>
      <c r="G64" s="27" t="s">
        <v>126</v>
      </c>
      <c r="H64" s="21" t="s">
        <v>22</v>
      </c>
      <c r="I64" s="21" t="s">
        <v>23</v>
      </c>
      <c r="J64" s="21">
        <v>5763</v>
      </c>
      <c r="K64" s="21">
        <v>5361</v>
      </c>
      <c r="L64" s="21">
        <v>78</v>
      </c>
      <c r="M64" s="21">
        <v>805</v>
      </c>
      <c r="N64" s="21">
        <v>10605</v>
      </c>
      <c r="O64" s="21">
        <v>8597</v>
      </c>
      <c r="P64" s="21">
        <v>16385</v>
      </c>
      <c r="Q64" s="21">
        <v>1228</v>
      </c>
      <c r="R64" s="21">
        <v>37596</v>
      </c>
      <c r="S64" s="21">
        <v>2683</v>
      </c>
      <c r="V64" s="32"/>
      <c r="W64" s="32"/>
    </row>
    <row r="65" spans="2:23" ht="12">
      <c r="B65" s="27" t="s">
        <v>469</v>
      </c>
      <c r="C65" s="27" t="s">
        <v>473</v>
      </c>
      <c r="D65" s="27" t="s">
        <v>456</v>
      </c>
      <c r="E65" s="27" t="s">
        <v>457</v>
      </c>
      <c r="F65" s="27" t="s">
        <v>127</v>
      </c>
      <c r="G65" s="27" t="s">
        <v>128</v>
      </c>
      <c r="H65" s="21" t="s">
        <v>22</v>
      </c>
      <c r="I65" s="21" t="s">
        <v>23</v>
      </c>
      <c r="J65" s="21">
        <v>1983</v>
      </c>
      <c r="K65" s="21">
        <v>1697</v>
      </c>
      <c r="L65" s="21">
        <v>53</v>
      </c>
      <c r="M65" s="21">
        <v>497</v>
      </c>
      <c r="N65" s="21">
        <v>4200</v>
      </c>
      <c r="O65" s="21">
        <v>3272</v>
      </c>
      <c r="P65" s="21">
        <v>7040</v>
      </c>
      <c r="Q65" s="21">
        <v>996</v>
      </c>
      <c r="R65" s="21">
        <v>16146</v>
      </c>
      <c r="S65" s="21">
        <v>2568</v>
      </c>
      <c r="V65" s="32"/>
      <c r="W65" s="32"/>
    </row>
    <row r="66" spans="2:23" ht="12">
      <c r="B66" s="27" t="s">
        <v>469</v>
      </c>
      <c r="C66" s="27" t="s">
        <v>473</v>
      </c>
      <c r="D66" s="27" t="s">
        <v>456</v>
      </c>
      <c r="E66" s="27" t="s">
        <v>457</v>
      </c>
      <c r="F66" s="27" t="s">
        <v>129</v>
      </c>
      <c r="G66" s="27" t="s">
        <v>130</v>
      </c>
      <c r="H66" s="21" t="s">
        <v>22</v>
      </c>
      <c r="I66" s="21" t="s">
        <v>23</v>
      </c>
      <c r="J66" s="21">
        <v>9594</v>
      </c>
      <c r="K66" s="21">
        <v>8194</v>
      </c>
      <c r="L66" s="21">
        <v>203</v>
      </c>
      <c r="M66" s="21">
        <v>1376</v>
      </c>
      <c r="N66" s="21">
        <v>19790</v>
      </c>
      <c r="O66" s="21">
        <v>12245</v>
      </c>
      <c r="P66" s="21">
        <v>30720</v>
      </c>
      <c r="Q66" s="21">
        <v>3514</v>
      </c>
      <c r="R66" s="21">
        <v>60734</v>
      </c>
      <c r="S66" s="21">
        <v>6712</v>
      </c>
      <c r="V66" s="32"/>
      <c r="W66" s="32"/>
    </row>
    <row r="67" spans="2:23" ht="12">
      <c r="B67" s="27" t="s">
        <v>469</v>
      </c>
      <c r="C67" s="27" t="s">
        <v>473</v>
      </c>
      <c r="D67" s="27" t="s">
        <v>456</v>
      </c>
      <c r="E67" s="27" t="s">
        <v>457</v>
      </c>
      <c r="F67" s="27" t="s">
        <v>131</v>
      </c>
      <c r="G67" s="27" t="s">
        <v>132</v>
      </c>
      <c r="H67" s="21" t="s">
        <v>22</v>
      </c>
      <c r="I67" s="21" t="s">
        <v>23</v>
      </c>
      <c r="J67" s="21">
        <v>9623</v>
      </c>
      <c r="K67" s="21">
        <v>8889</v>
      </c>
      <c r="L67" s="21">
        <v>158</v>
      </c>
      <c r="M67" s="21">
        <v>1229</v>
      </c>
      <c r="N67" s="21">
        <v>20277</v>
      </c>
      <c r="O67" s="21">
        <v>8962</v>
      </c>
      <c r="P67" s="21">
        <v>25707</v>
      </c>
      <c r="Q67" s="21">
        <v>1702</v>
      </c>
      <c r="R67" s="21">
        <v>57901</v>
      </c>
      <c r="S67" s="21">
        <v>4063</v>
      </c>
      <c r="V67" s="32"/>
      <c r="W67" s="32"/>
    </row>
    <row r="68" spans="2:23" ht="12">
      <c r="B68" s="27" t="s">
        <v>469</v>
      </c>
      <c r="C68" s="27" t="s">
        <v>473</v>
      </c>
      <c r="D68" s="27" t="s">
        <v>456</v>
      </c>
      <c r="E68" s="27" t="s">
        <v>457</v>
      </c>
      <c r="F68" s="27" t="s">
        <v>133</v>
      </c>
      <c r="G68" s="27" t="s">
        <v>134</v>
      </c>
      <c r="H68" s="21" t="s">
        <v>22</v>
      </c>
      <c r="I68" s="21" t="s">
        <v>23</v>
      </c>
      <c r="J68" s="21">
        <v>6255</v>
      </c>
      <c r="K68" s="21">
        <v>5973</v>
      </c>
      <c r="L68" s="21">
        <v>99</v>
      </c>
      <c r="M68" s="21">
        <v>516</v>
      </c>
      <c r="N68" s="21">
        <v>12122</v>
      </c>
      <c r="O68" s="21">
        <v>5442</v>
      </c>
      <c r="P68" s="21">
        <v>17019</v>
      </c>
      <c r="Q68" s="21">
        <v>1111</v>
      </c>
      <c r="R68" s="21">
        <v>38800</v>
      </c>
      <c r="S68" s="21">
        <v>2234</v>
      </c>
      <c r="V68" s="32"/>
      <c r="W68" s="32"/>
    </row>
    <row r="69" spans="2:23" ht="12">
      <c r="B69" s="27" t="s">
        <v>469</v>
      </c>
      <c r="C69" s="27" t="s">
        <v>473</v>
      </c>
      <c r="D69" s="27" t="s">
        <v>456</v>
      </c>
      <c r="E69" s="27" t="s">
        <v>457</v>
      </c>
      <c r="F69" s="27" t="s">
        <v>135</v>
      </c>
      <c r="G69" s="27" t="s">
        <v>136</v>
      </c>
      <c r="H69" s="21" t="s">
        <v>22</v>
      </c>
      <c r="I69" s="21" t="s">
        <v>23</v>
      </c>
      <c r="J69" s="21">
        <v>9987</v>
      </c>
      <c r="K69" s="21">
        <v>9014</v>
      </c>
      <c r="L69" s="21">
        <v>171</v>
      </c>
      <c r="M69" s="21">
        <v>1446</v>
      </c>
      <c r="N69" s="21">
        <v>18719</v>
      </c>
      <c r="O69" s="21">
        <v>14389</v>
      </c>
      <c r="P69" s="21">
        <v>27508</v>
      </c>
      <c r="Q69" s="21">
        <v>2214</v>
      </c>
      <c r="R69" s="21">
        <v>61278</v>
      </c>
      <c r="S69" s="21">
        <v>4504</v>
      </c>
      <c r="V69" s="32"/>
      <c r="W69" s="32"/>
    </row>
    <row r="70" spans="2:23" ht="12">
      <c r="B70" s="27" t="s">
        <v>469</v>
      </c>
      <c r="C70" s="27" t="s">
        <v>473</v>
      </c>
      <c r="D70" s="27" t="s">
        <v>456</v>
      </c>
      <c r="E70" s="27" t="s">
        <v>457</v>
      </c>
      <c r="F70" s="27" t="s">
        <v>137</v>
      </c>
      <c r="G70" s="27" t="s">
        <v>138</v>
      </c>
      <c r="H70" s="21" t="s">
        <v>22</v>
      </c>
      <c r="I70" s="21" t="s">
        <v>23</v>
      </c>
      <c r="J70" s="21">
        <v>3438</v>
      </c>
      <c r="K70" s="21">
        <v>3204</v>
      </c>
      <c r="L70" s="21">
        <v>38</v>
      </c>
      <c r="M70" s="21">
        <v>367</v>
      </c>
      <c r="N70" s="21">
        <v>8235</v>
      </c>
      <c r="O70" s="21">
        <v>4758</v>
      </c>
      <c r="P70" s="21">
        <v>10062</v>
      </c>
      <c r="Q70" s="21">
        <v>537</v>
      </c>
      <c r="R70" s="21">
        <v>20999</v>
      </c>
      <c r="S70" s="21">
        <v>1401</v>
      </c>
      <c r="V70" s="32"/>
      <c r="W70" s="32"/>
    </row>
    <row r="71" spans="2:23" ht="12">
      <c r="B71" s="27" t="s">
        <v>469</v>
      </c>
      <c r="C71" s="27" t="s">
        <v>473</v>
      </c>
      <c r="D71" s="27" t="s">
        <v>456</v>
      </c>
      <c r="E71" s="27" t="s">
        <v>457</v>
      </c>
      <c r="F71" s="27" t="s">
        <v>139</v>
      </c>
      <c r="G71" s="27" t="s">
        <v>140</v>
      </c>
      <c r="H71" s="21" t="s">
        <v>22</v>
      </c>
      <c r="I71" s="21" t="s">
        <v>23</v>
      </c>
      <c r="J71" s="21">
        <v>5579</v>
      </c>
      <c r="K71" s="21">
        <v>5135</v>
      </c>
      <c r="L71" s="21">
        <v>59</v>
      </c>
      <c r="M71" s="21">
        <v>617</v>
      </c>
      <c r="N71" s="21">
        <v>9104</v>
      </c>
      <c r="O71" s="21">
        <v>4968</v>
      </c>
      <c r="P71" s="21">
        <v>13689</v>
      </c>
      <c r="Q71" s="21">
        <v>769</v>
      </c>
      <c r="R71" s="21">
        <v>28984</v>
      </c>
      <c r="S71" s="21">
        <v>1851</v>
      </c>
      <c r="V71" s="32"/>
      <c r="W71" s="32"/>
    </row>
    <row r="72" spans="2:23" ht="12">
      <c r="B72" s="27" t="s">
        <v>469</v>
      </c>
      <c r="C72" s="27" t="s">
        <v>473</v>
      </c>
      <c r="D72" s="27" t="s">
        <v>456</v>
      </c>
      <c r="E72" s="27" t="s">
        <v>457</v>
      </c>
      <c r="F72" s="27" t="s">
        <v>141</v>
      </c>
      <c r="G72" s="27" t="s">
        <v>142</v>
      </c>
      <c r="H72" s="21" t="s">
        <v>22</v>
      </c>
      <c r="I72" s="21" t="s">
        <v>23</v>
      </c>
      <c r="J72" s="21">
        <v>7964</v>
      </c>
      <c r="K72" s="21">
        <v>7621</v>
      </c>
      <c r="L72" s="21">
        <v>228</v>
      </c>
      <c r="M72" s="21">
        <v>1004</v>
      </c>
      <c r="N72" s="21">
        <v>20031</v>
      </c>
      <c r="O72" s="21">
        <v>5514</v>
      </c>
      <c r="P72" s="21">
        <v>25314</v>
      </c>
      <c r="Q72" s="21">
        <v>2327</v>
      </c>
      <c r="R72" s="21">
        <v>51095</v>
      </c>
      <c r="S72" s="21">
        <v>5246</v>
      </c>
      <c r="V72" s="32"/>
      <c r="W72" s="32"/>
    </row>
    <row r="73" spans="2:23" ht="12">
      <c r="B73" s="27" t="s">
        <v>469</v>
      </c>
      <c r="C73" s="27" t="s">
        <v>473</v>
      </c>
      <c r="D73" s="27" t="s">
        <v>456</v>
      </c>
      <c r="E73" s="27" t="s">
        <v>457</v>
      </c>
      <c r="F73" s="27" t="s">
        <v>143</v>
      </c>
      <c r="G73" s="27" t="s">
        <v>144</v>
      </c>
      <c r="H73" s="21" t="s">
        <v>22</v>
      </c>
      <c r="I73" s="21" t="s">
        <v>23</v>
      </c>
      <c r="J73" s="21">
        <v>8224</v>
      </c>
      <c r="K73" s="21">
        <v>7552</v>
      </c>
      <c r="L73" s="21">
        <v>318</v>
      </c>
      <c r="M73" s="21">
        <v>1218</v>
      </c>
      <c r="N73" s="21">
        <v>15070</v>
      </c>
      <c r="O73" s="21">
        <v>12348</v>
      </c>
      <c r="P73" s="21">
        <v>22311</v>
      </c>
      <c r="Q73" s="21">
        <v>2162</v>
      </c>
      <c r="R73" s="21">
        <v>50198</v>
      </c>
      <c r="S73" s="21">
        <v>4311</v>
      </c>
      <c r="V73" s="32"/>
      <c r="W73" s="32"/>
    </row>
    <row r="74" spans="2:23" ht="12">
      <c r="B74" s="27" t="s">
        <v>469</v>
      </c>
      <c r="C74" s="27" t="s">
        <v>473</v>
      </c>
      <c r="D74" s="27" t="s">
        <v>456</v>
      </c>
      <c r="E74" s="27" t="s">
        <v>457</v>
      </c>
      <c r="F74" s="27" t="s">
        <v>145</v>
      </c>
      <c r="G74" s="27" t="s">
        <v>146</v>
      </c>
      <c r="H74" s="21" t="s">
        <v>22</v>
      </c>
      <c r="I74" s="21" t="s">
        <v>23</v>
      </c>
      <c r="J74" s="21">
        <v>5031</v>
      </c>
      <c r="K74" s="21">
        <v>4371</v>
      </c>
      <c r="L74" s="21">
        <v>172</v>
      </c>
      <c r="M74" s="21">
        <v>654</v>
      </c>
      <c r="N74" s="21">
        <v>8609</v>
      </c>
      <c r="O74" s="21">
        <v>6785</v>
      </c>
      <c r="P74" s="21">
        <v>13995</v>
      </c>
      <c r="Q74" s="21">
        <v>1232</v>
      </c>
      <c r="R74" s="21">
        <v>31369</v>
      </c>
      <c r="S74" s="21">
        <v>2906</v>
      </c>
      <c r="V74" s="32"/>
      <c r="W74" s="32"/>
    </row>
    <row r="75" spans="2:23" ht="12">
      <c r="B75" s="27" t="s">
        <v>469</v>
      </c>
      <c r="C75" s="27" t="s">
        <v>473</v>
      </c>
      <c r="D75" s="27" t="s">
        <v>456</v>
      </c>
      <c r="E75" s="27" t="s">
        <v>457</v>
      </c>
      <c r="F75" s="27" t="s">
        <v>147</v>
      </c>
      <c r="G75" s="27" t="s">
        <v>148</v>
      </c>
      <c r="H75" s="21" t="s">
        <v>22</v>
      </c>
      <c r="I75" s="21" t="s">
        <v>23</v>
      </c>
      <c r="J75" s="21">
        <v>4835</v>
      </c>
      <c r="K75" s="21">
        <v>4733</v>
      </c>
      <c r="L75" s="21">
        <v>84</v>
      </c>
      <c r="M75" s="21">
        <v>581</v>
      </c>
      <c r="N75" s="21">
        <v>12227</v>
      </c>
      <c r="O75" s="21">
        <v>7123</v>
      </c>
      <c r="P75" s="21">
        <v>15196</v>
      </c>
      <c r="Q75" s="21">
        <v>677</v>
      </c>
      <c r="R75" s="21">
        <v>28819</v>
      </c>
      <c r="S75" s="21">
        <v>1077</v>
      </c>
      <c r="V75" s="32"/>
      <c r="W75" s="32"/>
    </row>
    <row r="76" spans="2:23" ht="12">
      <c r="B76" s="27" t="s">
        <v>469</v>
      </c>
      <c r="C76" s="27" t="s">
        <v>473</v>
      </c>
      <c r="D76" s="27" t="s">
        <v>456</v>
      </c>
      <c r="E76" s="27" t="s">
        <v>457</v>
      </c>
      <c r="F76" s="27" t="s">
        <v>149</v>
      </c>
      <c r="G76" s="27" t="s">
        <v>150</v>
      </c>
      <c r="H76" s="21" t="s">
        <v>22</v>
      </c>
      <c r="I76" s="21" t="s">
        <v>23</v>
      </c>
      <c r="J76" s="21">
        <v>5733</v>
      </c>
      <c r="K76" s="21">
        <v>4706</v>
      </c>
      <c r="L76" s="21">
        <v>165</v>
      </c>
      <c r="M76" s="21">
        <v>742</v>
      </c>
      <c r="N76" s="21">
        <v>9510</v>
      </c>
      <c r="O76" s="21">
        <v>7661</v>
      </c>
      <c r="P76" s="21">
        <v>14967</v>
      </c>
      <c r="Q76" s="21">
        <v>1401</v>
      </c>
      <c r="R76" s="21">
        <v>33964</v>
      </c>
      <c r="S76" s="21">
        <v>2889</v>
      </c>
      <c r="V76" s="32"/>
      <c r="W76" s="32"/>
    </row>
    <row r="77" spans="2:23" ht="12">
      <c r="B77" s="27" t="s">
        <v>469</v>
      </c>
      <c r="C77" s="27" t="s">
        <v>473</v>
      </c>
      <c r="D77" s="27" t="s">
        <v>456</v>
      </c>
      <c r="E77" s="27" t="s">
        <v>457</v>
      </c>
      <c r="F77" s="27" t="s">
        <v>151</v>
      </c>
      <c r="G77" s="27" t="s">
        <v>152</v>
      </c>
      <c r="H77" s="21" t="s">
        <v>22</v>
      </c>
      <c r="I77" s="21" t="s">
        <v>23</v>
      </c>
      <c r="J77" s="21">
        <v>6095</v>
      </c>
      <c r="K77" s="21">
        <v>8009</v>
      </c>
      <c r="L77" s="21">
        <v>92</v>
      </c>
      <c r="M77" s="21">
        <v>1448</v>
      </c>
      <c r="N77" s="21">
        <v>15430</v>
      </c>
      <c r="O77" s="21">
        <v>11494</v>
      </c>
      <c r="P77" s="21">
        <v>22665</v>
      </c>
      <c r="Q77" s="21">
        <v>2048</v>
      </c>
      <c r="R77" s="21">
        <v>54148</v>
      </c>
      <c r="S77" s="21">
        <v>4590</v>
      </c>
      <c r="V77" s="32"/>
      <c r="W77" s="32"/>
    </row>
    <row r="78" spans="2:23" ht="12">
      <c r="B78" s="27" t="s">
        <v>469</v>
      </c>
      <c r="C78" s="27" t="s">
        <v>473</v>
      </c>
      <c r="D78" s="27" t="s">
        <v>456</v>
      </c>
      <c r="E78" s="27" t="s">
        <v>457</v>
      </c>
      <c r="F78" s="27" t="s">
        <v>153</v>
      </c>
      <c r="G78" s="27" t="s">
        <v>154</v>
      </c>
      <c r="H78" s="21" t="s">
        <v>22</v>
      </c>
      <c r="I78" s="21" t="s">
        <v>23</v>
      </c>
      <c r="J78" s="21">
        <v>3445</v>
      </c>
      <c r="K78" s="21">
        <v>2836</v>
      </c>
      <c r="L78" s="21">
        <v>23</v>
      </c>
      <c r="M78" s="21">
        <v>496</v>
      </c>
      <c r="N78" s="21">
        <v>8349</v>
      </c>
      <c r="O78" s="21">
        <v>6071</v>
      </c>
      <c r="P78" s="21">
        <v>8606</v>
      </c>
      <c r="Q78" s="21">
        <v>822</v>
      </c>
      <c r="R78" s="21">
        <v>17814</v>
      </c>
      <c r="S78" s="21">
        <v>1524</v>
      </c>
      <c r="V78" s="32"/>
      <c r="W78" s="32"/>
    </row>
    <row r="79" spans="2:23" ht="12">
      <c r="B79" s="27" t="s">
        <v>469</v>
      </c>
      <c r="C79" s="27" t="s">
        <v>473</v>
      </c>
      <c r="D79" s="27" t="s">
        <v>456</v>
      </c>
      <c r="E79" s="27" t="s">
        <v>457</v>
      </c>
      <c r="F79" s="27" t="s">
        <v>155</v>
      </c>
      <c r="G79" s="27" t="s">
        <v>156</v>
      </c>
      <c r="H79" s="21" t="s">
        <v>22</v>
      </c>
      <c r="I79" s="21" t="s">
        <v>23</v>
      </c>
      <c r="J79" s="21">
        <v>20323</v>
      </c>
      <c r="K79" s="21">
        <v>16810</v>
      </c>
      <c r="L79" s="21">
        <v>475</v>
      </c>
      <c r="M79" s="21">
        <v>3082</v>
      </c>
      <c r="N79" s="21">
        <v>34174</v>
      </c>
      <c r="O79" s="21">
        <v>27247</v>
      </c>
      <c r="P79" s="21">
        <v>54664</v>
      </c>
      <c r="Q79" s="21">
        <v>4621</v>
      </c>
      <c r="R79" s="21">
        <v>127556</v>
      </c>
      <c r="S79" s="21">
        <v>11951</v>
      </c>
      <c r="V79" s="32"/>
      <c r="W79" s="32"/>
    </row>
    <row r="80" spans="2:23" ht="12">
      <c r="B80" s="27" t="s">
        <v>469</v>
      </c>
      <c r="C80" s="27" t="s">
        <v>473</v>
      </c>
      <c r="D80" s="27" t="s">
        <v>456</v>
      </c>
      <c r="E80" s="27" t="s">
        <v>457</v>
      </c>
      <c r="F80" s="27" t="s">
        <v>157</v>
      </c>
      <c r="G80" s="27" t="s">
        <v>158</v>
      </c>
      <c r="H80" s="21" t="s">
        <v>22</v>
      </c>
      <c r="I80" s="21" t="s">
        <v>23</v>
      </c>
      <c r="J80" s="21">
        <v>8580</v>
      </c>
      <c r="K80" s="21">
        <v>7414</v>
      </c>
      <c r="L80" s="21">
        <v>48</v>
      </c>
      <c r="M80" s="21">
        <v>1090</v>
      </c>
      <c r="N80" s="21">
        <v>18277</v>
      </c>
      <c r="O80" s="21">
        <v>20731</v>
      </c>
      <c r="P80" s="21">
        <v>20706</v>
      </c>
      <c r="Q80" s="21">
        <v>1291</v>
      </c>
      <c r="R80" s="21">
        <v>48188</v>
      </c>
      <c r="S80" s="21">
        <v>2969</v>
      </c>
      <c r="V80" s="32"/>
      <c r="W80" s="32"/>
    </row>
    <row r="81" spans="2:23" ht="12">
      <c r="B81" s="27" t="s">
        <v>469</v>
      </c>
      <c r="C81" s="27" t="s">
        <v>473</v>
      </c>
      <c r="D81" s="27" t="s">
        <v>456</v>
      </c>
      <c r="E81" s="27" t="s">
        <v>457</v>
      </c>
      <c r="F81" s="27" t="s">
        <v>159</v>
      </c>
      <c r="G81" s="27" t="s">
        <v>160</v>
      </c>
      <c r="H81" s="21" t="s">
        <v>22</v>
      </c>
      <c r="I81" s="21" t="s">
        <v>23</v>
      </c>
      <c r="J81" s="21">
        <v>11364</v>
      </c>
      <c r="K81" s="21">
        <v>10532</v>
      </c>
      <c r="L81" s="21">
        <v>168</v>
      </c>
      <c r="M81" s="21">
        <v>1235</v>
      </c>
      <c r="N81" s="21">
        <v>25531</v>
      </c>
      <c r="O81" s="21">
        <v>13102</v>
      </c>
      <c r="P81" s="21">
        <v>29499</v>
      </c>
      <c r="Q81" s="21">
        <v>1317</v>
      </c>
      <c r="R81" s="21">
        <v>55070</v>
      </c>
      <c r="S81" s="21">
        <v>2110</v>
      </c>
      <c r="V81" s="32"/>
      <c r="W81" s="32"/>
    </row>
    <row r="82" spans="2:23" ht="12">
      <c r="B82" s="27" t="s">
        <v>469</v>
      </c>
      <c r="C82" s="27" t="s">
        <v>473</v>
      </c>
      <c r="D82" s="27" t="s">
        <v>456</v>
      </c>
      <c r="E82" s="27" t="s">
        <v>457</v>
      </c>
      <c r="F82" s="27" t="s">
        <v>421</v>
      </c>
      <c r="G82" s="27" t="s">
        <v>422</v>
      </c>
      <c r="H82" s="21" t="s">
        <v>22</v>
      </c>
      <c r="I82" s="21" t="s">
        <v>23</v>
      </c>
      <c r="J82" s="21">
        <v>11267</v>
      </c>
      <c r="K82" s="21">
        <v>10420</v>
      </c>
      <c r="L82" s="21">
        <v>72</v>
      </c>
      <c r="M82" s="21">
        <v>1893</v>
      </c>
      <c r="N82" s="21">
        <v>16706</v>
      </c>
      <c r="O82" s="21">
        <v>11569</v>
      </c>
      <c r="P82" s="21">
        <v>25830</v>
      </c>
      <c r="Q82" s="21">
        <v>2241</v>
      </c>
      <c r="R82" s="21">
        <v>58241</v>
      </c>
      <c r="S82" s="21">
        <v>4925</v>
      </c>
      <c r="V82" s="32"/>
      <c r="W82" s="32"/>
    </row>
    <row r="83" spans="2:23" ht="12">
      <c r="B83" s="27" t="s">
        <v>469</v>
      </c>
      <c r="C83" s="27" t="s">
        <v>473</v>
      </c>
      <c r="D83" s="27" t="s">
        <v>456</v>
      </c>
      <c r="E83" s="27" t="s">
        <v>457</v>
      </c>
      <c r="F83" s="27" t="s">
        <v>465</v>
      </c>
      <c r="G83" s="27" t="s">
        <v>466</v>
      </c>
      <c r="H83" s="21" t="s">
        <v>22</v>
      </c>
      <c r="I83" s="21" t="s">
        <v>23</v>
      </c>
      <c r="J83" s="21">
        <v>13843</v>
      </c>
      <c r="K83" s="21">
        <v>12956</v>
      </c>
      <c r="L83" s="21">
        <v>343</v>
      </c>
      <c r="M83" s="21">
        <v>2009</v>
      </c>
      <c r="N83" s="21">
        <v>33844</v>
      </c>
      <c r="O83" s="21">
        <v>16944</v>
      </c>
      <c r="P83" s="21">
        <v>41810</v>
      </c>
      <c r="Q83" s="21">
        <v>4255</v>
      </c>
      <c r="R83" s="21">
        <v>87906</v>
      </c>
      <c r="S83" s="21">
        <v>11341</v>
      </c>
      <c r="V83" s="32"/>
      <c r="W83" s="32"/>
    </row>
    <row r="84" spans="2:23" ht="12">
      <c r="B84" s="27" t="s">
        <v>469</v>
      </c>
      <c r="C84" s="27" t="s">
        <v>473</v>
      </c>
      <c r="D84" s="27" t="s">
        <v>456</v>
      </c>
      <c r="E84" s="27" t="s">
        <v>457</v>
      </c>
      <c r="F84" s="27" t="s">
        <v>425</v>
      </c>
      <c r="G84" s="27" t="s">
        <v>426</v>
      </c>
      <c r="H84" s="21" t="s">
        <v>22</v>
      </c>
      <c r="I84" s="21" t="s">
        <v>23</v>
      </c>
      <c r="J84" s="21">
        <v>14000</v>
      </c>
      <c r="K84" s="21">
        <v>13606</v>
      </c>
      <c r="L84" s="21">
        <v>643</v>
      </c>
      <c r="M84" s="21">
        <v>2048</v>
      </c>
      <c r="N84" s="21">
        <v>32932</v>
      </c>
      <c r="O84" s="21">
        <v>26554</v>
      </c>
      <c r="P84" s="21">
        <v>51699</v>
      </c>
      <c r="Q84" s="21">
        <v>5969</v>
      </c>
      <c r="R84" s="21">
        <v>107037</v>
      </c>
      <c r="S84" s="21">
        <v>12746</v>
      </c>
      <c r="V84" s="32"/>
      <c r="W84" s="32"/>
    </row>
    <row r="85" spans="2:23" ht="12">
      <c r="B85" s="27" t="s">
        <v>469</v>
      </c>
      <c r="C85" s="27" t="s">
        <v>473</v>
      </c>
      <c r="D85" s="27" t="s">
        <v>456</v>
      </c>
      <c r="E85" s="27" t="s">
        <v>457</v>
      </c>
      <c r="F85" s="27" t="s">
        <v>427</v>
      </c>
      <c r="G85" s="27" t="s">
        <v>428</v>
      </c>
      <c r="H85" s="21" t="s">
        <v>22</v>
      </c>
      <c r="I85" s="21" t="s">
        <v>23</v>
      </c>
      <c r="J85" s="21">
        <v>6956</v>
      </c>
      <c r="K85" s="21">
        <v>6652</v>
      </c>
      <c r="L85" s="21">
        <v>130</v>
      </c>
      <c r="M85" s="21">
        <v>874</v>
      </c>
      <c r="N85" s="21">
        <v>13564</v>
      </c>
      <c r="O85" s="21">
        <v>7602</v>
      </c>
      <c r="P85" s="21">
        <v>19427</v>
      </c>
      <c r="Q85" s="21">
        <v>1546</v>
      </c>
      <c r="R85" s="21">
        <v>52164</v>
      </c>
      <c r="S85" s="21">
        <v>4873</v>
      </c>
      <c r="V85" s="32"/>
      <c r="W85" s="32"/>
    </row>
    <row r="86" spans="2:23" ht="12">
      <c r="B86" s="27" t="s">
        <v>469</v>
      </c>
      <c r="C86" s="27" t="s">
        <v>473</v>
      </c>
      <c r="D86" s="27" t="s">
        <v>458</v>
      </c>
      <c r="E86" s="27" t="s">
        <v>459</v>
      </c>
      <c r="F86" s="27" t="s">
        <v>161</v>
      </c>
      <c r="G86" s="27" t="s">
        <v>162</v>
      </c>
      <c r="H86" s="21" t="s">
        <v>22</v>
      </c>
      <c r="I86" s="21" t="s">
        <v>23</v>
      </c>
      <c r="J86" s="21">
        <v>7688</v>
      </c>
      <c r="K86" s="21">
        <v>6666</v>
      </c>
      <c r="L86" s="21">
        <v>278</v>
      </c>
      <c r="M86" s="21">
        <v>1188</v>
      </c>
      <c r="N86" s="21">
        <v>17967</v>
      </c>
      <c r="O86" s="21">
        <v>9259</v>
      </c>
      <c r="P86" s="21">
        <v>24169</v>
      </c>
      <c r="Q86" s="21">
        <v>1945</v>
      </c>
      <c r="R86" s="21">
        <v>46370</v>
      </c>
      <c r="S86" s="21">
        <v>4494</v>
      </c>
      <c r="V86" s="32"/>
      <c r="W86" s="32"/>
    </row>
    <row r="87" spans="2:23" ht="12">
      <c r="B87" s="27" t="s">
        <v>469</v>
      </c>
      <c r="C87" s="27" t="s">
        <v>473</v>
      </c>
      <c r="D87" s="27" t="s">
        <v>458</v>
      </c>
      <c r="E87" s="27" t="s">
        <v>459</v>
      </c>
      <c r="F87" s="27" t="s">
        <v>163</v>
      </c>
      <c r="G87" s="27" t="s">
        <v>164</v>
      </c>
      <c r="H87" s="21" t="s">
        <v>22</v>
      </c>
      <c r="I87" s="21" t="s">
        <v>23</v>
      </c>
      <c r="J87" s="21">
        <v>2344</v>
      </c>
      <c r="K87" s="21">
        <v>2148</v>
      </c>
      <c r="L87" s="21">
        <v>46</v>
      </c>
      <c r="M87" s="21">
        <v>281</v>
      </c>
      <c r="N87" s="21">
        <v>4003</v>
      </c>
      <c r="O87" s="21">
        <v>2730</v>
      </c>
      <c r="P87" s="21">
        <v>5576</v>
      </c>
      <c r="Q87" s="21">
        <v>468</v>
      </c>
      <c r="R87" s="21">
        <v>8746</v>
      </c>
      <c r="S87" s="21">
        <v>897</v>
      </c>
      <c r="V87" s="32"/>
      <c r="W87" s="32"/>
    </row>
    <row r="88" spans="2:23" ht="12">
      <c r="B88" s="27" t="s">
        <v>469</v>
      </c>
      <c r="C88" s="27" t="s">
        <v>473</v>
      </c>
      <c r="D88" s="27" t="s">
        <v>458</v>
      </c>
      <c r="E88" s="27" t="s">
        <v>459</v>
      </c>
      <c r="F88" s="27" t="s">
        <v>165</v>
      </c>
      <c r="G88" s="27" t="s">
        <v>166</v>
      </c>
      <c r="H88" s="21" t="s">
        <v>22</v>
      </c>
      <c r="I88" s="21" t="s">
        <v>23</v>
      </c>
      <c r="J88" s="21">
        <v>7617</v>
      </c>
      <c r="K88" s="21">
        <v>6789</v>
      </c>
      <c r="L88" s="21">
        <v>97</v>
      </c>
      <c r="M88" s="21">
        <v>1024</v>
      </c>
      <c r="N88" s="21">
        <v>17739</v>
      </c>
      <c r="O88" s="21">
        <v>10761</v>
      </c>
      <c r="P88" s="21">
        <v>23385</v>
      </c>
      <c r="Q88" s="21">
        <v>1453</v>
      </c>
      <c r="R88" s="21">
        <v>43178</v>
      </c>
      <c r="S88" s="21">
        <v>3132</v>
      </c>
      <c r="V88" s="32"/>
      <c r="W88" s="32"/>
    </row>
    <row r="89" spans="2:23" ht="12">
      <c r="B89" s="27" t="s">
        <v>469</v>
      </c>
      <c r="C89" s="27" t="s">
        <v>473</v>
      </c>
      <c r="D89" s="27" t="s">
        <v>458</v>
      </c>
      <c r="E89" s="27" t="s">
        <v>459</v>
      </c>
      <c r="F89" s="27" t="s">
        <v>167</v>
      </c>
      <c r="G89" s="27" t="s">
        <v>168</v>
      </c>
      <c r="H89" s="21" t="s">
        <v>22</v>
      </c>
      <c r="I89" s="21" t="s">
        <v>23</v>
      </c>
      <c r="J89" s="21">
        <v>3306</v>
      </c>
      <c r="K89" s="21">
        <v>3339</v>
      </c>
      <c r="L89" s="21">
        <v>39</v>
      </c>
      <c r="M89" s="21">
        <v>377</v>
      </c>
      <c r="N89" s="21">
        <v>5516</v>
      </c>
      <c r="O89" s="21">
        <v>2746</v>
      </c>
      <c r="P89" s="21">
        <v>6778</v>
      </c>
      <c r="Q89" s="21">
        <v>558</v>
      </c>
      <c r="R89" s="21">
        <v>11369</v>
      </c>
      <c r="S89" s="21">
        <v>1108</v>
      </c>
      <c r="V89" s="32"/>
      <c r="W89" s="32"/>
    </row>
    <row r="90" spans="2:23" ht="12">
      <c r="B90" s="27" t="s">
        <v>469</v>
      </c>
      <c r="C90" s="27" t="s">
        <v>473</v>
      </c>
      <c r="D90" s="27" t="s">
        <v>458</v>
      </c>
      <c r="E90" s="27" t="s">
        <v>459</v>
      </c>
      <c r="F90" s="27" t="s">
        <v>169</v>
      </c>
      <c r="G90" s="27" t="s">
        <v>170</v>
      </c>
      <c r="H90" s="21" t="s">
        <v>22</v>
      </c>
      <c r="I90" s="21" t="s">
        <v>23</v>
      </c>
      <c r="J90" s="21">
        <v>3111</v>
      </c>
      <c r="K90" s="21">
        <v>2623</v>
      </c>
      <c r="L90" s="21">
        <v>60</v>
      </c>
      <c r="M90" s="21">
        <v>375</v>
      </c>
      <c r="N90" s="21">
        <v>5464</v>
      </c>
      <c r="O90" s="21">
        <v>3322</v>
      </c>
      <c r="P90" s="21">
        <v>8043</v>
      </c>
      <c r="Q90" s="21">
        <v>629</v>
      </c>
      <c r="R90" s="21">
        <v>21634</v>
      </c>
      <c r="S90" s="21">
        <v>1907</v>
      </c>
      <c r="V90" s="32"/>
      <c r="W90" s="32"/>
    </row>
    <row r="91" spans="2:23" ht="12">
      <c r="B91" s="27" t="s">
        <v>469</v>
      </c>
      <c r="C91" s="27" t="s">
        <v>473</v>
      </c>
      <c r="D91" s="27" t="s">
        <v>458</v>
      </c>
      <c r="E91" s="27" t="s">
        <v>459</v>
      </c>
      <c r="F91" s="27" t="s">
        <v>171</v>
      </c>
      <c r="G91" s="27" t="s">
        <v>172</v>
      </c>
      <c r="H91" s="21" t="s">
        <v>22</v>
      </c>
      <c r="I91" s="21" t="s">
        <v>23</v>
      </c>
      <c r="J91" s="21">
        <v>6094</v>
      </c>
      <c r="K91" s="21">
        <v>5000</v>
      </c>
      <c r="L91" s="21">
        <v>138</v>
      </c>
      <c r="M91" s="21">
        <v>940</v>
      </c>
      <c r="N91" s="21">
        <v>17790</v>
      </c>
      <c r="O91" s="21">
        <v>11396</v>
      </c>
      <c r="P91" s="21">
        <v>24852</v>
      </c>
      <c r="Q91" s="21">
        <v>2977</v>
      </c>
      <c r="R91" s="21">
        <v>39554</v>
      </c>
      <c r="S91" s="21">
        <v>4500</v>
      </c>
      <c r="V91" s="32"/>
      <c r="W91" s="32"/>
    </row>
    <row r="92" spans="2:23" ht="12">
      <c r="B92" s="27" t="s">
        <v>469</v>
      </c>
      <c r="C92" s="27" t="s">
        <v>473</v>
      </c>
      <c r="D92" s="27" t="s">
        <v>458</v>
      </c>
      <c r="E92" s="27" t="s">
        <v>459</v>
      </c>
      <c r="F92" s="27" t="s">
        <v>173</v>
      </c>
      <c r="G92" s="27" t="s">
        <v>174</v>
      </c>
      <c r="H92" s="21" t="s">
        <v>22</v>
      </c>
      <c r="I92" s="21" t="s">
        <v>23</v>
      </c>
      <c r="J92" s="21">
        <v>6880</v>
      </c>
      <c r="K92" s="21">
        <v>5838</v>
      </c>
      <c r="L92" s="21">
        <v>177</v>
      </c>
      <c r="M92" s="21">
        <v>868</v>
      </c>
      <c r="N92" s="21">
        <v>16206</v>
      </c>
      <c r="O92" s="21">
        <v>7537</v>
      </c>
      <c r="P92" s="21">
        <v>22835</v>
      </c>
      <c r="Q92" s="21">
        <v>1869</v>
      </c>
      <c r="R92" s="21">
        <v>35419</v>
      </c>
      <c r="S92" s="21">
        <v>3596</v>
      </c>
      <c r="V92" s="32"/>
      <c r="W92" s="32"/>
    </row>
    <row r="93" spans="2:23" ht="12">
      <c r="B93" s="27" t="s">
        <v>469</v>
      </c>
      <c r="C93" s="27" t="s">
        <v>473</v>
      </c>
      <c r="D93" s="27" t="s">
        <v>458</v>
      </c>
      <c r="E93" s="27" t="s">
        <v>459</v>
      </c>
      <c r="F93" s="27" t="s">
        <v>175</v>
      </c>
      <c r="G93" s="27" t="s">
        <v>176</v>
      </c>
      <c r="H93" s="21" t="s">
        <v>22</v>
      </c>
      <c r="I93" s="21" t="s">
        <v>23</v>
      </c>
      <c r="J93" s="21">
        <v>7033</v>
      </c>
      <c r="K93" s="21">
        <v>6467</v>
      </c>
      <c r="L93" s="21">
        <v>206</v>
      </c>
      <c r="M93" s="21">
        <v>874</v>
      </c>
      <c r="N93" s="21">
        <v>10077</v>
      </c>
      <c r="O93" s="21">
        <v>5832</v>
      </c>
      <c r="P93" s="21">
        <v>15007</v>
      </c>
      <c r="Q93" s="21">
        <v>1200</v>
      </c>
      <c r="R93" s="21">
        <v>38567</v>
      </c>
      <c r="S93" s="21">
        <v>2676</v>
      </c>
      <c r="V93" s="32"/>
      <c r="W93" s="32"/>
    </row>
    <row r="94" spans="2:23" ht="12">
      <c r="B94" s="27" t="s">
        <v>469</v>
      </c>
      <c r="C94" s="27" t="s">
        <v>473</v>
      </c>
      <c r="D94" s="27" t="s">
        <v>458</v>
      </c>
      <c r="E94" s="27" t="s">
        <v>459</v>
      </c>
      <c r="F94" s="27" t="s">
        <v>177</v>
      </c>
      <c r="G94" s="27" t="s">
        <v>178</v>
      </c>
      <c r="H94" s="21" t="s">
        <v>22</v>
      </c>
      <c r="I94" s="21" t="s">
        <v>23</v>
      </c>
      <c r="J94" s="21">
        <v>7732</v>
      </c>
      <c r="K94" s="21">
        <v>5908</v>
      </c>
      <c r="L94" s="21">
        <v>130</v>
      </c>
      <c r="M94" s="21">
        <v>1139</v>
      </c>
      <c r="N94" s="21">
        <v>16938</v>
      </c>
      <c r="O94" s="21">
        <v>9316</v>
      </c>
      <c r="P94" s="21">
        <v>20873</v>
      </c>
      <c r="Q94" s="21">
        <v>1300</v>
      </c>
      <c r="R94" s="21">
        <v>33341</v>
      </c>
      <c r="S94" s="21">
        <v>2338</v>
      </c>
      <c r="V94" s="32"/>
      <c r="W94" s="32"/>
    </row>
    <row r="95" spans="2:23" ht="12">
      <c r="B95" s="27" t="s">
        <v>469</v>
      </c>
      <c r="C95" s="27" t="s">
        <v>473</v>
      </c>
      <c r="D95" s="27" t="s">
        <v>458</v>
      </c>
      <c r="E95" s="27" t="s">
        <v>459</v>
      </c>
      <c r="F95" s="27" t="s">
        <v>179</v>
      </c>
      <c r="G95" s="27" t="s">
        <v>180</v>
      </c>
      <c r="H95" s="21" t="s">
        <v>22</v>
      </c>
      <c r="I95" s="21" t="s">
        <v>23</v>
      </c>
      <c r="J95" s="21">
        <v>18833</v>
      </c>
      <c r="K95" s="21">
        <v>15882</v>
      </c>
      <c r="L95" s="21">
        <v>241</v>
      </c>
      <c r="M95" s="21">
        <v>2603</v>
      </c>
      <c r="N95" s="21">
        <v>32725</v>
      </c>
      <c r="O95" s="21">
        <v>20878</v>
      </c>
      <c r="P95" s="21">
        <v>47597</v>
      </c>
      <c r="Q95" s="21">
        <v>3300</v>
      </c>
      <c r="R95" s="21">
        <v>93868</v>
      </c>
      <c r="S95" s="21">
        <v>7320</v>
      </c>
      <c r="V95" s="32"/>
      <c r="W95" s="32"/>
    </row>
    <row r="96" spans="2:23" ht="12">
      <c r="B96" s="27" t="s">
        <v>469</v>
      </c>
      <c r="C96" s="27" t="s">
        <v>473</v>
      </c>
      <c r="D96" s="27" t="s">
        <v>458</v>
      </c>
      <c r="E96" s="27" t="s">
        <v>459</v>
      </c>
      <c r="F96" s="27" t="s">
        <v>181</v>
      </c>
      <c r="G96" s="27" t="s">
        <v>470</v>
      </c>
      <c r="H96" s="21" t="s">
        <v>22</v>
      </c>
      <c r="I96" s="21" t="s">
        <v>23</v>
      </c>
      <c r="J96" s="21">
        <v>5062</v>
      </c>
      <c r="K96" s="21">
        <v>4914</v>
      </c>
      <c r="L96" s="21">
        <v>89</v>
      </c>
      <c r="M96" s="21">
        <v>601</v>
      </c>
      <c r="N96" s="21">
        <v>7528</v>
      </c>
      <c r="O96" s="21">
        <v>3803</v>
      </c>
      <c r="P96" s="21">
        <v>10526</v>
      </c>
      <c r="Q96" s="21">
        <v>793</v>
      </c>
      <c r="R96" s="21">
        <v>25012</v>
      </c>
      <c r="S96" s="21">
        <v>1733</v>
      </c>
      <c r="V96" s="32"/>
      <c r="W96" s="32"/>
    </row>
    <row r="97" spans="2:23" ht="12">
      <c r="B97" s="27" t="s">
        <v>469</v>
      </c>
      <c r="C97" s="27" t="s">
        <v>473</v>
      </c>
      <c r="D97" s="27" t="s">
        <v>458</v>
      </c>
      <c r="E97" s="27" t="s">
        <v>459</v>
      </c>
      <c r="F97" s="27" t="s">
        <v>182</v>
      </c>
      <c r="G97" s="27" t="s">
        <v>183</v>
      </c>
      <c r="H97" s="21" t="s">
        <v>22</v>
      </c>
      <c r="I97" s="21" t="s">
        <v>23</v>
      </c>
      <c r="J97" s="21">
        <v>8845</v>
      </c>
      <c r="K97" s="21">
        <v>7687</v>
      </c>
      <c r="L97" s="21">
        <v>141</v>
      </c>
      <c r="M97" s="21">
        <v>1222</v>
      </c>
      <c r="N97" s="21">
        <v>16252</v>
      </c>
      <c r="O97" s="21">
        <v>9900</v>
      </c>
      <c r="P97" s="21">
        <v>23103</v>
      </c>
      <c r="Q97" s="21">
        <v>1666</v>
      </c>
      <c r="R97" s="21">
        <v>61697</v>
      </c>
      <c r="S97" s="21">
        <v>4960</v>
      </c>
      <c r="V97" s="32"/>
      <c r="W97" s="32"/>
    </row>
    <row r="98" spans="2:23" ht="12">
      <c r="B98" s="27" t="s">
        <v>469</v>
      </c>
      <c r="C98" s="27" t="s">
        <v>473</v>
      </c>
      <c r="D98" s="27" t="s">
        <v>458</v>
      </c>
      <c r="E98" s="27" t="s">
        <v>459</v>
      </c>
      <c r="F98" s="27" t="s">
        <v>184</v>
      </c>
      <c r="G98" s="27" t="s">
        <v>185</v>
      </c>
      <c r="H98" s="21" t="s">
        <v>22</v>
      </c>
      <c r="I98" s="21" t="s">
        <v>23</v>
      </c>
      <c r="J98" s="21">
        <v>9826</v>
      </c>
      <c r="K98" s="21">
        <v>9728</v>
      </c>
      <c r="L98" s="21">
        <v>235</v>
      </c>
      <c r="M98" s="21">
        <v>1065</v>
      </c>
      <c r="N98" s="21">
        <v>20223</v>
      </c>
      <c r="O98" s="21">
        <v>9204</v>
      </c>
      <c r="P98" s="21">
        <v>21759</v>
      </c>
      <c r="Q98" s="21">
        <v>2942</v>
      </c>
      <c r="R98" s="21">
        <v>40634</v>
      </c>
      <c r="S98" s="21">
        <v>6174</v>
      </c>
      <c r="V98" s="32"/>
      <c r="W98" s="32"/>
    </row>
    <row r="99" spans="2:23" ht="12">
      <c r="B99" s="27" t="s">
        <v>469</v>
      </c>
      <c r="C99" s="27" t="s">
        <v>473</v>
      </c>
      <c r="D99" s="27" t="s">
        <v>458</v>
      </c>
      <c r="E99" s="27" t="s">
        <v>459</v>
      </c>
      <c r="F99" s="27" t="s">
        <v>186</v>
      </c>
      <c r="G99" s="27" t="s">
        <v>187</v>
      </c>
      <c r="H99" s="21" t="s">
        <v>22</v>
      </c>
      <c r="I99" s="21" t="s">
        <v>23</v>
      </c>
      <c r="J99" s="21">
        <v>5109</v>
      </c>
      <c r="K99" s="21">
        <v>5196</v>
      </c>
      <c r="L99" s="21">
        <v>67</v>
      </c>
      <c r="M99" s="21">
        <v>468</v>
      </c>
      <c r="N99" s="21">
        <v>7386</v>
      </c>
      <c r="O99" s="21">
        <v>3782</v>
      </c>
      <c r="P99" s="21">
        <v>8900</v>
      </c>
      <c r="Q99" s="21">
        <v>701</v>
      </c>
      <c r="R99" s="21">
        <v>21078</v>
      </c>
      <c r="S99" s="21">
        <v>1948</v>
      </c>
      <c r="V99" s="32"/>
      <c r="W99" s="32"/>
    </row>
    <row r="100" spans="2:23" ht="12">
      <c r="B100" s="27" t="s">
        <v>469</v>
      </c>
      <c r="C100" s="27" t="s">
        <v>473</v>
      </c>
      <c r="D100" s="27" t="s">
        <v>458</v>
      </c>
      <c r="E100" s="27" t="s">
        <v>459</v>
      </c>
      <c r="F100" s="27" t="s">
        <v>188</v>
      </c>
      <c r="G100" s="27" t="s">
        <v>189</v>
      </c>
      <c r="H100" s="21" t="s">
        <v>22</v>
      </c>
      <c r="I100" s="21" t="s">
        <v>23</v>
      </c>
      <c r="J100" s="21">
        <v>2873</v>
      </c>
      <c r="K100" s="21">
        <v>3114</v>
      </c>
      <c r="L100" s="21">
        <v>36</v>
      </c>
      <c r="M100" s="21">
        <v>245</v>
      </c>
      <c r="N100" s="21">
        <v>4438</v>
      </c>
      <c r="O100" s="21">
        <v>1988</v>
      </c>
      <c r="P100" s="21">
        <v>5289</v>
      </c>
      <c r="Q100" s="21">
        <v>403</v>
      </c>
      <c r="R100" s="21">
        <v>11697</v>
      </c>
      <c r="S100" s="21">
        <v>1138</v>
      </c>
      <c r="V100" s="32"/>
      <c r="W100" s="32"/>
    </row>
    <row r="101" spans="2:23" ht="12">
      <c r="B101" s="27" t="s">
        <v>469</v>
      </c>
      <c r="C101" s="27" t="s">
        <v>473</v>
      </c>
      <c r="D101" s="27" t="s">
        <v>458</v>
      </c>
      <c r="E101" s="27" t="s">
        <v>459</v>
      </c>
      <c r="F101" s="27" t="s">
        <v>190</v>
      </c>
      <c r="G101" s="27" t="s">
        <v>191</v>
      </c>
      <c r="H101" s="21" t="s">
        <v>22</v>
      </c>
      <c r="I101" s="21" t="s">
        <v>23</v>
      </c>
      <c r="J101" s="21">
        <v>3792</v>
      </c>
      <c r="K101" s="21">
        <v>4095</v>
      </c>
      <c r="L101" s="21">
        <v>39</v>
      </c>
      <c r="M101" s="21">
        <v>363</v>
      </c>
      <c r="N101" s="21">
        <v>5419</v>
      </c>
      <c r="O101" s="21">
        <v>2543</v>
      </c>
      <c r="P101" s="21">
        <v>6577</v>
      </c>
      <c r="Q101" s="21">
        <v>452</v>
      </c>
      <c r="R101" s="21">
        <v>16229</v>
      </c>
      <c r="S101" s="21">
        <v>1300</v>
      </c>
      <c r="V101" s="32"/>
      <c r="W101" s="32"/>
    </row>
    <row r="102" spans="2:23" ht="12">
      <c r="B102" s="27" t="s">
        <v>469</v>
      </c>
      <c r="C102" s="27" t="s">
        <v>473</v>
      </c>
      <c r="D102" s="27" t="s">
        <v>458</v>
      </c>
      <c r="E102" s="27" t="s">
        <v>459</v>
      </c>
      <c r="F102" s="27" t="s">
        <v>192</v>
      </c>
      <c r="G102" s="27" t="s">
        <v>193</v>
      </c>
      <c r="H102" s="21" t="s">
        <v>22</v>
      </c>
      <c r="I102" s="21" t="s">
        <v>23</v>
      </c>
      <c r="J102" s="21">
        <v>4016</v>
      </c>
      <c r="K102" s="21">
        <v>3657</v>
      </c>
      <c r="L102" s="21">
        <v>89</v>
      </c>
      <c r="M102" s="21">
        <v>531</v>
      </c>
      <c r="N102" s="21">
        <v>8682</v>
      </c>
      <c r="O102" s="21">
        <v>4088</v>
      </c>
      <c r="P102" s="21">
        <v>11984</v>
      </c>
      <c r="Q102" s="21">
        <v>806</v>
      </c>
      <c r="R102" s="21">
        <v>23606</v>
      </c>
      <c r="S102" s="21">
        <v>1924</v>
      </c>
      <c r="V102" s="32"/>
      <c r="W102" s="32"/>
    </row>
    <row r="103" spans="2:23" ht="12">
      <c r="B103" s="27" t="s">
        <v>469</v>
      </c>
      <c r="C103" s="27" t="s">
        <v>473</v>
      </c>
      <c r="D103" s="27" t="s">
        <v>458</v>
      </c>
      <c r="E103" s="27" t="s">
        <v>459</v>
      </c>
      <c r="F103" s="27" t="s">
        <v>194</v>
      </c>
      <c r="G103" s="27" t="s">
        <v>195</v>
      </c>
      <c r="H103" s="21" t="s">
        <v>22</v>
      </c>
      <c r="I103" s="21" t="s">
        <v>23</v>
      </c>
      <c r="J103" s="21">
        <v>16032</v>
      </c>
      <c r="K103" s="21">
        <v>14762</v>
      </c>
      <c r="L103" s="21">
        <v>201</v>
      </c>
      <c r="M103" s="21">
        <v>1930</v>
      </c>
      <c r="N103" s="21">
        <v>26989</v>
      </c>
      <c r="O103" s="21">
        <v>15922</v>
      </c>
      <c r="P103" s="21">
        <v>35500</v>
      </c>
      <c r="Q103" s="21">
        <v>2952</v>
      </c>
      <c r="R103" s="21">
        <v>69819</v>
      </c>
      <c r="S103" s="21">
        <v>5958</v>
      </c>
      <c r="V103" s="32"/>
      <c r="W103" s="32"/>
    </row>
    <row r="104" spans="2:23" ht="12">
      <c r="B104" s="27" t="s">
        <v>469</v>
      </c>
      <c r="C104" s="27" t="s">
        <v>473</v>
      </c>
      <c r="D104" s="27" t="s">
        <v>458</v>
      </c>
      <c r="E104" s="27" t="s">
        <v>459</v>
      </c>
      <c r="F104" s="27" t="s">
        <v>196</v>
      </c>
      <c r="G104" s="27" t="s">
        <v>197</v>
      </c>
      <c r="H104" s="21" t="s">
        <v>22</v>
      </c>
      <c r="I104" s="21" t="s">
        <v>23</v>
      </c>
      <c r="J104" s="21">
        <v>8464</v>
      </c>
      <c r="K104" s="21">
        <v>7663</v>
      </c>
      <c r="L104" s="21">
        <v>114</v>
      </c>
      <c r="M104" s="21">
        <v>1201</v>
      </c>
      <c r="N104" s="21">
        <v>21416</v>
      </c>
      <c r="O104" s="21">
        <v>12983</v>
      </c>
      <c r="P104" s="21">
        <v>26784</v>
      </c>
      <c r="Q104" s="21">
        <v>2058</v>
      </c>
      <c r="R104" s="21">
        <v>49848</v>
      </c>
      <c r="S104" s="21">
        <v>4189</v>
      </c>
      <c r="V104" s="32"/>
      <c r="W104" s="32"/>
    </row>
    <row r="105" spans="2:23" ht="12">
      <c r="B105" s="27" t="s">
        <v>469</v>
      </c>
      <c r="C105" s="27" t="s">
        <v>473</v>
      </c>
      <c r="D105" s="27" t="s">
        <v>458</v>
      </c>
      <c r="E105" s="27" t="s">
        <v>459</v>
      </c>
      <c r="F105" s="27" t="s">
        <v>198</v>
      </c>
      <c r="G105" s="27" t="s">
        <v>199</v>
      </c>
      <c r="H105" s="21" t="s">
        <v>22</v>
      </c>
      <c r="I105" s="21" t="s">
        <v>23</v>
      </c>
      <c r="J105" s="21">
        <v>6427</v>
      </c>
      <c r="K105" s="21">
        <v>5777</v>
      </c>
      <c r="L105" s="21">
        <v>188</v>
      </c>
      <c r="M105" s="21">
        <v>1164</v>
      </c>
      <c r="N105" s="21">
        <v>23020</v>
      </c>
      <c r="O105" s="21">
        <v>11423</v>
      </c>
      <c r="P105" s="21">
        <v>27444</v>
      </c>
      <c r="Q105" s="21">
        <v>3613</v>
      </c>
      <c r="R105" s="21">
        <v>68965</v>
      </c>
      <c r="S105" s="21">
        <v>8542</v>
      </c>
      <c r="V105" s="32"/>
      <c r="W105" s="32"/>
    </row>
    <row r="106" spans="2:23" ht="12">
      <c r="B106" s="27" t="s">
        <v>469</v>
      </c>
      <c r="C106" s="27" t="s">
        <v>473</v>
      </c>
      <c r="D106" s="27" t="s">
        <v>458</v>
      </c>
      <c r="E106" s="27" t="s">
        <v>459</v>
      </c>
      <c r="F106" s="27" t="s">
        <v>200</v>
      </c>
      <c r="G106" s="27" t="s">
        <v>201</v>
      </c>
      <c r="H106" s="21" t="s">
        <v>22</v>
      </c>
      <c r="I106" s="21" t="s">
        <v>23</v>
      </c>
      <c r="J106" s="21">
        <v>3854</v>
      </c>
      <c r="K106" s="21">
        <v>3332</v>
      </c>
      <c r="L106" s="21">
        <v>58</v>
      </c>
      <c r="M106" s="21">
        <v>621</v>
      </c>
      <c r="N106" s="21">
        <v>9145</v>
      </c>
      <c r="O106" s="21">
        <v>5532</v>
      </c>
      <c r="P106" s="21">
        <v>11123</v>
      </c>
      <c r="Q106" s="21">
        <v>1048</v>
      </c>
      <c r="R106" s="21">
        <v>24370</v>
      </c>
      <c r="S106" s="21">
        <v>2043</v>
      </c>
      <c r="V106" s="32"/>
      <c r="W106" s="32"/>
    </row>
    <row r="107" spans="2:23" ht="12">
      <c r="B107" s="27" t="s">
        <v>469</v>
      </c>
      <c r="C107" s="27" t="s">
        <v>473</v>
      </c>
      <c r="D107" s="27" t="s">
        <v>458</v>
      </c>
      <c r="E107" s="27" t="s">
        <v>459</v>
      </c>
      <c r="F107" s="27" t="s">
        <v>202</v>
      </c>
      <c r="G107" s="27" t="s">
        <v>203</v>
      </c>
      <c r="H107" s="21" t="s">
        <v>22</v>
      </c>
      <c r="I107" s="21" t="s">
        <v>23</v>
      </c>
      <c r="J107" s="21">
        <v>13176</v>
      </c>
      <c r="K107" s="21">
        <v>11598</v>
      </c>
      <c r="L107" s="21">
        <v>431</v>
      </c>
      <c r="M107" s="21">
        <v>1711</v>
      </c>
      <c r="N107" s="21">
        <v>25420</v>
      </c>
      <c r="O107" s="21">
        <v>19876</v>
      </c>
      <c r="P107" s="21">
        <v>38011</v>
      </c>
      <c r="Q107" s="21">
        <v>3561</v>
      </c>
      <c r="R107" s="21">
        <v>64142</v>
      </c>
      <c r="S107" s="21">
        <v>6523</v>
      </c>
      <c r="V107" s="32"/>
      <c r="W107" s="32"/>
    </row>
    <row r="108" spans="2:23" ht="12">
      <c r="B108" s="27" t="s">
        <v>469</v>
      </c>
      <c r="C108" s="27" t="s">
        <v>473</v>
      </c>
      <c r="D108" s="27" t="s">
        <v>458</v>
      </c>
      <c r="E108" s="27" t="s">
        <v>459</v>
      </c>
      <c r="F108" s="27" t="s">
        <v>204</v>
      </c>
      <c r="G108" s="27" t="s">
        <v>205</v>
      </c>
      <c r="H108" s="21" t="s">
        <v>22</v>
      </c>
      <c r="I108" s="21" t="s">
        <v>23</v>
      </c>
      <c r="J108" s="21">
        <v>8989</v>
      </c>
      <c r="K108" s="21">
        <v>8379</v>
      </c>
      <c r="L108" s="21">
        <v>45</v>
      </c>
      <c r="M108" s="21">
        <v>487</v>
      </c>
      <c r="N108" s="21">
        <v>20186</v>
      </c>
      <c r="O108" s="21">
        <v>8734</v>
      </c>
      <c r="P108" s="21">
        <v>26357</v>
      </c>
      <c r="Q108" s="21">
        <v>2997</v>
      </c>
      <c r="R108" s="21">
        <v>67959</v>
      </c>
      <c r="S108" s="21">
        <v>5842</v>
      </c>
      <c r="V108" s="32"/>
      <c r="W108" s="32"/>
    </row>
    <row r="109" spans="2:23" ht="12">
      <c r="B109" s="27" t="s">
        <v>469</v>
      </c>
      <c r="C109" s="27" t="s">
        <v>473</v>
      </c>
      <c r="D109" s="27" t="s">
        <v>458</v>
      </c>
      <c r="E109" s="27" t="s">
        <v>459</v>
      </c>
      <c r="F109" s="27" t="s">
        <v>206</v>
      </c>
      <c r="G109" s="27" t="s">
        <v>207</v>
      </c>
      <c r="H109" s="21" t="s">
        <v>22</v>
      </c>
      <c r="I109" s="21" t="s">
        <v>23</v>
      </c>
      <c r="J109" s="21">
        <v>3899</v>
      </c>
      <c r="K109" s="21">
        <v>3879</v>
      </c>
      <c r="L109" s="21">
        <v>73</v>
      </c>
      <c r="M109" s="21">
        <v>594</v>
      </c>
      <c r="N109" s="21">
        <v>6877</v>
      </c>
      <c r="O109" s="21">
        <v>4499</v>
      </c>
      <c r="P109" s="21">
        <v>9969</v>
      </c>
      <c r="Q109" s="21">
        <v>722</v>
      </c>
      <c r="R109" s="21">
        <v>19987</v>
      </c>
      <c r="S109" s="21">
        <v>1620</v>
      </c>
      <c r="V109" s="32"/>
      <c r="W109" s="32"/>
    </row>
    <row r="110" spans="2:23" ht="12">
      <c r="B110" s="27" t="s">
        <v>469</v>
      </c>
      <c r="C110" s="27" t="s">
        <v>473</v>
      </c>
      <c r="D110" s="27" t="s">
        <v>458</v>
      </c>
      <c r="E110" s="27" t="s">
        <v>459</v>
      </c>
      <c r="F110" s="27" t="s">
        <v>208</v>
      </c>
      <c r="G110" s="27" t="s">
        <v>209</v>
      </c>
      <c r="H110" s="21" t="s">
        <v>22</v>
      </c>
      <c r="I110" s="21" t="s">
        <v>23</v>
      </c>
      <c r="J110" s="21">
        <v>4114</v>
      </c>
      <c r="K110" s="21">
        <v>3922</v>
      </c>
      <c r="L110" s="21">
        <v>58</v>
      </c>
      <c r="M110" s="21">
        <v>569</v>
      </c>
      <c r="N110" s="21">
        <v>10423</v>
      </c>
      <c r="O110" s="21">
        <v>6983</v>
      </c>
      <c r="P110" s="21">
        <v>15115</v>
      </c>
      <c r="Q110" s="21">
        <v>881</v>
      </c>
      <c r="R110" s="21">
        <v>32859</v>
      </c>
      <c r="S110" s="21">
        <v>2127</v>
      </c>
      <c r="V110" s="32"/>
      <c r="W110" s="32"/>
    </row>
    <row r="111" spans="2:23" ht="12">
      <c r="B111" s="27" t="s">
        <v>469</v>
      </c>
      <c r="C111" s="27" t="s">
        <v>473</v>
      </c>
      <c r="D111" s="27" t="s">
        <v>458</v>
      </c>
      <c r="E111" s="27" t="s">
        <v>459</v>
      </c>
      <c r="F111" s="27" t="s">
        <v>210</v>
      </c>
      <c r="G111" s="27" t="s">
        <v>211</v>
      </c>
      <c r="H111" s="21" t="s">
        <v>22</v>
      </c>
      <c r="I111" s="21" t="s">
        <v>23</v>
      </c>
      <c r="J111" s="21">
        <v>6382</v>
      </c>
      <c r="K111" s="21">
        <v>5190</v>
      </c>
      <c r="L111" s="21">
        <v>152</v>
      </c>
      <c r="M111" s="21">
        <v>1037</v>
      </c>
      <c r="N111" s="21">
        <v>12862</v>
      </c>
      <c r="O111" s="21">
        <v>10009</v>
      </c>
      <c r="P111" s="21">
        <v>15131</v>
      </c>
      <c r="Q111" s="21">
        <v>1197</v>
      </c>
      <c r="R111" s="21">
        <v>24627</v>
      </c>
      <c r="S111" s="21">
        <v>2319</v>
      </c>
      <c r="V111" s="32"/>
      <c r="W111" s="32"/>
    </row>
    <row r="112" spans="2:23" ht="12">
      <c r="B112" s="27" t="s">
        <v>469</v>
      </c>
      <c r="C112" s="27" t="s">
        <v>473</v>
      </c>
      <c r="D112" s="27" t="s">
        <v>458</v>
      </c>
      <c r="E112" s="27" t="s">
        <v>459</v>
      </c>
      <c r="F112" s="27" t="s">
        <v>212</v>
      </c>
      <c r="G112" s="27" t="s">
        <v>213</v>
      </c>
      <c r="H112" s="21" t="s">
        <v>22</v>
      </c>
      <c r="I112" s="21" t="s">
        <v>23</v>
      </c>
      <c r="J112" s="21">
        <v>5765</v>
      </c>
      <c r="K112" s="21">
        <v>5396</v>
      </c>
      <c r="L112" s="21">
        <v>120</v>
      </c>
      <c r="M112" s="21">
        <v>756</v>
      </c>
      <c r="N112" s="21">
        <v>11070</v>
      </c>
      <c r="O112" s="21">
        <v>8042</v>
      </c>
      <c r="P112" s="21">
        <v>17399</v>
      </c>
      <c r="Q112" s="21">
        <v>1420</v>
      </c>
      <c r="R112" s="21">
        <v>37011</v>
      </c>
      <c r="S112" s="21">
        <v>3498</v>
      </c>
      <c r="V112" s="32"/>
      <c r="W112" s="32"/>
    </row>
    <row r="113" spans="2:23" ht="12">
      <c r="B113" s="27" t="s">
        <v>469</v>
      </c>
      <c r="C113" s="27" t="s">
        <v>473</v>
      </c>
      <c r="D113" s="27" t="s">
        <v>458</v>
      </c>
      <c r="E113" s="27" t="s">
        <v>459</v>
      </c>
      <c r="F113" s="27" t="s">
        <v>214</v>
      </c>
      <c r="G113" s="27" t="s">
        <v>215</v>
      </c>
      <c r="H113" s="21" t="s">
        <v>22</v>
      </c>
      <c r="I113" s="21" t="s">
        <v>23</v>
      </c>
      <c r="J113" s="21">
        <v>5305</v>
      </c>
      <c r="K113" s="21">
        <v>4608</v>
      </c>
      <c r="L113" s="21">
        <v>106</v>
      </c>
      <c r="M113" s="21">
        <v>787</v>
      </c>
      <c r="N113" s="21">
        <v>9839</v>
      </c>
      <c r="O113" s="21">
        <v>5065</v>
      </c>
      <c r="P113" s="21">
        <v>12816</v>
      </c>
      <c r="Q113" s="21">
        <v>1058</v>
      </c>
      <c r="R113" s="21">
        <v>27043</v>
      </c>
      <c r="S113" s="21">
        <v>2446</v>
      </c>
      <c r="V113" s="32"/>
      <c r="W113" s="32"/>
    </row>
    <row r="114" spans="2:23" ht="12">
      <c r="B114" s="27" t="s">
        <v>469</v>
      </c>
      <c r="C114" s="27" t="s">
        <v>473</v>
      </c>
      <c r="D114" s="27" t="s">
        <v>458</v>
      </c>
      <c r="E114" s="27" t="s">
        <v>459</v>
      </c>
      <c r="F114" s="27" t="s">
        <v>216</v>
      </c>
      <c r="G114" s="27" t="s">
        <v>217</v>
      </c>
      <c r="H114" s="21" t="s">
        <v>22</v>
      </c>
      <c r="I114" s="21" t="s">
        <v>23</v>
      </c>
      <c r="J114" s="21">
        <v>9727</v>
      </c>
      <c r="K114" s="21">
        <v>10636</v>
      </c>
      <c r="L114" s="21">
        <v>289</v>
      </c>
      <c r="M114" s="21">
        <v>1943</v>
      </c>
      <c r="N114" s="21">
        <v>41979</v>
      </c>
      <c r="O114" s="21">
        <v>20408</v>
      </c>
      <c r="P114" s="21">
        <v>52412</v>
      </c>
      <c r="Q114" s="21">
        <v>7769</v>
      </c>
      <c r="R114" s="21">
        <v>100589</v>
      </c>
      <c r="S114" s="21">
        <v>11799</v>
      </c>
      <c r="V114" s="32"/>
      <c r="W114" s="32"/>
    </row>
    <row r="115" spans="2:23" ht="12">
      <c r="B115" s="27" t="s">
        <v>469</v>
      </c>
      <c r="C115" s="27" t="s">
        <v>473</v>
      </c>
      <c r="D115" s="27" t="s">
        <v>458</v>
      </c>
      <c r="E115" s="27" t="s">
        <v>459</v>
      </c>
      <c r="F115" s="27" t="s">
        <v>218</v>
      </c>
      <c r="G115" s="27" t="s">
        <v>219</v>
      </c>
      <c r="H115" s="21" t="s">
        <v>22</v>
      </c>
      <c r="I115" s="21" t="s">
        <v>23</v>
      </c>
      <c r="J115" s="21">
        <v>6146</v>
      </c>
      <c r="K115" s="21">
        <v>5567</v>
      </c>
      <c r="L115" s="21">
        <v>91</v>
      </c>
      <c r="M115" s="21">
        <v>1047</v>
      </c>
      <c r="N115" s="21">
        <v>15638</v>
      </c>
      <c r="O115" s="21">
        <v>11802</v>
      </c>
      <c r="P115" s="21">
        <v>26816</v>
      </c>
      <c r="Q115" s="21">
        <v>1606</v>
      </c>
      <c r="R115" s="21">
        <v>47511</v>
      </c>
      <c r="S115" s="21">
        <v>2963</v>
      </c>
      <c r="V115" s="32"/>
      <c r="W115" s="32"/>
    </row>
    <row r="116" spans="2:23" ht="12">
      <c r="B116" s="27" t="s">
        <v>469</v>
      </c>
      <c r="C116" s="27" t="s">
        <v>473</v>
      </c>
      <c r="D116" s="27" t="s">
        <v>458</v>
      </c>
      <c r="E116" s="27" t="s">
        <v>459</v>
      </c>
      <c r="F116" s="27" t="s">
        <v>220</v>
      </c>
      <c r="G116" s="27" t="s">
        <v>221</v>
      </c>
      <c r="H116" s="21" t="s">
        <v>22</v>
      </c>
      <c r="I116" s="21" t="s">
        <v>23</v>
      </c>
      <c r="J116" s="21">
        <v>6543</v>
      </c>
      <c r="K116" s="21">
        <v>5874</v>
      </c>
      <c r="L116" s="21">
        <v>98</v>
      </c>
      <c r="M116" s="21">
        <v>1111</v>
      </c>
      <c r="N116" s="21">
        <v>18574</v>
      </c>
      <c r="O116" s="21">
        <v>9680</v>
      </c>
      <c r="P116" s="21">
        <v>24078</v>
      </c>
      <c r="Q116" s="21">
        <v>2323</v>
      </c>
      <c r="R116" s="21">
        <v>59284</v>
      </c>
      <c r="S116" s="21">
        <v>5321</v>
      </c>
      <c r="V116" s="32"/>
      <c r="W116" s="32"/>
    </row>
    <row r="117" spans="2:23" ht="12">
      <c r="B117" s="27" t="s">
        <v>469</v>
      </c>
      <c r="C117" s="27" t="s">
        <v>473</v>
      </c>
      <c r="D117" s="27" t="s">
        <v>458</v>
      </c>
      <c r="E117" s="27" t="s">
        <v>459</v>
      </c>
      <c r="F117" s="27" t="s">
        <v>222</v>
      </c>
      <c r="G117" s="27" t="s">
        <v>223</v>
      </c>
      <c r="H117" s="21" t="s">
        <v>22</v>
      </c>
      <c r="I117" s="21" t="s">
        <v>23</v>
      </c>
      <c r="J117" s="21">
        <v>6281</v>
      </c>
      <c r="K117" s="21">
        <v>5677</v>
      </c>
      <c r="L117" s="21">
        <v>108</v>
      </c>
      <c r="M117" s="21">
        <v>989</v>
      </c>
      <c r="N117" s="21">
        <v>14141</v>
      </c>
      <c r="O117" s="21">
        <v>7111</v>
      </c>
      <c r="P117" s="21">
        <v>18640</v>
      </c>
      <c r="Q117" s="21">
        <v>1624</v>
      </c>
      <c r="R117" s="21">
        <v>44143</v>
      </c>
      <c r="S117" s="21">
        <v>3298</v>
      </c>
      <c r="V117" s="32"/>
      <c r="W117" s="32"/>
    </row>
    <row r="118" spans="2:23" ht="12">
      <c r="B118" s="27" t="s">
        <v>469</v>
      </c>
      <c r="C118" s="27" t="s">
        <v>473</v>
      </c>
      <c r="D118" s="27" t="s">
        <v>458</v>
      </c>
      <c r="E118" s="27" t="s">
        <v>459</v>
      </c>
      <c r="F118" s="27" t="s">
        <v>224</v>
      </c>
      <c r="G118" s="27" t="s">
        <v>225</v>
      </c>
      <c r="H118" s="21" t="s">
        <v>22</v>
      </c>
      <c r="I118" s="21" t="s">
        <v>23</v>
      </c>
      <c r="J118" s="21">
        <v>7495</v>
      </c>
      <c r="K118" s="21">
        <v>6265</v>
      </c>
      <c r="L118" s="21">
        <v>95</v>
      </c>
      <c r="M118" s="21">
        <v>749</v>
      </c>
      <c r="N118" s="21">
        <v>15421</v>
      </c>
      <c r="O118" s="21">
        <v>7063</v>
      </c>
      <c r="P118" s="21">
        <v>19702</v>
      </c>
      <c r="Q118" s="21">
        <v>1427</v>
      </c>
      <c r="R118" s="21">
        <v>33939</v>
      </c>
      <c r="S118" s="21">
        <v>2881</v>
      </c>
      <c r="V118" s="32"/>
      <c r="W118" s="32"/>
    </row>
    <row r="119" spans="2:23" ht="12">
      <c r="B119" s="27" t="s">
        <v>469</v>
      </c>
      <c r="C119" s="27" t="s">
        <v>473</v>
      </c>
      <c r="D119" s="27" t="s">
        <v>458</v>
      </c>
      <c r="E119" s="27" t="s">
        <v>459</v>
      </c>
      <c r="F119" s="27" t="s">
        <v>226</v>
      </c>
      <c r="G119" s="27" t="s">
        <v>227</v>
      </c>
      <c r="H119" s="21" t="s">
        <v>22</v>
      </c>
      <c r="I119" s="21" t="s">
        <v>23</v>
      </c>
      <c r="J119" s="21">
        <v>8264</v>
      </c>
      <c r="K119" s="21">
        <v>7360</v>
      </c>
      <c r="L119" s="21">
        <v>174</v>
      </c>
      <c r="M119" s="21">
        <v>1262</v>
      </c>
      <c r="N119" s="21">
        <v>15256</v>
      </c>
      <c r="O119" s="21">
        <v>8489</v>
      </c>
      <c r="P119" s="21">
        <v>18609</v>
      </c>
      <c r="Q119" s="21">
        <v>1363</v>
      </c>
      <c r="R119" s="21">
        <v>34615</v>
      </c>
      <c r="S119" s="21">
        <v>3310</v>
      </c>
      <c r="V119" s="32"/>
      <c r="W119" s="32"/>
    </row>
    <row r="120" spans="2:23" ht="12">
      <c r="B120" s="27" t="s">
        <v>469</v>
      </c>
      <c r="C120" s="27" t="s">
        <v>473</v>
      </c>
      <c r="D120" s="27" t="s">
        <v>458</v>
      </c>
      <c r="E120" s="27" t="s">
        <v>459</v>
      </c>
      <c r="F120" s="27" t="s">
        <v>228</v>
      </c>
      <c r="G120" s="27" t="s">
        <v>229</v>
      </c>
      <c r="H120" s="21" t="s">
        <v>22</v>
      </c>
      <c r="I120" s="21" t="s">
        <v>23</v>
      </c>
      <c r="J120" s="21">
        <v>4684</v>
      </c>
      <c r="K120" s="21">
        <v>4132</v>
      </c>
      <c r="L120" s="21">
        <v>76</v>
      </c>
      <c r="M120" s="21">
        <v>740</v>
      </c>
      <c r="N120" s="21">
        <v>9713</v>
      </c>
      <c r="O120" s="21">
        <v>9116</v>
      </c>
      <c r="P120" s="21">
        <v>12218</v>
      </c>
      <c r="Q120" s="21">
        <v>1181</v>
      </c>
      <c r="R120" s="21">
        <v>23802</v>
      </c>
      <c r="S120" s="21">
        <v>2184</v>
      </c>
      <c r="V120" s="32"/>
      <c r="W120" s="32"/>
    </row>
    <row r="121" spans="2:23" ht="12">
      <c r="B121" s="27" t="s">
        <v>469</v>
      </c>
      <c r="C121" s="27" t="s">
        <v>473</v>
      </c>
      <c r="D121" s="27" t="s">
        <v>458</v>
      </c>
      <c r="E121" s="27" t="s">
        <v>459</v>
      </c>
      <c r="F121" s="27" t="s">
        <v>230</v>
      </c>
      <c r="G121" s="27" t="s">
        <v>231</v>
      </c>
      <c r="H121" s="21" t="s">
        <v>22</v>
      </c>
      <c r="I121" s="21" t="s">
        <v>23</v>
      </c>
      <c r="J121" s="21">
        <v>8272</v>
      </c>
      <c r="K121" s="21">
        <v>6450</v>
      </c>
      <c r="L121" s="21">
        <v>270</v>
      </c>
      <c r="M121" s="21">
        <v>1474</v>
      </c>
      <c r="N121" s="21">
        <v>17243</v>
      </c>
      <c r="O121" s="21">
        <v>14074</v>
      </c>
      <c r="P121" s="21">
        <v>19454</v>
      </c>
      <c r="Q121" s="21">
        <v>2291</v>
      </c>
      <c r="R121" s="21">
        <v>28800</v>
      </c>
      <c r="S121" s="21">
        <v>3866</v>
      </c>
      <c r="V121" s="32"/>
      <c r="W121" s="32"/>
    </row>
    <row r="122" spans="2:23" ht="12">
      <c r="B122" s="27" t="s">
        <v>469</v>
      </c>
      <c r="C122" s="27" t="s">
        <v>473</v>
      </c>
      <c r="D122" s="27" t="s">
        <v>458</v>
      </c>
      <c r="E122" s="27" t="s">
        <v>459</v>
      </c>
      <c r="F122" s="27" t="s">
        <v>232</v>
      </c>
      <c r="G122" s="27" t="s">
        <v>233</v>
      </c>
      <c r="H122" s="21" t="s">
        <v>22</v>
      </c>
      <c r="I122" s="21" t="s">
        <v>23</v>
      </c>
      <c r="J122" s="21">
        <v>2760</v>
      </c>
      <c r="K122" s="21">
        <v>2680</v>
      </c>
      <c r="L122" s="21">
        <v>38</v>
      </c>
      <c r="M122" s="21">
        <v>476</v>
      </c>
      <c r="N122" s="21">
        <v>7646</v>
      </c>
      <c r="O122" s="21">
        <v>7144</v>
      </c>
      <c r="P122" s="21">
        <v>14237</v>
      </c>
      <c r="Q122" s="21">
        <v>1215</v>
      </c>
      <c r="R122" s="21">
        <v>25511</v>
      </c>
      <c r="S122" s="21">
        <v>2140</v>
      </c>
      <c r="V122" s="32"/>
      <c r="W122" s="32"/>
    </row>
    <row r="123" spans="2:23" ht="12">
      <c r="B123" s="27" t="s">
        <v>469</v>
      </c>
      <c r="C123" s="27" t="s">
        <v>473</v>
      </c>
      <c r="D123" s="27" t="s">
        <v>458</v>
      </c>
      <c r="E123" s="27" t="s">
        <v>459</v>
      </c>
      <c r="F123" s="27" t="s">
        <v>234</v>
      </c>
      <c r="G123" s="27" t="s">
        <v>235</v>
      </c>
      <c r="H123" s="21" t="s">
        <v>22</v>
      </c>
      <c r="I123" s="21" t="s">
        <v>23</v>
      </c>
      <c r="J123" s="21">
        <v>6872</v>
      </c>
      <c r="K123" s="21">
        <v>6216</v>
      </c>
      <c r="L123" s="21">
        <v>216</v>
      </c>
      <c r="M123" s="21">
        <v>1157</v>
      </c>
      <c r="N123" s="21">
        <v>19371</v>
      </c>
      <c r="O123" s="21">
        <v>13711</v>
      </c>
      <c r="P123" s="21">
        <v>23489</v>
      </c>
      <c r="Q123" s="21">
        <v>3148</v>
      </c>
      <c r="R123" s="21">
        <v>53120</v>
      </c>
      <c r="S123" s="21">
        <v>6421</v>
      </c>
      <c r="V123" s="32"/>
      <c r="W123" s="32"/>
    </row>
    <row r="124" spans="2:23" ht="12">
      <c r="B124" s="27" t="s">
        <v>469</v>
      </c>
      <c r="C124" s="27" t="s">
        <v>473</v>
      </c>
      <c r="D124" s="27" t="s">
        <v>458</v>
      </c>
      <c r="E124" s="27" t="s">
        <v>459</v>
      </c>
      <c r="F124" s="27" t="s">
        <v>236</v>
      </c>
      <c r="G124" s="27" t="s">
        <v>237</v>
      </c>
      <c r="H124" s="21" t="s">
        <v>22</v>
      </c>
      <c r="I124" s="21" t="s">
        <v>23</v>
      </c>
      <c r="J124" s="21">
        <v>6167</v>
      </c>
      <c r="K124" s="21">
        <v>5081</v>
      </c>
      <c r="L124" s="21">
        <v>189</v>
      </c>
      <c r="M124" s="21">
        <v>1214</v>
      </c>
      <c r="N124" s="21">
        <v>18835</v>
      </c>
      <c r="O124" s="21">
        <v>9510</v>
      </c>
      <c r="P124" s="21">
        <v>23649</v>
      </c>
      <c r="Q124" s="21">
        <v>2791</v>
      </c>
      <c r="R124" s="21">
        <v>53195</v>
      </c>
      <c r="S124" s="21">
        <v>5241</v>
      </c>
      <c r="V124" s="32"/>
      <c r="W124" s="32"/>
    </row>
    <row r="125" spans="2:23" ht="12">
      <c r="B125" s="27" t="s">
        <v>469</v>
      </c>
      <c r="C125" s="27" t="s">
        <v>473</v>
      </c>
      <c r="D125" s="27" t="s">
        <v>458</v>
      </c>
      <c r="E125" s="27" t="s">
        <v>459</v>
      </c>
      <c r="F125" s="27" t="s">
        <v>238</v>
      </c>
      <c r="G125" s="27" t="s">
        <v>239</v>
      </c>
      <c r="H125" s="21" t="s">
        <v>22</v>
      </c>
      <c r="I125" s="21" t="s">
        <v>23</v>
      </c>
      <c r="J125" s="21">
        <v>3935</v>
      </c>
      <c r="K125" s="21">
        <v>3314</v>
      </c>
      <c r="L125" s="21">
        <v>90</v>
      </c>
      <c r="M125" s="21">
        <v>563</v>
      </c>
      <c r="N125" s="21">
        <v>5973</v>
      </c>
      <c r="O125" s="21">
        <v>3935</v>
      </c>
      <c r="P125" s="21">
        <v>8645</v>
      </c>
      <c r="Q125" s="21">
        <v>663</v>
      </c>
      <c r="R125" s="21">
        <v>15400</v>
      </c>
      <c r="S125" s="21">
        <v>1417</v>
      </c>
      <c r="V125" s="32"/>
      <c r="W125" s="32"/>
    </row>
    <row r="126" spans="2:23" ht="12">
      <c r="B126" s="27" t="s">
        <v>469</v>
      </c>
      <c r="C126" s="27" t="s">
        <v>473</v>
      </c>
      <c r="D126" s="27" t="s">
        <v>458</v>
      </c>
      <c r="E126" s="27" t="s">
        <v>459</v>
      </c>
      <c r="F126" s="27" t="s">
        <v>240</v>
      </c>
      <c r="G126" s="27" t="s">
        <v>241</v>
      </c>
      <c r="H126" s="21" t="s">
        <v>22</v>
      </c>
      <c r="I126" s="21" t="s">
        <v>23</v>
      </c>
      <c r="J126" s="21">
        <v>12087</v>
      </c>
      <c r="K126" s="21">
        <v>11611</v>
      </c>
      <c r="L126" s="21">
        <v>147</v>
      </c>
      <c r="M126" s="21">
        <v>1446</v>
      </c>
      <c r="N126" s="21">
        <v>21984</v>
      </c>
      <c r="O126" s="21">
        <v>16512</v>
      </c>
      <c r="P126" s="21">
        <v>31155</v>
      </c>
      <c r="Q126" s="21">
        <v>2357</v>
      </c>
      <c r="R126" s="21">
        <v>67196</v>
      </c>
      <c r="S126" s="21">
        <v>5762</v>
      </c>
      <c r="V126" s="32"/>
      <c r="W126" s="32"/>
    </row>
    <row r="127" spans="2:23" ht="12">
      <c r="B127" s="27" t="s">
        <v>469</v>
      </c>
      <c r="C127" s="27" t="s">
        <v>473</v>
      </c>
      <c r="D127" s="27" t="s">
        <v>458</v>
      </c>
      <c r="E127" s="27" t="s">
        <v>459</v>
      </c>
      <c r="F127" s="27" t="s">
        <v>242</v>
      </c>
      <c r="G127" s="27" t="s">
        <v>243</v>
      </c>
      <c r="H127" s="21" t="s">
        <v>22</v>
      </c>
      <c r="I127" s="21" t="s">
        <v>23</v>
      </c>
      <c r="J127" s="21">
        <v>21769</v>
      </c>
      <c r="K127" s="21">
        <v>19275</v>
      </c>
      <c r="L127" s="21">
        <v>206</v>
      </c>
      <c r="M127" s="21">
        <v>3180</v>
      </c>
      <c r="N127" s="21">
        <v>48243</v>
      </c>
      <c r="O127" s="21">
        <v>25217</v>
      </c>
      <c r="P127" s="21">
        <v>64627</v>
      </c>
      <c r="Q127" s="21">
        <v>3917</v>
      </c>
      <c r="R127" s="21">
        <v>137854</v>
      </c>
      <c r="S127" s="21">
        <v>9963</v>
      </c>
      <c r="V127" s="32"/>
      <c r="W127" s="32"/>
    </row>
    <row r="128" spans="2:23" ht="12">
      <c r="B128" s="27" t="s">
        <v>469</v>
      </c>
      <c r="C128" s="27" t="s">
        <v>473</v>
      </c>
      <c r="D128" s="27" t="s">
        <v>458</v>
      </c>
      <c r="E128" s="27" t="s">
        <v>459</v>
      </c>
      <c r="F128" s="27" t="s">
        <v>244</v>
      </c>
      <c r="G128" s="27" t="s">
        <v>245</v>
      </c>
      <c r="H128" s="21" t="s">
        <v>22</v>
      </c>
      <c r="I128" s="21" t="s">
        <v>23</v>
      </c>
      <c r="J128" s="21">
        <v>16193</v>
      </c>
      <c r="K128" s="21">
        <v>14685</v>
      </c>
      <c r="L128" s="21">
        <v>169</v>
      </c>
      <c r="M128" s="21">
        <v>2076</v>
      </c>
      <c r="N128" s="21">
        <v>39866</v>
      </c>
      <c r="O128" s="21">
        <v>16810</v>
      </c>
      <c r="P128" s="21">
        <v>49900</v>
      </c>
      <c r="Q128" s="21">
        <v>4198</v>
      </c>
      <c r="R128" s="21">
        <v>104107</v>
      </c>
      <c r="S128" s="21">
        <v>9307</v>
      </c>
      <c r="V128" s="32"/>
      <c r="W128" s="32"/>
    </row>
    <row r="129" spans="2:23" ht="12">
      <c r="B129" s="27" t="s">
        <v>469</v>
      </c>
      <c r="C129" s="27" t="s">
        <v>473</v>
      </c>
      <c r="D129" s="27" t="s">
        <v>458</v>
      </c>
      <c r="E129" s="27" t="s">
        <v>459</v>
      </c>
      <c r="F129" s="27" t="s">
        <v>246</v>
      </c>
      <c r="G129" s="27" t="s">
        <v>247</v>
      </c>
      <c r="H129" s="21" t="s">
        <v>22</v>
      </c>
      <c r="I129" s="21" t="s">
        <v>23</v>
      </c>
      <c r="J129" s="21">
        <v>10329</v>
      </c>
      <c r="K129" s="21">
        <v>10001</v>
      </c>
      <c r="L129" s="21">
        <v>104</v>
      </c>
      <c r="M129" s="21">
        <v>1414</v>
      </c>
      <c r="N129" s="21">
        <v>19387</v>
      </c>
      <c r="O129" s="21">
        <v>18417</v>
      </c>
      <c r="P129" s="21">
        <v>37171</v>
      </c>
      <c r="Q129" s="21">
        <v>1866</v>
      </c>
      <c r="R129" s="21">
        <v>72627</v>
      </c>
      <c r="S129" s="21">
        <v>4260</v>
      </c>
      <c r="V129" s="32"/>
      <c r="W129" s="32"/>
    </row>
    <row r="130" spans="2:23" ht="12">
      <c r="B130" s="27" t="s">
        <v>469</v>
      </c>
      <c r="C130" s="27" t="s">
        <v>473</v>
      </c>
      <c r="D130" s="27" t="s">
        <v>458</v>
      </c>
      <c r="E130" s="27" t="s">
        <v>459</v>
      </c>
      <c r="F130" s="27" t="s">
        <v>248</v>
      </c>
      <c r="G130" s="27" t="s">
        <v>249</v>
      </c>
      <c r="H130" s="21" t="s">
        <v>22</v>
      </c>
      <c r="I130" s="21" t="s">
        <v>23</v>
      </c>
      <c r="J130" s="21">
        <v>7095</v>
      </c>
      <c r="K130" s="21">
        <v>7685</v>
      </c>
      <c r="L130" s="21">
        <v>340</v>
      </c>
      <c r="M130" s="21">
        <v>1126</v>
      </c>
      <c r="N130" s="21">
        <v>15615</v>
      </c>
      <c r="O130" s="21">
        <v>7015</v>
      </c>
      <c r="P130" s="21">
        <v>19854</v>
      </c>
      <c r="Q130" s="21">
        <v>1556</v>
      </c>
      <c r="R130" s="21">
        <v>43304</v>
      </c>
      <c r="S130" s="21">
        <v>3451</v>
      </c>
      <c r="V130" s="32"/>
      <c r="W130" s="32"/>
    </row>
    <row r="131" spans="2:23" ht="12">
      <c r="B131" s="27" t="s">
        <v>469</v>
      </c>
      <c r="C131" s="27" t="s">
        <v>473</v>
      </c>
      <c r="D131" s="27" t="s">
        <v>458</v>
      </c>
      <c r="E131" s="27" t="s">
        <v>459</v>
      </c>
      <c r="F131" s="27" t="s">
        <v>250</v>
      </c>
      <c r="G131" s="27" t="s">
        <v>251</v>
      </c>
      <c r="H131" s="21" t="s">
        <v>22</v>
      </c>
      <c r="I131" s="21" t="s">
        <v>23</v>
      </c>
      <c r="J131" s="21">
        <v>16294</v>
      </c>
      <c r="K131" s="21">
        <v>14797</v>
      </c>
      <c r="L131" s="21">
        <v>239</v>
      </c>
      <c r="M131" s="21">
        <v>2611</v>
      </c>
      <c r="N131" s="21">
        <v>35396</v>
      </c>
      <c r="O131" s="21">
        <v>25815</v>
      </c>
      <c r="P131" s="21">
        <v>44378</v>
      </c>
      <c r="Q131" s="21">
        <v>4419</v>
      </c>
      <c r="R131" s="21">
        <v>98311</v>
      </c>
      <c r="S131" s="21">
        <v>10430</v>
      </c>
      <c r="V131" s="32"/>
      <c r="W131" s="32"/>
    </row>
    <row r="132" spans="2:23" ht="12">
      <c r="B132" s="27" t="s">
        <v>469</v>
      </c>
      <c r="C132" s="27" t="s">
        <v>473</v>
      </c>
      <c r="D132" s="27" t="s">
        <v>458</v>
      </c>
      <c r="E132" s="27" t="s">
        <v>459</v>
      </c>
      <c r="F132" s="27" t="s">
        <v>252</v>
      </c>
      <c r="G132" s="27" t="s">
        <v>253</v>
      </c>
      <c r="H132" s="21" t="s">
        <v>22</v>
      </c>
      <c r="I132" s="21" t="s">
        <v>23</v>
      </c>
      <c r="J132" s="21">
        <v>5485</v>
      </c>
      <c r="K132" s="21">
        <v>4619</v>
      </c>
      <c r="L132" s="21">
        <v>212</v>
      </c>
      <c r="M132" s="21">
        <v>897</v>
      </c>
      <c r="N132" s="21">
        <v>10082</v>
      </c>
      <c r="O132" s="21">
        <v>9403</v>
      </c>
      <c r="P132" s="21">
        <v>15551</v>
      </c>
      <c r="Q132" s="21">
        <v>1647</v>
      </c>
      <c r="R132" s="21">
        <v>38028</v>
      </c>
      <c r="S132" s="21">
        <v>4316</v>
      </c>
      <c r="V132" s="32"/>
      <c r="W132" s="32"/>
    </row>
    <row r="133" spans="2:23" ht="12">
      <c r="B133" s="27" t="s">
        <v>469</v>
      </c>
      <c r="C133" s="27" t="s">
        <v>473</v>
      </c>
      <c r="D133" s="27" t="s">
        <v>458</v>
      </c>
      <c r="E133" s="27" t="s">
        <v>459</v>
      </c>
      <c r="F133" s="27" t="s">
        <v>254</v>
      </c>
      <c r="G133" s="27" t="s">
        <v>255</v>
      </c>
      <c r="H133" s="21" t="s">
        <v>22</v>
      </c>
      <c r="I133" s="21" t="s">
        <v>23</v>
      </c>
      <c r="J133" s="21">
        <v>7892</v>
      </c>
      <c r="K133" s="21">
        <v>7785</v>
      </c>
      <c r="L133" s="21">
        <v>80</v>
      </c>
      <c r="M133" s="21">
        <v>1334</v>
      </c>
      <c r="N133" s="21">
        <v>20212</v>
      </c>
      <c r="O133" s="21">
        <v>14770</v>
      </c>
      <c r="P133" s="21">
        <v>25623</v>
      </c>
      <c r="Q133" s="21">
        <v>1962</v>
      </c>
      <c r="R133" s="21">
        <v>57502</v>
      </c>
      <c r="S133" s="21">
        <v>5042</v>
      </c>
      <c r="V133" s="32"/>
      <c r="W133" s="32"/>
    </row>
    <row r="134" spans="2:23" ht="12">
      <c r="B134" s="27" t="s">
        <v>469</v>
      </c>
      <c r="C134" s="27" t="s">
        <v>473</v>
      </c>
      <c r="D134" s="27" t="s">
        <v>458</v>
      </c>
      <c r="E134" s="27" t="s">
        <v>459</v>
      </c>
      <c r="F134" s="27" t="s">
        <v>256</v>
      </c>
      <c r="G134" s="27" t="s">
        <v>257</v>
      </c>
      <c r="H134" s="21" t="s">
        <v>22</v>
      </c>
      <c r="I134" s="21" t="s">
        <v>23</v>
      </c>
      <c r="J134" s="21">
        <v>10084</v>
      </c>
      <c r="K134" s="21">
        <v>9041</v>
      </c>
      <c r="L134" s="21">
        <v>32</v>
      </c>
      <c r="M134" s="21">
        <v>1512</v>
      </c>
      <c r="N134" s="21">
        <v>17631</v>
      </c>
      <c r="O134" s="21">
        <v>9615</v>
      </c>
      <c r="P134" s="21">
        <v>25157</v>
      </c>
      <c r="Q134" s="21">
        <v>1950</v>
      </c>
      <c r="R134" s="21">
        <v>46141</v>
      </c>
      <c r="S134" s="21">
        <v>3781</v>
      </c>
      <c r="V134" s="32"/>
      <c r="W134" s="32"/>
    </row>
    <row r="135" spans="2:23" ht="12">
      <c r="B135" s="27" t="s">
        <v>469</v>
      </c>
      <c r="C135" s="27" t="s">
        <v>473</v>
      </c>
      <c r="D135" s="27" t="s">
        <v>458</v>
      </c>
      <c r="E135" s="27" t="s">
        <v>459</v>
      </c>
      <c r="F135" s="27" t="s">
        <v>258</v>
      </c>
      <c r="G135" s="27" t="s">
        <v>259</v>
      </c>
      <c r="H135" s="21" t="s">
        <v>22</v>
      </c>
      <c r="I135" s="21" t="s">
        <v>23</v>
      </c>
      <c r="J135" s="21">
        <v>6230</v>
      </c>
      <c r="K135" s="21">
        <v>5321</v>
      </c>
      <c r="L135" s="21">
        <v>73</v>
      </c>
      <c r="M135" s="21">
        <v>994</v>
      </c>
      <c r="N135" s="21">
        <v>10424</v>
      </c>
      <c r="O135" s="21">
        <v>4102</v>
      </c>
      <c r="P135" s="21">
        <v>12856</v>
      </c>
      <c r="Q135" s="21">
        <v>407</v>
      </c>
      <c r="R135" s="21">
        <v>24555</v>
      </c>
      <c r="S135" s="21">
        <v>1454</v>
      </c>
      <c r="V135" s="32"/>
      <c r="W135" s="32"/>
    </row>
    <row r="136" spans="2:23" ht="12">
      <c r="B136" s="27" t="s">
        <v>469</v>
      </c>
      <c r="C136" s="27" t="s">
        <v>473</v>
      </c>
      <c r="D136" s="27" t="s">
        <v>458</v>
      </c>
      <c r="E136" s="27" t="s">
        <v>459</v>
      </c>
      <c r="F136" s="27" t="s">
        <v>260</v>
      </c>
      <c r="G136" s="27" t="s">
        <v>261</v>
      </c>
      <c r="H136" s="21" t="s">
        <v>22</v>
      </c>
      <c r="I136" s="21" t="s">
        <v>23</v>
      </c>
      <c r="J136" s="21">
        <v>5939</v>
      </c>
      <c r="K136" s="21">
        <v>5087</v>
      </c>
      <c r="L136" s="21">
        <v>79</v>
      </c>
      <c r="M136" s="21">
        <v>998</v>
      </c>
      <c r="N136" s="21">
        <v>10740</v>
      </c>
      <c r="O136" s="21">
        <v>4713</v>
      </c>
      <c r="P136" s="21">
        <v>14003</v>
      </c>
      <c r="Q136" s="21">
        <v>531</v>
      </c>
      <c r="R136" s="21">
        <v>23471</v>
      </c>
      <c r="S136" s="21">
        <v>1892</v>
      </c>
      <c r="V136" s="32"/>
      <c r="W136" s="32"/>
    </row>
    <row r="137" spans="2:23" ht="12">
      <c r="B137" s="27" t="s">
        <v>469</v>
      </c>
      <c r="C137" s="27" t="s">
        <v>473</v>
      </c>
      <c r="D137" s="27" t="s">
        <v>458</v>
      </c>
      <c r="E137" s="27" t="s">
        <v>459</v>
      </c>
      <c r="F137" s="27" t="s">
        <v>262</v>
      </c>
      <c r="G137" s="27" t="s">
        <v>263</v>
      </c>
      <c r="H137" s="21" t="s">
        <v>22</v>
      </c>
      <c r="I137" s="21" t="s">
        <v>23</v>
      </c>
      <c r="J137" s="21">
        <v>7273</v>
      </c>
      <c r="K137" s="21">
        <v>6846</v>
      </c>
      <c r="L137" s="21">
        <v>79</v>
      </c>
      <c r="M137" s="21">
        <v>1185</v>
      </c>
      <c r="N137" s="21">
        <v>11980</v>
      </c>
      <c r="O137" s="21">
        <v>4840</v>
      </c>
      <c r="P137" s="21">
        <v>16788</v>
      </c>
      <c r="Q137" s="21">
        <v>573</v>
      </c>
      <c r="R137" s="21">
        <v>31720</v>
      </c>
      <c r="S137" s="21">
        <v>1956</v>
      </c>
      <c r="V137" s="32"/>
      <c r="W137" s="32"/>
    </row>
    <row r="138" spans="2:23" ht="12">
      <c r="B138" s="27" t="s">
        <v>469</v>
      </c>
      <c r="C138" s="27" t="s">
        <v>473</v>
      </c>
      <c r="D138" s="27" t="s">
        <v>458</v>
      </c>
      <c r="E138" s="27" t="s">
        <v>459</v>
      </c>
      <c r="F138" s="27" t="s">
        <v>264</v>
      </c>
      <c r="G138" s="27" t="s">
        <v>265</v>
      </c>
      <c r="H138" s="21" t="s">
        <v>22</v>
      </c>
      <c r="I138" s="21" t="s">
        <v>23</v>
      </c>
      <c r="J138" s="21">
        <v>4136</v>
      </c>
      <c r="K138" s="21">
        <v>3644</v>
      </c>
      <c r="L138" s="21">
        <v>21</v>
      </c>
      <c r="M138" s="21">
        <v>1273</v>
      </c>
      <c r="N138" s="21">
        <v>9365</v>
      </c>
      <c r="O138" s="21">
        <v>7410</v>
      </c>
      <c r="P138" s="21">
        <v>15468</v>
      </c>
      <c r="Q138" s="21">
        <v>1655</v>
      </c>
      <c r="R138" s="21">
        <v>28528</v>
      </c>
      <c r="S138" s="21">
        <v>3599</v>
      </c>
      <c r="V138" s="32"/>
      <c r="W138" s="32"/>
    </row>
    <row r="139" spans="2:23" ht="12">
      <c r="B139" s="27" t="s">
        <v>469</v>
      </c>
      <c r="C139" s="27" t="s">
        <v>473</v>
      </c>
      <c r="D139" s="27" t="s">
        <v>458</v>
      </c>
      <c r="E139" s="27" t="s">
        <v>459</v>
      </c>
      <c r="F139" s="27" t="s">
        <v>266</v>
      </c>
      <c r="G139" s="27" t="s">
        <v>267</v>
      </c>
      <c r="H139" s="21" t="s">
        <v>22</v>
      </c>
      <c r="I139" s="21" t="s">
        <v>23</v>
      </c>
      <c r="J139" s="21">
        <v>8560</v>
      </c>
      <c r="K139" s="21">
        <v>7659</v>
      </c>
      <c r="L139" s="21">
        <v>92</v>
      </c>
      <c r="M139" s="21">
        <v>1176</v>
      </c>
      <c r="N139" s="21">
        <v>19653</v>
      </c>
      <c r="O139" s="21">
        <v>12726</v>
      </c>
      <c r="P139" s="21">
        <v>25678</v>
      </c>
      <c r="Q139" s="21">
        <v>1911</v>
      </c>
      <c r="R139" s="21">
        <v>53015</v>
      </c>
      <c r="S139" s="21">
        <v>4127</v>
      </c>
      <c r="V139" s="32"/>
      <c r="W139" s="32"/>
    </row>
    <row r="140" spans="2:23" ht="12">
      <c r="B140" s="27" t="s">
        <v>469</v>
      </c>
      <c r="C140" s="27" t="s">
        <v>473</v>
      </c>
      <c r="D140" s="27" t="s">
        <v>458</v>
      </c>
      <c r="E140" s="27" t="s">
        <v>459</v>
      </c>
      <c r="F140" s="27" t="s">
        <v>268</v>
      </c>
      <c r="G140" s="27" t="s">
        <v>269</v>
      </c>
      <c r="H140" s="21" t="s">
        <v>22</v>
      </c>
      <c r="I140" s="21" t="s">
        <v>23</v>
      </c>
      <c r="J140" s="21">
        <v>5896</v>
      </c>
      <c r="K140" s="21">
        <v>5167</v>
      </c>
      <c r="L140" s="21">
        <v>123</v>
      </c>
      <c r="M140" s="21">
        <v>842</v>
      </c>
      <c r="N140" s="21">
        <v>11122</v>
      </c>
      <c r="O140" s="21">
        <v>5884</v>
      </c>
      <c r="P140" s="21">
        <v>14543</v>
      </c>
      <c r="Q140" s="21">
        <v>903</v>
      </c>
      <c r="R140" s="21">
        <v>39547</v>
      </c>
      <c r="S140" s="21">
        <v>2399</v>
      </c>
      <c r="V140" s="32"/>
      <c r="W140" s="32"/>
    </row>
    <row r="141" spans="2:23" ht="12">
      <c r="B141" s="27" t="s">
        <v>469</v>
      </c>
      <c r="C141" s="27" t="s">
        <v>473</v>
      </c>
      <c r="D141" s="27" t="s">
        <v>458</v>
      </c>
      <c r="E141" s="27" t="s">
        <v>459</v>
      </c>
      <c r="F141" s="27" t="s">
        <v>270</v>
      </c>
      <c r="G141" s="27" t="s">
        <v>271</v>
      </c>
      <c r="H141" s="21" t="s">
        <v>22</v>
      </c>
      <c r="I141" s="21" t="s">
        <v>23</v>
      </c>
      <c r="J141" s="21">
        <v>4235</v>
      </c>
      <c r="K141" s="21">
        <v>8400</v>
      </c>
      <c r="L141" s="21">
        <v>54</v>
      </c>
      <c r="M141" s="21">
        <v>1170</v>
      </c>
      <c r="N141" s="21">
        <v>6217</v>
      </c>
      <c r="O141" s="21">
        <v>4324</v>
      </c>
      <c r="P141" s="21">
        <v>20825</v>
      </c>
      <c r="Q141" s="21">
        <v>844</v>
      </c>
      <c r="R141" s="21">
        <v>44738</v>
      </c>
      <c r="S141" s="21">
        <v>2576</v>
      </c>
      <c r="V141" s="32"/>
      <c r="W141" s="32"/>
    </row>
    <row r="142" spans="2:23" ht="12">
      <c r="B142" s="27" t="s">
        <v>469</v>
      </c>
      <c r="C142" s="27" t="s">
        <v>473</v>
      </c>
      <c r="D142" s="27" t="s">
        <v>458</v>
      </c>
      <c r="E142" s="27" t="s">
        <v>459</v>
      </c>
      <c r="F142" s="27" t="s">
        <v>423</v>
      </c>
      <c r="G142" s="27" t="s">
        <v>424</v>
      </c>
      <c r="H142" s="21" t="s">
        <v>22</v>
      </c>
      <c r="I142" s="21" t="s">
        <v>23</v>
      </c>
      <c r="J142" s="21">
        <v>17740</v>
      </c>
      <c r="K142" s="21">
        <v>15474</v>
      </c>
      <c r="L142" s="21">
        <v>462</v>
      </c>
      <c r="M142" s="21">
        <v>2971</v>
      </c>
      <c r="N142" s="21">
        <v>53934</v>
      </c>
      <c r="O142" s="21">
        <v>29260</v>
      </c>
      <c r="P142" s="21">
        <v>66374</v>
      </c>
      <c r="Q142" s="21">
        <v>8514</v>
      </c>
      <c r="R142" s="21">
        <v>167540</v>
      </c>
      <c r="S142" s="21">
        <v>19090</v>
      </c>
      <c r="V142" s="32"/>
      <c r="W142" s="32"/>
    </row>
    <row r="143" spans="2:23" ht="12">
      <c r="B143" s="27" t="s">
        <v>469</v>
      </c>
      <c r="C143" s="27" t="s">
        <v>473</v>
      </c>
      <c r="D143" s="27" t="s">
        <v>458</v>
      </c>
      <c r="E143" s="27" t="s">
        <v>459</v>
      </c>
      <c r="F143" s="27" t="s">
        <v>429</v>
      </c>
      <c r="G143" s="27" t="s">
        <v>430</v>
      </c>
      <c r="H143" s="21" t="s">
        <v>22</v>
      </c>
      <c r="I143" s="21" t="s">
        <v>23</v>
      </c>
      <c r="J143" s="21">
        <v>5017</v>
      </c>
      <c r="K143" s="21">
        <v>4640</v>
      </c>
      <c r="L143" s="21">
        <v>57</v>
      </c>
      <c r="M143" s="21">
        <v>514</v>
      </c>
      <c r="N143" s="21">
        <v>11227</v>
      </c>
      <c r="O143" s="21">
        <v>5720</v>
      </c>
      <c r="P143" s="21">
        <v>14873</v>
      </c>
      <c r="Q143" s="21">
        <v>873</v>
      </c>
      <c r="R143" s="21">
        <v>34884</v>
      </c>
      <c r="S143" s="21">
        <v>2099</v>
      </c>
      <c r="V143" s="32"/>
      <c r="W143" s="32"/>
    </row>
    <row r="144" spans="2:23" ht="12">
      <c r="B144" s="27" t="s">
        <v>469</v>
      </c>
      <c r="C144" s="27" t="s">
        <v>473</v>
      </c>
      <c r="D144" s="27" t="s">
        <v>458</v>
      </c>
      <c r="E144" s="27" t="s">
        <v>459</v>
      </c>
      <c r="F144" s="27" t="s">
        <v>431</v>
      </c>
      <c r="G144" s="27" t="s">
        <v>432</v>
      </c>
      <c r="H144" s="21" t="s">
        <v>22</v>
      </c>
      <c r="I144" s="21" t="s">
        <v>23</v>
      </c>
      <c r="J144" s="21">
        <v>6888</v>
      </c>
      <c r="K144" s="21">
        <v>6532</v>
      </c>
      <c r="L144" s="21">
        <v>49</v>
      </c>
      <c r="M144" s="21">
        <v>1897</v>
      </c>
      <c r="N144" s="21">
        <v>15880</v>
      </c>
      <c r="O144" s="21">
        <v>12172</v>
      </c>
      <c r="P144" s="21">
        <v>25495</v>
      </c>
      <c r="Q144" s="21">
        <v>2465</v>
      </c>
      <c r="R144" s="21">
        <v>48419</v>
      </c>
      <c r="S144" s="21">
        <v>5403</v>
      </c>
      <c r="V144" s="32"/>
      <c r="W144" s="32"/>
    </row>
    <row r="145" spans="2:23" ht="12">
      <c r="B145" s="27" t="s">
        <v>469</v>
      </c>
      <c r="C145" s="27" t="s">
        <v>473</v>
      </c>
      <c r="D145" s="27" t="s">
        <v>458</v>
      </c>
      <c r="E145" s="27" t="s">
        <v>459</v>
      </c>
      <c r="F145" s="27" t="s">
        <v>433</v>
      </c>
      <c r="G145" s="27" t="s">
        <v>434</v>
      </c>
      <c r="H145" s="21" t="s">
        <v>22</v>
      </c>
      <c r="I145" s="21" t="s">
        <v>23</v>
      </c>
      <c r="J145" s="21">
        <v>6251</v>
      </c>
      <c r="K145" s="21">
        <v>5798</v>
      </c>
      <c r="L145" s="21">
        <v>52</v>
      </c>
      <c r="M145" s="21">
        <v>1103</v>
      </c>
      <c r="N145" s="21">
        <v>12069</v>
      </c>
      <c r="O145" s="21">
        <v>7731</v>
      </c>
      <c r="P145" s="21">
        <v>15467</v>
      </c>
      <c r="Q145" s="21">
        <v>1063</v>
      </c>
      <c r="R145" s="21">
        <v>34211</v>
      </c>
      <c r="S145" s="21">
        <v>2217</v>
      </c>
      <c r="V145" s="32"/>
      <c r="W145" s="32"/>
    </row>
    <row r="146" spans="2:23" ht="12">
      <c r="B146" s="27" t="s">
        <v>469</v>
      </c>
      <c r="C146" s="27" t="s">
        <v>473</v>
      </c>
      <c r="D146" s="27" t="s">
        <v>458</v>
      </c>
      <c r="E146" s="27" t="s">
        <v>459</v>
      </c>
      <c r="F146" s="27" t="s">
        <v>435</v>
      </c>
      <c r="G146" s="27" t="s">
        <v>436</v>
      </c>
      <c r="H146" s="21" t="s">
        <v>22</v>
      </c>
      <c r="I146" s="21" t="s">
        <v>23</v>
      </c>
      <c r="J146" s="21">
        <v>5616</v>
      </c>
      <c r="K146" s="21">
        <v>5193</v>
      </c>
      <c r="L146" s="21">
        <v>90</v>
      </c>
      <c r="M146" s="21">
        <v>1038</v>
      </c>
      <c r="N146" s="21">
        <v>12558</v>
      </c>
      <c r="O146" s="21">
        <v>7242</v>
      </c>
      <c r="P146" s="21">
        <v>15028</v>
      </c>
      <c r="Q146" s="21">
        <v>1284</v>
      </c>
      <c r="R146" s="21">
        <v>31565</v>
      </c>
      <c r="S146" s="21">
        <v>2559</v>
      </c>
      <c r="V146" s="32"/>
      <c r="W146" s="32"/>
    </row>
    <row r="147" spans="2:23" ht="12">
      <c r="B147" s="27" t="s">
        <v>469</v>
      </c>
      <c r="C147" s="27" t="s">
        <v>473</v>
      </c>
      <c r="D147" s="27" t="s">
        <v>462</v>
      </c>
      <c r="E147" s="27" t="s">
        <v>463</v>
      </c>
      <c r="F147" s="27" t="s">
        <v>272</v>
      </c>
      <c r="G147" s="27" t="s">
        <v>273</v>
      </c>
      <c r="H147" s="21" t="s">
        <v>22</v>
      </c>
      <c r="I147" s="21" t="s">
        <v>23</v>
      </c>
      <c r="J147" s="21">
        <v>5857</v>
      </c>
      <c r="K147" s="21">
        <v>5220</v>
      </c>
      <c r="L147" s="21">
        <v>134</v>
      </c>
      <c r="M147" s="21">
        <v>1157</v>
      </c>
      <c r="N147" s="21">
        <v>15023</v>
      </c>
      <c r="O147" s="21">
        <v>11726</v>
      </c>
      <c r="P147" s="21">
        <v>18929</v>
      </c>
      <c r="Q147" s="21">
        <v>2782</v>
      </c>
      <c r="R147" s="21">
        <v>38571</v>
      </c>
      <c r="S147" s="21">
        <v>6742</v>
      </c>
      <c r="V147" s="32"/>
      <c r="W147" s="32"/>
    </row>
    <row r="148" spans="2:23" ht="12">
      <c r="B148" s="27" t="s">
        <v>469</v>
      </c>
      <c r="C148" s="27" t="s">
        <v>473</v>
      </c>
      <c r="D148" s="27" t="s">
        <v>462</v>
      </c>
      <c r="E148" s="27" t="s">
        <v>463</v>
      </c>
      <c r="F148" s="27" t="s">
        <v>274</v>
      </c>
      <c r="G148" s="27" t="s">
        <v>275</v>
      </c>
      <c r="H148" s="21" t="s">
        <v>22</v>
      </c>
      <c r="I148" s="21" t="s">
        <v>23</v>
      </c>
      <c r="J148" s="21">
        <v>10642</v>
      </c>
      <c r="K148" s="21">
        <v>10609</v>
      </c>
      <c r="L148" s="21">
        <v>214</v>
      </c>
      <c r="M148" s="21">
        <v>1804</v>
      </c>
      <c r="N148" s="21">
        <v>24817</v>
      </c>
      <c r="O148" s="21">
        <v>17259</v>
      </c>
      <c r="P148" s="21">
        <v>33845</v>
      </c>
      <c r="Q148" s="21">
        <v>4552</v>
      </c>
      <c r="R148" s="21">
        <v>70110</v>
      </c>
      <c r="S148" s="21">
        <v>9971</v>
      </c>
      <c r="V148" s="32"/>
      <c r="W148" s="32"/>
    </row>
    <row r="149" spans="2:23" ht="12">
      <c r="B149" s="27" t="s">
        <v>469</v>
      </c>
      <c r="C149" s="27" t="s">
        <v>473</v>
      </c>
      <c r="D149" s="27" t="s">
        <v>462</v>
      </c>
      <c r="E149" s="27" t="s">
        <v>463</v>
      </c>
      <c r="F149" s="27" t="s">
        <v>276</v>
      </c>
      <c r="G149" s="27" t="s">
        <v>277</v>
      </c>
      <c r="H149" s="21" t="s">
        <v>22</v>
      </c>
      <c r="I149" s="21" t="s">
        <v>23</v>
      </c>
      <c r="J149" s="21">
        <v>8324</v>
      </c>
      <c r="K149" s="21">
        <v>7184</v>
      </c>
      <c r="L149" s="21">
        <v>149</v>
      </c>
      <c r="M149" s="21">
        <v>1106</v>
      </c>
      <c r="N149" s="21">
        <v>19956</v>
      </c>
      <c r="O149" s="21">
        <v>10216</v>
      </c>
      <c r="P149" s="21">
        <v>21697</v>
      </c>
      <c r="Q149" s="21">
        <v>2532</v>
      </c>
      <c r="R149" s="21">
        <v>40453</v>
      </c>
      <c r="S149" s="21">
        <v>4915</v>
      </c>
      <c r="V149" s="32"/>
      <c r="W149" s="32"/>
    </row>
    <row r="150" spans="2:23" ht="12">
      <c r="B150" s="27" t="s">
        <v>469</v>
      </c>
      <c r="C150" s="27" t="s">
        <v>473</v>
      </c>
      <c r="D150" s="27" t="s">
        <v>462</v>
      </c>
      <c r="E150" s="27" t="s">
        <v>463</v>
      </c>
      <c r="F150" s="27" t="s">
        <v>278</v>
      </c>
      <c r="G150" s="27" t="s">
        <v>279</v>
      </c>
      <c r="H150" s="21" t="s">
        <v>22</v>
      </c>
      <c r="I150" s="21" t="s">
        <v>23</v>
      </c>
      <c r="J150" s="21">
        <v>9427</v>
      </c>
      <c r="K150" s="21">
        <v>8000</v>
      </c>
      <c r="L150" s="21">
        <v>457</v>
      </c>
      <c r="M150" s="21">
        <v>2075</v>
      </c>
      <c r="N150" s="21">
        <v>26885</v>
      </c>
      <c r="O150" s="21">
        <v>14541</v>
      </c>
      <c r="P150" s="21">
        <v>31398</v>
      </c>
      <c r="Q150" s="21">
        <v>5578</v>
      </c>
      <c r="R150" s="21">
        <v>61754</v>
      </c>
      <c r="S150" s="21">
        <v>10468</v>
      </c>
      <c r="V150" s="32"/>
      <c r="W150" s="32"/>
    </row>
    <row r="151" spans="2:23" ht="12">
      <c r="B151" s="27" t="s">
        <v>469</v>
      </c>
      <c r="C151" s="27" t="s">
        <v>473</v>
      </c>
      <c r="D151" s="27" t="s">
        <v>462</v>
      </c>
      <c r="E151" s="27" t="s">
        <v>463</v>
      </c>
      <c r="F151" s="27" t="s">
        <v>280</v>
      </c>
      <c r="G151" s="27" t="s">
        <v>281</v>
      </c>
      <c r="H151" s="21" t="s">
        <v>22</v>
      </c>
      <c r="I151" s="21" t="s">
        <v>23</v>
      </c>
      <c r="J151" s="21">
        <v>9670</v>
      </c>
      <c r="K151" s="21">
        <v>9129</v>
      </c>
      <c r="L151" s="21">
        <v>140</v>
      </c>
      <c r="M151" s="21">
        <v>1346</v>
      </c>
      <c r="N151" s="21">
        <v>26197</v>
      </c>
      <c r="O151" s="21">
        <v>12559</v>
      </c>
      <c r="P151" s="21">
        <v>31053</v>
      </c>
      <c r="Q151" s="21">
        <v>3162</v>
      </c>
      <c r="R151" s="21">
        <v>61958</v>
      </c>
      <c r="S151" s="21">
        <v>6594</v>
      </c>
      <c r="V151" s="32"/>
      <c r="W151" s="32"/>
    </row>
    <row r="152" spans="2:23" ht="12">
      <c r="B152" s="27" t="s">
        <v>469</v>
      </c>
      <c r="C152" s="27" t="s">
        <v>473</v>
      </c>
      <c r="D152" s="27" t="s">
        <v>462</v>
      </c>
      <c r="E152" s="27" t="s">
        <v>463</v>
      </c>
      <c r="F152" s="27" t="s">
        <v>282</v>
      </c>
      <c r="G152" s="27" t="s">
        <v>283</v>
      </c>
      <c r="H152" s="21" t="s">
        <v>22</v>
      </c>
      <c r="I152" s="21" t="s">
        <v>23</v>
      </c>
      <c r="J152" s="21">
        <v>6560</v>
      </c>
      <c r="K152" s="21">
        <v>5089</v>
      </c>
      <c r="L152" s="21">
        <v>300</v>
      </c>
      <c r="M152" s="21">
        <v>1426</v>
      </c>
      <c r="N152" s="21">
        <v>19397</v>
      </c>
      <c r="O152" s="21">
        <v>11771</v>
      </c>
      <c r="P152" s="21">
        <v>24246</v>
      </c>
      <c r="Q152" s="21">
        <v>4366</v>
      </c>
      <c r="R152" s="21">
        <v>48719</v>
      </c>
      <c r="S152" s="21">
        <v>9108</v>
      </c>
      <c r="V152" s="32"/>
      <c r="W152" s="32"/>
    </row>
    <row r="153" spans="2:23" ht="12">
      <c r="B153" s="27" t="s">
        <v>469</v>
      </c>
      <c r="C153" s="27" t="s">
        <v>473</v>
      </c>
      <c r="D153" s="27" t="s">
        <v>462</v>
      </c>
      <c r="E153" s="27" t="s">
        <v>463</v>
      </c>
      <c r="F153" s="27" t="s">
        <v>284</v>
      </c>
      <c r="G153" s="27" t="s">
        <v>285</v>
      </c>
      <c r="H153" s="21" t="s">
        <v>22</v>
      </c>
      <c r="I153" s="21" t="s">
        <v>23</v>
      </c>
      <c r="J153" s="21">
        <v>4601</v>
      </c>
      <c r="K153" s="21">
        <v>3721</v>
      </c>
      <c r="L153" s="21">
        <v>165</v>
      </c>
      <c r="M153" s="21">
        <v>919</v>
      </c>
      <c r="N153" s="21">
        <v>15446</v>
      </c>
      <c r="O153" s="21">
        <v>12141</v>
      </c>
      <c r="P153" s="21">
        <v>24520</v>
      </c>
      <c r="Q153" s="21">
        <v>3416</v>
      </c>
      <c r="R153" s="21">
        <v>55051</v>
      </c>
      <c r="S153" s="21">
        <v>9245</v>
      </c>
      <c r="V153" s="32"/>
      <c r="W153" s="32"/>
    </row>
    <row r="154" spans="2:23" ht="12">
      <c r="B154" s="27" t="s">
        <v>469</v>
      </c>
      <c r="C154" s="27" t="s">
        <v>473</v>
      </c>
      <c r="D154" s="27" t="s">
        <v>462</v>
      </c>
      <c r="E154" s="27" t="s">
        <v>463</v>
      </c>
      <c r="F154" s="27" t="s">
        <v>286</v>
      </c>
      <c r="G154" s="27" t="s">
        <v>287</v>
      </c>
      <c r="H154" s="21" t="s">
        <v>22</v>
      </c>
      <c r="I154" s="21" t="s">
        <v>23</v>
      </c>
      <c r="J154" s="21">
        <v>10886</v>
      </c>
      <c r="K154" s="21">
        <v>9247</v>
      </c>
      <c r="L154" s="21">
        <v>223</v>
      </c>
      <c r="M154" s="21">
        <v>1292</v>
      </c>
      <c r="N154" s="21">
        <v>21727</v>
      </c>
      <c r="O154" s="21">
        <v>12725</v>
      </c>
      <c r="P154" s="21">
        <v>33250</v>
      </c>
      <c r="Q154" s="21">
        <v>3930</v>
      </c>
      <c r="R154" s="21">
        <v>83392</v>
      </c>
      <c r="S154" s="21">
        <v>9195</v>
      </c>
      <c r="V154" s="32"/>
      <c r="W154" s="32"/>
    </row>
    <row r="155" spans="2:23" ht="12">
      <c r="B155" s="27" t="s">
        <v>469</v>
      </c>
      <c r="C155" s="27" t="s">
        <v>473</v>
      </c>
      <c r="D155" s="27" t="s">
        <v>462</v>
      </c>
      <c r="E155" s="27" t="s">
        <v>463</v>
      </c>
      <c r="F155" s="27" t="s">
        <v>288</v>
      </c>
      <c r="G155" s="27" t="s">
        <v>289</v>
      </c>
      <c r="H155" s="21" t="s">
        <v>22</v>
      </c>
      <c r="I155" s="21" t="s">
        <v>23</v>
      </c>
      <c r="J155" s="21">
        <v>11089</v>
      </c>
      <c r="K155" s="21">
        <v>10548</v>
      </c>
      <c r="L155" s="21">
        <v>537</v>
      </c>
      <c r="M155" s="21">
        <v>2540</v>
      </c>
      <c r="N155" s="21">
        <v>23739</v>
      </c>
      <c r="O155" s="21">
        <v>13472</v>
      </c>
      <c r="P155" s="21">
        <v>30775</v>
      </c>
      <c r="Q155" s="21">
        <v>4997</v>
      </c>
      <c r="R155" s="21">
        <v>70246</v>
      </c>
      <c r="S155" s="21">
        <v>9985</v>
      </c>
      <c r="V155" s="32"/>
      <c r="W155" s="32"/>
    </row>
    <row r="156" spans="2:23" ht="12">
      <c r="B156" s="27" t="s">
        <v>469</v>
      </c>
      <c r="C156" s="27" t="s">
        <v>473</v>
      </c>
      <c r="D156" s="27" t="s">
        <v>462</v>
      </c>
      <c r="E156" s="27" t="s">
        <v>463</v>
      </c>
      <c r="F156" s="27" t="s">
        <v>290</v>
      </c>
      <c r="G156" s="27" t="s">
        <v>291</v>
      </c>
      <c r="H156" s="21" t="s">
        <v>22</v>
      </c>
      <c r="I156" s="21" t="s">
        <v>23</v>
      </c>
      <c r="J156" s="21">
        <v>9982</v>
      </c>
      <c r="K156" s="21">
        <v>7702</v>
      </c>
      <c r="L156" s="21">
        <v>172</v>
      </c>
      <c r="M156" s="21">
        <v>1471</v>
      </c>
      <c r="N156" s="21">
        <v>19949</v>
      </c>
      <c r="O156" s="21">
        <v>14258</v>
      </c>
      <c r="P156" s="21">
        <v>32475</v>
      </c>
      <c r="Q156" s="21">
        <v>4790</v>
      </c>
      <c r="R156" s="21">
        <v>66026</v>
      </c>
      <c r="S156" s="21">
        <v>9197</v>
      </c>
      <c r="V156" s="32"/>
      <c r="W156" s="32"/>
    </row>
    <row r="157" spans="2:23" ht="12">
      <c r="B157" s="27" t="s">
        <v>469</v>
      </c>
      <c r="C157" s="27" t="s">
        <v>473</v>
      </c>
      <c r="D157" s="27" t="s">
        <v>462</v>
      </c>
      <c r="E157" s="27" t="s">
        <v>463</v>
      </c>
      <c r="F157" s="27" t="s">
        <v>292</v>
      </c>
      <c r="G157" s="27" t="s">
        <v>293</v>
      </c>
      <c r="H157" s="21" t="s">
        <v>22</v>
      </c>
      <c r="I157" s="21" t="s">
        <v>23</v>
      </c>
      <c r="J157" s="21">
        <v>5861</v>
      </c>
      <c r="K157" s="21">
        <v>5887</v>
      </c>
      <c r="L157" s="21">
        <v>118</v>
      </c>
      <c r="M157" s="21">
        <v>944</v>
      </c>
      <c r="N157" s="21">
        <v>12959</v>
      </c>
      <c r="O157" s="21">
        <v>9482</v>
      </c>
      <c r="P157" s="21">
        <v>19727</v>
      </c>
      <c r="Q157" s="21">
        <v>2685</v>
      </c>
      <c r="R157" s="21">
        <v>43369</v>
      </c>
      <c r="S157" s="21">
        <v>5093</v>
      </c>
      <c r="V157" s="32"/>
      <c r="W157" s="32"/>
    </row>
    <row r="158" spans="2:23" ht="12">
      <c r="B158" s="27" t="s">
        <v>469</v>
      </c>
      <c r="C158" s="27" t="s">
        <v>473</v>
      </c>
      <c r="D158" s="27" t="s">
        <v>462</v>
      </c>
      <c r="E158" s="27" t="s">
        <v>463</v>
      </c>
      <c r="F158" s="27" t="s">
        <v>294</v>
      </c>
      <c r="G158" s="27" t="s">
        <v>295</v>
      </c>
      <c r="H158" s="21" t="s">
        <v>22</v>
      </c>
      <c r="I158" s="21" t="s">
        <v>23</v>
      </c>
      <c r="J158" s="21">
        <v>9928</v>
      </c>
      <c r="K158" s="21">
        <v>7768</v>
      </c>
      <c r="L158" s="21">
        <v>316</v>
      </c>
      <c r="M158" s="21">
        <v>1498</v>
      </c>
      <c r="N158" s="21">
        <v>20647</v>
      </c>
      <c r="O158" s="21">
        <v>14360</v>
      </c>
      <c r="P158" s="21">
        <v>30768</v>
      </c>
      <c r="Q158" s="21">
        <v>4774</v>
      </c>
      <c r="R158" s="21">
        <v>50857</v>
      </c>
      <c r="S158" s="21">
        <v>8200</v>
      </c>
      <c r="V158" s="32"/>
      <c r="W158" s="32"/>
    </row>
    <row r="159" spans="2:23" ht="12">
      <c r="B159" s="27" t="s">
        <v>469</v>
      </c>
      <c r="C159" s="27" t="s">
        <v>473</v>
      </c>
      <c r="D159" s="27" t="s">
        <v>462</v>
      </c>
      <c r="E159" s="27" t="s">
        <v>463</v>
      </c>
      <c r="F159" s="27" t="s">
        <v>296</v>
      </c>
      <c r="G159" s="27" t="s">
        <v>297</v>
      </c>
      <c r="H159" s="21" t="s">
        <v>22</v>
      </c>
      <c r="I159" s="21" t="s">
        <v>23</v>
      </c>
      <c r="J159" s="21">
        <v>4564</v>
      </c>
      <c r="K159" s="21">
        <v>5209</v>
      </c>
      <c r="L159" s="21">
        <v>180</v>
      </c>
      <c r="M159" s="21">
        <v>1628</v>
      </c>
      <c r="N159" s="21">
        <v>11712</v>
      </c>
      <c r="O159" s="21">
        <v>8358</v>
      </c>
      <c r="P159" s="21">
        <v>18791</v>
      </c>
      <c r="Q159" s="21">
        <v>2827</v>
      </c>
      <c r="R159" s="21">
        <v>40593</v>
      </c>
      <c r="S159" s="21">
        <v>5535</v>
      </c>
      <c r="V159" s="32"/>
      <c r="W159" s="32"/>
    </row>
    <row r="160" spans="2:23" ht="12">
      <c r="B160" s="27" t="s">
        <v>469</v>
      </c>
      <c r="C160" s="27" t="s">
        <v>473</v>
      </c>
      <c r="D160" s="27" t="s">
        <v>462</v>
      </c>
      <c r="E160" s="27" t="s">
        <v>463</v>
      </c>
      <c r="F160" s="27" t="s">
        <v>298</v>
      </c>
      <c r="G160" s="27" t="s">
        <v>299</v>
      </c>
      <c r="H160" s="21" t="s">
        <v>22</v>
      </c>
      <c r="I160" s="21" t="s">
        <v>23</v>
      </c>
      <c r="J160" s="21">
        <v>8150</v>
      </c>
      <c r="K160" s="21">
        <v>7079</v>
      </c>
      <c r="L160" s="21">
        <v>266</v>
      </c>
      <c r="M160" s="21">
        <v>1431</v>
      </c>
      <c r="N160" s="21">
        <v>17550</v>
      </c>
      <c r="O160" s="21">
        <v>14022</v>
      </c>
      <c r="P160" s="21">
        <v>30066</v>
      </c>
      <c r="Q160" s="21">
        <v>4876</v>
      </c>
      <c r="R160" s="21">
        <v>62349</v>
      </c>
      <c r="S160" s="21">
        <v>9837</v>
      </c>
      <c r="V160" s="32"/>
      <c r="W160" s="32"/>
    </row>
    <row r="161" spans="2:23" ht="12">
      <c r="B161" s="27" t="s">
        <v>469</v>
      </c>
      <c r="C161" s="27" t="s">
        <v>473</v>
      </c>
      <c r="D161" s="27" t="s">
        <v>462</v>
      </c>
      <c r="E161" s="27" t="s">
        <v>463</v>
      </c>
      <c r="F161" s="27" t="s">
        <v>300</v>
      </c>
      <c r="G161" s="27" t="s">
        <v>301</v>
      </c>
      <c r="H161" s="21" t="s">
        <v>22</v>
      </c>
      <c r="I161" s="21" t="s">
        <v>23</v>
      </c>
      <c r="J161" s="21">
        <v>7976</v>
      </c>
      <c r="K161" s="21">
        <v>6090</v>
      </c>
      <c r="L161" s="21">
        <v>270</v>
      </c>
      <c r="M161" s="21">
        <v>1053</v>
      </c>
      <c r="N161" s="21">
        <v>14780</v>
      </c>
      <c r="O161" s="21">
        <v>6761</v>
      </c>
      <c r="P161" s="21">
        <v>16817</v>
      </c>
      <c r="Q161" s="21">
        <v>1986</v>
      </c>
      <c r="R161" s="21">
        <v>39911</v>
      </c>
      <c r="S161" s="21">
        <v>5248</v>
      </c>
      <c r="V161" s="32"/>
      <c r="W161" s="32"/>
    </row>
    <row r="162" spans="2:23" ht="12">
      <c r="B162" s="27" t="s">
        <v>469</v>
      </c>
      <c r="C162" s="27" t="s">
        <v>473</v>
      </c>
      <c r="D162" s="27" t="s">
        <v>462</v>
      </c>
      <c r="E162" s="27" t="s">
        <v>463</v>
      </c>
      <c r="F162" s="27" t="s">
        <v>302</v>
      </c>
      <c r="G162" s="27" t="s">
        <v>303</v>
      </c>
      <c r="H162" s="21" t="s">
        <v>22</v>
      </c>
      <c r="I162" s="21" t="s">
        <v>23</v>
      </c>
      <c r="J162" s="21">
        <v>9393</v>
      </c>
      <c r="K162" s="21">
        <v>8928</v>
      </c>
      <c r="L162" s="21">
        <v>139</v>
      </c>
      <c r="M162" s="21">
        <v>1613</v>
      </c>
      <c r="N162" s="21">
        <v>18603</v>
      </c>
      <c r="O162" s="21">
        <v>15585</v>
      </c>
      <c r="P162" s="21">
        <v>24453</v>
      </c>
      <c r="Q162" s="21">
        <v>2467</v>
      </c>
      <c r="R162" s="21">
        <v>52008</v>
      </c>
      <c r="S162" s="21">
        <v>5869</v>
      </c>
      <c r="V162" s="32"/>
      <c r="W162" s="32"/>
    </row>
    <row r="163" spans="2:23" ht="12">
      <c r="B163" s="27" t="s">
        <v>469</v>
      </c>
      <c r="C163" s="27" t="s">
        <v>473</v>
      </c>
      <c r="D163" s="27" t="s">
        <v>462</v>
      </c>
      <c r="E163" s="27" t="s">
        <v>463</v>
      </c>
      <c r="F163" s="27" t="s">
        <v>304</v>
      </c>
      <c r="G163" s="27" t="s">
        <v>305</v>
      </c>
      <c r="H163" s="21" t="s">
        <v>22</v>
      </c>
      <c r="I163" s="21" t="s">
        <v>23</v>
      </c>
      <c r="J163" s="21">
        <v>8617</v>
      </c>
      <c r="K163" s="21">
        <v>7596</v>
      </c>
      <c r="L163" s="21">
        <v>267</v>
      </c>
      <c r="M163" s="21">
        <v>1500</v>
      </c>
      <c r="N163" s="21">
        <v>17746</v>
      </c>
      <c r="O163" s="21">
        <v>11088</v>
      </c>
      <c r="P163" s="21">
        <v>23606</v>
      </c>
      <c r="Q163" s="21">
        <v>2540</v>
      </c>
      <c r="R163" s="21">
        <v>52059</v>
      </c>
      <c r="S163" s="21">
        <v>5901</v>
      </c>
      <c r="V163" s="32"/>
      <c r="W163" s="32"/>
    </row>
    <row r="164" spans="2:23" ht="12">
      <c r="B164" s="27" t="s">
        <v>469</v>
      </c>
      <c r="C164" s="27" t="s">
        <v>473</v>
      </c>
      <c r="D164" s="27" t="s">
        <v>462</v>
      </c>
      <c r="E164" s="27" t="s">
        <v>463</v>
      </c>
      <c r="F164" s="27" t="s">
        <v>306</v>
      </c>
      <c r="G164" s="27" t="s">
        <v>307</v>
      </c>
      <c r="H164" s="21" t="s">
        <v>22</v>
      </c>
      <c r="I164" s="21" t="s">
        <v>23</v>
      </c>
      <c r="J164" s="21">
        <v>6370</v>
      </c>
      <c r="K164" s="21">
        <v>5193</v>
      </c>
      <c r="L164" s="21">
        <v>261</v>
      </c>
      <c r="M164" s="21">
        <v>1170</v>
      </c>
      <c r="N164" s="21">
        <v>16436</v>
      </c>
      <c r="O164" s="21">
        <v>10981</v>
      </c>
      <c r="P164" s="21">
        <v>20898</v>
      </c>
      <c r="Q164" s="21">
        <v>3769</v>
      </c>
      <c r="R164" s="21">
        <v>49592</v>
      </c>
      <c r="S164" s="21">
        <v>8616</v>
      </c>
      <c r="V164" s="32"/>
      <c r="W164" s="32"/>
    </row>
    <row r="165" spans="2:23" ht="12">
      <c r="B165" s="27" t="s">
        <v>469</v>
      </c>
      <c r="C165" s="27" t="s">
        <v>473</v>
      </c>
      <c r="D165" s="27" t="s">
        <v>462</v>
      </c>
      <c r="E165" s="27" t="s">
        <v>463</v>
      </c>
      <c r="F165" s="27" t="s">
        <v>308</v>
      </c>
      <c r="G165" s="27" t="s">
        <v>309</v>
      </c>
      <c r="H165" s="21" t="s">
        <v>22</v>
      </c>
      <c r="I165" s="21" t="s">
        <v>23</v>
      </c>
      <c r="J165" s="21">
        <v>4698</v>
      </c>
      <c r="K165" s="21">
        <v>3621</v>
      </c>
      <c r="L165" s="21">
        <v>67</v>
      </c>
      <c r="M165" s="21">
        <v>888</v>
      </c>
      <c r="N165" s="21">
        <v>11244</v>
      </c>
      <c r="O165" s="21">
        <v>5760</v>
      </c>
      <c r="P165" s="21">
        <v>15181</v>
      </c>
      <c r="Q165" s="21">
        <v>1374</v>
      </c>
      <c r="R165" s="21">
        <v>33235</v>
      </c>
      <c r="S165" s="21">
        <v>3624</v>
      </c>
      <c r="V165" s="32"/>
      <c r="W165" s="32"/>
    </row>
    <row r="166" spans="2:23" ht="12">
      <c r="B166" s="27" t="s">
        <v>469</v>
      </c>
      <c r="C166" s="27" t="s">
        <v>473</v>
      </c>
      <c r="D166" s="27" t="s">
        <v>462</v>
      </c>
      <c r="E166" s="27" t="s">
        <v>463</v>
      </c>
      <c r="F166" s="27" t="s">
        <v>310</v>
      </c>
      <c r="G166" s="27" t="s">
        <v>311</v>
      </c>
      <c r="H166" s="21" t="s">
        <v>22</v>
      </c>
      <c r="I166" s="21" t="s">
        <v>23</v>
      </c>
      <c r="J166" s="21">
        <v>7906</v>
      </c>
      <c r="K166" s="21">
        <v>6401</v>
      </c>
      <c r="L166" s="21">
        <v>296</v>
      </c>
      <c r="M166" s="21">
        <v>1181</v>
      </c>
      <c r="N166" s="21">
        <v>23435</v>
      </c>
      <c r="O166" s="21">
        <v>19418</v>
      </c>
      <c r="P166" s="21">
        <v>30510</v>
      </c>
      <c r="Q166" s="21">
        <v>4622</v>
      </c>
      <c r="R166" s="21">
        <v>56871</v>
      </c>
      <c r="S166" s="21">
        <v>8991</v>
      </c>
      <c r="V166" s="32"/>
      <c r="W166" s="32"/>
    </row>
    <row r="167" spans="2:23" ht="12">
      <c r="B167" s="27" t="s">
        <v>469</v>
      </c>
      <c r="C167" s="27" t="s">
        <v>473</v>
      </c>
      <c r="D167" s="27" t="s">
        <v>462</v>
      </c>
      <c r="E167" s="27" t="s">
        <v>463</v>
      </c>
      <c r="F167" s="27" t="s">
        <v>312</v>
      </c>
      <c r="G167" s="27" t="s">
        <v>313</v>
      </c>
      <c r="H167" s="21" t="s">
        <v>22</v>
      </c>
      <c r="I167" s="21" t="s">
        <v>23</v>
      </c>
      <c r="J167" s="21">
        <v>8225</v>
      </c>
      <c r="K167" s="21">
        <v>6358</v>
      </c>
      <c r="L167" s="21">
        <v>215</v>
      </c>
      <c r="M167" s="21">
        <v>1255</v>
      </c>
      <c r="N167" s="21">
        <v>22657</v>
      </c>
      <c r="O167" s="21">
        <v>15140</v>
      </c>
      <c r="P167" s="21">
        <v>42076</v>
      </c>
      <c r="Q167" s="21">
        <v>7666</v>
      </c>
      <c r="R167" s="21">
        <v>59785</v>
      </c>
      <c r="S167" s="21">
        <v>8973</v>
      </c>
      <c r="V167" s="32"/>
      <c r="W167" s="32"/>
    </row>
    <row r="168" spans="2:23" ht="12">
      <c r="B168" s="27" t="s">
        <v>469</v>
      </c>
      <c r="C168" s="27" t="s">
        <v>473</v>
      </c>
      <c r="D168" s="27" t="s">
        <v>462</v>
      </c>
      <c r="E168" s="27" t="s">
        <v>463</v>
      </c>
      <c r="F168" s="27" t="s">
        <v>314</v>
      </c>
      <c r="G168" s="27" t="s">
        <v>315</v>
      </c>
      <c r="H168" s="21" t="s">
        <v>22</v>
      </c>
      <c r="I168" s="21" t="s">
        <v>23</v>
      </c>
      <c r="J168" s="21">
        <v>7984</v>
      </c>
      <c r="K168" s="21">
        <v>6025</v>
      </c>
      <c r="L168" s="21">
        <v>263</v>
      </c>
      <c r="M168" s="21">
        <v>1416</v>
      </c>
      <c r="N168" s="21">
        <v>25410</v>
      </c>
      <c r="O168" s="21">
        <v>17133</v>
      </c>
      <c r="P168" s="21">
        <v>31232</v>
      </c>
      <c r="Q168" s="21">
        <v>5067</v>
      </c>
      <c r="R168" s="21">
        <v>73789</v>
      </c>
      <c r="S168" s="21">
        <v>11056</v>
      </c>
      <c r="V168" s="32"/>
      <c r="W168" s="32"/>
    </row>
    <row r="169" spans="2:23" ht="12">
      <c r="B169" s="27" t="s">
        <v>469</v>
      </c>
      <c r="C169" s="27" t="s">
        <v>473</v>
      </c>
      <c r="D169" s="27" t="s">
        <v>462</v>
      </c>
      <c r="E169" s="27" t="s">
        <v>463</v>
      </c>
      <c r="F169" s="27" t="s">
        <v>316</v>
      </c>
      <c r="G169" s="27" t="s">
        <v>317</v>
      </c>
      <c r="H169" s="21" t="s">
        <v>22</v>
      </c>
      <c r="I169" s="21" t="s">
        <v>23</v>
      </c>
      <c r="J169" s="21">
        <v>7849</v>
      </c>
      <c r="K169" s="21">
        <v>6884</v>
      </c>
      <c r="L169" s="21">
        <v>156</v>
      </c>
      <c r="M169" s="21">
        <v>1543</v>
      </c>
      <c r="N169" s="21">
        <v>22982</v>
      </c>
      <c r="O169" s="21">
        <v>14886</v>
      </c>
      <c r="P169" s="21">
        <v>26236</v>
      </c>
      <c r="Q169" s="21">
        <v>3380</v>
      </c>
      <c r="R169" s="21">
        <v>49599</v>
      </c>
      <c r="S169" s="21">
        <v>6763</v>
      </c>
      <c r="V169" s="32"/>
      <c r="W169" s="32"/>
    </row>
    <row r="170" spans="2:23" ht="12">
      <c r="B170" s="27" t="s">
        <v>469</v>
      </c>
      <c r="C170" s="27" t="s">
        <v>473</v>
      </c>
      <c r="D170" s="27" t="s">
        <v>462</v>
      </c>
      <c r="E170" s="27" t="s">
        <v>463</v>
      </c>
      <c r="F170" s="27" t="s">
        <v>318</v>
      </c>
      <c r="G170" s="27" t="s">
        <v>319</v>
      </c>
      <c r="H170" s="21" t="s">
        <v>22</v>
      </c>
      <c r="I170" s="21" t="s">
        <v>23</v>
      </c>
      <c r="J170" s="21">
        <v>4662</v>
      </c>
      <c r="K170" s="21">
        <v>4303</v>
      </c>
      <c r="L170" s="21">
        <v>81</v>
      </c>
      <c r="M170" s="21">
        <v>835</v>
      </c>
      <c r="N170" s="21">
        <v>12807</v>
      </c>
      <c r="O170" s="21">
        <v>6129</v>
      </c>
      <c r="P170" s="21">
        <v>16571</v>
      </c>
      <c r="Q170" s="21">
        <v>1668</v>
      </c>
      <c r="R170" s="21">
        <v>38866</v>
      </c>
      <c r="S170" s="21">
        <v>4491</v>
      </c>
      <c r="V170" s="32"/>
      <c r="W170" s="32"/>
    </row>
    <row r="171" spans="2:23" ht="12">
      <c r="B171" s="27" t="s">
        <v>469</v>
      </c>
      <c r="C171" s="27" t="s">
        <v>473</v>
      </c>
      <c r="D171" s="27" t="s">
        <v>462</v>
      </c>
      <c r="E171" s="27" t="s">
        <v>463</v>
      </c>
      <c r="F171" s="27" t="s">
        <v>320</v>
      </c>
      <c r="G171" s="27" t="s">
        <v>321</v>
      </c>
      <c r="H171" s="21" t="s">
        <v>22</v>
      </c>
      <c r="I171" s="21" t="s">
        <v>23</v>
      </c>
      <c r="J171" s="21">
        <v>7127</v>
      </c>
      <c r="K171" s="21">
        <v>5945</v>
      </c>
      <c r="L171" s="21">
        <v>258</v>
      </c>
      <c r="M171" s="21">
        <v>1035</v>
      </c>
      <c r="N171" s="21">
        <v>19456</v>
      </c>
      <c r="O171" s="21">
        <v>16310</v>
      </c>
      <c r="P171" s="21">
        <v>27693</v>
      </c>
      <c r="Q171" s="21">
        <v>3944</v>
      </c>
      <c r="R171" s="21">
        <v>50337</v>
      </c>
      <c r="S171" s="21">
        <v>7754</v>
      </c>
      <c r="V171" s="32"/>
      <c r="W171" s="32"/>
    </row>
    <row r="172" spans="2:23" ht="12">
      <c r="B172" s="27" t="s">
        <v>469</v>
      </c>
      <c r="C172" s="27" t="s">
        <v>473</v>
      </c>
      <c r="D172" s="27" t="s">
        <v>462</v>
      </c>
      <c r="E172" s="27" t="s">
        <v>463</v>
      </c>
      <c r="F172" s="27" t="s">
        <v>322</v>
      </c>
      <c r="G172" s="27" t="s">
        <v>323</v>
      </c>
      <c r="H172" s="21" t="s">
        <v>22</v>
      </c>
      <c r="I172" s="21" t="s">
        <v>23</v>
      </c>
      <c r="J172" s="21">
        <v>5007</v>
      </c>
      <c r="K172" s="21">
        <v>3959</v>
      </c>
      <c r="L172" s="21">
        <v>90</v>
      </c>
      <c r="M172" s="21">
        <v>987</v>
      </c>
      <c r="N172" s="21">
        <v>14531</v>
      </c>
      <c r="O172" s="21">
        <v>5107</v>
      </c>
      <c r="P172" s="21">
        <v>16116</v>
      </c>
      <c r="Q172" s="21">
        <v>1833</v>
      </c>
      <c r="R172" s="21">
        <v>41196</v>
      </c>
      <c r="S172" s="21">
        <v>5512</v>
      </c>
      <c r="V172" s="32"/>
      <c r="W172" s="32"/>
    </row>
    <row r="173" spans="2:23" ht="12">
      <c r="B173" s="27" t="s">
        <v>469</v>
      </c>
      <c r="C173" s="27" t="s">
        <v>473</v>
      </c>
      <c r="D173" s="27" t="s">
        <v>462</v>
      </c>
      <c r="E173" s="27" t="s">
        <v>463</v>
      </c>
      <c r="F173" s="27" t="s">
        <v>324</v>
      </c>
      <c r="G173" s="27" t="s">
        <v>325</v>
      </c>
      <c r="H173" s="21" t="s">
        <v>22</v>
      </c>
      <c r="I173" s="21" t="s">
        <v>23</v>
      </c>
      <c r="J173" s="21">
        <v>4550</v>
      </c>
      <c r="K173" s="21">
        <v>3772</v>
      </c>
      <c r="L173" s="21">
        <v>65</v>
      </c>
      <c r="M173" s="21">
        <v>780</v>
      </c>
      <c r="N173" s="21">
        <v>11782</v>
      </c>
      <c r="O173" s="21">
        <v>3085</v>
      </c>
      <c r="P173" s="21">
        <v>13825</v>
      </c>
      <c r="Q173" s="21">
        <v>1095</v>
      </c>
      <c r="R173" s="21">
        <v>37232</v>
      </c>
      <c r="S173" s="21">
        <v>4007</v>
      </c>
      <c r="V173" s="32"/>
      <c r="W173" s="32"/>
    </row>
    <row r="174" spans="2:23" ht="12">
      <c r="B174" s="27" t="s">
        <v>469</v>
      </c>
      <c r="C174" s="27" t="s">
        <v>473</v>
      </c>
      <c r="D174" s="27" t="s">
        <v>462</v>
      </c>
      <c r="E174" s="27" t="s">
        <v>463</v>
      </c>
      <c r="F174" s="27" t="s">
        <v>326</v>
      </c>
      <c r="G174" s="27" t="s">
        <v>327</v>
      </c>
      <c r="H174" s="21" t="s">
        <v>22</v>
      </c>
      <c r="I174" s="21" t="s">
        <v>23</v>
      </c>
      <c r="J174" s="21">
        <v>6027</v>
      </c>
      <c r="K174" s="21">
        <v>4463</v>
      </c>
      <c r="L174" s="21">
        <v>81</v>
      </c>
      <c r="M174" s="21">
        <v>1031</v>
      </c>
      <c r="N174" s="21">
        <v>19777</v>
      </c>
      <c r="O174" s="21">
        <v>10362</v>
      </c>
      <c r="P174" s="21">
        <v>22713</v>
      </c>
      <c r="Q174" s="21">
        <v>3390</v>
      </c>
      <c r="R174" s="21">
        <v>41238</v>
      </c>
      <c r="S174" s="21">
        <v>6835</v>
      </c>
      <c r="V174" s="32"/>
      <c r="W174" s="32"/>
    </row>
    <row r="175" spans="2:23" ht="12">
      <c r="B175" s="27" t="s">
        <v>469</v>
      </c>
      <c r="C175" s="27" t="s">
        <v>473</v>
      </c>
      <c r="D175" s="27" t="s">
        <v>462</v>
      </c>
      <c r="E175" s="27" t="s">
        <v>463</v>
      </c>
      <c r="F175" s="27" t="s">
        <v>328</v>
      </c>
      <c r="G175" s="27" t="s">
        <v>329</v>
      </c>
      <c r="H175" s="21" t="s">
        <v>22</v>
      </c>
      <c r="I175" s="21" t="s">
        <v>23</v>
      </c>
      <c r="J175" s="21">
        <v>7009</v>
      </c>
      <c r="K175" s="21">
        <v>5424</v>
      </c>
      <c r="L175" s="21">
        <v>143</v>
      </c>
      <c r="M175" s="21">
        <v>1322</v>
      </c>
      <c r="N175" s="21">
        <v>20241</v>
      </c>
      <c r="O175" s="21">
        <v>13943</v>
      </c>
      <c r="P175" s="21">
        <v>26832</v>
      </c>
      <c r="Q175" s="21">
        <v>3302</v>
      </c>
      <c r="R175" s="21">
        <v>49449</v>
      </c>
      <c r="S175" s="21">
        <v>7175</v>
      </c>
      <c r="V175" s="32"/>
      <c r="W175" s="32"/>
    </row>
    <row r="176" spans="2:23" ht="12">
      <c r="B176" s="27" t="s">
        <v>469</v>
      </c>
      <c r="C176" s="27" t="s">
        <v>473</v>
      </c>
      <c r="D176" s="27" t="s">
        <v>462</v>
      </c>
      <c r="E176" s="27" t="s">
        <v>463</v>
      </c>
      <c r="F176" s="27" t="s">
        <v>330</v>
      </c>
      <c r="G176" s="27" t="s">
        <v>331</v>
      </c>
      <c r="H176" s="21" t="s">
        <v>22</v>
      </c>
      <c r="I176" s="21" t="s">
        <v>23</v>
      </c>
      <c r="J176" s="21">
        <v>8225</v>
      </c>
      <c r="K176" s="21">
        <v>6985</v>
      </c>
      <c r="L176" s="21">
        <v>218</v>
      </c>
      <c r="M176" s="21">
        <v>1725</v>
      </c>
      <c r="N176" s="21">
        <v>28837</v>
      </c>
      <c r="O176" s="21">
        <v>12053</v>
      </c>
      <c r="P176" s="21">
        <v>32063</v>
      </c>
      <c r="Q176" s="21">
        <v>4417</v>
      </c>
      <c r="R176" s="21">
        <v>78458</v>
      </c>
      <c r="S176" s="21">
        <v>11472</v>
      </c>
      <c r="V176" s="32"/>
      <c r="W176" s="32"/>
    </row>
    <row r="177" spans="2:23" ht="12">
      <c r="B177" s="27" t="s">
        <v>469</v>
      </c>
      <c r="C177" s="27" t="s">
        <v>473</v>
      </c>
      <c r="D177" s="27" t="s">
        <v>462</v>
      </c>
      <c r="E177" s="27" t="s">
        <v>463</v>
      </c>
      <c r="F177" s="27" t="s">
        <v>332</v>
      </c>
      <c r="G177" s="27" t="s">
        <v>333</v>
      </c>
      <c r="H177" s="21" t="s">
        <v>22</v>
      </c>
      <c r="I177" s="21" t="s">
        <v>23</v>
      </c>
      <c r="J177" s="21">
        <v>5514</v>
      </c>
      <c r="K177" s="21">
        <v>5952</v>
      </c>
      <c r="L177" s="21">
        <v>236</v>
      </c>
      <c r="M177" s="21">
        <v>1682</v>
      </c>
      <c r="N177" s="21">
        <v>13108</v>
      </c>
      <c r="O177" s="21">
        <v>9084</v>
      </c>
      <c r="P177" s="21">
        <v>19536</v>
      </c>
      <c r="Q177" s="21">
        <v>3297</v>
      </c>
      <c r="R177" s="21">
        <v>47922</v>
      </c>
      <c r="S177" s="21">
        <v>6628</v>
      </c>
      <c r="V177" s="32"/>
      <c r="W177" s="32"/>
    </row>
    <row r="178" spans="2:23" ht="12">
      <c r="B178" s="27" t="s">
        <v>469</v>
      </c>
      <c r="C178" s="27" t="s">
        <v>473</v>
      </c>
      <c r="D178" s="27" t="s">
        <v>462</v>
      </c>
      <c r="E178" s="27" t="s">
        <v>463</v>
      </c>
      <c r="F178" s="27" t="s">
        <v>334</v>
      </c>
      <c r="G178" s="27" t="s">
        <v>335</v>
      </c>
      <c r="H178" s="21" t="s">
        <v>22</v>
      </c>
      <c r="I178" s="21" t="s">
        <v>23</v>
      </c>
      <c r="J178" s="21">
        <v>4206</v>
      </c>
      <c r="K178" s="21">
        <v>4523</v>
      </c>
      <c r="L178" s="21">
        <v>177</v>
      </c>
      <c r="M178" s="21">
        <v>1420</v>
      </c>
      <c r="N178" s="21">
        <v>10097</v>
      </c>
      <c r="O178" s="21">
        <v>7918</v>
      </c>
      <c r="P178" s="21">
        <v>15342</v>
      </c>
      <c r="Q178" s="21">
        <v>2614</v>
      </c>
      <c r="R178" s="21">
        <v>36843</v>
      </c>
      <c r="S178" s="21">
        <v>5277</v>
      </c>
      <c r="V178" s="32"/>
      <c r="W178" s="32"/>
    </row>
    <row r="179" spans="2:23" ht="12">
      <c r="B179" s="27" t="s">
        <v>469</v>
      </c>
      <c r="C179" s="27" t="s">
        <v>473</v>
      </c>
      <c r="D179" s="27" t="s">
        <v>460</v>
      </c>
      <c r="E179" s="27" t="s">
        <v>461</v>
      </c>
      <c r="F179" s="27" t="s">
        <v>336</v>
      </c>
      <c r="G179" s="27" t="s">
        <v>337</v>
      </c>
      <c r="H179" s="21" t="s">
        <v>22</v>
      </c>
      <c r="I179" s="21" t="s">
        <v>23</v>
      </c>
      <c r="J179" s="21">
        <v>2521</v>
      </c>
      <c r="K179" s="21">
        <v>3239</v>
      </c>
      <c r="L179" s="21">
        <v>33</v>
      </c>
      <c r="M179" s="21">
        <v>386</v>
      </c>
      <c r="N179" s="21">
        <v>6120</v>
      </c>
      <c r="O179" s="21">
        <v>5280</v>
      </c>
      <c r="P179" s="21">
        <v>7363</v>
      </c>
      <c r="Q179" s="21">
        <v>475</v>
      </c>
      <c r="R179" s="21">
        <v>14540</v>
      </c>
      <c r="S179" s="21">
        <v>987</v>
      </c>
      <c r="V179" s="32"/>
      <c r="W179" s="32"/>
    </row>
    <row r="180" spans="2:23" ht="12">
      <c r="B180" s="27" t="s">
        <v>469</v>
      </c>
      <c r="C180" s="27" t="s">
        <v>473</v>
      </c>
      <c r="D180" s="27" t="s">
        <v>460</v>
      </c>
      <c r="E180" s="27" t="s">
        <v>461</v>
      </c>
      <c r="F180" s="27" t="s">
        <v>338</v>
      </c>
      <c r="G180" s="27" t="s">
        <v>339</v>
      </c>
      <c r="H180" s="21" t="s">
        <v>22</v>
      </c>
      <c r="I180" s="21" t="s">
        <v>23</v>
      </c>
      <c r="J180" s="21">
        <v>7410</v>
      </c>
      <c r="K180" s="21">
        <v>7030</v>
      </c>
      <c r="L180" s="21">
        <v>216</v>
      </c>
      <c r="M180" s="21">
        <v>595</v>
      </c>
      <c r="N180" s="21">
        <v>14415</v>
      </c>
      <c r="O180" s="21">
        <v>7436</v>
      </c>
      <c r="P180" s="21">
        <v>26353</v>
      </c>
      <c r="Q180" s="21">
        <v>2595</v>
      </c>
      <c r="R180" s="21">
        <v>60852</v>
      </c>
      <c r="S180" s="21">
        <v>5797</v>
      </c>
      <c r="V180" s="32"/>
      <c r="W180" s="32"/>
    </row>
    <row r="181" spans="2:23" ht="12">
      <c r="B181" s="27" t="s">
        <v>469</v>
      </c>
      <c r="C181" s="27" t="s">
        <v>473</v>
      </c>
      <c r="D181" s="27" t="s">
        <v>460</v>
      </c>
      <c r="E181" s="27" t="s">
        <v>461</v>
      </c>
      <c r="F181" s="27" t="s">
        <v>340</v>
      </c>
      <c r="G181" s="27" t="s">
        <v>341</v>
      </c>
      <c r="H181" s="21" t="s">
        <v>22</v>
      </c>
      <c r="I181" s="21" t="s">
        <v>23</v>
      </c>
      <c r="J181" s="21">
        <v>4602</v>
      </c>
      <c r="K181" s="21">
        <v>5975</v>
      </c>
      <c r="L181" s="21">
        <v>61</v>
      </c>
      <c r="M181" s="21">
        <v>673</v>
      </c>
      <c r="N181" s="21">
        <v>11449</v>
      </c>
      <c r="O181" s="21">
        <v>8267</v>
      </c>
      <c r="P181" s="21">
        <v>12352</v>
      </c>
      <c r="Q181" s="21">
        <v>846</v>
      </c>
      <c r="R181" s="21">
        <v>22442</v>
      </c>
      <c r="S181" s="21">
        <v>1609</v>
      </c>
      <c r="V181" s="32"/>
      <c r="W181" s="32"/>
    </row>
    <row r="182" spans="2:23" ht="12">
      <c r="B182" s="27" t="s">
        <v>469</v>
      </c>
      <c r="C182" s="27" t="s">
        <v>473</v>
      </c>
      <c r="D182" s="27" t="s">
        <v>460</v>
      </c>
      <c r="E182" s="27" t="s">
        <v>461</v>
      </c>
      <c r="F182" s="27" t="s">
        <v>342</v>
      </c>
      <c r="G182" s="27" t="s">
        <v>343</v>
      </c>
      <c r="H182" s="21" t="s">
        <v>22</v>
      </c>
      <c r="I182" s="21" t="s">
        <v>23</v>
      </c>
      <c r="J182" s="21">
        <v>4350</v>
      </c>
      <c r="K182" s="21">
        <v>4046</v>
      </c>
      <c r="L182" s="21">
        <v>124</v>
      </c>
      <c r="M182" s="21">
        <v>789</v>
      </c>
      <c r="N182" s="21">
        <v>10815</v>
      </c>
      <c r="O182" s="21">
        <v>5506</v>
      </c>
      <c r="P182" s="21">
        <v>15155</v>
      </c>
      <c r="Q182" s="21">
        <v>1297</v>
      </c>
      <c r="R182" s="21">
        <v>26807</v>
      </c>
      <c r="S182" s="21">
        <v>2518</v>
      </c>
      <c r="V182" s="32"/>
      <c r="W182" s="32"/>
    </row>
    <row r="183" spans="2:23" ht="12">
      <c r="B183" s="27" t="s">
        <v>469</v>
      </c>
      <c r="C183" s="27" t="s">
        <v>473</v>
      </c>
      <c r="D183" s="27" t="s">
        <v>460</v>
      </c>
      <c r="E183" s="27" t="s">
        <v>461</v>
      </c>
      <c r="F183" s="27" t="s">
        <v>344</v>
      </c>
      <c r="G183" s="27" t="s">
        <v>345</v>
      </c>
      <c r="H183" s="21" t="s">
        <v>22</v>
      </c>
      <c r="I183" s="21" t="s">
        <v>23</v>
      </c>
      <c r="J183" s="21">
        <v>17232</v>
      </c>
      <c r="K183" s="21">
        <v>15950</v>
      </c>
      <c r="L183" s="21">
        <v>308</v>
      </c>
      <c r="M183" s="21">
        <v>2810</v>
      </c>
      <c r="N183" s="21">
        <v>25992</v>
      </c>
      <c r="O183" s="21">
        <v>19628</v>
      </c>
      <c r="P183" s="21">
        <v>39901</v>
      </c>
      <c r="Q183" s="21">
        <v>2476</v>
      </c>
      <c r="R183" s="21">
        <v>66994</v>
      </c>
      <c r="S183" s="21">
        <v>5318</v>
      </c>
      <c r="V183" s="32"/>
      <c r="W183" s="32"/>
    </row>
    <row r="184" spans="2:23" ht="12">
      <c r="B184" s="27" t="s">
        <v>469</v>
      </c>
      <c r="C184" s="27" t="s">
        <v>473</v>
      </c>
      <c r="D184" s="27" t="s">
        <v>460</v>
      </c>
      <c r="E184" s="27" t="s">
        <v>461</v>
      </c>
      <c r="F184" s="27" t="s">
        <v>346</v>
      </c>
      <c r="G184" s="27" t="s">
        <v>347</v>
      </c>
      <c r="H184" s="21" t="s">
        <v>22</v>
      </c>
      <c r="I184" s="21" t="s">
        <v>23</v>
      </c>
      <c r="J184" s="21">
        <v>2526</v>
      </c>
      <c r="K184" s="21">
        <v>3243</v>
      </c>
      <c r="L184" s="21">
        <v>13</v>
      </c>
      <c r="M184" s="21">
        <v>226</v>
      </c>
      <c r="N184" s="21">
        <v>7647</v>
      </c>
      <c r="O184" s="21">
        <v>5088</v>
      </c>
      <c r="P184" s="21">
        <v>11006</v>
      </c>
      <c r="Q184" s="21">
        <v>1021</v>
      </c>
      <c r="R184" s="21">
        <v>16400</v>
      </c>
      <c r="S184" s="21">
        <v>1946</v>
      </c>
      <c r="V184" s="32"/>
      <c r="W184" s="32"/>
    </row>
    <row r="185" spans="2:23" ht="12">
      <c r="B185" s="27" t="s">
        <v>469</v>
      </c>
      <c r="C185" s="27" t="s">
        <v>473</v>
      </c>
      <c r="D185" s="27" t="s">
        <v>460</v>
      </c>
      <c r="E185" s="27" t="s">
        <v>461</v>
      </c>
      <c r="F185" s="27" t="s">
        <v>348</v>
      </c>
      <c r="G185" s="27" t="s">
        <v>349</v>
      </c>
      <c r="H185" s="21" t="s">
        <v>22</v>
      </c>
      <c r="I185" s="21" t="s">
        <v>23</v>
      </c>
      <c r="J185" s="21">
        <v>8612</v>
      </c>
      <c r="K185" s="21">
        <v>7085</v>
      </c>
      <c r="L185" s="21">
        <v>166</v>
      </c>
      <c r="M185" s="21">
        <v>1517</v>
      </c>
      <c r="N185" s="21">
        <v>14919</v>
      </c>
      <c r="O185" s="21">
        <v>9771</v>
      </c>
      <c r="P185" s="21">
        <v>19917</v>
      </c>
      <c r="Q185" s="21">
        <v>1872</v>
      </c>
      <c r="R185" s="21">
        <v>41954</v>
      </c>
      <c r="S185" s="21">
        <v>3687</v>
      </c>
      <c r="V185" s="32"/>
      <c r="W185" s="32"/>
    </row>
    <row r="186" spans="2:23" ht="12">
      <c r="B186" s="27" t="s">
        <v>469</v>
      </c>
      <c r="C186" s="27" t="s">
        <v>473</v>
      </c>
      <c r="D186" s="27" t="s">
        <v>460</v>
      </c>
      <c r="E186" s="27" t="s">
        <v>461</v>
      </c>
      <c r="F186" s="27" t="s">
        <v>350</v>
      </c>
      <c r="G186" s="27" t="s">
        <v>351</v>
      </c>
      <c r="H186" s="21" t="s">
        <v>22</v>
      </c>
      <c r="I186" s="21" t="s">
        <v>23</v>
      </c>
      <c r="J186" s="21">
        <v>3966</v>
      </c>
      <c r="K186" s="21">
        <v>4667</v>
      </c>
      <c r="L186" s="21">
        <v>23</v>
      </c>
      <c r="M186" s="21">
        <v>331</v>
      </c>
      <c r="N186" s="21">
        <v>10661</v>
      </c>
      <c r="O186" s="21">
        <v>6979</v>
      </c>
      <c r="P186" s="21">
        <v>15285</v>
      </c>
      <c r="Q186" s="21">
        <v>1030</v>
      </c>
      <c r="R186" s="21">
        <v>25558</v>
      </c>
      <c r="S186" s="21">
        <v>2786</v>
      </c>
      <c r="V186" s="32"/>
      <c r="W186" s="32"/>
    </row>
    <row r="187" spans="2:23" ht="12">
      <c r="B187" s="27" t="s">
        <v>469</v>
      </c>
      <c r="C187" s="27" t="s">
        <v>473</v>
      </c>
      <c r="D187" s="27" t="s">
        <v>460</v>
      </c>
      <c r="E187" s="27" t="s">
        <v>461</v>
      </c>
      <c r="F187" s="27" t="s">
        <v>352</v>
      </c>
      <c r="G187" s="27" t="s">
        <v>353</v>
      </c>
      <c r="H187" s="21" t="s">
        <v>22</v>
      </c>
      <c r="I187" s="21" t="s">
        <v>23</v>
      </c>
      <c r="J187" s="21">
        <v>5301</v>
      </c>
      <c r="K187" s="21">
        <v>5539</v>
      </c>
      <c r="L187" s="21">
        <v>61</v>
      </c>
      <c r="M187" s="21">
        <v>754</v>
      </c>
      <c r="N187" s="21">
        <v>12156</v>
      </c>
      <c r="O187" s="21">
        <v>7467</v>
      </c>
      <c r="P187" s="21">
        <v>16101</v>
      </c>
      <c r="Q187" s="21">
        <v>975</v>
      </c>
      <c r="R187" s="21">
        <v>41304</v>
      </c>
      <c r="S187" s="21">
        <v>2672</v>
      </c>
      <c r="V187" s="32"/>
      <c r="W187" s="32"/>
    </row>
    <row r="188" spans="2:23" ht="12">
      <c r="B188" s="27" t="s">
        <v>469</v>
      </c>
      <c r="C188" s="27" t="s">
        <v>473</v>
      </c>
      <c r="D188" s="27" t="s">
        <v>460</v>
      </c>
      <c r="E188" s="27" t="s">
        <v>461</v>
      </c>
      <c r="F188" s="27" t="s">
        <v>354</v>
      </c>
      <c r="G188" s="27" t="s">
        <v>355</v>
      </c>
      <c r="H188" s="21" t="s">
        <v>22</v>
      </c>
      <c r="I188" s="21" t="s">
        <v>23</v>
      </c>
      <c r="J188" s="21">
        <v>3927</v>
      </c>
      <c r="K188" s="21">
        <v>3754</v>
      </c>
      <c r="L188" s="21">
        <v>147</v>
      </c>
      <c r="M188" s="21">
        <v>756</v>
      </c>
      <c r="N188" s="21">
        <v>12443</v>
      </c>
      <c r="O188" s="21">
        <v>5253</v>
      </c>
      <c r="P188" s="21">
        <v>15368</v>
      </c>
      <c r="Q188" s="21">
        <v>1312</v>
      </c>
      <c r="R188" s="21">
        <v>26430</v>
      </c>
      <c r="S188" s="21">
        <v>2273</v>
      </c>
      <c r="V188" s="32"/>
      <c r="W188" s="32"/>
    </row>
    <row r="189" spans="2:23" ht="12">
      <c r="B189" s="27" t="s">
        <v>469</v>
      </c>
      <c r="C189" s="27" t="s">
        <v>473</v>
      </c>
      <c r="D189" s="27" t="s">
        <v>460</v>
      </c>
      <c r="E189" s="27" t="s">
        <v>461</v>
      </c>
      <c r="F189" s="27" t="s">
        <v>356</v>
      </c>
      <c r="G189" s="27" t="s">
        <v>357</v>
      </c>
      <c r="H189" s="21" t="s">
        <v>22</v>
      </c>
      <c r="I189" s="21" t="s">
        <v>23</v>
      </c>
      <c r="J189" s="21">
        <v>7273</v>
      </c>
      <c r="K189" s="21">
        <v>4295</v>
      </c>
      <c r="L189" s="21">
        <v>162</v>
      </c>
      <c r="M189" s="21">
        <v>1621</v>
      </c>
      <c r="N189" s="21">
        <v>18643</v>
      </c>
      <c r="O189" s="21">
        <v>10637</v>
      </c>
      <c r="P189" s="21">
        <v>23624</v>
      </c>
      <c r="Q189" s="21">
        <v>1979</v>
      </c>
      <c r="R189" s="21">
        <v>51035</v>
      </c>
      <c r="S189" s="21">
        <v>4807</v>
      </c>
      <c r="V189" s="32"/>
      <c r="W189" s="32"/>
    </row>
    <row r="190" spans="2:23" ht="12">
      <c r="B190" s="27" t="s">
        <v>469</v>
      </c>
      <c r="C190" s="27" t="s">
        <v>473</v>
      </c>
      <c r="D190" s="27" t="s">
        <v>460</v>
      </c>
      <c r="E190" s="27" t="s">
        <v>461</v>
      </c>
      <c r="F190" s="27" t="s">
        <v>358</v>
      </c>
      <c r="G190" s="27" t="s">
        <v>359</v>
      </c>
      <c r="H190" s="21" t="s">
        <v>22</v>
      </c>
      <c r="I190" s="21" t="s">
        <v>23</v>
      </c>
      <c r="J190" s="21">
        <v>5440</v>
      </c>
      <c r="K190" s="21">
        <v>6009</v>
      </c>
      <c r="L190" s="21">
        <v>58</v>
      </c>
      <c r="M190" s="21">
        <v>498</v>
      </c>
      <c r="N190" s="21">
        <v>13622</v>
      </c>
      <c r="O190" s="21">
        <v>8148</v>
      </c>
      <c r="P190" s="21">
        <v>22508</v>
      </c>
      <c r="Q190" s="21">
        <v>1408</v>
      </c>
      <c r="R190" s="21">
        <v>47534</v>
      </c>
      <c r="S190" s="21">
        <v>3399</v>
      </c>
      <c r="V190" s="32"/>
      <c r="W190" s="32"/>
    </row>
    <row r="191" spans="2:23" ht="12">
      <c r="B191" s="27" t="s">
        <v>469</v>
      </c>
      <c r="C191" s="27" t="s">
        <v>473</v>
      </c>
      <c r="D191" s="27" t="s">
        <v>460</v>
      </c>
      <c r="E191" s="27" t="s">
        <v>461</v>
      </c>
      <c r="F191" s="27" t="s">
        <v>360</v>
      </c>
      <c r="G191" s="27" t="s">
        <v>361</v>
      </c>
      <c r="H191" s="21" t="s">
        <v>22</v>
      </c>
      <c r="I191" s="21" t="s">
        <v>23</v>
      </c>
      <c r="J191" s="21">
        <v>9324</v>
      </c>
      <c r="K191" s="21">
        <v>8402</v>
      </c>
      <c r="L191" s="21">
        <v>184</v>
      </c>
      <c r="M191" s="21">
        <v>1720</v>
      </c>
      <c r="N191" s="21">
        <v>29918</v>
      </c>
      <c r="O191" s="21">
        <v>14880</v>
      </c>
      <c r="P191" s="21">
        <v>35171</v>
      </c>
      <c r="Q191" s="21">
        <v>2730</v>
      </c>
      <c r="R191" s="21">
        <v>62162</v>
      </c>
      <c r="S191" s="21">
        <v>6983</v>
      </c>
      <c r="V191" s="32"/>
      <c r="W191" s="32"/>
    </row>
    <row r="192" spans="2:23" ht="12">
      <c r="B192" s="27" t="s">
        <v>469</v>
      </c>
      <c r="C192" s="27" t="s">
        <v>473</v>
      </c>
      <c r="D192" s="27" t="s">
        <v>460</v>
      </c>
      <c r="E192" s="27" t="s">
        <v>461</v>
      </c>
      <c r="F192" s="27" t="s">
        <v>362</v>
      </c>
      <c r="G192" s="27" t="s">
        <v>363</v>
      </c>
      <c r="H192" s="21" t="s">
        <v>22</v>
      </c>
      <c r="I192" s="21" t="s">
        <v>23</v>
      </c>
      <c r="J192" s="21">
        <v>5160</v>
      </c>
      <c r="K192" s="21">
        <v>6625</v>
      </c>
      <c r="L192" s="21">
        <v>91</v>
      </c>
      <c r="M192" s="21">
        <v>710</v>
      </c>
      <c r="N192" s="21">
        <v>12823</v>
      </c>
      <c r="O192" s="21">
        <v>9544</v>
      </c>
      <c r="P192" s="21">
        <v>14632</v>
      </c>
      <c r="Q192" s="21">
        <v>1031</v>
      </c>
      <c r="R192" s="21">
        <v>28228</v>
      </c>
      <c r="S192" s="21">
        <v>1897</v>
      </c>
      <c r="V192" s="32"/>
      <c r="W192" s="32"/>
    </row>
    <row r="193" spans="2:23" ht="12">
      <c r="B193" s="27" t="s">
        <v>469</v>
      </c>
      <c r="C193" s="27" t="s">
        <v>473</v>
      </c>
      <c r="D193" s="27" t="s">
        <v>460</v>
      </c>
      <c r="E193" s="27" t="s">
        <v>461</v>
      </c>
      <c r="F193" s="27" t="s">
        <v>364</v>
      </c>
      <c r="G193" s="27" t="s">
        <v>365</v>
      </c>
      <c r="H193" s="21" t="s">
        <v>22</v>
      </c>
      <c r="I193" s="21" t="s">
        <v>23</v>
      </c>
      <c r="J193" s="21">
        <v>2050</v>
      </c>
      <c r="K193" s="21">
        <v>1810</v>
      </c>
      <c r="L193" s="21">
        <v>23</v>
      </c>
      <c r="M193" s="21">
        <v>363</v>
      </c>
      <c r="N193" s="21">
        <v>4171</v>
      </c>
      <c r="O193" s="21">
        <v>2211</v>
      </c>
      <c r="P193" s="21">
        <v>5910</v>
      </c>
      <c r="Q193" s="21">
        <v>380</v>
      </c>
      <c r="R193" s="21">
        <v>11853</v>
      </c>
      <c r="S193" s="21">
        <v>971</v>
      </c>
      <c r="V193" s="32"/>
      <c r="W193" s="32"/>
    </row>
    <row r="194" spans="2:23" ht="12">
      <c r="B194" s="27" t="s">
        <v>469</v>
      </c>
      <c r="C194" s="27" t="s">
        <v>473</v>
      </c>
      <c r="D194" s="27" t="s">
        <v>460</v>
      </c>
      <c r="E194" s="27" t="s">
        <v>461</v>
      </c>
      <c r="F194" s="27" t="s">
        <v>366</v>
      </c>
      <c r="G194" s="27" t="s">
        <v>367</v>
      </c>
      <c r="H194" s="21" t="s">
        <v>22</v>
      </c>
      <c r="I194" s="21" t="s">
        <v>23</v>
      </c>
      <c r="J194" s="21">
        <v>3012</v>
      </c>
      <c r="K194" s="21">
        <v>1900</v>
      </c>
      <c r="L194" s="21">
        <v>91</v>
      </c>
      <c r="M194" s="21">
        <v>619</v>
      </c>
      <c r="N194" s="21">
        <v>7546</v>
      </c>
      <c r="O194" s="21">
        <v>3713</v>
      </c>
      <c r="P194" s="21">
        <v>9218</v>
      </c>
      <c r="Q194" s="21">
        <v>876</v>
      </c>
      <c r="R194" s="21">
        <v>19530</v>
      </c>
      <c r="S194" s="21">
        <v>2132</v>
      </c>
      <c r="V194" s="32"/>
      <c r="W194" s="32"/>
    </row>
    <row r="195" spans="2:23" ht="12">
      <c r="B195" s="27" t="s">
        <v>469</v>
      </c>
      <c r="C195" s="27" t="s">
        <v>473</v>
      </c>
      <c r="D195" s="27" t="s">
        <v>460</v>
      </c>
      <c r="E195" s="27" t="s">
        <v>461</v>
      </c>
      <c r="F195" s="27" t="s">
        <v>368</v>
      </c>
      <c r="G195" s="27" t="s">
        <v>369</v>
      </c>
      <c r="H195" s="21" t="s">
        <v>22</v>
      </c>
      <c r="I195" s="21" t="s">
        <v>23</v>
      </c>
      <c r="J195" s="21">
        <v>2985</v>
      </c>
      <c r="K195" s="21">
        <v>4269</v>
      </c>
      <c r="L195" s="21">
        <v>50</v>
      </c>
      <c r="M195" s="21">
        <v>426</v>
      </c>
      <c r="N195" s="21">
        <v>7937</v>
      </c>
      <c r="O195" s="21">
        <v>6341</v>
      </c>
      <c r="P195" s="21">
        <v>8768</v>
      </c>
      <c r="Q195" s="21">
        <v>697</v>
      </c>
      <c r="R195" s="21">
        <v>15933</v>
      </c>
      <c r="S195" s="21">
        <v>1204</v>
      </c>
      <c r="V195" s="32"/>
      <c r="W195" s="32"/>
    </row>
    <row r="196" spans="2:23" ht="12">
      <c r="B196" s="27" t="s">
        <v>469</v>
      </c>
      <c r="C196" s="27" t="s">
        <v>473</v>
      </c>
      <c r="D196" s="27" t="s">
        <v>460</v>
      </c>
      <c r="E196" s="27" t="s">
        <v>461</v>
      </c>
      <c r="F196" s="27" t="s">
        <v>370</v>
      </c>
      <c r="G196" s="27" t="s">
        <v>371</v>
      </c>
      <c r="H196" s="21" t="s">
        <v>22</v>
      </c>
      <c r="I196" s="21" t="s">
        <v>23</v>
      </c>
      <c r="J196" s="21">
        <v>2938</v>
      </c>
      <c r="K196" s="21">
        <v>2593</v>
      </c>
      <c r="L196" s="21">
        <v>34</v>
      </c>
      <c r="M196" s="21">
        <v>571</v>
      </c>
      <c r="N196" s="21">
        <v>6657</v>
      </c>
      <c r="O196" s="21">
        <v>3741</v>
      </c>
      <c r="P196" s="21">
        <v>8445</v>
      </c>
      <c r="Q196" s="21">
        <v>653</v>
      </c>
      <c r="R196" s="21">
        <v>16108</v>
      </c>
      <c r="S196" s="21">
        <v>1474</v>
      </c>
      <c r="V196" s="32"/>
      <c r="W196" s="32"/>
    </row>
    <row r="197" spans="2:23" ht="12">
      <c r="B197" s="27" t="s">
        <v>469</v>
      </c>
      <c r="C197" s="27" t="s">
        <v>473</v>
      </c>
      <c r="D197" s="27" t="s">
        <v>460</v>
      </c>
      <c r="E197" s="27" t="s">
        <v>461</v>
      </c>
      <c r="F197" s="27" t="s">
        <v>372</v>
      </c>
      <c r="G197" s="27" t="s">
        <v>373</v>
      </c>
      <c r="H197" s="21" t="s">
        <v>22</v>
      </c>
      <c r="I197" s="21" t="s">
        <v>23</v>
      </c>
      <c r="J197" s="21">
        <v>8274</v>
      </c>
      <c r="K197" s="21">
        <v>6884</v>
      </c>
      <c r="L197" s="21">
        <v>94</v>
      </c>
      <c r="M197" s="21">
        <v>1604</v>
      </c>
      <c r="N197" s="21">
        <v>16543</v>
      </c>
      <c r="O197" s="21">
        <v>8307</v>
      </c>
      <c r="P197" s="21">
        <v>22130</v>
      </c>
      <c r="Q197" s="21">
        <v>1656</v>
      </c>
      <c r="R197" s="21">
        <v>38402</v>
      </c>
      <c r="S197" s="21">
        <v>3284</v>
      </c>
      <c r="V197" s="32"/>
      <c r="W197" s="32"/>
    </row>
    <row r="198" spans="2:23" ht="12">
      <c r="B198" s="27" t="s">
        <v>469</v>
      </c>
      <c r="C198" s="27" t="s">
        <v>473</v>
      </c>
      <c r="D198" s="27" t="s">
        <v>460</v>
      </c>
      <c r="E198" s="27" t="s">
        <v>461</v>
      </c>
      <c r="F198" s="27" t="s">
        <v>374</v>
      </c>
      <c r="G198" s="27" t="s">
        <v>375</v>
      </c>
      <c r="H198" s="21" t="s">
        <v>22</v>
      </c>
      <c r="I198" s="21" t="s">
        <v>23</v>
      </c>
      <c r="J198" s="21">
        <v>5674</v>
      </c>
      <c r="K198" s="21">
        <v>5096</v>
      </c>
      <c r="L198" s="21">
        <v>112</v>
      </c>
      <c r="M198" s="21">
        <v>718</v>
      </c>
      <c r="N198" s="21">
        <v>11939</v>
      </c>
      <c r="O198" s="21">
        <v>5159</v>
      </c>
      <c r="P198" s="21">
        <v>15920</v>
      </c>
      <c r="Q198" s="21">
        <v>1170</v>
      </c>
      <c r="R198" s="21">
        <v>32354</v>
      </c>
      <c r="S198" s="21">
        <v>2652</v>
      </c>
      <c r="V198" s="32"/>
      <c r="W198" s="32"/>
    </row>
    <row r="199" spans="2:23" ht="12">
      <c r="B199" s="27" t="s">
        <v>469</v>
      </c>
      <c r="C199" s="27" t="s">
        <v>473</v>
      </c>
      <c r="D199" s="27" t="s">
        <v>460</v>
      </c>
      <c r="E199" s="27" t="s">
        <v>461</v>
      </c>
      <c r="F199" s="27" t="s">
        <v>376</v>
      </c>
      <c r="G199" s="27" t="s">
        <v>377</v>
      </c>
      <c r="H199" s="21" t="s">
        <v>22</v>
      </c>
      <c r="I199" s="21" t="s">
        <v>23</v>
      </c>
      <c r="J199" s="21">
        <v>5740</v>
      </c>
      <c r="K199" s="21">
        <v>4492</v>
      </c>
      <c r="L199" s="21">
        <v>52</v>
      </c>
      <c r="M199" s="21">
        <v>1086</v>
      </c>
      <c r="N199" s="21">
        <v>10422</v>
      </c>
      <c r="O199" s="21">
        <v>5504</v>
      </c>
      <c r="P199" s="21">
        <v>14924</v>
      </c>
      <c r="Q199" s="21">
        <v>709</v>
      </c>
      <c r="R199" s="21">
        <v>26706</v>
      </c>
      <c r="S199" s="21">
        <v>1455</v>
      </c>
      <c r="V199" s="32"/>
      <c r="W199" s="32"/>
    </row>
    <row r="200" spans="2:23" ht="12">
      <c r="B200" s="27" t="s">
        <v>469</v>
      </c>
      <c r="C200" s="27" t="s">
        <v>473</v>
      </c>
      <c r="D200" s="27" t="s">
        <v>460</v>
      </c>
      <c r="E200" s="27" t="s">
        <v>461</v>
      </c>
      <c r="F200" s="27" t="s">
        <v>378</v>
      </c>
      <c r="G200" s="27" t="s">
        <v>379</v>
      </c>
      <c r="H200" s="21" t="s">
        <v>22</v>
      </c>
      <c r="I200" s="21" t="s">
        <v>23</v>
      </c>
      <c r="J200" s="21">
        <v>3830</v>
      </c>
      <c r="K200" s="21">
        <v>2305</v>
      </c>
      <c r="L200" s="21">
        <v>92</v>
      </c>
      <c r="M200" s="21">
        <v>620</v>
      </c>
      <c r="N200" s="21">
        <v>8210</v>
      </c>
      <c r="O200" s="21">
        <v>8061</v>
      </c>
      <c r="P200" s="21">
        <v>13015</v>
      </c>
      <c r="Q200" s="21">
        <v>823</v>
      </c>
      <c r="R200" s="21">
        <v>23800</v>
      </c>
      <c r="S200" s="21">
        <v>1657</v>
      </c>
      <c r="V200" s="32"/>
      <c r="W200" s="32"/>
    </row>
    <row r="201" spans="2:23" ht="12">
      <c r="B201" s="27" t="s">
        <v>469</v>
      </c>
      <c r="C201" s="27" t="s">
        <v>473</v>
      </c>
      <c r="D201" s="27" t="s">
        <v>460</v>
      </c>
      <c r="E201" s="27" t="s">
        <v>461</v>
      </c>
      <c r="F201" s="27" t="s">
        <v>380</v>
      </c>
      <c r="G201" s="27" t="s">
        <v>381</v>
      </c>
      <c r="H201" s="21" t="s">
        <v>22</v>
      </c>
      <c r="I201" s="21" t="s">
        <v>23</v>
      </c>
      <c r="J201" s="21">
        <v>3054</v>
      </c>
      <c r="K201" s="21">
        <v>2668</v>
      </c>
      <c r="L201" s="21">
        <v>17</v>
      </c>
      <c r="M201" s="21">
        <v>322</v>
      </c>
      <c r="N201" s="21">
        <v>6750</v>
      </c>
      <c r="O201" s="21">
        <v>4403</v>
      </c>
      <c r="P201" s="21">
        <v>8863</v>
      </c>
      <c r="Q201" s="21">
        <v>570</v>
      </c>
      <c r="R201" s="21">
        <v>17138</v>
      </c>
      <c r="S201" s="21">
        <v>1158</v>
      </c>
      <c r="V201" s="32"/>
      <c r="W201" s="32"/>
    </row>
    <row r="202" spans="2:23" ht="12">
      <c r="B202" s="27" t="s">
        <v>469</v>
      </c>
      <c r="C202" s="27" t="s">
        <v>473</v>
      </c>
      <c r="D202" s="27" t="s">
        <v>460</v>
      </c>
      <c r="E202" s="27" t="s">
        <v>461</v>
      </c>
      <c r="F202" s="27" t="s">
        <v>382</v>
      </c>
      <c r="G202" s="27" t="s">
        <v>477</v>
      </c>
      <c r="H202" s="21" t="s">
        <v>22</v>
      </c>
      <c r="I202" s="21" t="s">
        <v>23</v>
      </c>
      <c r="J202" s="21">
        <v>3100</v>
      </c>
      <c r="K202" s="21">
        <v>2725</v>
      </c>
      <c r="L202" s="21">
        <v>25</v>
      </c>
      <c r="M202" s="21">
        <v>257</v>
      </c>
      <c r="N202" s="21">
        <v>6640</v>
      </c>
      <c r="O202" s="21">
        <v>5430</v>
      </c>
      <c r="P202" s="21">
        <v>8843</v>
      </c>
      <c r="Q202" s="21">
        <v>446</v>
      </c>
      <c r="R202" s="21">
        <v>14397</v>
      </c>
      <c r="S202" s="21">
        <v>899</v>
      </c>
      <c r="V202" s="32"/>
      <c r="W202" s="32"/>
    </row>
    <row r="203" spans="2:23" ht="12">
      <c r="B203" s="27" t="s">
        <v>469</v>
      </c>
      <c r="C203" s="27" t="s">
        <v>473</v>
      </c>
      <c r="D203" s="27" t="s">
        <v>460</v>
      </c>
      <c r="E203" s="27" t="s">
        <v>461</v>
      </c>
      <c r="F203" s="27" t="s">
        <v>383</v>
      </c>
      <c r="G203" s="27" t="s">
        <v>384</v>
      </c>
      <c r="H203" s="21" t="s">
        <v>22</v>
      </c>
      <c r="I203" s="21" t="s">
        <v>23</v>
      </c>
      <c r="J203" s="21">
        <v>20746</v>
      </c>
      <c r="K203" s="21">
        <v>13853</v>
      </c>
      <c r="L203" s="21">
        <v>467</v>
      </c>
      <c r="M203" s="21">
        <v>3582</v>
      </c>
      <c r="N203" s="21">
        <v>43521</v>
      </c>
      <c r="O203" s="21">
        <v>25128</v>
      </c>
      <c r="P203" s="21">
        <v>52392</v>
      </c>
      <c r="Q203" s="21">
        <v>2528</v>
      </c>
      <c r="R203" s="21">
        <v>79102</v>
      </c>
      <c r="S203" s="21">
        <v>4819</v>
      </c>
      <c r="V203" s="32"/>
      <c r="W203" s="32"/>
    </row>
    <row r="204" spans="2:23" ht="12">
      <c r="B204" s="27" t="s">
        <v>469</v>
      </c>
      <c r="C204" s="27" t="s">
        <v>473</v>
      </c>
      <c r="D204" s="27" t="s">
        <v>460</v>
      </c>
      <c r="E204" s="27" t="s">
        <v>461</v>
      </c>
      <c r="F204" s="27" t="s">
        <v>385</v>
      </c>
      <c r="G204" s="27" t="s">
        <v>386</v>
      </c>
      <c r="H204" s="21" t="s">
        <v>22</v>
      </c>
      <c r="I204" s="21" t="s">
        <v>23</v>
      </c>
      <c r="J204" s="21">
        <v>5408</v>
      </c>
      <c r="K204" s="21">
        <v>4263</v>
      </c>
      <c r="L204" s="21">
        <v>76</v>
      </c>
      <c r="M204" s="21">
        <v>1019</v>
      </c>
      <c r="N204" s="21">
        <v>11788</v>
      </c>
      <c r="O204" s="21">
        <v>5624</v>
      </c>
      <c r="P204" s="21">
        <v>15966</v>
      </c>
      <c r="Q204" s="21">
        <v>1064</v>
      </c>
      <c r="R204" s="21">
        <v>27042</v>
      </c>
      <c r="S204" s="21">
        <v>2164</v>
      </c>
      <c r="V204" s="32"/>
      <c r="W204" s="32"/>
    </row>
    <row r="205" spans="2:23" ht="12">
      <c r="B205" s="27" t="s">
        <v>469</v>
      </c>
      <c r="C205" s="27" t="s">
        <v>473</v>
      </c>
      <c r="D205" s="27" t="s">
        <v>460</v>
      </c>
      <c r="E205" s="27" t="s">
        <v>461</v>
      </c>
      <c r="F205" s="27" t="s">
        <v>387</v>
      </c>
      <c r="G205" s="27" t="s">
        <v>388</v>
      </c>
      <c r="H205" s="21" t="s">
        <v>22</v>
      </c>
      <c r="I205" s="21" t="s">
        <v>23</v>
      </c>
      <c r="J205" s="21">
        <v>3499</v>
      </c>
      <c r="K205" s="21">
        <v>3066</v>
      </c>
      <c r="L205" s="21">
        <v>152</v>
      </c>
      <c r="M205" s="21">
        <v>1112</v>
      </c>
      <c r="N205" s="21">
        <v>11402</v>
      </c>
      <c r="O205" s="21">
        <v>5599</v>
      </c>
      <c r="P205" s="21">
        <v>10996</v>
      </c>
      <c r="Q205" s="21">
        <v>1554</v>
      </c>
      <c r="R205" s="21">
        <v>19166</v>
      </c>
      <c r="S205" s="21">
        <v>2783</v>
      </c>
      <c r="V205" s="32"/>
      <c r="W205" s="32"/>
    </row>
    <row r="206" spans="2:23" ht="12">
      <c r="B206" s="27" t="s">
        <v>469</v>
      </c>
      <c r="C206" s="27" t="s">
        <v>473</v>
      </c>
      <c r="D206" s="27" t="s">
        <v>460</v>
      </c>
      <c r="E206" s="27" t="s">
        <v>461</v>
      </c>
      <c r="F206" s="27" t="s">
        <v>389</v>
      </c>
      <c r="G206" s="27" t="s">
        <v>390</v>
      </c>
      <c r="H206" s="21" t="s">
        <v>22</v>
      </c>
      <c r="I206" s="21" t="s">
        <v>23</v>
      </c>
      <c r="J206" s="21">
        <v>6021</v>
      </c>
      <c r="K206" s="21">
        <v>5011</v>
      </c>
      <c r="L206" s="21">
        <v>68</v>
      </c>
      <c r="M206" s="21">
        <v>1062</v>
      </c>
      <c r="N206" s="21">
        <v>11444</v>
      </c>
      <c r="O206" s="21">
        <v>5585</v>
      </c>
      <c r="P206" s="21">
        <v>15862</v>
      </c>
      <c r="Q206" s="21">
        <v>814</v>
      </c>
      <c r="R206" s="21">
        <v>28441</v>
      </c>
      <c r="S206" s="21">
        <v>1655</v>
      </c>
      <c r="V206" s="32"/>
      <c r="W206" s="32"/>
    </row>
    <row r="207" spans="2:23" ht="12">
      <c r="B207" s="27" t="s">
        <v>469</v>
      </c>
      <c r="C207" s="27" t="s">
        <v>473</v>
      </c>
      <c r="D207" s="27" t="s">
        <v>460</v>
      </c>
      <c r="E207" s="27" t="s">
        <v>461</v>
      </c>
      <c r="F207" s="27" t="s">
        <v>391</v>
      </c>
      <c r="G207" s="27" t="s">
        <v>392</v>
      </c>
      <c r="H207" s="21" t="s">
        <v>22</v>
      </c>
      <c r="I207" s="21" t="s">
        <v>23</v>
      </c>
      <c r="J207" s="21">
        <v>3015</v>
      </c>
      <c r="K207" s="21">
        <v>2706</v>
      </c>
      <c r="L207" s="21">
        <v>15</v>
      </c>
      <c r="M207" s="21">
        <v>295</v>
      </c>
      <c r="N207" s="21">
        <v>7317</v>
      </c>
      <c r="O207" s="21">
        <v>6576</v>
      </c>
      <c r="P207" s="21">
        <v>10262</v>
      </c>
      <c r="Q207" s="21">
        <v>786</v>
      </c>
      <c r="R207" s="21">
        <v>14029</v>
      </c>
      <c r="S207" s="21">
        <v>1331</v>
      </c>
      <c r="V207" s="32"/>
      <c r="W207" s="32"/>
    </row>
    <row r="208" spans="2:23" ht="12">
      <c r="B208" s="27" t="s">
        <v>469</v>
      </c>
      <c r="C208" s="27" t="s">
        <v>473</v>
      </c>
      <c r="D208" s="27" t="s">
        <v>460</v>
      </c>
      <c r="E208" s="27" t="s">
        <v>461</v>
      </c>
      <c r="F208" s="27" t="s">
        <v>393</v>
      </c>
      <c r="G208" s="27" t="s">
        <v>394</v>
      </c>
      <c r="H208" s="21" t="s">
        <v>22</v>
      </c>
      <c r="I208" s="21" t="s">
        <v>23</v>
      </c>
      <c r="J208" s="21">
        <v>7045</v>
      </c>
      <c r="K208" s="21">
        <v>5763</v>
      </c>
      <c r="L208" s="21">
        <v>120</v>
      </c>
      <c r="M208" s="21">
        <v>636</v>
      </c>
      <c r="N208" s="21">
        <v>12493</v>
      </c>
      <c r="O208" s="21">
        <v>7299</v>
      </c>
      <c r="P208" s="21">
        <v>18890</v>
      </c>
      <c r="Q208" s="21">
        <v>1631</v>
      </c>
      <c r="R208" s="21">
        <v>35838</v>
      </c>
      <c r="S208" s="21">
        <v>3057</v>
      </c>
      <c r="V208" s="32"/>
      <c r="W208" s="32"/>
    </row>
    <row r="209" spans="2:23" ht="12">
      <c r="B209" s="27" t="s">
        <v>469</v>
      </c>
      <c r="C209" s="27" t="s">
        <v>473</v>
      </c>
      <c r="D209" s="27" t="s">
        <v>460</v>
      </c>
      <c r="E209" s="27" t="s">
        <v>461</v>
      </c>
      <c r="F209" s="27" t="s">
        <v>395</v>
      </c>
      <c r="G209" s="27" t="s">
        <v>396</v>
      </c>
      <c r="H209" s="21" t="s">
        <v>22</v>
      </c>
      <c r="I209" s="21" t="s">
        <v>23</v>
      </c>
      <c r="J209" s="21">
        <v>5824</v>
      </c>
      <c r="K209" s="21">
        <v>4814</v>
      </c>
      <c r="L209" s="21">
        <v>57</v>
      </c>
      <c r="M209" s="21">
        <v>943</v>
      </c>
      <c r="N209" s="21">
        <v>9937</v>
      </c>
      <c r="O209" s="21">
        <v>4838</v>
      </c>
      <c r="P209" s="21">
        <v>14253</v>
      </c>
      <c r="Q209" s="21">
        <v>825</v>
      </c>
      <c r="R209" s="21">
        <v>23528</v>
      </c>
      <c r="S209" s="21">
        <v>1653</v>
      </c>
      <c r="V209" s="32"/>
      <c r="W209" s="32"/>
    </row>
    <row r="210" spans="2:23" ht="12">
      <c r="B210" s="27" t="s">
        <v>469</v>
      </c>
      <c r="C210" s="27" t="s">
        <v>473</v>
      </c>
      <c r="D210" s="27" t="s">
        <v>460</v>
      </c>
      <c r="E210" s="27" t="s">
        <v>461</v>
      </c>
      <c r="F210" s="27" t="s">
        <v>397</v>
      </c>
      <c r="G210" s="27" t="s">
        <v>398</v>
      </c>
      <c r="H210" s="21" t="s">
        <v>22</v>
      </c>
      <c r="I210" s="21" t="s">
        <v>23</v>
      </c>
      <c r="J210" s="21">
        <v>15387</v>
      </c>
      <c r="K210" s="21">
        <v>14085</v>
      </c>
      <c r="L210" s="21">
        <v>174</v>
      </c>
      <c r="M210" s="21">
        <v>1766</v>
      </c>
      <c r="N210" s="21">
        <v>26191</v>
      </c>
      <c r="O210" s="21">
        <v>15229</v>
      </c>
      <c r="P210" s="21">
        <v>38588</v>
      </c>
      <c r="Q210" s="21">
        <v>2464</v>
      </c>
      <c r="R210" s="21">
        <v>78787</v>
      </c>
      <c r="S210" s="21">
        <v>5556</v>
      </c>
      <c r="V210" s="32"/>
      <c r="W210" s="32"/>
    </row>
    <row r="211" spans="2:23" ht="12">
      <c r="B211" s="27" t="s">
        <v>469</v>
      </c>
      <c r="C211" s="27" t="s">
        <v>473</v>
      </c>
      <c r="D211" s="27" t="s">
        <v>460</v>
      </c>
      <c r="E211" s="27" t="s">
        <v>461</v>
      </c>
      <c r="F211" s="27" t="s">
        <v>399</v>
      </c>
      <c r="G211" s="27" t="s">
        <v>400</v>
      </c>
      <c r="H211" s="21" t="s">
        <v>22</v>
      </c>
      <c r="I211" s="21" t="s">
        <v>23</v>
      </c>
      <c r="J211" s="21">
        <v>3616</v>
      </c>
      <c r="K211" s="21">
        <v>3397</v>
      </c>
      <c r="L211" s="21">
        <v>81</v>
      </c>
      <c r="M211" s="21">
        <v>1063</v>
      </c>
      <c r="N211" s="21">
        <v>10117</v>
      </c>
      <c r="O211" s="21">
        <v>5549</v>
      </c>
      <c r="P211" s="21">
        <v>11149</v>
      </c>
      <c r="Q211" s="21">
        <v>931</v>
      </c>
      <c r="R211" s="21">
        <v>19417</v>
      </c>
      <c r="S211" s="21">
        <v>1911</v>
      </c>
      <c r="V211" s="32"/>
      <c r="W211" s="32"/>
    </row>
    <row r="212" spans="2:23" ht="12">
      <c r="B212" s="27" t="s">
        <v>469</v>
      </c>
      <c r="C212" s="27" t="s">
        <v>473</v>
      </c>
      <c r="D212" s="27" t="s">
        <v>460</v>
      </c>
      <c r="E212" s="27" t="s">
        <v>461</v>
      </c>
      <c r="F212" s="27" t="s">
        <v>401</v>
      </c>
      <c r="G212" s="27" t="s">
        <v>402</v>
      </c>
      <c r="H212" s="21" t="s">
        <v>22</v>
      </c>
      <c r="I212" s="21" t="s">
        <v>23</v>
      </c>
      <c r="J212" s="21">
        <v>4433</v>
      </c>
      <c r="K212" s="21">
        <v>3872</v>
      </c>
      <c r="L212" s="21">
        <v>29</v>
      </c>
      <c r="M212" s="21">
        <v>440</v>
      </c>
      <c r="N212" s="21">
        <v>9616</v>
      </c>
      <c r="O212" s="21">
        <v>7331</v>
      </c>
      <c r="P212" s="21">
        <v>12999</v>
      </c>
      <c r="Q212" s="21">
        <v>652</v>
      </c>
      <c r="R212" s="21">
        <v>24452</v>
      </c>
      <c r="S212" s="21">
        <v>1433</v>
      </c>
      <c r="V212" s="32"/>
      <c r="W212" s="32"/>
    </row>
    <row r="213" spans="2:23" ht="12">
      <c r="B213" s="27" t="s">
        <v>469</v>
      </c>
      <c r="C213" s="27" t="s">
        <v>473</v>
      </c>
      <c r="D213" s="27" t="s">
        <v>460</v>
      </c>
      <c r="E213" s="27" t="s">
        <v>461</v>
      </c>
      <c r="F213" s="27" t="s">
        <v>403</v>
      </c>
      <c r="G213" s="27" t="s">
        <v>404</v>
      </c>
      <c r="H213" s="21" t="s">
        <v>22</v>
      </c>
      <c r="I213" s="21" t="s">
        <v>23</v>
      </c>
      <c r="J213" s="21">
        <v>4576</v>
      </c>
      <c r="K213" s="21">
        <v>3706</v>
      </c>
      <c r="L213" s="21">
        <v>15</v>
      </c>
      <c r="M213" s="21">
        <v>266</v>
      </c>
      <c r="N213" s="21">
        <v>12480</v>
      </c>
      <c r="O213" s="21">
        <v>7592</v>
      </c>
      <c r="P213" s="21">
        <v>16667</v>
      </c>
      <c r="Q213" s="21">
        <v>1040</v>
      </c>
      <c r="R213" s="21">
        <v>24187</v>
      </c>
      <c r="S213" s="21">
        <v>1729</v>
      </c>
      <c r="V213" s="32"/>
      <c r="W213" s="32"/>
    </row>
    <row r="214" spans="2:23" ht="12">
      <c r="B214" s="27" t="s">
        <v>469</v>
      </c>
      <c r="C214" s="27" t="s">
        <v>473</v>
      </c>
      <c r="D214" s="27" t="s">
        <v>460</v>
      </c>
      <c r="E214" s="27" t="s">
        <v>461</v>
      </c>
      <c r="F214" s="27" t="s">
        <v>405</v>
      </c>
      <c r="G214" s="27" t="s">
        <v>406</v>
      </c>
      <c r="H214" s="21" t="s">
        <v>22</v>
      </c>
      <c r="I214" s="21" t="s">
        <v>23</v>
      </c>
      <c r="J214" s="21">
        <v>11847</v>
      </c>
      <c r="K214" s="21">
        <v>11168</v>
      </c>
      <c r="L214" s="21">
        <v>209</v>
      </c>
      <c r="M214" s="21">
        <v>1304</v>
      </c>
      <c r="N214" s="21">
        <v>23531</v>
      </c>
      <c r="O214" s="21">
        <v>14760</v>
      </c>
      <c r="P214" s="21">
        <v>27989</v>
      </c>
      <c r="Q214" s="21">
        <v>3064</v>
      </c>
      <c r="R214" s="21">
        <v>52761</v>
      </c>
      <c r="S214" s="21">
        <v>6219</v>
      </c>
      <c r="V214" s="32"/>
      <c r="W214" s="32"/>
    </row>
    <row r="215" spans="2:23" ht="12">
      <c r="B215" s="27" t="s">
        <v>469</v>
      </c>
      <c r="C215" s="27" t="s">
        <v>473</v>
      </c>
      <c r="D215" s="27" t="s">
        <v>460</v>
      </c>
      <c r="E215" s="27" t="s">
        <v>461</v>
      </c>
      <c r="F215" s="27" t="s">
        <v>407</v>
      </c>
      <c r="G215" s="27" t="s">
        <v>408</v>
      </c>
      <c r="H215" s="21" t="s">
        <v>22</v>
      </c>
      <c r="I215" s="21" t="s">
        <v>23</v>
      </c>
      <c r="J215" s="21">
        <v>25410</v>
      </c>
      <c r="K215" s="21">
        <v>22986</v>
      </c>
      <c r="L215" s="21">
        <v>315</v>
      </c>
      <c r="M215" s="21">
        <v>3422</v>
      </c>
      <c r="N215" s="21">
        <v>47391</v>
      </c>
      <c r="O215" s="21">
        <v>23775</v>
      </c>
      <c r="P215" s="21">
        <v>69693</v>
      </c>
      <c r="Q215" s="21">
        <v>4446</v>
      </c>
      <c r="R215" s="21">
        <v>104883</v>
      </c>
      <c r="S215" s="21">
        <v>7448</v>
      </c>
      <c r="V215" s="32"/>
      <c r="W215" s="32"/>
    </row>
    <row r="216" spans="2:23" ht="12">
      <c r="B216" s="27" t="s">
        <v>469</v>
      </c>
      <c r="C216" s="27" t="s">
        <v>473</v>
      </c>
      <c r="D216" s="27" t="s">
        <v>460</v>
      </c>
      <c r="E216" s="27" t="s">
        <v>461</v>
      </c>
      <c r="F216" s="27" t="s">
        <v>409</v>
      </c>
      <c r="G216" s="27" t="s">
        <v>410</v>
      </c>
      <c r="H216" s="21" t="s">
        <v>22</v>
      </c>
      <c r="I216" s="21" t="s">
        <v>23</v>
      </c>
      <c r="J216" s="21">
        <v>2630</v>
      </c>
      <c r="K216" s="21">
        <v>2303</v>
      </c>
      <c r="L216" s="21">
        <v>39</v>
      </c>
      <c r="M216" s="21">
        <v>343</v>
      </c>
      <c r="N216" s="21">
        <v>3789</v>
      </c>
      <c r="O216" s="21">
        <v>2980</v>
      </c>
      <c r="P216" s="21">
        <v>4952</v>
      </c>
      <c r="Q216" s="21">
        <v>371</v>
      </c>
      <c r="R216" s="21">
        <v>11820</v>
      </c>
      <c r="S216" s="21">
        <v>1012</v>
      </c>
      <c r="V216" s="32"/>
      <c r="W216" s="32"/>
    </row>
    <row r="217" spans="2:23" ht="12">
      <c r="B217" s="27" t="s">
        <v>469</v>
      </c>
      <c r="C217" s="27" t="s">
        <v>473</v>
      </c>
      <c r="D217" s="27" t="s">
        <v>460</v>
      </c>
      <c r="E217" s="27" t="s">
        <v>461</v>
      </c>
      <c r="F217" s="27" t="s">
        <v>411</v>
      </c>
      <c r="G217" s="27" t="s">
        <v>412</v>
      </c>
      <c r="H217" s="21" t="s">
        <v>22</v>
      </c>
      <c r="I217" s="21" t="s">
        <v>23</v>
      </c>
      <c r="J217" s="21">
        <v>17295</v>
      </c>
      <c r="K217" s="21">
        <v>15548</v>
      </c>
      <c r="L217" s="21">
        <v>231</v>
      </c>
      <c r="M217" s="21">
        <v>2511</v>
      </c>
      <c r="N217" s="21">
        <v>31477</v>
      </c>
      <c r="O217" s="21">
        <v>16176</v>
      </c>
      <c r="P217" s="21">
        <v>40448</v>
      </c>
      <c r="Q217" s="21">
        <v>2588</v>
      </c>
      <c r="R217" s="21">
        <v>87747</v>
      </c>
      <c r="S217" s="21">
        <v>6218</v>
      </c>
      <c r="V217" s="32"/>
      <c r="W217" s="32"/>
    </row>
    <row r="218" spans="2:23" ht="12">
      <c r="B218" s="27" t="s">
        <v>469</v>
      </c>
      <c r="C218" s="27" t="s">
        <v>473</v>
      </c>
      <c r="D218" s="27" t="s">
        <v>460</v>
      </c>
      <c r="E218" s="27" t="s">
        <v>461</v>
      </c>
      <c r="F218" s="27" t="s">
        <v>413</v>
      </c>
      <c r="G218" s="27" t="s">
        <v>414</v>
      </c>
      <c r="H218" s="21" t="s">
        <v>22</v>
      </c>
      <c r="I218" s="21" t="s">
        <v>23</v>
      </c>
      <c r="J218" s="21">
        <v>6735</v>
      </c>
      <c r="K218" s="21">
        <v>6512</v>
      </c>
      <c r="L218" s="21">
        <v>74</v>
      </c>
      <c r="M218" s="21">
        <v>711</v>
      </c>
      <c r="N218" s="21">
        <v>13837</v>
      </c>
      <c r="O218" s="21">
        <v>6173</v>
      </c>
      <c r="P218" s="21">
        <v>16185</v>
      </c>
      <c r="Q218" s="21">
        <v>1074</v>
      </c>
      <c r="R218" s="21">
        <v>36368</v>
      </c>
      <c r="S218" s="21">
        <v>2615</v>
      </c>
      <c r="V218" s="32"/>
      <c r="W218" s="32"/>
    </row>
    <row r="219" spans="2:23" ht="12">
      <c r="B219" s="27" t="s">
        <v>469</v>
      </c>
      <c r="C219" s="27" t="s">
        <v>473</v>
      </c>
      <c r="D219" s="27" t="s">
        <v>460</v>
      </c>
      <c r="E219" s="27" t="s">
        <v>461</v>
      </c>
      <c r="F219" s="27" t="s">
        <v>415</v>
      </c>
      <c r="G219" s="27" t="s">
        <v>416</v>
      </c>
      <c r="H219" s="21" t="s">
        <v>22</v>
      </c>
      <c r="I219" s="21" t="s">
        <v>23</v>
      </c>
      <c r="J219" s="21">
        <v>16763</v>
      </c>
      <c r="K219" s="21">
        <v>15808</v>
      </c>
      <c r="L219" s="21">
        <v>184</v>
      </c>
      <c r="M219" s="21">
        <v>2163</v>
      </c>
      <c r="N219" s="21">
        <v>27058</v>
      </c>
      <c r="O219" s="21">
        <v>15261</v>
      </c>
      <c r="P219" s="21">
        <v>41839</v>
      </c>
      <c r="Q219" s="21">
        <v>2428</v>
      </c>
      <c r="R219" s="21">
        <v>85024</v>
      </c>
      <c r="S219" s="21">
        <v>5457</v>
      </c>
      <c r="V219" s="32"/>
      <c r="W219" s="32"/>
    </row>
    <row r="220" spans="2:23" ht="12">
      <c r="B220" s="27" t="s">
        <v>469</v>
      </c>
      <c r="C220" s="27" t="s">
        <v>473</v>
      </c>
      <c r="D220" s="27" t="s">
        <v>460</v>
      </c>
      <c r="E220" s="27" t="s">
        <v>461</v>
      </c>
      <c r="F220" s="27" t="s">
        <v>417</v>
      </c>
      <c r="G220" s="27" t="s">
        <v>418</v>
      </c>
      <c r="H220" s="21" t="s">
        <v>22</v>
      </c>
      <c r="I220" s="21" t="s">
        <v>23</v>
      </c>
      <c r="J220" s="21">
        <v>7586</v>
      </c>
      <c r="K220" s="21">
        <v>8405</v>
      </c>
      <c r="L220" s="21">
        <v>103</v>
      </c>
      <c r="M220" s="21">
        <v>579</v>
      </c>
      <c r="N220" s="21">
        <v>13429</v>
      </c>
      <c r="O220" s="21">
        <v>7092</v>
      </c>
      <c r="P220" s="21">
        <v>16115</v>
      </c>
      <c r="Q220" s="21">
        <v>1032</v>
      </c>
      <c r="R220" s="21">
        <v>33688</v>
      </c>
      <c r="S220" s="21">
        <v>2629</v>
      </c>
      <c r="V220" s="32"/>
      <c r="W220" s="32"/>
    </row>
    <row r="221" spans="2:23" ht="12">
      <c r="B221" s="27" t="s">
        <v>469</v>
      </c>
      <c r="C221" s="27" t="s">
        <v>473</v>
      </c>
      <c r="D221" s="27" t="s">
        <v>460</v>
      </c>
      <c r="E221" s="27" t="s">
        <v>461</v>
      </c>
      <c r="F221" s="27" t="s">
        <v>419</v>
      </c>
      <c r="G221" s="27" t="s">
        <v>420</v>
      </c>
      <c r="H221" s="21" t="s">
        <v>22</v>
      </c>
      <c r="I221" s="21" t="s">
        <v>23</v>
      </c>
      <c r="J221" s="21">
        <v>3577</v>
      </c>
      <c r="K221" s="21">
        <v>3265</v>
      </c>
      <c r="L221" s="21">
        <v>34</v>
      </c>
      <c r="M221" s="21">
        <v>681</v>
      </c>
      <c r="N221" s="21">
        <v>11854</v>
      </c>
      <c r="O221" s="21">
        <v>6718</v>
      </c>
      <c r="P221" s="21">
        <v>16127</v>
      </c>
      <c r="Q221" s="21">
        <v>1088</v>
      </c>
      <c r="R221" s="21">
        <v>29036</v>
      </c>
      <c r="S221" s="21">
        <v>1992</v>
      </c>
      <c r="V221" s="32"/>
      <c r="W221" s="32"/>
    </row>
    <row r="222" spans="2:23" ht="12">
      <c r="B222" s="27" t="s">
        <v>469</v>
      </c>
      <c r="C222" s="27" t="s">
        <v>473</v>
      </c>
      <c r="D222" s="27" t="s">
        <v>460</v>
      </c>
      <c r="E222" s="27" t="s">
        <v>461</v>
      </c>
      <c r="F222" s="27" t="s">
        <v>437</v>
      </c>
      <c r="G222" s="27" t="s">
        <v>438</v>
      </c>
      <c r="H222" s="21" t="s">
        <v>22</v>
      </c>
      <c r="I222" s="21" t="s">
        <v>23</v>
      </c>
      <c r="J222" s="21">
        <v>7435</v>
      </c>
      <c r="K222" s="21">
        <v>6754</v>
      </c>
      <c r="L222" s="21">
        <v>52</v>
      </c>
      <c r="M222" s="21">
        <v>1115</v>
      </c>
      <c r="N222" s="21">
        <v>19238</v>
      </c>
      <c r="O222" s="21">
        <v>6342</v>
      </c>
      <c r="P222" s="21">
        <v>24254</v>
      </c>
      <c r="Q222" s="21">
        <v>1504</v>
      </c>
      <c r="R222" s="21">
        <v>43826</v>
      </c>
      <c r="S222" s="21">
        <v>3616</v>
      </c>
      <c r="V222" s="32"/>
      <c r="W222" s="32"/>
    </row>
    <row r="223" spans="2:23" ht="12">
      <c r="B223" s="27" t="s">
        <v>469</v>
      </c>
      <c r="C223" s="27" t="s">
        <v>473</v>
      </c>
      <c r="D223" s="27" t="s">
        <v>460</v>
      </c>
      <c r="E223" s="27" t="s">
        <v>461</v>
      </c>
      <c r="F223" s="27" t="s">
        <v>439</v>
      </c>
      <c r="G223" s="27" t="s">
        <v>440</v>
      </c>
      <c r="H223" s="21" t="s">
        <v>22</v>
      </c>
      <c r="I223" s="21" t="s">
        <v>23</v>
      </c>
      <c r="J223" s="21">
        <v>12097</v>
      </c>
      <c r="K223" s="21">
        <v>11296</v>
      </c>
      <c r="L223" s="21">
        <v>315</v>
      </c>
      <c r="M223" s="21">
        <v>2082</v>
      </c>
      <c r="N223" s="21">
        <v>28976</v>
      </c>
      <c r="O223" s="21">
        <v>16836</v>
      </c>
      <c r="P223" s="21">
        <v>41706</v>
      </c>
      <c r="Q223" s="21">
        <v>2363</v>
      </c>
      <c r="R223" s="21">
        <v>71981</v>
      </c>
      <c r="S223" s="21">
        <v>5073</v>
      </c>
      <c r="V223" s="32"/>
      <c r="W223" s="32"/>
    </row>
    <row r="224" spans="2:23" ht="12">
      <c r="B224" s="27" t="s">
        <v>469</v>
      </c>
      <c r="C224" s="27" t="s">
        <v>473</v>
      </c>
      <c r="D224" s="27" t="s">
        <v>460</v>
      </c>
      <c r="E224" s="27" t="s">
        <v>461</v>
      </c>
      <c r="F224" s="27" t="s">
        <v>441</v>
      </c>
      <c r="G224" s="27" t="s">
        <v>442</v>
      </c>
      <c r="H224" s="21" t="s">
        <v>22</v>
      </c>
      <c r="I224" s="21" t="s">
        <v>23</v>
      </c>
      <c r="J224" s="21">
        <v>4457</v>
      </c>
      <c r="K224" s="21">
        <v>4057</v>
      </c>
      <c r="L224" s="21">
        <v>74</v>
      </c>
      <c r="M224" s="21">
        <v>576</v>
      </c>
      <c r="N224" s="21">
        <v>9703</v>
      </c>
      <c r="O224" s="21">
        <v>4578</v>
      </c>
      <c r="P224" s="21">
        <v>14413</v>
      </c>
      <c r="Q224" s="21">
        <v>907</v>
      </c>
      <c r="R224" s="21">
        <v>28730</v>
      </c>
      <c r="S224" s="21">
        <v>2168</v>
      </c>
      <c r="V224" s="32"/>
      <c r="W224" s="32"/>
    </row>
    <row r="225" spans="2:23" ht="12">
      <c r="B225" s="27" t="s">
        <v>469</v>
      </c>
      <c r="C225" s="27" t="s">
        <v>473</v>
      </c>
      <c r="D225" s="27" t="s">
        <v>460</v>
      </c>
      <c r="E225" s="27" t="s">
        <v>461</v>
      </c>
      <c r="F225" s="27" t="s">
        <v>443</v>
      </c>
      <c r="G225" s="27" t="s">
        <v>444</v>
      </c>
      <c r="H225" s="21" t="s">
        <v>22</v>
      </c>
      <c r="I225" s="21" t="s">
        <v>23</v>
      </c>
      <c r="J225" s="21">
        <v>4709</v>
      </c>
      <c r="K225" s="21">
        <v>4452</v>
      </c>
      <c r="L225" s="21">
        <v>64</v>
      </c>
      <c r="M225" s="21">
        <v>723</v>
      </c>
      <c r="N225" s="21">
        <v>10158</v>
      </c>
      <c r="O225" s="21">
        <v>4745</v>
      </c>
      <c r="P225" s="21">
        <v>13377</v>
      </c>
      <c r="Q225" s="21">
        <v>920</v>
      </c>
      <c r="R225" s="21">
        <v>26934</v>
      </c>
      <c r="S225" s="21">
        <v>2381</v>
      </c>
      <c r="V225" s="32"/>
      <c r="W225" s="32"/>
    </row>
    <row r="226" spans="2:23" ht="12">
      <c r="B226" s="27" t="s">
        <v>469</v>
      </c>
      <c r="C226" s="27" t="s">
        <v>473</v>
      </c>
      <c r="D226" s="27" t="s">
        <v>460</v>
      </c>
      <c r="E226" s="27" t="s">
        <v>461</v>
      </c>
      <c r="F226" s="27" t="s">
        <v>445</v>
      </c>
      <c r="G226" s="27" t="s">
        <v>446</v>
      </c>
      <c r="H226" s="21" t="s">
        <v>22</v>
      </c>
      <c r="I226" s="21" t="s">
        <v>23</v>
      </c>
      <c r="J226" s="21">
        <v>9854</v>
      </c>
      <c r="K226" s="21">
        <v>10787</v>
      </c>
      <c r="L226" s="21">
        <v>49</v>
      </c>
      <c r="M226" s="21">
        <v>703</v>
      </c>
      <c r="N226" s="21">
        <v>25746</v>
      </c>
      <c r="O226" s="21">
        <v>15536</v>
      </c>
      <c r="P226" s="21">
        <v>33579</v>
      </c>
      <c r="Q226" s="21">
        <v>1930</v>
      </c>
      <c r="R226" s="21">
        <v>57223</v>
      </c>
      <c r="S226" s="21">
        <v>3589</v>
      </c>
      <c r="V226" s="32"/>
      <c r="W226" s="32"/>
    </row>
    <row r="227" spans="2:23" ht="12">
      <c r="B227" s="27" t="s">
        <v>469</v>
      </c>
      <c r="C227" s="27" t="s">
        <v>473</v>
      </c>
      <c r="D227" s="27" t="s">
        <v>460</v>
      </c>
      <c r="E227" s="27" t="s">
        <v>461</v>
      </c>
      <c r="F227" s="27" t="s">
        <v>447</v>
      </c>
      <c r="G227" s="27" t="s">
        <v>448</v>
      </c>
      <c r="H227" s="21" t="s">
        <v>22</v>
      </c>
      <c r="I227" s="21" t="s">
        <v>23</v>
      </c>
      <c r="J227" s="21">
        <v>25561</v>
      </c>
      <c r="K227" s="21">
        <v>22494</v>
      </c>
      <c r="L227" s="21">
        <v>371</v>
      </c>
      <c r="M227" s="21">
        <v>3556</v>
      </c>
      <c r="N227" s="21">
        <v>46109</v>
      </c>
      <c r="O227" s="21">
        <v>22691</v>
      </c>
      <c r="P227" s="21">
        <v>68558</v>
      </c>
      <c r="Q227" s="21">
        <v>4150</v>
      </c>
      <c r="R227" s="21">
        <v>140396</v>
      </c>
      <c r="S227" s="21">
        <v>8868</v>
      </c>
      <c r="V227" s="32"/>
      <c r="W227" s="32"/>
    </row>
    <row r="228" spans="2:23" ht="12">
      <c r="B228" s="27" t="s">
        <v>469</v>
      </c>
      <c r="C228" s="27" t="s">
        <v>473</v>
      </c>
      <c r="D228" s="27" t="s">
        <v>460</v>
      </c>
      <c r="E228" s="27" t="s">
        <v>461</v>
      </c>
      <c r="F228" s="27" t="s">
        <v>449</v>
      </c>
      <c r="G228" s="27" t="s">
        <v>450</v>
      </c>
      <c r="H228" s="21" t="s">
        <v>22</v>
      </c>
      <c r="I228" s="21" t="s">
        <v>23</v>
      </c>
      <c r="J228" s="21">
        <v>4138</v>
      </c>
      <c r="K228" s="21">
        <v>3820</v>
      </c>
      <c r="L228" s="21">
        <v>42</v>
      </c>
      <c r="M228" s="21">
        <v>522</v>
      </c>
      <c r="N228" s="21">
        <v>9517</v>
      </c>
      <c r="O228" s="21">
        <v>8525</v>
      </c>
      <c r="P228" s="21">
        <v>16750</v>
      </c>
      <c r="Q228" s="21">
        <v>1063</v>
      </c>
      <c r="R228" s="21">
        <v>39685</v>
      </c>
      <c r="S228" s="21">
        <v>2396</v>
      </c>
      <c r="V228" s="32"/>
      <c r="W228" s="32"/>
    </row>
    <row r="229" ht="12">
      <c r="J229" s="52"/>
    </row>
  </sheetData>
  <sheetProtection/>
  <mergeCells count="7">
    <mergeCell ref="C3:E4"/>
    <mergeCell ref="C9:D9"/>
    <mergeCell ref="B15:D15"/>
    <mergeCell ref="C10:D10"/>
    <mergeCell ref="C7:D7"/>
    <mergeCell ref="C8:D8"/>
    <mergeCell ref="B12:F12"/>
  </mergeCells>
  <hyperlinks>
    <hyperlink ref="B13" r:id="rId1" display="http://www.england.nhs.uk/statistics/hospital-activity/quarterly-hospital-activity/"/>
  </hyperlink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3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6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4.140625" style="6" customWidth="1"/>
    <col min="4" max="4" width="11.57421875" style="6" bestFit="1" customWidth="1"/>
    <col min="5" max="5" width="63.28125" style="6" bestFit="1" customWidth="1"/>
    <col min="6" max="7" width="18.7109375" style="6" customWidth="1"/>
    <col min="8" max="8" width="14.28125" style="6" customWidth="1"/>
    <col min="9" max="9" width="13.7109375" style="6" bestFit="1" customWidth="1"/>
    <col min="10" max="10" width="18.7109375" style="6" customWidth="1"/>
    <col min="11" max="11" width="13.7109375" style="6" customWidth="1"/>
    <col min="12" max="12" width="12.57421875" style="6" bestFit="1" customWidth="1"/>
    <col min="13" max="13" width="12.7109375" style="6" bestFit="1" customWidth="1"/>
    <col min="14" max="14" width="14.8515625" style="6" customWidth="1"/>
    <col min="15" max="15" width="15.28125" style="6" customWidth="1"/>
    <col min="16" max="16" width="15.140625" style="6" customWidth="1"/>
    <col min="17" max="17" width="16.28125" style="6" customWidth="1"/>
    <col min="18" max="16384" width="9.140625" style="6" customWidth="1"/>
  </cols>
  <sheetData>
    <row r="1" s="7" customFormat="1" ht="10.5" customHeight="1"/>
    <row r="2" spans="2:7" ht="19.5" customHeight="1">
      <c r="B2" s="8" t="s">
        <v>0</v>
      </c>
      <c r="C2" s="15" t="s">
        <v>24</v>
      </c>
      <c r="D2" s="15"/>
      <c r="F2" s="12"/>
      <c r="G2" s="13"/>
    </row>
    <row r="3" spans="2:7" ht="12.75" customHeight="1">
      <c r="B3" s="8" t="s">
        <v>4</v>
      </c>
      <c r="C3" s="53" t="s">
        <v>32</v>
      </c>
      <c r="D3" s="53"/>
      <c r="E3" s="53"/>
      <c r="F3" s="12"/>
      <c r="G3" s="9"/>
    </row>
    <row r="4" spans="2:6" ht="30.75" customHeight="1">
      <c r="B4" s="8"/>
      <c r="C4" s="53"/>
      <c r="D4" s="53"/>
      <c r="E4" s="53"/>
      <c r="F4" s="12"/>
    </row>
    <row r="5" spans="2:5" ht="19.5" customHeight="1">
      <c r="B5" s="8" t="s">
        <v>1</v>
      </c>
      <c r="C5" s="23" t="str">
        <f>'Full Extract'!C5</f>
        <v>January to March 2017</v>
      </c>
      <c r="E5" s="12"/>
    </row>
    <row r="6" spans="2:6" ht="12">
      <c r="B6" s="8" t="s">
        <v>2</v>
      </c>
      <c r="C6" s="10" t="s">
        <v>35</v>
      </c>
      <c r="D6" s="10"/>
      <c r="F6" s="12"/>
    </row>
    <row r="7" spans="2:6" ht="12">
      <c r="B7" s="8" t="s">
        <v>6</v>
      </c>
      <c r="C7" s="54" t="s">
        <v>31</v>
      </c>
      <c r="D7" s="54"/>
      <c r="F7" s="12"/>
    </row>
    <row r="8" spans="2:6" ht="12">
      <c r="B8" s="8" t="s">
        <v>3</v>
      </c>
      <c r="C8" s="54" t="str">
        <f>'Full Extract'!C8:D8</f>
        <v>26th May 2017</v>
      </c>
      <c r="D8" s="54"/>
      <c r="F8" s="12"/>
    </row>
    <row r="9" spans="2:7" ht="12">
      <c r="B9" s="8" t="s">
        <v>5</v>
      </c>
      <c r="C9" s="54" t="s">
        <v>486</v>
      </c>
      <c r="D9" s="54"/>
      <c r="F9" s="12"/>
      <c r="G9" s="10"/>
    </row>
    <row r="10" spans="2:6" ht="12">
      <c r="B10" s="8" t="s">
        <v>8</v>
      </c>
      <c r="C10" s="54" t="s">
        <v>10</v>
      </c>
      <c r="D10" s="54"/>
      <c r="F10" s="12"/>
    </row>
    <row r="11" spans="2:7" ht="12">
      <c r="B11" s="8" t="s">
        <v>9</v>
      </c>
      <c r="C11" s="10" t="s">
        <v>452</v>
      </c>
      <c r="D11" s="10"/>
      <c r="F11" s="12"/>
      <c r="G11" s="10"/>
    </row>
    <row r="12" spans="2:6" ht="25.5" customHeight="1">
      <c r="B12" s="56" t="s">
        <v>33</v>
      </c>
      <c r="C12" s="56"/>
      <c r="D12" s="56"/>
      <c r="E12" s="56"/>
      <c r="F12" s="56"/>
    </row>
    <row r="13" spans="2:5" ht="12.75">
      <c r="B13" s="28" t="s">
        <v>34</v>
      </c>
      <c r="E13" s="10"/>
    </row>
    <row r="14" spans="6:17" ht="12.75">
      <c r="F14" s="11"/>
      <c r="G14" s="10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2:4" ht="15.75">
      <c r="B15" s="55" t="s">
        <v>464</v>
      </c>
      <c r="C15" s="55"/>
      <c r="D15" s="55"/>
    </row>
    <row r="16" spans="2:17" ht="37.5">
      <c r="B16" s="14" t="s">
        <v>21</v>
      </c>
      <c r="C16" s="14" t="s">
        <v>13</v>
      </c>
      <c r="D16" s="16" t="s">
        <v>454</v>
      </c>
      <c r="E16" s="16" t="s">
        <v>455</v>
      </c>
      <c r="F16" s="16" t="s">
        <v>15</v>
      </c>
      <c r="G16" s="16" t="s">
        <v>16</v>
      </c>
      <c r="H16" s="16" t="s">
        <v>17</v>
      </c>
      <c r="I16" s="16" t="s">
        <v>18</v>
      </c>
      <c r="J16" s="16" t="s">
        <v>19</v>
      </c>
      <c r="K16" s="16" t="s">
        <v>20</v>
      </c>
      <c r="L16" s="17" t="s">
        <v>25</v>
      </c>
      <c r="M16" s="17" t="s">
        <v>26</v>
      </c>
      <c r="N16" s="17" t="s">
        <v>27</v>
      </c>
      <c r="O16" s="17" t="s">
        <v>28</v>
      </c>
      <c r="P16" s="17" t="s">
        <v>29</v>
      </c>
      <c r="Q16" s="17" t="s">
        <v>30</v>
      </c>
    </row>
    <row r="17" spans="2:17" ht="12">
      <c r="B17" s="25" t="str">
        <f>'Full Extract'!B17</f>
        <v>2016-17</v>
      </c>
      <c r="C17" s="40" t="str">
        <f>'Full Extract'!C17</f>
        <v>MARCH</v>
      </c>
      <c r="D17" s="21"/>
      <c r="E17" s="1" t="s">
        <v>7</v>
      </c>
      <c r="F17" s="21" t="s">
        <v>22</v>
      </c>
      <c r="G17" s="21" t="s">
        <v>23</v>
      </c>
      <c r="H17" s="26">
        <f aca="true" t="shared" si="0" ref="H17:Q17">SUM(H19:H23)</f>
        <v>1620516</v>
      </c>
      <c r="I17" s="26">
        <f t="shared" si="0"/>
        <v>1489764</v>
      </c>
      <c r="J17" s="26">
        <f t="shared" si="0"/>
        <v>32444</v>
      </c>
      <c r="K17" s="26">
        <f t="shared" si="0"/>
        <v>242226</v>
      </c>
      <c r="L17" s="26">
        <f t="shared" si="0"/>
        <v>3503925</v>
      </c>
      <c r="M17" s="26">
        <f t="shared" si="0"/>
        <v>2150011</v>
      </c>
      <c r="N17" s="26">
        <f t="shared" si="0"/>
        <v>4967025</v>
      </c>
      <c r="O17" s="26">
        <f t="shared" si="0"/>
        <v>454478</v>
      </c>
      <c r="P17" s="26">
        <f t="shared" si="0"/>
        <v>10613975</v>
      </c>
      <c r="Q17" s="26">
        <f t="shared" si="0"/>
        <v>999577</v>
      </c>
    </row>
    <row r="18" ht="6.75" customHeight="1"/>
    <row r="19" spans="2:17" ht="12">
      <c r="B19" s="3" t="str">
        <f>B17</f>
        <v>2016-17</v>
      </c>
      <c r="C19" s="41" t="str">
        <f>$C$17</f>
        <v>MARCH</v>
      </c>
      <c r="D19" s="3" t="s">
        <v>456</v>
      </c>
      <c r="E19" s="41" t="s">
        <v>457</v>
      </c>
      <c r="F19" s="18" t="s">
        <v>22</v>
      </c>
      <c r="G19" s="18" t="s">
        <v>23</v>
      </c>
      <c r="H19" s="18">
        <f>SUMIF('Full Extract'!$D$20:$D$228,'Regional Totals'!$D19,'Full Extract'!J$20:J$228)</f>
        <v>488012</v>
      </c>
      <c r="I19" s="18">
        <f>SUMIF('Full Extract'!$D$20:$D$228,'Regional Totals'!$D19,'Full Extract'!K$20:K$228)</f>
        <v>442131</v>
      </c>
      <c r="J19" s="18">
        <f>SUMIF('Full Extract'!$D$20:$D$228,'Regional Totals'!$D19,'Full Extract'!L$20:L$228)</f>
        <v>10400</v>
      </c>
      <c r="K19" s="18">
        <f>SUMIF('Full Extract'!$D$20:$D$228,'Regional Totals'!$D19,'Full Extract'!M$20:M$228)</f>
        <v>69316</v>
      </c>
      <c r="L19" s="18">
        <f>SUMIF('Full Extract'!$D$20:$D$228,'Regional Totals'!$D19,'Full Extract'!N$20:N$228)</f>
        <v>958294</v>
      </c>
      <c r="M19" s="18">
        <f>SUMIF('Full Extract'!$D$20:$D$228,'Regional Totals'!$D19,'Full Extract'!O$20:O$228)</f>
        <v>624872</v>
      </c>
      <c r="N19" s="18">
        <f>SUMIF('Full Extract'!$D$20:$D$228,'Regional Totals'!$D19,'Full Extract'!P$20:P$228)</f>
        <v>1377147</v>
      </c>
      <c r="O19" s="18">
        <f>SUMIF('Full Extract'!$D$20:$D$228,'Regional Totals'!$D19,'Full Extract'!Q$20:Q$228)</f>
        <v>123367</v>
      </c>
      <c r="P19" s="18">
        <f>SUMIF('Full Extract'!$D$20:$D$228,'Regional Totals'!$D19,'Full Extract'!R$20:R$228)</f>
        <v>3058416</v>
      </c>
      <c r="Q19" s="18">
        <f>SUMIF('Full Extract'!$D$20:$D$228,'Regional Totals'!$D19,'Full Extract'!S$20:S$228)</f>
        <v>291727</v>
      </c>
    </row>
    <row r="20" spans="2:17" ht="12">
      <c r="B20" s="4" t="str">
        <f>B19</f>
        <v>2016-17</v>
      </c>
      <c r="C20" s="42" t="str">
        <f>$C$17</f>
        <v>MARCH</v>
      </c>
      <c r="D20" s="4" t="s">
        <v>458</v>
      </c>
      <c r="E20" s="42" t="s">
        <v>459</v>
      </c>
      <c r="F20" s="19" t="s">
        <v>22</v>
      </c>
      <c r="G20" s="19" t="s">
        <v>23</v>
      </c>
      <c r="H20" s="19">
        <f>SUMIF('Full Extract'!$D$20:$D$228,'Regional Totals'!$D20,'Full Extract'!J$20:J$228)</f>
        <v>460723</v>
      </c>
      <c r="I20" s="19">
        <f>SUMIF('Full Extract'!$D$20:$D$228,'Regional Totals'!$D20,'Full Extract'!K$20:K$228)</f>
        <v>422069</v>
      </c>
      <c r="J20" s="19">
        <f>SUMIF('Full Extract'!$D$20:$D$228,'Regional Totals'!$D20,'Full Extract'!L$20:L$228)</f>
        <v>8148</v>
      </c>
      <c r="K20" s="19">
        <f>SUMIF('Full Extract'!$D$20:$D$228,'Regional Totals'!$D20,'Full Extract'!M$20:M$228)</f>
        <v>68503</v>
      </c>
      <c r="L20" s="19">
        <f>SUMIF('Full Extract'!$D$20:$D$228,'Regional Totals'!$D20,'Full Extract'!N$20:N$228)</f>
        <v>1004975</v>
      </c>
      <c r="M20" s="19">
        <f>SUMIF('Full Extract'!$D$20:$D$228,'Regional Totals'!$D20,'Full Extract'!O$20:O$228)</f>
        <v>599894</v>
      </c>
      <c r="N20" s="19">
        <f>SUMIF('Full Extract'!$D$20:$D$228,'Regional Totals'!$D20,'Full Extract'!P$20:P$228)</f>
        <v>1355665</v>
      </c>
      <c r="O20" s="19">
        <f>SUMIF('Full Extract'!$D$20:$D$228,'Regional Totals'!$D20,'Full Extract'!Q$20:Q$228)</f>
        <v>117265</v>
      </c>
      <c r="P20" s="19">
        <f>SUMIF('Full Extract'!$D$20:$D$228,'Regional Totals'!$D20,'Full Extract'!R$20:R$228)</f>
        <v>2805801</v>
      </c>
      <c r="Q20" s="19">
        <f>SUMIF('Full Extract'!$D$20:$D$228,'Regional Totals'!$D20,'Full Extract'!S$20:S$228)</f>
        <v>252776</v>
      </c>
    </row>
    <row r="21" spans="2:17" ht="12">
      <c r="B21" s="4" t="str">
        <f>B20</f>
        <v>2016-17</v>
      </c>
      <c r="C21" s="42" t="str">
        <f>$C$17</f>
        <v>MARCH</v>
      </c>
      <c r="D21" s="4" t="s">
        <v>462</v>
      </c>
      <c r="E21" s="42" t="s">
        <v>463</v>
      </c>
      <c r="F21" s="19" t="s">
        <v>22</v>
      </c>
      <c r="G21" s="19" t="s">
        <v>23</v>
      </c>
      <c r="H21" s="19">
        <f>SUMIF('Full Extract'!$D$20:$D$228,'Regional Totals'!$D21,'Full Extract'!J$20:J$228)</f>
        <v>236886</v>
      </c>
      <c r="I21" s="19">
        <f>SUMIF('Full Extract'!$D$20:$D$228,'Regional Totals'!$D21,'Full Extract'!K$20:K$228)</f>
        <v>204814</v>
      </c>
      <c r="J21" s="19">
        <f>SUMIF('Full Extract'!$D$20:$D$228,'Regional Totals'!$D21,'Full Extract'!L$20:L$228)</f>
        <v>6654</v>
      </c>
      <c r="K21" s="19">
        <f>SUMIF('Full Extract'!$D$20:$D$228,'Regional Totals'!$D21,'Full Extract'!M$20:M$228)</f>
        <v>43073</v>
      </c>
      <c r="L21" s="19">
        <f>SUMIF('Full Extract'!$D$20:$D$228,'Regional Totals'!$D21,'Full Extract'!N$20:N$228)</f>
        <v>599933</v>
      </c>
      <c r="M21" s="19">
        <f>SUMIF('Full Extract'!$D$20:$D$228,'Regional Totals'!$D21,'Full Extract'!O$20:O$228)</f>
        <v>377633</v>
      </c>
      <c r="N21" s="19">
        <f>SUMIF('Full Extract'!$D$20:$D$228,'Regional Totals'!$D21,'Full Extract'!P$20:P$228)</f>
        <v>803240</v>
      </c>
      <c r="O21" s="19">
        <f>SUMIF('Full Extract'!$D$20:$D$228,'Regional Totals'!$D21,'Full Extract'!Q$20:Q$228)</f>
        <v>113698</v>
      </c>
      <c r="P21" s="19">
        <f>SUMIF('Full Extract'!$D$20:$D$228,'Regional Totals'!$D21,'Full Extract'!R$20:R$228)</f>
        <v>1681838</v>
      </c>
      <c r="Q21" s="19">
        <f>SUMIF('Full Extract'!$D$20:$D$228,'Regional Totals'!$D21,'Full Extract'!S$20:S$228)</f>
        <v>238277</v>
      </c>
    </row>
    <row r="22" spans="2:17" ht="12">
      <c r="B22" s="4" t="str">
        <f>B21</f>
        <v>2016-17</v>
      </c>
      <c r="C22" s="42" t="str">
        <f>$C$17</f>
        <v>MARCH</v>
      </c>
      <c r="D22" s="4" t="s">
        <v>460</v>
      </c>
      <c r="E22" s="42" t="s">
        <v>461</v>
      </c>
      <c r="F22" s="19" t="s">
        <v>22</v>
      </c>
      <c r="G22" s="19" t="s">
        <v>23</v>
      </c>
      <c r="H22" s="19">
        <f>SUMIF('Full Extract'!$D$20:$D$228,'Regional Totals'!$D22,'Full Extract'!J$20:J$228)</f>
        <v>367965</v>
      </c>
      <c r="I22" s="19">
        <f>SUMIF('Full Extract'!$D$20:$D$228,'Regional Totals'!$D22,'Full Extract'!K$20:K$228)</f>
        <v>334792</v>
      </c>
      <c r="J22" s="19">
        <f>SUMIF('Full Extract'!$D$20:$D$228,'Regional Totals'!$D22,'Full Extract'!L$20:L$228)</f>
        <v>5647</v>
      </c>
      <c r="K22" s="19">
        <f>SUMIF('Full Extract'!$D$20:$D$228,'Regional Totals'!$D22,'Full Extract'!M$20:M$228)</f>
        <v>53147</v>
      </c>
      <c r="L22" s="19">
        <f>SUMIF('Full Extract'!$D$20:$D$228,'Regional Totals'!$D22,'Full Extract'!N$20:N$228)</f>
        <v>776557</v>
      </c>
      <c r="M22" s="19">
        <f>SUMIF('Full Extract'!$D$20:$D$228,'Regional Totals'!$D22,'Full Extract'!O$20:O$228)</f>
        <v>445292</v>
      </c>
      <c r="N22" s="19">
        <f>SUMIF('Full Extract'!$D$20:$D$228,'Regional Totals'!$D22,'Full Extract'!P$20:P$228)</f>
        <v>1054781</v>
      </c>
      <c r="O22" s="19">
        <f>SUMIF('Full Extract'!$D$20:$D$228,'Regional Totals'!$D22,'Full Extract'!Q$20:Q$228)</f>
        <v>72244</v>
      </c>
      <c r="P22" s="19">
        <f>SUMIF('Full Extract'!$D$20:$D$228,'Regional Totals'!$D22,'Full Extract'!R$20:R$228)</f>
        <v>1972552</v>
      </c>
      <c r="Q22" s="19">
        <f>SUMIF('Full Extract'!$D$20:$D$228,'Regional Totals'!$D22,'Full Extract'!S$20:S$228)</f>
        <v>153337</v>
      </c>
    </row>
    <row r="23" spans="2:17" ht="12">
      <c r="B23" s="5" t="str">
        <f>B22</f>
        <v>2016-17</v>
      </c>
      <c r="C23" s="43" t="str">
        <f>$C$17</f>
        <v>MARCH</v>
      </c>
      <c r="D23" s="29" t="s">
        <v>467</v>
      </c>
      <c r="E23" s="39" t="s">
        <v>36</v>
      </c>
      <c r="F23" s="20" t="s">
        <v>22</v>
      </c>
      <c r="G23" s="20" t="s">
        <v>23</v>
      </c>
      <c r="H23" s="20">
        <f>SUMIF('Full Extract'!$D$19:$D$228,'Regional Totals'!$D23,'Full Extract'!J$19:J$228)</f>
        <v>66930</v>
      </c>
      <c r="I23" s="20">
        <f>SUMIF('Full Extract'!$D$19:$D$228,'Regional Totals'!$D23,'Full Extract'!K$19:K$228)</f>
        <v>85958</v>
      </c>
      <c r="J23" s="20">
        <f>SUMIF('Full Extract'!$D$19:$D$228,'Regional Totals'!$D23,'Full Extract'!L$19:L$228)</f>
        <v>1595</v>
      </c>
      <c r="K23" s="20">
        <f>SUMIF('Full Extract'!$D$19:$D$228,'Regional Totals'!$D23,'Full Extract'!M$19:M$228)</f>
        <v>8187</v>
      </c>
      <c r="L23" s="20">
        <f>SUMIF('Full Extract'!$D$19:$D$228,'Regional Totals'!$D23,'Full Extract'!N$19:N$228)</f>
        <v>164166</v>
      </c>
      <c r="M23" s="20">
        <f>SUMIF('Full Extract'!$D$19:$D$228,'Regional Totals'!$D23,'Full Extract'!O$19:O$228)</f>
        <v>102320</v>
      </c>
      <c r="N23" s="20">
        <f>SUMIF('Full Extract'!$D$19:$D$228,'Regional Totals'!$D23,'Full Extract'!P$19:P$228)</f>
        <v>376192</v>
      </c>
      <c r="O23" s="20">
        <f>SUMIF('Full Extract'!$D$19:$D$228,'Regional Totals'!$D23,'Full Extract'!Q$19:Q$228)</f>
        <v>27904</v>
      </c>
      <c r="P23" s="20">
        <f>SUMIF('Full Extract'!$D$19:$D$228,'Regional Totals'!$D23,'Full Extract'!R$19:R$228)</f>
        <v>1095368</v>
      </c>
      <c r="Q23" s="20">
        <f>SUMIF('Full Extract'!$D$19:$D$228,'Regional Totals'!$D23,'Full Extract'!S$19:S$228)</f>
        <v>63460</v>
      </c>
    </row>
    <row r="25" spans="8:17" ht="12.75"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8:17" ht="12">
      <c r="H26" s="44"/>
      <c r="I26" s="44"/>
      <c r="J26" s="44"/>
      <c r="K26" s="44"/>
      <c r="L26" s="44"/>
      <c r="M26" s="44"/>
      <c r="N26" s="44"/>
      <c r="O26" s="44"/>
      <c r="P26" s="44"/>
      <c r="Q26" s="44"/>
    </row>
  </sheetData>
  <sheetProtection/>
  <mergeCells count="7">
    <mergeCell ref="C3:E4"/>
    <mergeCell ref="C7:D7"/>
    <mergeCell ref="C8:D8"/>
    <mergeCell ref="C9:D9"/>
    <mergeCell ref="B15:D15"/>
    <mergeCell ref="C10:D10"/>
    <mergeCell ref="B12:F12"/>
  </mergeCells>
  <hyperlinks>
    <hyperlink ref="B13" r:id="rId1" display="http://www.england.nhs.uk/statistics/hospital-activity/quarterly-hospital-activity/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D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34" customWidth="1"/>
    <col min="2" max="16384" width="9.140625" style="34" customWidth="1"/>
  </cols>
  <sheetData>
    <row r="2" spans="2:4" ht="15.75">
      <c r="B2" s="33" t="s">
        <v>37</v>
      </c>
      <c r="D2" s="37"/>
    </row>
    <row r="3" ht="12.75">
      <c r="D3" s="37"/>
    </row>
    <row r="4" spans="2:4" ht="12.75">
      <c r="B4" s="35" t="s">
        <v>468</v>
      </c>
      <c r="C4" s="35"/>
      <c r="D4" s="37"/>
    </row>
    <row r="5" spans="2:4" ht="12.75">
      <c r="B5" s="35"/>
      <c r="C5" s="35"/>
      <c r="D5" s="37"/>
    </row>
    <row r="6" spans="2:4" ht="12.75">
      <c r="B6" s="36" t="s">
        <v>38</v>
      </c>
      <c r="C6" s="36" t="s">
        <v>39</v>
      </c>
      <c r="D6" s="37"/>
    </row>
    <row r="7" spans="2:4" ht="12.75">
      <c r="B7" s="34" t="s">
        <v>471</v>
      </c>
      <c r="C7" s="34" t="s">
        <v>472</v>
      </c>
      <c r="D7" s="37"/>
    </row>
    <row r="8" spans="2:4" ht="12.75">
      <c r="B8" s="35"/>
      <c r="C8" s="35"/>
      <c r="D8" s="37"/>
    </row>
    <row r="9" spans="2:3" ht="12.75">
      <c r="B9" s="35"/>
      <c r="C9" s="38"/>
    </row>
    <row r="10" ht="12.75">
      <c r="B10" s="34" t="s">
        <v>482</v>
      </c>
    </row>
    <row r="11" spans="2:3" ht="12.75">
      <c r="B11" s="35"/>
      <c r="C11" s="35"/>
    </row>
    <row r="12" spans="2:3" ht="12.75">
      <c r="B12" s="36" t="s">
        <v>38</v>
      </c>
      <c r="C12" s="36" t="s">
        <v>39</v>
      </c>
    </row>
    <row r="13" spans="2:3" ht="12.75">
      <c r="B13" s="35" t="s">
        <v>483</v>
      </c>
      <c r="C13" s="35" t="s">
        <v>484</v>
      </c>
    </row>
    <row r="15" spans="2:3" ht="12.75">
      <c r="B15" s="35"/>
      <c r="C15" s="35"/>
    </row>
    <row r="16" ht="12.75">
      <c r="B16" s="34" t="s">
        <v>485</v>
      </c>
    </row>
    <row r="18" spans="2:3" ht="12.75">
      <c r="B18" s="36" t="s">
        <v>38</v>
      </c>
      <c r="C18" s="36" t="s">
        <v>39</v>
      </c>
    </row>
    <row r="19" spans="2:3" ht="12.75">
      <c r="B19" s="35" t="s">
        <v>480</v>
      </c>
      <c r="C19" s="35" t="s">
        <v>481</v>
      </c>
    </row>
    <row r="20" spans="2:3" ht="12.75">
      <c r="B20" s="36"/>
      <c r="C20" s="36"/>
    </row>
    <row r="22" spans="2:3" ht="12.75">
      <c r="B22" s="35"/>
      <c r="C22" s="35"/>
    </row>
  </sheetData>
  <sheetProtection/>
  <printOptions/>
  <pageMargins left="0.7" right="0.7" top="0.75" bottom="0.75" header="0.3" footer="0.3"/>
  <pageSetup horizontalDpi="90" verticalDpi="9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Willis, Adam</cp:lastModifiedBy>
  <cp:lastPrinted>2013-08-21T09:42:11Z</cp:lastPrinted>
  <dcterms:created xsi:type="dcterms:W3CDTF">2003-08-01T14:12:13Z</dcterms:created>
  <dcterms:modified xsi:type="dcterms:W3CDTF">2017-08-17T13:15:29Z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