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8205" windowWidth="19170" windowHeight="4140" tabRatio="761" activeTab="1"/>
  </bookViews>
  <sheets>
    <sheet name="Full Extract" sheetId="12" r:id="rId1"/>
    <sheet name="SHA Totals" sheetId="10" r:id="rId2"/>
    <sheet name="Notes" sheetId="13" r:id="rId3"/>
  </sheets>
  <calcPr calcId="145621"/>
</workbook>
</file>

<file path=xl/calcChain.xml><?xml version="1.0" encoding="utf-8"?>
<calcChain xmlns="http://schemas.openxmlformats.org/spreadsheetml/2006/main">
  <c r="J15" i="12" l="1"/>
  <c r="K15" i="12"/>
  <c r="L15" i="12"/>
  <c r="M15" i="12"/>
  <c r="N15" i="12"/>
  <c r="O15" i="12"/>
  <c r="P15" i="12"/>
  <c r="Q15" i="12"/>
  <c r="R15" i="12"/>
  <c r="S15" i="12"/>
  <c r="Q23" i="10"/>
  <c r="P23" i="10"/>
  <c r="O23" i="10"/>
  <c r="N23" i="10"/>
  <c r="M23" i="10"/>
  <c r="L23" i="10"/>
  <c r="K23" i="10"/>
  <c r="J23" i="10"/>
  <c r="I23" i="10"/>
  <c r="H23" i="10"/>
  <c r="I27" i="10"/>
  <c r="J27" i="10"/>
  <c r="K27" i="10"/>
  <c r="L27" i="10"/>
  <c r="M27" i="10"/>
  <c r="N27" i="10"/>
  <c r="O27" i="10"/>
  <c r="P27" i="10"/>
  <c r="Q27" i="10"/>
  <c r="H27" i="10"/>
  <c r="C3" i="10"/>
  <c r="C2" i="10"/>
  <c r="Q17" i="10"/>
  <c r="Q18" i="10"/>
  <c r="Q19" i="10"/>
  <c r="Q20" i="10"/>
  <c r="Q21" i="10"/>
  <c r="Q22" i="10"/>
  <c r="Q24" i="10"/>
  <c r="Q25" i="10"/>
  <c r="Q26" i="10"/>
  <c r="P17" i="10"/>
  <c r="P18" i="10"/>
  <c r="P19" i="10"/>
  <c r="P20" i="10"/>
  <c r="P21" i="10"/>
  <c r="P22" i="10"/>
  <c r="P24" i="10"/>
  <c r="P25" i="10"/>
  <c r="P26" i="10"/>
  <c r="O17" i="10"/>
  <c r="O18" i="10"/>
  <c r="O19" i="10"/>
  <c r="O20" i="10"/>
  <c r="O21" i="10"/>
  <c r="O22" i="10"/>
  <c r="O24" i="10"/>
  <c r="O25" i="10"/>
  <c r="O26" i="10"/>
  <c r="N17" i="10"/>
  <c r="N18" i="10"/>
  <c r="N19" i="10"/>
  <c r="N20" i="10"/>
  <c r="N21" i="10"/>
  <c r="N22" i="10"/>
  <c r="N24" i="10"/>
  <c r="N25" i="10"/>
  <c r="N26" i="10"/>
  <c r="M17" i="10"/>
  <c r="M18" i="10"/>
  <c r="M19" i="10"/>
  <c r="M20" i="10"/>
  <c r="M21" i="10"/>
  <c r="M22" i="10"/>
  <c r="M24" i="10"/>
  <c r="M25" i="10"/>
  <c r="M26" i="10"/>
  <c r="L17" i="10"/>
  <c r="L18" i="10"/>
  <c r="L19" i="10"/>
  <c r="L20" i="10"/>
  <c r="L21" i="10"/>
  <c r="L22" i="10"/>
  <c r="L24" i="10"/>
  <c r="L25" i="10"/>
  <c r="L26" i="10"/>
  <c r="K26" i="10"/>
  <c r="K25" i="10"/>
  <c r="K24" i="10"/>
  <c r="K22" i="10"/>
  <c r="K21" i="10"/>
  <c r="K20" i="10"/>
  <c r="K19" i="10"/>
  <c r="K18" i="10"/>
  <c r="K17" i="10"/>
  <c r="J26" i="10"/>
  <c r="J25" i="10"/>
  <c r="J24" i="10"/>
  <c r="J22" i="10"/>
  <c r="J21" i="10"/>
  <c r="J20" i="10"/>
  <c r="J19" i="10"/>
  <c r="J18" i="10"/>
  <c r="J17" i="10"/>
  <c r="I26" i="10"/>
  <c r="I25" i="10"/>
  <c r="I24" i="10"/>
  <c r="I22" i="10"/>
  <c r="I21" i="10"/>
  <c r="I20" i="10"/>
  <c r="I19" i="10"/>
  <c r="I18" i="10"/>
  <c r="I17" i="10"/>
  <c r="H26" i="10"/>
  <c r="H25" i="10"/>
  <c r="H24" i="10"/>
  <c r="H22" i="10"/>
  <c r="H21" i="10"/>
  <c r="H20" i="10"/>
  <c r="H19" i="10"/>
  <c r="H18" i="10"/>
  <c r="H17" i="10"/>
  <c r="C10" i="10"/>
  <c r="J15" i="10" l="1"/>
  <c r="O15" i="10"/>
  <c r="P15" i="10"/>
  <c r="N15" i="10"/>
  <c r="L15" i="10"/>
  <c r="H15" i="10"/>
  <c r="I15" i="10"/>
  <c r="K15" i="10"/>
  <c r="M15" i="10"/>
  <c r="Q15" i="10"/>
</calcChain>
</file>

<file path=xl/sharedStrings.xml><?xml version="1.0" encoding="utf-8"?>
<sst xmlns="http://schemas.openxmlformats.org/spreadsheetml/2006/main" count="1361" uniqueCount="381">
  <si>
    <t>Title:</t>
  </si>
  <si>
    <t>Period:</t>
  </si>
  <si>
    <t>Source:</t>
  </si>
  <si>
    <t>Published:</t>
  </si>
  <si>
    <t>Notes:</t>
  </si>
  <si>
    <t>Summary:</t>
  </si>
  <si>
    <t>Revised:</t>
  </si>
  <si>
    <t>Basis:</t>
  </si>
  <si>
    <t>England</t>
  </si>
  <si>
    <t>Status:</t>
  </si>
  <si>
    <t>Contact:</t>
  </si>
  <si>
    <t>SHA Level Data</t>
  </si>
  <si>
    <t>Q30</t>
  </si>
  <si>
    <t>North East</t>
  </si>
  <si>
    <t>Q31</t>
  </si>
  <si>
    <t>North West</t>
  </si>
  <si>
    <t>Q32</t>
  </si>
  <si>
    <t>Q33</t>
  </si>
  <si>
    <t>East Midlands</t>
  </si>
  <si>
    <t>Q34</t>
  </si>
  <si>
    <t>West Midlands</t>
  </si>
  <si>
    <t>Q35</t>
  </si>
  <si>
    <t>East of England</t>
  </si>
  <si>
    <t>Q36</t>
  </si>
  <si>
    <t>London</t>
  </si>
  <si>
    <t>Q37</t>
  </si>
  <si>
    <t>South East Coast</t>
  </si>
  <si>
    <t>Q38</t>
  </si>
  <si>
    <t>South Central</t>
  </si>
  <si>
    <t>Q39</t>
  </si>
  <si>
    <t>South West</t>
  </si>
  <si>
    <t>SHA Code</t>
  </si>
  <si>
    <t>Org Code</t>
  </si>
  <si>
    <t>5C1</t>
  </si>
  <si>
    <t>ENFIELD PCT</t>
  </si>
  <si>
    <t>5C9</t>
  </si>
  <si>
    <t>HARINGEY TEACHING PCT</t>
  </si>
  <si>
    <t>5CN</t>
  </si>
  <si>
    <t>HEREFORDSHIRE PCT</t>
  </si>
  <si>
    <t>5D7</t>
  </si>
  <si>
    <t>NEWCASTLE PCT</t>
  </si>
  <si>
    <t>5D8</t>
  </si>
  <si>
    <t>NORTH TYNESIDE PCT</t>
  </si>
  <si>
    <t>5F5</t>
  </si>
  <si>
    <t>SALFORD PCT</t>
  </si>
  <si>
    <t>5HP</t>
  </si>
  <si>
    <t>BLACKPOOL PCT</t>
  </si>
  <si>
    <t>5K7</t>
  </si>
  <si>
    <t>CAMDEN PCT</t>
  </si>
  <si>
    <t>5KF</t>
  </si>
  <si>
    <t>GATESHEAD PCT</t>
  </si>
  <si>
    <t>5KG</t>
  </si>
  <si>
    <t>SOUTH TYNESIDE PCT</t>
  </si>
  <si>
    <t>5LH</t>
  </si>
  <si>
    <t>TAMESIDE AND GLOSSOP PCT</t>
  </si>
  <si>
    <t>5M3</t>
  </si>
  <si>
    <t>WALSALL TEACHING PCT</t>
  </si>
  <si>
    <t>5MX</t>
  </si>
  <si>
    <t>HEART OF BIRMINGHAM TEACHING PCT</t>
  </si>
  <si>
    <t>5N9</t>
  </si>
  <si>
    <t>LINCOLNSHIRE TEACHING PCT</t>
  </si>
  <si>
    <t>5NE</t>
  </si>
  <si>
    <t>CUMBRIA TEACHING PCT</t>
  </si>
  <si>
    <t>5NF</t>
  </si>
  <si>
    <t>NORTH LANCASHIRE TEACHING PCT</t>
  </si>
  <si>
    <t>5NG</t>
  </si>
  <si>
    <t>CENTRAL LANCASHIRE PCT</t>
  </si>
  <si>
    <t>5P5</t>
  </si>
  <si>
    <t>SURREY PCT</t>
  </si>
  <si>
    <t>5P7</t>
  </si>
  <si>
    <t>EAST SUSSEX DOWNS AND WEALD PCT</t>
  </si>
  <si>
    <t>5P8</t>
  </si>
  <si>
    <t>HASTINGS AND ROTHER PCT</t>
  </si>
  <si>
    <t>5PA</t>
  </si>
  <si>
    <t>LEICESTERSHIRE COUNTY AND RUTLAND PCT</t>
  </si>
  <si>
    <t>5PK</t>
  </si>
  <si>
    <t>SOUTH STAFFORDSHIRE PCT</t>
  </si>
  <si>
    <t>5PL</t>
  </si>
  <si>
    <t>WORCESTERSHIRE PCT</t>
  </si>
  <si>
    <t>5PM</t>
  </si>
  <si>
    <t>WARWICKSHIRE PCT</t>
  </si>
  <si>
    <t>5QA</t>
  </si>
  <si>
    <t>EASTERN AND COASTAL KENT PCT</t>
  </si>
  <si>
    <t>5QD</t>
  </si>
  <si>
    <t>BUCKINGHAMSHIRE PCT</t>
  </si>
  <si>
    <t>5QG</t>
  </si>
  <si>
    <t>BERKSHIRE EAST PCT</t>
  </si>
  <si>
    <t>5QH</t>
  </si>
  <si>
    <t>GLOUCESTERSHIRE PCT</t>
  </si>
  <si>
    <t>5QT</t>
  </si>
  <si>
    <t>ISLE OF WIGHT NHS PCT</t>
  </si>
  <si>
    <t>5QV</t>
  </si>
  <si>
    <t>HERTFORDSHIRE PCT</t>
  </si>
  <si>
    <t>5PY</t>
  </si>
  <si>
    <t>SOUTH WEST ESSEX PCT</t>
  </si>
  <si>
    <t>5QQ</t>
  </si>
  <si>
    <t>DEVON PCT</t>
  </si>
  <si>
    <t>5L1</t>
  </si>
  <si>
    <t>SOUTHAMPTON CITY PCT</t>
  </si>
  <si>
    <t>5NP</t>
  </si>
  <si>
    <t>CENTRAL AND EASTERN CHESHIRE PCT</t>
  </si>
  <si>
    <t>5MD</t>
  </si>
  <si>
    <t>COVENTRY TEACHING PCT</t>
  </si>
  <si>
    <t>5HQ</t>
  </si>
  <si>
    <t>BOLTON PCT</t>
  </si>
  <si>
    <t>5MK</t>
  </si>
  <si>
    <t>TELFORD AND WREKIN PCT</t>
  </si>
  <si>
    <t>TAC</t>
  </si>
  <si>
    <t>NORTHUMBERLAND CARE TRUST</t>
  </si>
  <si>
    <t>5A3</t>
  </si>
  <si>
    <t>SOUTH GLOUCESTERSHIRE PCT</t>
  </si>
  <si>
    <t>5A4</t>
  </si>
  <si>
    <t>HAVERING PCT</t>
  </si>
  <si>
    <t>5A5</t>
  </si>
  <si>
    <t>KINGSTON PCT</t>
  </si>
  <si>
    <t>5A7</t>
  </si>
  <si>
    <t>BROMLEY PCT</t>
  </si>
  <si>
    <t>5A8</t>
  </si>
  <si>
    <t>GREENWICH TEACHING PCT</t>
  </si>
  <si>
    <t>5A9</t>
  </si>
  <si>
    <t>BARNET PCT</t>
  </si>
  <si>
    <t>5AT</t>
  </si>
  <si>
    <t>HILLINGDON PCT</t>
  </si>
  <si>
    <t>5C2</t>
  </si>
  <si>
    <t>BARKING AND DAGENHAM PCT</t>
  </si>
  <si>
    <t>5C3</t>
  </si>
  <si>
    <t>CITY AND HACKNEY TEACHING PCT</t>
  </si>
  <si>
    <t>5C4</t>
  </si>
  <si>
    <t>TOWER HAMLETS PCT</t>
  </si>
  <si>
    <t>5C5</t>
  </si>
  <si>
    <t>NEWHAM PCT</t>
  </si>
  <si>
    <t>5CQ</t>
  </si>
  <si>
    <t>MILTON KEYNES PCT</t>
  </si>
  <si>
    <t>5D9</t>
  </si>
  <si>
    <t>HARTLEPOOL PCT</t>
  </si>
  <si>
    <t>5E1</t>
  </si>
  <si>
    <t>5EF</t>
  </si>
  <si>
    <t>NORTH LINCOLNSHIRE PCT</t>
  </si>
  <si>
    <t>5EM</t>
  </si>
  <si>
    <t>NOTTINGHAM CITY PCT</t>
  </si>
  <si>
    <t>5ET</t>
  </si>
  <si>
    <t>BASSETLAW PCT</t>
  </si>
  <si>
    <t>5F1</t>
  </si>
  <si>
    <t>PLYMOUTH TEACHING PCT</t>
  </si>
  <si>
    <t>5F7</t>
  </si>
  <si>
    <t>STOCKPORT PCT</t>
  </si>
  <si>
    <t>5FE</t>
  </si>
  <si>
    <t>PORTSMOUTH CITY TEACHING PCT</t>
  </si>
  <si>
    <t>5FL</t>
  </si>
  <si>
    <t>BATH AND NORTH EAST SOMERSET PCT</t>
  </si>
  <si>
    <t>5GC</t>
  </si>
  <si>
    <t>LUTON PCT</t>
  </si>
  <si>
    <t>5H1</t>
  </si>
  <si>
    <t>HAMMERSMITH AND FULHAM PCT</t>
  </si>
  <si>
    <t>5H8</t>
  </si>
  <si>
    <t>ROTHERHAM PCT</t>
  </si>
  <si>
    <t>5HG</t>
  </si>
  <si>
    <t>ASHTON, LEIGH AND WIGAN PCT</t>
  </si>
  <si>
    <t>5HX</t>
  </si>
  <si>
    <t>EALING PCT</t>
  </si>
  <si>
    <t>5HY</t>
  </si>
  <si>
    <t>HOUNSLOW PCT</t>
  </si>
  <si>
    <t>5J2</t>
  </si>
  <si>
    <t>WARRINGTON PCT</t>
  </si>
  <si>
    <t>5J4</t>
  </si>
  <si>
    <t>KNOWSLEY PCT</t>
  </si>
  <si>
    <t>5J5</t>
  </si>
  <si>
    <t>OLDHAM PCT</t>
  </si>
  <si>
    <t>5J6</t>
  </si>
  <si>
    <t>CALDERDALE PCT</t>
  </si>
  <si>
    <t>5J9</t>
  </si>
  <si>
    <t>DARLINGTON PCT</t>
  </si>
  <si>
    <t>5JE</t>
  </si>
  <si>
    <t>BARNSLEY PCT</t>
  </si>
  <si>
    <t>5JX</t>
  </si>
  <si>
    <t>BURY PCT</t>
  </si>
  <si>
    <t>5K3</t>
  </si>
  <si>
    <t>SWINDON PCT</t>
  </si>
  <si>
    <t>5K5</t>
  </si>
  <si>
    <t>BRENT TEACHING PCT</t>
  </si>
  <si>
    <t>5K6</t>
  </si>
  <si>
    <t>HARROW PCT</t>
  </si>
  <si>
    <t>5K8</t>
  </si>
  <si>
    <t>ISLINGTON PCT</t>
  </si>
  <si>
    <t>5K9</t>
  </si>
  <si>
    <t>CROYDON PCT</t>
  </si>
  <si>
    <t>5KL</t>
  </si>
  <si>
    <t>SUNDERLAND TEACHING PCT</t>
  </si>
  <si>
    <t>5KM</t>
  </si>
  <si>
    <t>MIDDLESBROUGH PCT</t>
  </si>
  <si>
    <t>5L3</t>
  </si>
  <si>
    <t>MEDWAY PCT</t>
  </si>
  <si>
    <t>5LA</t>
  </si>
  <si>
    <t>KENSINGTON AND CHELSEA PCT</t>
  </si>
  <si>
    <t>5LC</t>
  </si>
  <si>
    <t>WESTMINSTER PCT</t>
  </si>
  <si>
    <t>5LD</t>
  </si>
  <si>
    <t>LAMBETH PCT</t>
  </si>
  <si>
    <t>5LE</t>
  </si>
  <si>
    <t>SOUTHWARK PCT</t>
  </si>
  <si>
    <t>5LF</t>
  </si>
  <si>
    <t>LEWISHAM PCT</t>
  </si>
  <si>
    <t>5LG</t>
  </si>
  <si>
    <t>WANDSWORTH PCT</t>
  </si>
  <si>
    <t>5LQ</t>
  </si>
  <si>
    <t>BRIGHTON AND HOVE CITY PCT</t>
  </si>
  <si>
    <t>5M1</t>
  </si>
  <si>
    <t>SOUTH BIRMINGHAM PCT</t>
  </si>
  <si>
    <t>5M2</t>
  </si>
  <si>
    <t>SHROPSHIRE COUNTY PCT</t>
  </si>
  <si>
    <t>5M6</t>
  </si>
  <si>
    <t>RICHMOND AND TWICKENHAM PCT</t>
  </si>
  <si>
    <t>5M7</t>
  </si>
  <si>
    <t>SUTTON AND MERTON PCT</t>
  </si>
  <si>
    <t>5M8</t>
  </si>
  <si>
    <t>NORTH SOMERSET PCT</t>
  </si>
  <si>
    <t>5MV</t>
  </si>
  <si>
    <t>WOLVERHAMPTON CITY PCT</t>
  </si>
  <si>
    <t>5N1</t>
  </si>
  <si>
    <t>LEEDS PCT</t>
  </si>
  <si>
    <t>5N2</t>
  </si>
  <si>
    <t>KIRKLEES PCT</t>
  </si>
  <si>
    <t>5N3</t>
  </si>
  <si>
    <t>WAKEFIELD DISTRICT PCT</t>
  </si>
  <si>
    <t>5N4</t>
  </si>
  <si>
    <t>SHEFFIELD PCT</t>
  </si>
  <si>
    <t>5N5</t>
  </si>
  <si>
    <t>DONCASTER PCT</t>
  </si>
  <si>
    <t>5N6</t>
  </si>
  <si>
    <t>DERBYSHIRE COUNTY PCT</t>
  </si>
  <si>
    <t>5N7</t>
  </si>
  <si>
    <t>DERBY CITY PCT</t>
  </si>
  <si>
    <t>5N8</t>
  </si>
  <si>
    <t>NOTTINGHAMSHIRE COUNTY TEACHING PCT</t>
  </si>
  <si>
    <t>5NA</t>
  </si>
  <si>
    <t>REDBRIDGE PCT</t>
  </si>
  <si>
    <t>5NC</t>
  </si>
  <si>
    <t>WALTHAM FOREST PCT</t>
  </si>
  <si>
    <t>5ND</t>
  </si>
  <si>
    <t>COUNTY DURHAM PCT</t>
  </si>
  <si>
    <t>5NH</t>
  </si>
  <si>
    <t>EAST LANCASHIRE TEACHING PCT</t>
  </si>
  <si>
    <t>5NJ</t>
  </si>
  <si>
    <t>SEFTON PCT</t>
  </si>
  <si>
    <t>5NK</t>
  </si>
  <si>
    <t>WIRRAL PCT</t>
  </si>
  <si>
    <t>5NL</t>
  </si>
  <si>
    <t>LIVERPOOL PCT</t>
  </si>
  <si>
    <t>5NM</t>
  </si>
  <si>
    <t>HALTON AND ST HELENS PCT</t>
  </si>
  <si>
    <t>5NN</t>
  </si>
  <si>
    <t>WESTERN CHESHIRE PCT</t>
  </si>
  <si>
    <t>5NQ</t>
  </si>
  <si>
    <t>HEYWOOD, MIDDLETON AND ROCHDALE PCT</t>
  </si>
  <si>
    <t>5NR</t>
  </si>
  <si>
    <t>TRAFFORD PCT</t>
  </si>
  <si>
    <t>5NT</t>
  </si>
  <si>
    <t>MANCHESTER PCT</t>
  </si>
  <si>
    <t>5NV</t>
  </si>
  <si>
    <t>NORTH YORKSHIRE AND YORK PCT</t>
  </si>
  <si>
    <t>5NW</t>
  </si>
  <si>
    <t>EAST RIDING OF YORKSHIRE PCT</t>
  </si>
  <si>
    <t>5NX</t>
  </si>
  <si>
    <t>HULL TEACHING PCT</t>
  </si>
  <si>
    <t>5NY</t>
  </si>
  <si>
    <t>BRADFORD AND AIREDALE TEACHING PCT</t>
  </si>
  <si>
    <t>5P1</t>
  </si>
  <si>
    <t>SOUTH EAST ESSEX PCT</t>
  </si>
  <si>
    <t>5P2</t>
  </si>
  <si>
    <t>BEDFORDSHIRE PCT</t>
  </si>
  <si>
    <t>5P6</t>
  </si>
  <si>
    <t>WEST SUSSEX PCT</t>
  </si>
  <si>
    <t>5P9</t>
  </si>
  <si>
    <t>WEST KENT PCT</t>
  </si>
  <si>
    <t>5PC</t>
  </si>
  <si>
    <t>LEICESTER CITY PCT</t>
  </si>
  <si>
    <t>5PD</t>
  </si>
  <si>
    <t>NORTHAMPTONSHIRE TEACHING PCT</t>
  </si>
  <si>
    <t>5PE</t>
  </si>
  <si>
    <t>DUDLEY PCT</t>
  </si>
  <si>
    <t>5PF</t>
  </si>
  <si>
    <t>SANDWELL PCT</t>
  </si>
  <si>
    <t>5PG</t>
  </si>
  <si>
    <t>BIRMINGHAM EAST AND NORTH PCT</t>
  </si>
  <si>
    <t>5PH</t>
  </si>
  <si>
    <t>NORTH STAFFORDSHIRE PCT</t>
  </si>
  <si>
    <t>5PJ</t>
  </si>
  <si>
    <t>STOKE ON TRENT PCT</t>
  </si>
  <si>
    <t>5PN</t>
  </si>
  <si>
    <t>PETERBOROUGH PCT</t>
  </si>
  <si>
    <t>5PP</t>
  </si>
  <si>
    <t>CAMBRIDGESHIRE PCT</t>
  </si>
  <si>
    <t>5PQ</t>
  </si>
  <si>
    <t>NORFOLK PCT</t>
  </si>
  <si>
    <t>5PR</t>
  </si>
  <si>
    <t>GREAT YARMOUTH AND WAVENEY PCT</t>
  </si>
  <si>
    <t>5PT</t>
  </si>
  <si>
    <t>SUFFOLK PCT</t>
  </si>
  <si>
    <t>5PV</t>
  </si>
  <si>
    <t>WEST ESSEX PCT</t>
  </si>
  <si>
    <t>5PW</t>
  </si>
  <si>
    <t>NORTH EAST ESSEX PCT</t>
  </si>
  <si>
    <t>5PX</t>
  </si>
  <si>
    <t>MID ESSEX PCT</t>
  </si>
  <si>
    <t>5QC</t>
  </si>
  <si>
    <t>HAMPSHIRE PCT</t>
  </si>
  <si>
    <t>5QE</t>
  </si>
  <si>
    <t>OXFORDSHIRE PCT</t>
  </si>
  <si>
    <t>5QF</t>
  </si>
  <si>
    <t>BERKSHIRE WEST PCT</t>
  </si>
  <si>
    <t>5QJ</t>
  </si>
  <si>
    <t>BRISTOL PCT</t>
  </si>
  <si>
    <t>5QK</t>
  </si>
  <si>
    <t>WILTSHIRE PCT</t>
  </si>
  <si>
    <t>5QL</t>
  </si>
  <si>
    <t>SOMERSET PCT</t>
  </si>
  <si>
    <t>5QM</t>
  </si>
  <si>
    <t>DORSET PCT</t>
  </si>
  <si>
    <t>5QN</t>
  </si>
  <si>
    <t>BOURNEMOUTH AND POOLE TEACHING PCT</t>
  </si>
  <si>
    <t>5QP</t>
  </si>
  <si>
    <t>CORNWALL AND ISLES OF SCILLY PCT</t>
  </si>
  <si>
    <t>5QR</t>
  </si>
  <si>
    <t>REDCAR AND CLEVELAND PCT</t>
  </si>
  <si>
    <t>TAK</t>
  </si>
  <si>
    <t>BEXLEY CARE TRUST</t>
  </si>
  <si>
    <t>TAL</t>
  </si>
  <si>
    <t>TORBAY CARE TRUST</t>
  </si>
  <si>
    <t>TAN</t>
  </si>
  <si>
    <t>NORTH EAST LINCOLNSHIRE CARE TRUST PLUS</t>
  </si>
  <si>
    <t>TAP</t>
  </si>
  <si>
    <t>Commissioner Level Data</t>
  </si>
  <si>
    <t>Elective Admission Events</t>
  </si>
  <si>
    <t>Period</t>
  </si>
  <si>
    <t>SHA Name</t>
  </si>
  <si>
    <t>Org Name</t>
  </si>
  <si>
    <t>Specialty Code</t>
  </si>
  <si>
    <t>Specialty Name</t>
  </si>
  <si>
    <t>Decisions to Admit</t>
  </si>
  <si>
    <t>Admissions</t>
  </si>
  <si>
    <t>Failed to Attend</t>
  </si>
  <si>
    <t>Removals</t>
  </si>
  <si>
    <t>Year</t>
  </si>
  <si>
    <t>C_999</t>
  </si>
  <si>
    <t>Total</t>
  </si>
  <si>
    <t>Yorkshire and The Humber</t>
  </si>
  <si>
    <t>NORTH EAST STRATEGIC HEALTH AUTHORITY</t>
  </si>
  <si>
    <t>NORTH WEST STRATEGIC HEALTH AUTHORITY</t>
  </si>
  <si>
    <t>YORKSHIRE AND THE HUMBER STRATEGIC HEALTH AUTHORITY</t>
  </si>
  <si>
    <t>EAST MIDLANDS STRATEGIC HEALTH AUTHORITY</t>
  </si>
  <si>
    <t>WEST MIDLANDS STRATEGIC HEALTH AUTHORITY</t>
  </si>
  <si>
    <t>EAST OF ENGLAND STRATEGIC HEALTH AUTHORITY</t>
  </si>
  <si>
    <t>LONDON STRATEGIC HEALTH AUTHORITY</t>
  </si>
  <si>
    <t>SOUTH EAST COAST STRATEGIC HEALTH AUTHORITY</t>
  </si>
  <si>
    <t>SOUTH CENTRAL STRATEGIC HEALTH AUTHORITY</t>
  </si>
  <si>
    <t>SOUTH WEST STRATEGIC HEALTH AUTHORITY</t>
  </si>
  <si>
    <t>YDD82</t>
  </si>
  <si>
    <t>National Commissioning Group</t>
  </si>
  <si>
    <t>STOCKTON-ON-TEES TEACHING PCT</t>
  </si>
  <si>
    <t>BLACKBURN WITH DARWEN TEACHING CARE TRUST PLUS</t>
  </si>
  <si>
    <t>NATIONAL COMMISSIONING GROUP</t>
  </si>
  <si>
    <t>5QW</t>
  </si>
  <si>
    <t>SOLIHULL PCT</t>
  </si>
  <si>
    <t>Kim Anderson - Unify2@dh.gsi.gov.uk</t>
  </si>
  <si>
    <t>QAR is the collection of data to monitor the numbers of elective admission events during a quarter</t>
  </si>
  <si>
    <t>Revised</t>
  </si>
  <si>
    <t>GP Referrals Made</t>
  </si>
  <si>
    <t>Other Referrals Made</t>
  </si>
  <si>
    <t>First Attendances Seen</t>
  </si>
  <si>
    <t>First Attendances DNA</t>
  </si>
  <si>
    <t>Subsequent Attendances Seen</t>
  </si>
  <si>
    <t>Subsequent Attendances DNA</t>
  </si>
  <si>
    <t>2012-13</t>
  </si>
  <si>
    <t>June</t>
  </si>
  <si>
    <t>Commissioner</t>
  </si>
  <si>
    <t>April to June 2012</t>
  </si>
  <si>
    <t>31st August 2012</t>
  </si>
  <si>
    <t>JUNE</t>
  </si>
  <si>
    <t>29th November 2013</t>
  </si>
  <si>
    <t>This file includes revisions received up until 20th November 2013 and replaces the original published data.</t>
  </si>
  <si>
    <t>NHS England: Unify2 data collection - QAR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</si>
</sst>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2" x14ac:knownFonts="1">
    <font>
      <sz val="10"/>
      <name val="Arial"/>
    </font>
    <font>
      <sz val="10"/>
      <name val="Arial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color indexed="9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6">
    <xf numFmtId="0" fontId="0" fillId="0" borderId="0" xfId="0"/>
    <xf numFmtId="0" fontId="6" fillId="2" borderId="1" xfId="0" applyFont="1" applyFill="1" applyBorder="1"/>
    <xf numFmtId="164" fontId="2" fillId="2" borderId="1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/>
    <xf numFmtId="0" fontId="6" fillId="2" borderId="0" xfId="0" applyFont="1" applyFill="1"/>
    <xf numFmtId="0" fontId="8" fillId="2" borderId="0" xfId="0" applyFont="1" applyFill="1" applyAlignment="1"/>
    <xf numFmtId="0" fontId="2" fillId="2" borderId="0" xfId="0" applyFont="1" applyFill="1" applyAlignment="1"/>
    <xf numFmtId="0" fontId="9" fillId="2" borderId="0" xfId="0" applyFont="1" applyFill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2" borderId="0" xfId="0" applyFont="1" applyFill="1" applyAlignmen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1" fontId="2" fillId="2" borderId="2" xfId="1" applyNumberFormat="1" applyFont="1" applyFill="1" applyBorder="1"/>
    <xf numFmtId="41" fontId="2" fillId="2" borderId="3" xfId="1" applyNumberFormat="1" applyFont="1" applyFill="1" applyBorder="1"/>
    <xf numFmtId="41" fontId="2" fillId="2" borderId="4" xfId="1" applyNumberFormat="1" applyFont="1" applyFill="1" applyBorder="1"/>
    <xf numFmtId="41" fontId="2" fillId="2" borderId="1" xfId="1" applyNumberFormat="1" applyFont="1" applyFill="1" applyBorder="1"/>
    <xf numFmtId="49" fontId="3" fillId="2" borderId="0" xfId="0" quotePrefix="1" applyNumberFormat="1" applyFont="1" applyFill="1" applyAlignment="1"/>
    <xf numFmtId="49" fontId="3" fillId="2" borderId="0" xfId="0" applyNumberFormat="1" applyFont="1" applyFill="1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43" fontId="2" fillId="2" borderId="1" xfId="1" applyFont="1" applyFill="1" applyBorder="1" applyAlignment="1"/>
    <xf numFmtId="43" fontId="2" fillId="2" borderId="2" xfId="1" applyFont="1" applyFill="1" applyBorder="1" applyAlignment="1"/>
    <xf numFmtId="43" fontId="2" fillId="2" borderId="3" xfId="1" applyFont="1" applyFill="1" applyBorder="1" applyAlignment="1"/>
    <xf numFmtId="0" fontId="7" fillId="2" borderId="5" xfId="0" applyFont="1" applyFill="1" applyBorder="1"/>
    <xf numFmtId="0" fontId="2" fillId="2" borderId="5" xfId="0" applyFont="1" applyFill="1" applyBorder="1"/>
    <xf numFmtId="41" fontId="2" fillId="2" borderId="6" xfId="1" applyNumberFormat="1" applyFont="1" applyFill="1" applyBorder="1"/>
    <xf numFmtId="0" fontId="11" fillId="2" borderId="6" xfId="2" applyFont="1" applyFill="1" applyBorder="1" applyAlignment="1">
      <alignment horizontal="left" vertical="top"/>
    </xf>
    <xf numFmtId="0" fontId="11" fillId="2" borderId="8" xfId="2" applyFont="1" applyFill="1" applyBorder="1" applyAlignment="1">
      <alignment horizontal="left" vertical="top"/>
    </xf>
    <xf numFmtId="0" fontId="11" fillId="2" borderId="9" xfId="2" applyFont="1" applyFill="1" applyBorder="1" applyAlignment="1">
      <alignment horizontal="left" vertical="top"/>
    </xf>
    <xf numFmtId="41" fontId="2" fillId="2" borderId="9" xfId="1" applyNumberFormat="1" applyFont="1" applyFill="1" applyBorder="1"/>
    <xf numFmtId="0" fontId="11" fillId="2" borderId="10" xfId="2" applyFont="1" applyFill="1" applyBorder="1" applyAlignment="1">
      <alignment horizontal="left" vertical="top"/>
    </xf>
    <xf numFmtId="0" fontId="11" fillId="2" borderId="11" xfId="2" applyFont="1" applyFill="1" applyBorder="1" applyAlignment="1">
      <alignment horizontal="left" vertical="top"/>
    </xf>
    <xf numFmtId="0" fontId="11" fillId="2" borderId="12" xfId="2" applyFont="1" applyFill="1" applyBorder="1" applyAlignment="1">
      <alignment horizontal="left" vertical="top"/>
    </xf>
    <xf numFmtId="41" fontId="2" fillId="2" borderId="12" xfId="1" applyNumberFormat="1" applyFont="1" applyFill="1" applyBorder="1"/>
    <xf numFmtId="165" fontId="11" fillId="2" borderId="9" xfId="1" applyNumberFormat="1" applyFont="1" applyFill="1" applyBorder="1" applyAlignment="1">
      <alignment horizontal="right" vertical="top"/>
    </xf>
    <xf numFmtId="165" fontId="11" fillId="2" borderId="13" xfId="1" applyNumberFormat="1" applyFont="1" applyFill="1" applyBorder="1" applyAlignment="1">
      <alignment horizontal="right" vertical="top"/>
    </xf>
    <xf numFmtId="165" fontId="11" fillId="2" borderId="6" xfId="1" applyNumberFormat="1" applyFont="1" applyFill="1" applyBorder="1" applyAlignment="1">
      <alignment horizontal="right" vertical="top"/>
    </xf>
    <xf numFmtId="165" fontId="11" fillId="2" borderId="14" xfId="1" applyNumberFormat="1" applyFont="1" applyFill="1" applyBorder="1" applyAlignment="1">
      <alignment horizontal="right" vertical="top"/>
    </xf>
    <xf numFmtId="165" fontId="11" fillId="2" borderId="12" xfId="1" applyNumberFormat="1" applyFont="1" applyFill="1" applyBorder="1" applyAlignment="1">
      <alignment horizontal="right" vertical="top"/>
    </xf>
    <xf numFmtId="165" fontId="11" fillId="2" borderId="15" xfId="1" applyNumberFormat="1" applyFont="1" applyFill="1" applyBorder="1" applyAlignment="1">
      <alignment horizontal="right" vertical="top"/>
    </xf>
    <xf numFmtId="0" fontId="11" fillId="2" borderId="1" xfId="2" applyFont="1" applyFill="1" applyBorder="1" applyAlignment="1">
      <alignment horizontal="left" vertical="top"/>
    </xf>
    <xf numFmtId="0" fontId="10" fillId="0" borderId="0" xfId="0" applyFont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/>
    <xf numFmtId="0" fontId="3" fillId="2" borderId="7" xfId="0" applyFont="1" applyFill="1" applyBorder="1" applyAlignment="1"/>
    <xf numFmtId="0" fontId="7" fillId="2" borderId="0" xfId="0" applyFont="1" applyFill="1" applyAlignment="1">
      <alignment horizontal="left" wrapText="1"/>
    </xf>
  </cellXfs>
  <cellStyles count="3">
    <cellStyle name="Comma" xfId="1" builtinId="3"/>
    <cellStyle name="Normal" xfId="0" builtinId="0"/>
    <cellStyle name="Normal_Full Extrac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104775</xdr:rowOff>
    </xdr:from>
    <xdr:to>
      <xdr:col>13</xdr:col>
      <xdr:colOff>1181100</xdr:colOff>
      <xdr:row>8</xdr:row>
      <xdr:rowOff>47625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4775" y="485775"/>
          <a:ext cx="11811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S168"/>
  <sheetViews>
    <sheetView showGridLines="0" zoomScale="85" workbookViewId="0"/>
  </sheetViews>
  <sheetFormatPr defaultRowHeight="12.75" x14ac:dyDescent="0.2"/>
  <cols>
    <col min="1" max="1" width="2" style="6" customWidth="1"/>
    <col min="2" max="2" width="12" style="6" bestFit="1" customWidth="1"/>
    <col min="3" max="3" width="13.28515625" style="6" customWidth="1"/>
    <col min="4" max="4" width="11.5703125" style="6" bestFit="1" customWidth="1"/>
    <col min="5" max="5" width="64.85546875" style="6" bestFit="1" customWidth="1"/>
    <col min="6" max="6" width="11" style="6" bestFit="1" customWidth="1"/>
    <col min="7" max="7" width="61.42578125" style="6" bestFit="1" customWidth="1"/>
    <col min="8" max="8" width="17.5703125" style="6" bestFit="1" customWidth="1"/>
    <col min="9" max="19" width="18.7109375" style="6" customWidth="1"/>
    <col min="20" max="16384" width="9.140625" style="6"/>
  </cols>
  <sheetData>
    <row r="1" spans="2:19" s="10" customFormat="1" ht="10.5" customHeight="1" x14ac:dyDescent="0.25"/>
    <row r="2" spans="2:19" ht="19.5" customHeight="1" x14ac:dyDescent="0.2">
      <c r="B2" s="11" t="s">
        <v>0</v>
      </c>
      <c r="C2" s="18" t="s">
        <v>332</v>
      </c>
      <c r="D2" s="18"/>
      <c r="F2" s="15"/>
      <c r="G2" s="16"/>
    </row>
    <row r="3" spans="2:19" ht="12.75" customHeight="1" x14ac:dyDescent="0.2">
      <c r="B3" s="11" t="s">
        <v>5</v>
      </c>
      <c r="C3" s="52" t="s">
        <v>364</v>
      </c>
      <c r="D3" s="52"/>
      <c r="E3" s="52"/>
      <c r="F3" s="15"/>
      <c r="G3" s="12"/>
    </row>
    <row r="4" spans="2:19" x14ac:dyDescent="0.2">
      <c r="B4" s="11"/>
      <c r="C4" s="52"/>
      <c r="D4" s="52"/>
      <c r="E4" s="52"/>
      <c r="F4" s="15"/>
    </row>
    <row r="5" spans="2:19" ht="19.5" customHeight="1" x14ac:dyDescent="0.2">
      <c r="B5" s="11" t="s">
        <v>1</v>
      </c>
      <c r="C5" s="26" t="s">
        <v>375</v>
      </c>
      <c r="D5" s="25"/>
      <c r="F5" s="15"/>
    </row>
    <row r="6" spans="2:19" x14ac:dyDescent="0.2">
      <c r="B6" s="11" t="s">
        <v>2</v>
      </c>
      <c r="C6" s="13" t="s">
        <v>380</v>
      </c>
      <c r="D6" s="13"/>
      <c r="F6" s="15"/>
    </row>
    <row r="7" spans="2:19" x14ac:dyDescent="0.2">
      <c r="B7" s="11" t="s">
        <v>7</v>
      </c>
      <c r="C7" s="53" t="s">
        <v>374</v>
      </c>
      <c r="D7" s="53"/>
      <c r="F7" s="15"/>
    </row>
    <row r="8" spans="2:19" x14ac:dyDescent="0.2">
      <c r="B8" s="11" t="s">
        <v>3</v>
      </c>
      <c r="C8" s="53" t="s">
        <v>376</v>
      </c>
      <c r="D8" s="53"/>
      <c r="F8" s="15"/>
    </row>
    <row r="9" spans="2:19" x14ac:dyDescent="0.2">
      <c r="B9" s="11" t="s">
        <v>6</v>
      </c>
      <c r="C9" s="53" t="s">
        <v>378</v>
      </c>
      <c r="D9" s="53"/>
      <c r="F9" s="15"/>
      <c r="G9" s="13"/>
    </row>
    <row r="10" spans="2:19" x14ac:dyDescent="0.2">
      <c r="B10" s="11" t="s">
        <v>9</v>
      </c>
      <c r="C10" s="53" t="s">
        <v>365</v>
      </c>
      <c r="D10" s="53"/>
      <c r="F10" s="15"/>
    </row>
    <row r="11" spans="2:19" x14ac:dyDescent="0.2">
      <c r="B11" s="11" t="s">
        <v>10</v>
      </c>
      <c r="C11" s="13" t="s">
        <v>363</v>
      </c>
      <c r="D11" s="13"/>
      <c r="F11" s="15"/>
      <c r="G11" s="13"/>
    </row>
    <row r="12" spans="2:19" x14ac:dyDescent="0.2">
      <c r="F12" s="14"/>
      <c r="G12" s="13"/>
    </row>
    <row r="13" spans="2:19" ht="15" x14ac:dyDescent="0.2">
      <c r="B13" s="54" t="s">
        <v>331</v>
      </c>
      <c r="C13" s="54"/>
      <c r="D13" s="54"/>
    </row>
    <row r="14" spans="2:19" ht="38.25" x14ac:dyDescent="0.2">
      <c r="B14" s="20" t="s">
        <v>342</v>
      </c>
      <c r="C14" s="20" t="s">
        <v>333</v>
      </c>
      <c r="D14" s="20" t="s">
        <v>31</v>
      </c>
      <c r="E14" s="20" t="s">
        <v>334</v>
      </c>
      <c r="F14" s="20" t="s">
        <v>32</v>
      </c>
      <c r="G14" s="20" t="s">
        <v>335</v>
      </c>
      <c r="H14" s="20" t="s">
        <v>336</v>
      </c>
      <c r="I14" s="20" t="s">
        <v>337</v>
      </c>
      <c r="J14" s="20" t="s">
        <v>338</v>
      </c>
      <c r="K14" s="20" t="s">
        <v>339</v>
      </c>
      <c r="L14" s="20" t="s">
        <v>340</v>
      </c>
      <c r="M14" s="20" t="s">
        <v>341</v>
      </c>
      <c r="N14" s="20" t="s">
        <v>366</v>
      </c>
      <c r="O14" s="20" t="s">
        <v>367</v>
      </c>
      <c r="P14" s="20" t="s">
        <v>368</v>
      </c>
      <c r="Q14" s="20" t="s">
        <v>369</v>
      </c>
      <c r="R14" s="20" t="s">
        <v>370</v>
      </c>
      <c r="S14" s="20" t="s">
        <v>371</v>
      </c>
    </row>
    <row r="15" spans="2:19" x14ac:dyDescent="0.2">
      <c r="B15" s="28" t="s">
        <v>372</v>
      </c>
      <c r="C15" s="50" t="s">
        <v>377</v>
      </c>
      <c r="D15" s="27"/>
      <c r="E15" s="2"/>
      <c r="F15" s="2"/>
      <c r="G15" s="1" t="s">
        <v>8</v>
      </c>
      <c r="H15" s="24" t="s">
        <v>343</v>
      </c>
      <c r="I15" s="24" t="s">
        <v>344</v>
      </c>
      <c r="J15" s="24">
        <f t="shared" ref="J15:R15" si="0">SUM(J17:J168)</f>
        <v>1400816</v>
      </c>
      <c r="K15" s="24">
        <f t="shared" si="0"/>
        <v>1255901</v>
      </c>
      <c r="L15" s="24">
        <f t="shared" si="0"/>
        <v>25535</v>
      </c>
      <c r="M15" s="24">
        <f t="shared" si="0"/>
        <v>187945</v>
      </c>
      <c r="N15" s="24">
        <f t="shared" si="0"/>
        <v>2928673</v>
      </c>
      <c r="O15" s="24">
        <f t="shared" si="0"/>
        <v>1834334</v>
      </c>
      <c r="P15" s="24">
        <f t="shared" si="0"/>
        <v>4181829</v>
      </c>
      <c r="Q15" s="24">
        <f t="shared" si="0"/>
        <v>379233</v>
      </c>
      <c r="R15" s="24">
        <f t="shared" si="0"/>
        <v>8973882</v>
      </c>
      <c r="S15" s="24">
        <f>SUM(S17:S168)</f>
        <v>955156</v>
      </c>
    </row>
    <row r="16" spans="2:19" ht="6.75" customHeight="1" x14ac:dyDescent="0.2">
      <c r="C16" s="13"/>
      <c r="J16" s="34"/>
      <c r="K16" s="34"/>
      <c r="L16" s="34"/>
      <c r="M16" s="34"/>
    </row>
    <row r="17" spans="2:19" x14ac:dyDescent="0.2">
      <c r="B17" s="37" t="s">
        <v>372</v>
      </c>
      <c r="C17" s="38" t="s">
        <v>377</v>
      </c>
      <c r="D17" s="38" t="s">
        <v>12</v>
      </c>
      <c r="E17" s="38" t="s">
        <v>346</v>
      </c>
      <c r="F17" s="38" t="s">
        <v>39</v>
      </c>
      <c r="G17" s="38" t="s">
        <v>40</v>
      </c>
      <c r="H17" s="39" t="s">
        <v>343</v>
      </c>
      <c r="I17" s="39" t="s">
        <v>344</v>
      </c>
      <c r="J17" s="44">
        <v>8445</v>
      </c>
      <c r="K17" s="44">
        <v>7624</v>
      </c>
      <c r="L17" s="44">
        <v>299</v>
      </c>
      <c r="M17" s="44">
        <v>1055</v>
      </c>
      <c r="N17" s="44">
        <v>17016</v>
      </c>
      <c r="O17" s="44">
        <v>17029</v>
      </c>
      <c r="P17" s="44">
        <v>29433</v>
      </c>
      <c r="Q17" s="44">
        <v>2869</v>
      </c>
      <c r="R17" s="44">
        <v>56258</v>
      </c>
      <c r="S17" s="45">
        <v>7792</v>
      </c>
    </row>
    <row r="18" spans="2:19" x14ac:dyDescent="0.2">
      <c r="B18" s="40" t="s">
        <v>372</v>
      </c>
      <c r="C18" s="36" t="s">
        <v>377</v>
      </c>
      <c r="D18" s="36" t="s">
        <v>12</v>
      </c>
      <c r="E18" s="36" t="s">
        <v>346</v>
      </c>
      <c r="F18" s="36" t="s">
        <v>41</v>
      </c>
      <c r="G18" s="36" t="s">
        <v>42</v>
      </c>
      <c r="H18" s="35" t="s">
        <v>343</v>
      </c>
      <c r="I18" s="35" t="s">
        <v>344</v>
      </c>
      <c r="J18" s="46">
        <v>7367</v>
      </c>
      <c r="K18" s="46">
        <v>7151</v>
      </c>
      <c r="L18" s="46">
        <v>87</v>
      </c>
      <c r="M18" s="46">
        <v>553</v>
      </c>
      <c r="N18" s="46">
        <v>13654</v>
      </c>
      <c r="O18" s="46">
        <v>11171</v>
      </c>
      <c r="P18" s="46">
        <v>22449</v>
      </c>
      <c r="Q18" s="46">
        <v>1640</v>
      </c>
      <c r="R18" s="46">
        <v>56665</v>
      </c>
      <c r="S18" s="47">
        <v>5497</v>
      </c>
    </row>
    <row r="19" spans="2:19" x14ac:dyDescent="0.2">
      <c r="B19" s="40" t="s">
        <v>372</v>
      </c>
      <c r="C19" s="36" t="s">
        <v>377</v>
      </c>
      <c r="D19" s="36" t="s">
        <v>12</v>
      </c>
      <c r="E19" s="36" t="s">
        <v>346</v>
      </c>
      <c r="F19" s="36" t="s">
        <v>133</v>
      </c>
      <c r="G19" s="36" t="s">
        <v>134</v>
      </c>
      <c r="H19" s="35" t="s">
        <v>343</v>
      </c>
      <c r="I19" s="35" t="s">
        <v>344</v>
      </c>
      <c r="J19" s="46">
        <v>2066</v>
      </c>
      <c r="K19" s="46">
        <v>1851</v>
      </c>
      <c r="L19" s="46">
        <v>48</v>
      </c>
      <c r="M19" s="46">
        <v>134</v>
      </c>
      <c r="N19" s="46">
        <v>4728</v>
      </c>
      <c r="O19" s="46">
        <v>2664</v>
      </c>
      <c r="P19" s="46">
        <v>6025</v>
      </c>
      <c r="Q19" s="46">
        <v>487</v>
      </c>
      <c r="R19" s="46">
        <v>10862</v>
      </c>
      <c r="S19" s="47">
        <v>1345</v>
      </c>
    </row>
    <row r="20" spans="2:19" x14ac:dyDescent="0.2">
      <c r="B20" s="40" t="s">
        <v>372</v>
      </c>
      <c r="C20" s="36" t="s">
        <v>377</v>
      </c>
      <c r="D20" s="36" t="s">
        <v>12</v>
      </c>
      <c r="E20" s="36" t="s">
        <v>346</v>
      </c>
      <c r="F20" s="36" t="s">
        <v>135</v>
      </c>
      <c r="G20" s="36" t="s">
        <v>358</v>
      </c>
      <c r="H20" s="35" t="s">
        <v>343</v>
      </c>
      <c r="I20" s="35" t="s">
        <v>344</v>
      </c>
      <c r="J20" s="46">
        <v>4164</v>
      </c>
      <c r="K20" s="46">
        <v>3829</v>
      </c>
      <c r="L20" s="46">
        <v>74</v>
      </c>
      <c r="M20" s="46">
        <v>316</v>
      </c>
      <c r="N20" s="46">
        <v>9825</v>
      </c>
      <c r="O20" s="46">
        <v>4793</v>
      </c>
      <c r="P20" s="46">
        <v>12458</v>
      </c>
      <c r="Q20" s="46">
        <v>825</v>
      </c>
      <c r="R20" s="46">
        <v>23383</v>
      </c>
      <c r="S20" s="47">
        <v>2505</v>
      </c>
    </row>
    <row r="21" spans="2:19" x14ac:dyDescent="0.2">
      <c r="B21" s="40" t="s">
        <v>372</v>
      </c>
      <c r="C21" s="36" t="s">
        <v>377</v>
      </c>
      <c r="D21" s="36" t="s">
        <v>12</v>
      </c>
      <c r="E21" s="36" t="s">
        <v>346</v>
      </c>
      <c r="F21" s="36" t="s">
        <v>170</v>
      </c>
      <c r="G21" s="36" t="s">
        <v>171</v>
      </c>
      <c r="H21" s="35" t="s">
        <v>343</v>
      </c>
      <c r="I21" s="35" t="s">
        <v>344</v>
      </c>
      <c r="J21" s="46">
        <v>2498</v>
      </c>
      <c r="K21" s="46">
        <v>2426</v>
      </c>
      <c r="L21" s="46">
        <v>35</v>
      </c>
      <c r="M21" s="46">
        <v>250</v>
      </c>
      <c r="N21" s="46">
        <v>5058</v>
      </c>
      <c r="O21" s="46">
        <v>4089</v>
      </c>
      <c r="P21" s="46">
        <v>8949</v>
      </c>
      <c r="Q21" s="46">
        <v>679</v>
      </c>
      <c r="R21" s="46">
        <v>16857</v>
      </c>
      <c r="S21" s="47">
        <v>1638</v>
      </c>
    </row>
    <row r="22" spans="2:19" x14ac:dyDescent="0.2">
      <c r="B22" s="40" t="s">
        <v>372</v>
      </c>
      <c r="C22" s="36" t="s">
        <v>377</v>
      </c>
      <c r="D22" s="36" t="s">
        <v>12</v>
      </c>
      <c r="E22" s="36" t="s">
        <v>346</v>
      </c>
      <c r="F22" s="36" t="s">
        <v>49</v>
      </c>
      <c r="G22" s="36" t="s">
        <v>50</v>
      </c>
      <c r="H22" s="35" t="s">
        <v>343</v>
      </c>
      <c r="I22" s="35" t="s">
        <v>344</v>
      </c>
      <c r="J22" s="46">
        <v>4347</v>
      </c>
      <c r="K22" s="46">
        <v>4182</v>
      </c>
      <c r="L22" s="46">
        <v>61</v>
      </c>
      <c r="M22" s="46">
        <v>471</v>
      </c>
      <c r="N22" s="46">
        <v>13131</v>
      </c>
      <c r="O22" s="46">
        <v>7521</v>
      </c>
      <c r="P22" s="46">
        <v>18531</v>
      </c>
      <c r="Q22" s="46">
        <v>1395</v>
      </c>
      <c r="R22" s="46">
        <v>40393</v>
      </c>
      <c r="S22" s="47">
        <v>4172</v>
      </c>
    </row>
    <row r="23" spans="2:19" x14ac:dyDescent="0.2">
      <c r="B23" s="40" t="s">
        <v>372</v>
      </c>
      <c r="C23" s="36" t="s">
        <v>377</v>
      </c>
      <c r="D23" s="36" t="s">
        <v>12</v>
      </c>
      <c r="E23" s="36" t="s">
        <v>346</v>
      </c>
      <c r="F23" s="36" t="s">
        <v>51</v>
      </c>
      <c r="G23" s="36" t="s">
        <v>52</v>
      </c>
      <c r="H23" s="35" t="s">
        <v>343</v>
      </c>
      <c r="I23" s="35" t="s">
        <v>344</v>
      </c>
      <c r="J23" s="46">
        <v>5754</v>
      </c>
      <c r="K23" s="46">
        <v>5446</v>
      </c>
      <c r="L23" s="46">
        <v>124</v>
      </c>
      <c r="M23" s="46">
        <v>662</v>
      </c>
      <c r="N23" s="46">
        <v>9871</v>
      </c>
      <c r="O23" s="46">
        <v>8638</v>
      </c>
      <c r="P23" s="46">
        <v>15666</v>
      </c>
      <c r="Q23" s="46">
        <v>1468</v>
      </c>
      <c r="R23" s="46">
        <v>36288</v>
      </c>
      <c r="S23" s="47">
        <v>3577</v>
      </c>
    </row>
    <row r="24" spans="2:19" ht="12.75" customHeight="1" x14ac:dyDescent="0.2">
      <c r="B24" s="40" t="s">
        <v>372</v>
      </c>
      <c r="C24" s="36" t="s">
        <v>377</v>
      </c>
      <c r="D24" s="36" t="s">
        <v>12</v>
      </c>
      <c r="E24" s="36" t="s">
        <v>346</v>
      </c>
      <c r="F24" s="36" t="s">
        <v>186</v>
      </c>
      <c r="G24" s="36" t="s">
        <v>187</v>
      </c>
      <c r="H24" s="35" t="s">
        <v>343</v>
      </c>
      <c r="I24" s="35" t="s">
        <v>344</v>
      </c>
      <c r="J24" s="46">
        <v>10018</v>
      </c>
      <c r="K24" s="46">
        <v>9215</v>
      </c>
      <c r="L24" s="46">
        <v>62</v>
      </c>
      <c r="M24" s="46">
        <v>893</v>
      </c>
      <c r="N24" s="46">
        <v>16520</v>
      </c>
      <c r="O24" s="46">
        <v>15312</v>
      </c>
      <c r="P24" s="46">
        <v>22892</v>
      </c>
      <c r="Q24" s="46">
        <v>2019</v>
      </c>
      <c r="R24" s="46">
        <v>41799</v>
      </c>
      <c r="S24" s="47">
        <v>5246</v>
      </c>
    </row>
    <row r="25" spans="2:19" x14ac:dyDescent="0.2">
      <c r="B25" s="40" t="s">
        <v>372</v>
      </c>
      <c r="C25" s="36" t="s">
        <v>377</v>
      </c>
      <c r="D25" s="36" t="s">
        <v>12</v>
      </c>
      <c r="E25" s="36" t="s">
        <v>346</v>
      </c>
      <c r="F25" s="36" t="s">
        <v>188</v>
      </c>
      <c r="G25" s="36" t="s">
        <v>189</v>
      </c>
      <c r="H25" s="35" t="s">
        <v>343</v>
      </c>
      <c r="I25" s="35" t="s">
        <v>344</v>
      </c>
      <c r="J25" s="46">
        <v>2976</v>
      </c>
      <c r="K25" s="46">
        <v>2755</v>
      </c>
      <c r="L25" s="46">
        <v>56</v>
      </c>
      <c r="M25" s="46">
        <v>334</v>
      </c>
      <c r="N25" s="46">
        <v>7038</v>
      </c>
      <c r="O25" s="46">
        <v>5108</v>
      </c>
      <c r="P25" s="46">
        <v>10097</v>
      </c>
      <c r="Q25" s="46">
        <v>982</v>
      </c>
      <c r="R25" s="46">
        <v>19131</v>
      </c>
      <c r="S25" s="47">
        <v>2329</v>
      </c>
    </row>
    <row r="26" spans="2:19" x14ac:dyDescent="0.2">
      <c r="B26" s="40" t="s">
        <v>372</v>
      </c>
      <c r="C26" s="36" t="s">
        <v>377</v>
      </c>
      <c r="D26" s="36" t="s">
        <v>12</v>
      </c>
      <c r="E26" s="36" t="s">
        <v>346</v>
      </c>
      <c r="F26" s="36" t="s">
        <v>238</v>
      </c>
      <c r="G26" s="36" t="s">
        <v>239</v>
      </c>
      <c r="H26" s="35" t="s">
        <v>343</v>
      </c>
      <c r="I26" s="35" t="s">
        <v>344</v>
      </c>
      <c r="J26" s="46">
        <v>14635</v>
      </c>
      <c r="K26" s="46">
        <v>14384</v>
      </c>
      <c r="L26" s="46">
        <v>220</v>
      </c>
      <c r="M26" s="46">
        <v>1482</v>
      </c>
      <c r="N26" s="46">
        <v>30212</v>
      </c>
      <c r="O26" s="46">
        <v>19405</v>
      </c>
      <c r="P26" s="46">
        <v>43604</v>
      </c>
      <c r="Q26" s="46">
        <v>3353</v>
      </c>
      <c r="R26" s="46">
        <v>77988</v>
      </c>
      <c r="S26" s="47">
        <v>8512</v>
      </c>
    </row>
    <row r="27" spans="2:19" x14ac:dyDescent="0.2">
      <c r="B27" s="40" t="s">
        <v>372</v>
      </c>
      <c r="C27" s="36" t="s">
        <v>377</v>
      </c>
      <c r="D27" s="36" t="s">
        <v>12</v>
      </c>
      <c r="E27" s="36" t="s">
        <v>346</v>
      </c>
      <c r="F27" s="36" t="s">
        <v>322</v>
      </c>
      <c r="G27" s="36" t="s">
        <v>323</v>
      </c>
      <c r="H27" s="35" t="s">
        <v>343</v>
      </c>
      <c r="I27" s="35" t="s">
        <v>344</v>
      </c>
      <c r="J27" s="46">
        <v>2928</v>
      </c>
      <c r="K27" s="46">
        <v>2678</v>
      </c>
      <c r="L27" s="46">
        <v>40</v>
      </c>
      <c r="M27" s="46">
        <v>284</v>
      </c>
      <c r="N27" s="46">
        <v>6548</v>
      </c>
      <c r="O27" s="46">
        <v>4139</v>
      </c>
      <c r="P27" s="46">
        <v>8959</v>
      </c>
      <c r="Q27" s="46">
        <v>618</v>
      </c>
      <c r="R27" s="46">
        <v>17583</v>
      </c>
      <c r="S27" s="47">
        <v>1689</v>
      </c>
    </row>
    <row r="28" spans="2:19" x14ac:dyDescent="0.2">
      <c r="B28" s="40" t="s">
        <v>372</v>
      </c>
      <c r="C28" s="36" t="s">
        <v>377</v>
      </c>
      <c r="D28" s="36" t="s">
        <v>12</v>
      </c>
      <c r="E28" s="36" t="s">
        <v>346</v>
      </c>
      <c r="F28" s="36" t="s">
        <v>107</v>
      </c>
      <c r="G28" s="36" t="s">
        <v>108</v>
      </c>
      <c r="H28" s="35" t="s">
        <v>343</v>
      </c>
      <c r="I28" s="35" t="s">
        <v>344</v>
      </c>
      <c r="J28" s="46">
        <v>11425</v>
      </c>
      <c r="K28" s="46">
        <v>11389</v>
      </c>
      <c r="L28" s="46">
        <v>88</v>
      </c>
      <c r="M28" s="46">
        <v>711</v>
      </c>
      <c r="N28" s="46">
        <v>17551</v>
      </c>
      <c r="O28" s="46">
        <v>14364</v>
      </c>
      <c r="P28" s="46">
        <v>29649</v>
      </c>
      <c r="Q28" s="46">
        <v>1722</v>
      </c>
      <c r="R28" s="46">
        <v>66528</v>
      </c>
      <c r="S28" s="47">
        <v>5500</v>
      </c>
    </row>
    <row r="29" spans="2:19" x14ac:dyDescent="0.2">
      <c r="B29" s="40" t="s">
        <v>372</v>
      </c>
      <c r="C29" s="36" t="s">
        <v>377</v>
      </c>
      <c r="D29" s="36" t="s">
        <v>14</v>
      </c>
      <c r="E29" s="36" t="s">
        <v>347</v>
      </c>
      <c r="F29" s="36" t="s">
        <v>43</v>
      </c>
      <c r="G29" s="36" t="s">
        <v>44</v>
      </c>
      <c r="H29" s="35" t="s">
        <v>343</v>
      </c>
      <c r="I29" s="35" t="s">
        <v>344</v>
      </c>
      <c r="J29" s="46">
        <v>6474</v>
      </c>
      <c r="K29" s="46">
        <v>5612</v>
      </c>
      <c r="L29" s="46">
        <v>190</v>
      </c>
      <c r="M29" s="46">
        <v>977</v>
      </c>
      <c r="N29" s="46">
        <v>15301</v>
      </c>
      <c r="O29" s="46">
        <v>11493</v>
      </c>
      <c r="P29" s="46">
        <v>20888</v>
      </c>
      <c r="Q29" s="46">
        <v>2664</v>
      </c>
      <c r="R29" s="46">
        <v>52397</v>
      </c>
      <c r="S29" s="47">
        <v>7530</v>
      </c>
    </row>
    <row r="30" spans="2:19" x14ac:dyDescent="0.2">
      <c r="B30" s="40" t="s">
        <v>372</v>
      </c>
      <c r="C30" s="36" t="s">
        <v>377</v>
      </c>
      <c r="D30" s="36" t="s">
        <v>14</v>
      </c>
      <c r="E30" s="36" t="s">
        <v>347</v>
      </c>
      <c r="F30" s="36" t="s">
        <v>144</v>
      </c>
      <c r="G30" s="36" t="s">
        <v>145</v>
      </c>
      <c r="H30" s="35" t="s">
        <v>343</v>
      </c>
      <c r="I30" s="35" t="s">
        <v>344</v>
      </c>
      <c r="J30" s="46">
        <v>8413</v>
      </c>
      <c r="K30" s="46">
        <v>7560</v>
      </c>
      <c r="L30" s="46">
        <v>121</v>
      </c>
      <c r="M30" s="46">
        <v>1156</v>
      </c>
      <c r="N30" s="46">
        <v>17905</v>
      </c>
      <c r="O30" s="46">
        <v>10646</v>
      </c>
      <c r="P30" s="46">
        <v>23377</v>
      </c>
      <c r="Q30" s="46">
        <v>2109</v>
      </c>
      <c r="R30" s="46">
        <v>70345</v>
      </c>
      <c r="S30" s="47">
        <v>6843</v>
      </c>
    </row>
    <row r="31" spans="2:19" x14ac:dyDescent="0.2">
      <c r="B31" s="40" t="s">
        <v>372</v>
      </c>
      <c r="C31" s="36" t="s">
        <v>377</v>
      </c>
      <c r="D31" s="36" t="s">
        <v>14</v>
      </c>
      <c r="E31" s="36" t="s">
        <v>347</v>
      </c>
      <c r="F31" s="36" t="s">
        <v>156</v>
      </c>
      <c r="G31" s="36" t="s">
        <v>157</v>
      </c>
      <c r="H31" s="35" t="s">
        <v>343</v>
      </c>
      <c r="I31" s="35" t="s">
        <v>344</v>
      </c>
      <c r="J31" s="46">
        <v>9997</v>
      </c>
      <c r="K31" s="46">
        <v>8548</v>
      </c>
      <c r="L31" s="46">
        <v>275</v>
      </c>
      <c r="M31" s="46">
        <v>1463</v>
      </c>
      <c r="N31" s="46">
        <v>18782</v>
      </c>
      <c r="O31" s="46">
        <v>11830</v>
      </c>
      <c r="P31" s="46">
        <v>27013</v>
      </c>
      <c r="Q31" s="46">
        <v>2831</v>
      </c>
      <c r="R31" s="46">
        <v>68408</v>
      </c>
      <c r="S31" s="47">
        <v>7803</v>
      </c>
    </row>
    <row r="32" spans="2:19" x14ac:dyDescent="0.2">
      <c r="B32" s="40" t="s">
        <v>372</v>
      </c>
      <c r="C32" s="36" t="s">
        <v>377</v>
      </c>
      <c r="D32" s="36" t="s">
        <v>14</v>
      </c>
      <c r="E32" s="36" t="s">
        <v>347</v>
      </c>
      <c r="F32" s="36" t="s">
        <v>45</v>
      </c>
      <c r="G32" s="36" t="s">
        <v>46</v>
      </c>
      <c r="H32" s="35" t="s">
        <v>343</v>
      </c>
      <c r="I32" s="35" t="s">
        <v>344</v>
      </c>
      <c r="J32" s="46">
        <v>6364</v>
      </c>
      <c r="K32" s="46">
        <v>6408</v>
      </c>
      <c r="L32" s="46">
        <v>121</v>
      </c>
      <c r="M32" s="46">
        <v>867</v>
      </c>
      <c r="N32" s="46">
        <v>8981</v>
      </c>
      <c r="O32" s="46">
        <v>7844</v>
      </c>
      <c r="P32" s="46">
        <v>17286</v>
      </c>
      <c r="Q32" s="46">
        <v>1547</v>
      </c>
      <c r="R32" s="46">
        <v>30077</v>
      </c>
      <c r="S32" s="47">
        <v>4276</v>
      </c>
    </row>
    <row r="33" spans="2:19" x14ac:dyDescent="0.2">
      <c r="B33" s="40" t="s">
        <v>372</v>
      </c>
      <c r="C33" s="36" t="s">
        <v>377</v>
      </c>
      <c r="D33" s="36" t="s">
        <v>14</v>
      </c>
      <c r="E33" s="36" t="s">
        <v>347</v>
      </c>
      <c r="F33" s="36" t="s">
        <v>103</v>
      </c>
      <c r="G33" s="36" t="s">
        <v>104</v>
      </c>
      <c r="H33" s="35" t="s">
        <v>343</v>
      </c>
      <c r="I33" s="35" t="s">
        <v>344</v>
      </c>
      <c r="J33" s="46">
        <v>7558</v>
      </c>
      <c r="K33" s="46">
        <v>7153</v>
      </c>
      <c r="L33" s="46">
        <v>156</v>
      </c>
      <c r="M33" s="46">
        <v>800</v>
      </c>
      <c r="N33" s="46">
        <v>17995</v>
      </c>
      <c r="O33" s="46">
        <v>10471</v>
      </c>
      <c r="P33" s="46">
        <v>25222</v>
      </c>
      <c r="Q33" s="46">
        <v>2525</v>
      </c>
      <c r="R33" s="46">
        <v>49933</v>
      </c>
      <c r="S33" s="47">
        <v>5582</v>
      </c>
    </row>
    <row r="34" spans="2:19" x14ac:dyDescent="0.2">
      <c r="B34" s="40" t="s">
        <v>372</v>
      </c>
      <c r="C34" s="36" t="s">
        <v>377</v>
      </c>
      <c r="D34" s="36" t="s">
        <v>14</v>
      </c>
      <c r="E34" s="36" t="s">
        <v>347</v>
      </c>
      <c r="F34" s="36" t="s">
        <v>162</v>
      </c>
      <c r="G34" s="36" t="s">
        <v>163</v>
      </c>
      <c r="H34" s="35" t="s">
        <v>343</v>
      </c>
      <c r="I34" s="35" t="s">
        <v>344</v>
      </c>
      <c r="J34" s="46">
        <v>6074</v>
      </c>
      <c r="K34" s="46">
        <v>5365</v>
      </c>
      <c r="L34" s="46">
        <v>125</v>
      </c>
      <c r="M34" s="46">
        <v>909</v>
      </c>
      <c r="N34" s="46">
        <v>9914</v>
      </c>
      <c r="O34" s="46">
        <v>7683</v>
      </c>
      <c r="P34" s="46">
        <v>13607</v>
      </c>
      <c r="Q34" s="46">
        <v>1017</v>
      </c>
      <c r="R34" s="46">
        <v>37248</v>
      </c>
      <c r="S34" s="47">
        <v>3786</v>
      </c>
    </row>
    <row r="35" spans="2:19" x14ac:dyDescent="0.2">
      <c r="B35" s="40" t="s">
        <v>372</v>
      </c>
      <c r="C35" s="36" t="s">
        <v>377</v>
      </c>
      <c r="D35" s="36" t="s">
        <v>14</v>
      </c>
      <c r="E35" s="36" t="s">
        <v>347</v>
      </c>
      <c r="F35" s="36" t="s">
        <v>164</v>
      </c>
      <c r="G35" s="36" t="s">
        <v>165</v>
      </c>
      <c r="H35" s="35" t="s">
        <v>343</v>
      </c>
      <c r="I35" s="35" t="s">
        <v>344</v>
      </c>
      <c r="J35" s="46">
        <v>5362</v>
      </c>
      <c r="K35" s="46">
        <v>4573</v>
      </c>
      <c r="L35" s="46">
        <v>165</v>
      </c>
      <c r="M35" s="46">
        <v>464</v>
      </c>
      <c r="N35" s="46">
        <v>12937</v>
      </c>
      <c r="O35" s="46">
        <v>7125</v>
      </c>
      <c r="P35" s="46">
        <v>17005</v>
      </c>
      <c r="Q35" s="46">
        <v>2580</v>
      </c>
      <c r="R35" s="46">
        <v>40029</v>
      </c>
      <c r="S35" s="47">
        <v>6121</v>
      </c>
    </row>
    <row r="36" spans="2:19" x14ac:dyDescent="0.2">
      <c r="B36" s="40" t="s">
        <v>372</v>
      </c>
      <c r="C36" s="36" t="s">
        <v>377</v>
      </c>
      <c r="D36" s="36" t="s">
        <v>14</v>
      </c>
      <c r="E36" s="36" t="s">
        <v>347</v>
      </c>
      <c r="F36" s="36" t="s">
        <v>166</v>
      </c>
      <c r="G36" s="36" t="s">
        <v>167</v>
      </c>
      <c r="H36" s="35" t="s">
        <v>343</v>
      </c>
      <c r="I36" s="35" t="s">
        <v>344</v>
      </c>
      <c r="J36" s="46">
        <v>6121</v>
      </c>
      <c r="K36" s="46">
        <v>5727</v>
      </c>
      <c r="L36" s="46">
        <v>129</v>
      </c>
      <c r="M36" s="46">
        <v>819</v>
      </c>
      <c r="N36" s="46">
        <v>10616</v>
      </c>
      <c r="O36" s="46">
        <v>9610</v>
      </c>
      <c r="P36" s="46">
        <v>18487</v>
      </c>
      <c r="Q36" s="46">
        <v>1644</v>
      </c>
      <c r="R36" s="46">
        <v>38895</v>
      </c>
      <c r="S36" s="47">
        <v>5487</v>
      </c>
    </row>
    <row r="37" spans="2:19" x14ac:dyDescent="0.2">
      <c r="B37" s="40" t="s">
        <v>372</v>
      </c>
      <c r="C37" s="36" t="s">
        <v>377</v>
      </c>
      <c r="D37" s="36" t="s">
        <v>14</v>
      </c>
      <c r="E37" s="36" t="s">
        <v>347</v>
      </c>
      <c r="F37" s="36" t="s">
        <v>174</v>
      </c>
      <c r="G37" s="36" t="s">
        <v>175</v>
      </c>
      <c r="H37" s="35" t="s">
        <v>343</v>
      </c>
      <c r="I37" s="35" t="s">
        <v>344</v>
      </c>
      <c r="J37" s="46">
        <v>5157</v>
      </c>
      <c r="K37" s="46">
        <v>4626</v>
      </c>
      <c r="L37" s="46">
        <v>132</v>
      </c>
      <c r="M37" s="46">
        <v>700</v>
      </c>
      <c r="N37" s="46">
        <v>9720</v>
      </c>
      <c r="O37" s="46">
        <v>8227</v>
      </c>
      <c r="P37" s="46">
        <v>15337</v>
      </c>
      <c r="Q37" s="46">
        <v>1380</v>
      </c>
      <c r="R37" s="46">
        <v>36693</v>
      </c>
      <c r="S37" s="47">
        <v>4374</v>
      </c>
    </row>
    <row r="38" spans="2:19" x14ac:dyDescent="0.2">
      <c r="B38" s="40" t="s">
        <v>372</v>
      </c>
      <c r="C38" s="36" t="s">
        <v>377</v>
      </c>
      <c r="D38" s="36" t="s">
        <v>14</v>
      </c>
      <c r="E38" s="36" t="s">
        <v>347</v>
      </c>
      <c r="F38" s="36" t="s">
        <v>53</v>
      </c>
      <c r="G38" s="36" t="s">
        <v>54</v>
      </c>
      <c r="H38" s="35" t="s">
        <v>343</v>
      </c>
      <c r="I38" s="35" t="s">
        <v>344</v>
      </c>
      <c r="J38" s="46">
        <v>7245</v>
      </c>
      <c r="K38" s="46">
        <v>6143</v>
      </c>
      <c r="L38" s="46">
        <v>259</v>
      </c>
      <c r="M38" s="46">
        <v>992</v>
      </c>
      <c r="N38" s="46">
        <v>14995</v>
      </c>
      <c r="O38" s="46">
        <v>12359</v>
      </c>
      <c r="P38" s="46">
        <v>23889</v>
      </c>
      <c r="Q38" s="46">
        <v>1912</v>
      </c>
      <c r="R38" s="46">
        <v>43985</v>
      </c>
      <c r="S38" s="47">
        <v>5466</v>
      </c>
    </row>
    <row r="39" spans="2:19" x14ac:dyDescent="0.2">
      <c r="B39" s="40" t="s">
        <v>372</v>
      </c>
      <c r="C39" s="36" t="s">
        <v>377</v>
      </c>
      <c r="D39" s="36" t="s">
        <v>14</v>
      </c>
      <c r="E39" s="36" t="s">
        <v>347</v>
      </c>
      <c r="F39" s="36" t="s">
        <v>61</v>
      </c>
      <c r="G39" s="36" t="s">
        <v>62</v>
      </c>
      <c r="H39" s="35" t="s">
        <v>343</v>
      </c>
      <c r="I39" s="35" t="s">
        <v>344</v>
      </c>
      <c r="J39" s="46">
        <v>16064</v>
      </c>
      <c r="K39" s="46">
        <v>14782</v>
      </c>
      <c r="L39" s="46">
        <v>232</v>
      </c>
      <c r="M39" s="46">
        <v>1879</v>
      </c>
      <c r="N39" s="46">
        <v>29419</v>
      </c>
      <c r="O39" s="46">
        <v>10555</v>
      </c>
      <c r="P39" s="46">
        <v>39164</v>
      </c>
      <c r="Q39" s="46">
        <v>2464</v>
      </c>
      <c r="R39" s="46">
        <v>80730</v>
      </c>
      <c r="S39" s="47">
        <v>7138</v>
      </c>
    </row>
    <row r="40" spans="2:19" x14ac:dyDescent="0.2">
      <c r="B40" s="40" t="s">
        <v>372</v>
      </c>
      <c r="C40" s="36" t="s">
        <v>377</v>
      </c>
      <c r="D40" s="36" t="s">
        <v>14</v>
      </c>
      <c r="E40" s="36" t="s">
        <v>347</v>
      </c>
      <c r="F40" s="36" t="s">
        <v>63</v>
      </c>
      <c r="G40" s="36" t="s">
        <v>64</v>
      </c>
      <c r="H40" s="35" t="s">
        <v>343</v>
      </c>
      <c r="I40" s="35" t="s">
        <v>344</v>
      </c>
      <c r="J40" s="46">
        <v>12700</v>
      </c>
      <c r="K40" s="46">
        <v>12828</v>
      </c>
      <c r="L40" s="46">
        <v>167</v>
      </c>
      <c r="M40" s="46">
        <v>1491</v>
      </c>
      <c r="N40" s="46">
        <v>18422</v>
      </c>
      <c r="O40" s="46">
        <v>13190</v>
      </c>
      <c r="P40" s="46">
        <v>27524</v>
      </c>
      <c r="Q40" s="46">
        <v>2016</v>
      </c>
      <c r="R40" s="46">
        <v>58120</v>
      </c>
      <c r="S40" s="47">
        <v>6121</v>
      </c>
    </row>
    <row r="41" spans="2:19" x14ac:dyDescent="0.2">
      <c r="B41" s="40" t="s">
        <v>372</v>
      </c>
      <c r="C41" s="36" t="s">
        <v>377</v>
      </c>
      <c r="D41" s="36" t="s">
        <v>14</v>
      </c>
      <c r="E41" s="36" t="s">
        <v>347</v>
      </c>
      <c r="F41" s="36" t="s">
        <v>65</v>
      </c>
      <c r="G41" s="36" t="s">
        <v>66</v>
      </c>
      <c r="H41" s="35" t="s">
        <v>343</v>
      </c>
      <c r="I41" s="35" t="s">
        <v>344</v>
      </c>
      <c r="J41" s="46">
        <v>17028</v>
      </c>
      <c r="K41" s="46">
        <v>14355</v>
      </c>
      <c r="L41" s="46">
        <v>191</v>
      </c>
      <c r="M41" s="46">
        <v>1947</v>
      </c>
      <c r="N41" s="46">
        <v>30257</v>
      </c>
      <c r="O41" s="46">
        <v>14586</v>
      </c>
      <c r="P41" s="46">
        <v>41820</v>
      </c>
      <c r="Q41" s="46">
        <v>3860</v>
      </c>
      <c r="R41" s="46">
        <v>103576</v>
      </c>
      <c r="S41" s="47">
        <v>11403</v>
      </c>
    </row>
    <row r="42" spans="2:19" x14ac:dyDescent="0.2">
      <c r="B42" s="40" t="s">
        <v>372</v>
      </c>
      <c r="C42" s="36" t="s">
        <v>377</v>
      </c>
      <c r="D42" s="36" t="s">
        <v>14</v>
      </c>
      <c r="E42" s="36" t="s">
        <v>347</v>
      </c>
      <c r="F42" s="36" t="s">
        <v>240</v>
      </c>
      <c r="G42" s="36" t="s">
        <v>241</v>
      </c>
      <c r="H42" s="35" t="s">
        <v>343</v>
      </c>
      <c r="I42" s="35" t="s">
        <v>344</v>
      </c>
      <c r="J42" s="46">
        <v>11513</v>
      </c>
      <c r="K42" s="46">
        <v>10758</v>
      </c>
      <c r="L42" s="46">
        <v>263</v>
      </c>
      <c r="M42" s="46">
        <v>1770</v>
      </c>
      <c r="N42" s="46">
        <v>24282</v>
      </c>
      <c r="O42" s="46">
        <v>7862</v>
      </c>
      <c r="P42" s="46">
        <v>31509</v>
      </c>
      <c r="Q42" s="46">
        <v>3071</v>
      </c>
      <c r="R42" s="46">
        <v>73591</v>
      </c>
      <c r="S42" s="47">
        <v>7962</v>
      </c>
    </row>
    <row r="43" spans="2:19" x14ac:dyDescent="0.2">
      <c r="B43" s="40" t="s">
        <v>372</v>
      </c>
      <c r="C43" s="36" t="s">
        <v>377</v>
      </c>
      <c r="D43" s="36" t="s">
        <v>14</v>
      </c>
      <c r="E43" s="36" t="s">
        <v>347</v>
      </c>
      <c r="F43" s="36" t="s">
        <v>242</v>
      </c>
      <c r="G43" s="36" t="s">
        <v>243</v>
      </c>
      <c r="H43" s="35" t="s">
        <v>343</v>
      </c>
      <c r="I43" s="35" t="s">
        <v>344</v>
      </c>
      <c r="J43" s="46">
        <v>9671</v>
      </c>
      <c r="K43" s="46">
        <v>8444</v>
      </c>
      <c r="L43" s="46">
        <v>180</v>
      </c>
      <c r="M43" s="46">
        <v>769</v>
      </c>
      <c r="N43" s="46">
        <v>17402</v>
      </c>
      <c r="O43" s="46">
        <v>10694</v>
      </c>
      <c r="P43" s="46">
        <v>25022</v>
      </c>
      <c r="Q43" s="46">
        <v>2442</v>
      </c>
      <c r="R43" s="46">
        <v>59713</v>
      </c>
      <c r="S43" s="47">
        <v>6497</v>
      </c>
    </row>
    <row r="44" spans="2:19" x14ac:dyDescent="0.2">
      <c r="B44" s="40" t="s">
        <v>372</v>
      </c>
      <c r="C44" s="36" t="s">
        <v>377</v>
      </c>
      <c r="D44" s="36" t="s">
        <v>14</v>
      </c>
      <c r="E44" s="36" t="s">
        <v>347</v>
      </c>
      <c r="F44" s="36" t="s">
        <v>244</v>
      </c>
      <c r="G44" s="36" t="s">
        <v>245</v>
      </c>
      <c r="H44" s="35" t="s">
        <v>343</v>
      </c>
      <c r="I44" s="35" t="s">
        <v>344</v>
      </c>
      <c r="J44" s="46">
        <v>11263</v>
      </c>
      <c r="K44" s="46">
        <v>9461</v>
      </c>
      <c r="L44" s="46">
        <v>207</v>
      </c>
      <c r="M44" s="46">
        <v>1262</v>
      </c>
      <c r="N44" s="46">
        <v>17924</v>
      </c>
      <c r="O44" s="46">
        <v>11526</v>
      </c>
      <c r="P44" s="46">
        <v>27269</v>
      </c>
      <c r="Q44" s="46">
        <v>2737</v>
      </c>
      <c r="R44" s="46">
        <v>62198</v>
      </c>
      <c r="S44" s="47">
        <v>7099</v>
      </c>
    </row>
    <row r="45" spans="2:19" x14ac:dyDescent="0.2">
      <c r="B45" s="40" t="s">
        <v>372</v>
      </c>
      <c r="C45" s="36" t="s">
        <v>377</v>
      </c>
      <c r="D45" s="36" t="s">
        <v>14</v>
      </c>
      <c r="E45" s="36" t="s">
        <v>347</v>
      </c>
      <c r="F45" s="36" t="s">
        <v>246</v>
      </c>
      <c r="G45" s="36" t="s">
        <v>247</v>
      </c>
      <c r="H45" s="35" t="s">
        <v>343</v>
      </c>
      <c r="I45" s="35" t="s">
        <v>344</v>
      </c>
      <c r="J45" s="46">
        <v>12810</v>
      </c>
      <c r="K45" s="46">
        <v>11685</v>
      </c>
      <c r="L45" s="46">
        <v>253</v>
      </c>
      <c r="M45" s="46">
        <v>1571</v>
      </c>
      <c r="N45" s="46">
        <v>28328</v>
      </c>
      <c r="O45" s="46">
        <v>26444</v>
      </c>
      <c r="P45" s="46">
        <v>51504</v>
      </c>
      <c r="Q45" s="46">
        <v>5980</v>
      </c>
      <c r="R45" s="46">
        <v>110470</v>
      </c>
      <c r="S45" s="47">
        <v>15134</v>
      </c>
    </row>
    <row r="46" spans="2:19" x14ac:dyDescent="0.2">
      <c r="B46" s="40" t="s">
        <v>372</v>
      </c>
      <c r="C46" s="36" t="s">
        <v>377</v>
      </c>
      <c r="D46" s="36" t="s">
        <v>14</v>
      </c>
      <c r="E46" s="36" t="s">
        <v>347</v>
      </c>
      <c r="F46" s="36" t="s">
        <v>248</v>
      </c>
      <c r="G46" s="36" t="s">
        <v>249</v>
      </c>
      <c r="H46" s="35" t="s">
        <v>343</v>
      </c>
      <c r="I46" s="35" t="s">
        <v>344</v>
      </c>
      <c r="J46" s="46">
        <v>10358</v>
      </c>
      <c r="K46" s="46">
        <v>9427</v>
      </c>
      <c r="L46" s="46">
        <v>273</v>
      </c>
      <c r="M46" s="46">
        <v>1019</v>
      </c>
      <c r="N46" s="46">
        <v>17666</v>
      </c>
      <c r="O46" s="46">
        <v>11259</v>
      </c>
      <c r="P46" s="46">
        <v>24347</v>
      </c>
      <c r="Q46" s="46">
        <v>2449</v>
      </c>
      <c r="R46" s="46">
        <v>73061</v>
      </c>
      <c r="S46" s="47">
        <v>8887</v>
      </c>
    </row>
    <row r="47" spans="2:19" x14ac:dyDescent="0.2">
      <c r="B47" s="40" t="s">
        <v>372</v>
      </c>
      <c r="C47" s="36" t="s">
        <v>377</v>
      </c>
      <c r="D47" s="36" t="s">
        <v>14</v>
      </c>
      <c r="E47" s="36" t="s">
        <v>347</v>
      </c>
      <c r="F47" s="36" t="s">
        <v>250</v>
      </c>
      <c r="G47" s="36" t="s">
        <v>251</v>
      </c>
      <c r="H47" s="35" t="s">
        <v>343</v>
      </c>
      <c r="I47" s="35" t="s">
        <v>344</v>
      </c>
      <c r="J47" s="46">
        <v>6235</v>
      </c>
      <c r="K47" s="46">
        <v>5487</v>
      </c>
      <c r="L47" s="46">
        <v>106</v>
      </c>
      <c r="M47" s="46">
        <v>685</v>
      </c>
      <c r="N47" s="46">
        <v>13757</v>
      </c>
      <c r="O47" s="46">
        <v>12823</v>
      </c>
      <c r="P47" s="46">
        <v>19777</v>
      </c>
      <c r="Q47" s="46">
        <v>1462</v>
      </c>
      <c r="R47" s="46">
        <v>52460</v>
      </c>
      <c r="S47" s="47">
        <v>4665</v>
      </c>
    </row>
    <row r="48" spans="2:19" x14ac:dyDescent="0.2">
      <c r="B48" s="40" t="s">
        <v>372</v>
      </c>
      <c r="C48" s="36" t="s">
        <v>377</v>
      </c>
      <c r="D48" s="36" t="s">
        <v>14</v>
      </c>
      <c r="E48" s="36" t="s">
        <v>347</v>
      </c>
      <c r="F48" s="36" t="s">
        <v>99</v>
      </c>
      <c r="G48" s="36" t="s">
        <v>100</v>
      </c>
      <c r="H48" s="35" t="s">
        <v>343</v>
      </c>
      <c r="I48" s="35" t="s">
        <v>344</v>
      </c>
      <c r="J48" s="46">
        <v>12943</v>
      </c>
      <c r="K48" s="46">
        <v>12196</v>
      </c>
      <c r="L48" s="46">
        <v>116</v>
      </c>
      <c r="M48" s="46">
        <v>1791</v>
      </c>
      <c r="N48" s="46">
        <v>21268</v>
      </c>
      <c r="O48" s="46">
        <v>15430</v>
      </c>
      <c r="P48" s="46">
        <v>33291</v>
      </c>
      <c r="Q48" s="46">
        <v>2347</v>
      </c>
      <c r="R48" s="46">
        <v>75116</v>
      </c>
      <c r="S48" s="47">
        <v>6244</v>
      </c>
    </row>
    <row r="49" spans="2:19" x14ac:dyDescent="0.2">
      <c r="B49" s="40" t="s">
        <v>372</v>
      </c>
      <c r="C49" s="36" t="s">
        <v>377</v>
      </c>
      <c r="D49" s="36" t="s">
        <v>14</v>
      </c>
      <c r="E49" s="36" t="s">
        <v>347</v>
      </c>
      <c r="F49" s="36" t="s">
        <v>252</v>
      </c>
      <c r="G49" s="36" t="s">
        <v>253</v>
      </c>
      <c r="H49" s="35" t="s">
        <v>343</v>
      </c>
      <c r="I49" s="35" t="s">
        <v>344</v>
      </c>
      <c r="J49" s="46">
        <v>6517</v>
      </c>
      <c r="K49" s="46">
        <v>5732</v>
      </c>
      <c r="L49" s="46">
        <v>176</v>
      </c>
      <c r="M49" s="46">
        <v>970</v>
      </c>
      <c r="N49" s="46">
        <v>13164</v>
      </c>
      <c r="O49" s="46">
        <v>9621</v>
      </c>
      <c r="P49" s="46">
        <v>20508</v>
      </c>
      <c r="Q49" s="46">
        <v>2047</v>
      </c>
      <c r="R49" s="46">
        <v>40911</v>
      </c>
      <c r="S49" s="47">
        <v>6275</v>
      </c>
    </row>
    <row r="50" spans="2:19" x14ac:dyDescent="0.2">
      <c r="B50" s="40" t="s">
        <v>372</v>
      </c>
      <c r="C50" s="36" t="s">
        <v>377</v>
      </c>
      <c r="D50" s="36" t="s">
        <v>14</v>
      </c>
      <c r="E50" s="36" t="s">
        <v>347</v>
      </c>
      <c r="F50" s="36" t="s">
        <v>254</v>
      </c>
      <c r="G50" s="36" t="s">
        <v>255</v>
      </c>
      <c r="H50" s="35" t="s">
        <v>343</v>
      </c>
      <c r="I50" s="35" t="s">
        <v>344</v>
      </c>
      <c r="J50" s="46">
        <v>6577</v>
      </c>
      <c r="K50" s="46">
        <v>5845</v>
      </c>
      <c r="L50" s="46">
        <v>245</v>
      </c>
      <c r="M50" s="46">
        <v>764</v>
      </c>
      <c r="N50" s="46">
        <v>15604</v>
      </c>
      <c r="O50" s="46">
        <v>8466</v>
      </c>
      <c r="P50" s="46">
        <v>20734</v>
      </c>
      <c r="Q50" s="46">
        <v>1835</v>
      </c>
      <c r="R50" s="46">
        <v>59630</v>
      </c>
      <c r="S50" s="47">
        <v>5631</v>
      </c>
    </row>
    <row r="51" spans="2:19" x14ac:dyDescent="0.2">
      <c r="B51" s="40" t="s">
        <v>372</v>
      </c>
      <c r="C51" s="36" t="s">
        <v>377</v>
      </c>
      <c r="D51" s="36" t="s">
        <v>14</v>
      </c>
      <c r="E51" s="36" t="s">
        <v>347</v>
      </c>
      <c r="F51" s="36" t="s">
        <v>256</v>
      </c>
      <c r="G51" s="36" t="s">
        <v>257</v>
      </c>
      <c r="H51" s="35" t="s">
        <v>343</v>
      </c>
      <c r="I51" s="35" t="s">
        <v>344</v>
      </c>
      <c r="J51" s="46">
        <v>12337</v>
      </c>
      <c r="K51" s="46">
        <v>10818</v>
      </c>
      <c r="L51" s="46">
        <v>582</v>
      </c>
      <c r="M51" s="46">
        <v>2185</v>
      </c>
      <c r="N51" s="46">
        <v>30147</v>
      </c>
      <c r="O51" s="46">
        <v>27318</v>
      </c>
      <c r="P51" s="46">
        <v>45751</v>
      </c>
      <c r="Q51" s="46">
        <v>7149</v>
      </c>
      <c r="R51" s="46">
        <v>116751</v>
      </c>
      <c r="S51" s="47">
        <v>19198</v>
      </c>
    </row>
    <row r="52" spans="2:19" x14ac:dyDescent="0.2">
      <c r="B52" s="40" t="s">
        <v>372</v>
      </c>
      <c r="C52" s="36" t="s">
        <v>377</v>
      </c>
      <c r="D52" s="36" t="s">
        <v>14</v>
      </c>
      <c r="E52" s="36" t="s">
        <v>347</v>
      </c>
      <c r="F52" s="36" t="s">
        <v>330</v>
      </c>
      <c r="G52" s="36" t="s">
        <v>359</v>
      </c>
      <c r="H52" s="35" t="s">
        <v>343</v>
      </c>
      <c r="I52" s="35" t="s">
        <v>344</v>
      </c>
      <c r="J52" s="46">
        <v>4671</v>
      </c>
      <c r="K52" s="46">
        <v>4411</v>
      </c>
      <c r="L52" s="46">
        <v>121</v>
      </c>
      <c r="M52" s="46">
        <v>800</v>
      </c>
      <c r="N52" s="46">
        <v>9551</v>
      </c>
      <c r="O52" s="46">
        <v>3123</v>
      </c>
      <c r="P52" s="46">
        <v>12512</v>
      </c>
      <c r="Q52" s="46">
        <v>1414</v>
      </c>
      <c r="R52" s="46">
        <v>29117</v>
      </c>
      <c r="S52" s="47">
        <v>3282</v>
      </c>
    </row>
    <row r="53" spans="2:19" x14ac:dyDescent="0.2">
      <c r="B53" s="40" t="s">
        <v>372</v>
      </c>
      <c r="C53" s="36" t="s">
        <v>377</v>
      </c>
      <c r="D53" s="36" t="s">
        <v>16</v>
      </c>
      <c r="E53" s="36" t="s">
        <v>348</v>
      </c>
      <c r="F53" s="36" t="s">
        <v>136</v>
      </c>
      <c r="G53" s="36" t="s">
        <v>137</v>
      </c>
      <c r="H53" s="35" t="s">
        <v>343</v>
      </c>
      <c r="I53" s="35" t="s">
        <v>344</v>
      </c>
      <c r="J53" s="46">
        <v>5178</v>
      </c>
      <c r="K53" s="46">
        <v>4528</v>
      </c>
      <c r="L53" s="46">
        <v>126</v>
      </c>
      <c r="M53" s="46">
        <v>583</v>
      </c>
      <c r="N53" s="46">
        <v>7605</v>
      </c>
      <c r="O53" s="46">
        <v>6552</v>
      </c>
      <c r="P53" s="46">
        <v>13503</v>
      </c>
      <c r="Q53" s="46">
        <v>1025</v>
      </c>
      <c r="R53" s="46">
        <v>32512</v>
      </c>
      <c r="S53" s="47">
        <v>2883</v>
      </c>
    </row>
    <row r="54" spans="2:19" x14ac:dyDescent="0.2">
      <c r="B54" s="40" t="s">
        <v>372</v>
      </c>
      <c r="C54" s="36" t="s">
        <v>377</v>
      </c>
      <c r="D54" s="36" t="s">
        <v>16</v>
      </c>
      <c r="E54" s="36" t="s">
        <v>348</v>
      </c>
      <c r="F54" s="36" t="s">
        <v>154</v>
      </c>
      <c r="G54" s="36" t="s">
        <v>155</v>
      </c>
      <c r="H54" s="35" t="s">
        <v>343</v>
      </c>
      <c r="I54" s="35" t="s">
        <v>344</v>
      </c>
      <c r="J54" s="46">
        <v>9301</v>
      </c>
      <c r="K54" s="46">
        <v>8251</v>
      </c>
      <c r="L54" s="46">
        <v>249</v>
      </c>
      <c r="M54" s="46">
        <v>896</v>
      </c>
      <c r="N54" s="46">
        <v>14559</v>
      </c>
      <c r="O54" s="46">
        <v>9049</v>
      </c>
      <c r="P54" s="46">
        <v>24432</v>
      </c>
      <c r="Q54" s="46">
        <v>2075</v>
      </c>
      <c r="R54" s="46">
        <v>59022</v>
      </c>
      <c r="S54" s="47">
        <v>5585</v>
      </c>
    </row>
    <row r="55" spans="2:19" x14ac:dyDescent="0.2">
      <c r="B55" s="40" t="s">
        <v>372</v>
      </c>
      <c r="C55" s="36" t="s">
        <v>377</v>
      </c>
      <c r="D55" s="36" t="s">
        <v>16</v>
      </c>
      <c r="E55" s="36" t="s">
        <v>348</v>
      </c>
      <c r="F55" s="36" t="s">
        <v>168</v>
      </c>
      <c r="G55" s="36" t="s">
        <v>169</v>
      </c>
      <c r="H55" s="35" t="s">
        <v>343</v>
      </c>
      <c r="I55" s="35" t="s">
        <v>344</v>
      </c>
      <c r="J55" s="46">
        <v>5297</v>
      </c>
      <c r="K55" s="46">
        <v>4738</v>
      </c>
      <c r="L55" s="46">
        <v>45</v>
      </c>
      <c r="M55" s="46">
        <v>257</v>
      </c>
      <c r="N55" s="46">
        <v>11253</v>
      </c>
      <c r="O55" s="46">
        <v>3308</v>
      </c>
      <c r="P55" s="46">
        <v>15981</v>
      </c>
      <c r="Q55" s="46">
        <v>1410</v>
      </c>
      <c r="R55" s="46">
        <v>32190</v>
      </c>
      <c r="S55" s="47">
        <v>2864</v>
      </c>
    </row>
    <row r="56" spans="2:19" x14ac:dyDescent="0.2">
      <c r="B56" s="40" t="s">
        <v>372</v>
      </c>
      <c r="C56" s="36" t="s">
        <v>377</v>
      </c>
      <c r="D56" s="36" t="s">
        <v>16</v>
      </c>
      <c r="E56" s="36" t="s">
        <v>348</v>
      </c>
      <c r="F56" s="36" t="s">
        <v>172</v>
      </c>
      <c r="G56" s="36" t="s">
        <v>173</v>
      </c>
      <c r="H56" s="35" t="s">
        <v>343</v>
      </c>
      <c r="I56" s="35" t="s">
        <v>344</v>
      </c>
      <c r="J56" s="46">
        <v>7680</v>
      </c>
      <c r="K56" s="46">
        <v>6897</v>
      </c>
      <c r="L56" s="46">
        <v>285</v>
      </c>
      <c r="M56" s="46">
        <v>808</v>
      </c>
      <c r="N56" s="46">
        <v>16381</v>
      </c>
      <c r="O56" s="46">
        <v>10619</v>
      </c>
      <c r="P56" s="46">
        <v>26397</v>
      </c>
      <c r="Q56" s="46">
        <v>2636</v>
      </c>
      <c r="R56" s="46">
        <v>78268</v>
      </c>
      <c r="S56" s="47">
        <v>8403</v>
      </c>
    </row>
    <row r="57" spans="2:19" x14ac:dyDescent="0.2">
      <c r="B57" s="40" t="s">
        <v>372</v>
      </c>
      <c r="C57" s="36" t="s">
        <v>377</v>
      </c>
      <c r="D57" s="36" t="s">
        <v>16</v>
      </c>
      <c r="E57" s="36" t="s">
        <v>348</v>
      </c>
      <c r="F57" s="36" t="s">
        <v>218</v>
      </c>
      <c r="G57" s="36" t="s">
        <v>219</v>
      </c>
      <c r="H57" s="35" t="s">
        <v>343</v>
      </c>
      <c r="I57" s="35" t="s">
        <v>344</v>
      </c>
      <c r="J57" s="46">
        <v>23365</v>
      </c>
      <c r="K57" s="46">
        <v>20860</v>
      </c>
      <c r="L57" s="46">
        <v>497</v>
      </c>
      <c r="M57" s="46">
        <v>2508</v>
      </c>
      <c r="N57" s="46">
        <v>41230</v>
      </c>
      <c r="O57" s="46">
        <v>28732</v>
      </c>
      <c r="P57" s="46">
        <v>63453</v>
      </c>
      <c r="Q57" s="46">
        <v>8775</v>
      </c>
      <c r="R57" s="46">
        <v>123375</v>
      </c>
      <c r="S57" s="47">
        <v>15193</v>
      </c>
    </row>
    <row r="58" spans="2:19" x14ac:dyDescent="0.2">
      <c r="B58" s="40" t="s">
        <v>372</v>
      </c>
      <c r="C58" s="36" t="s">
        <v>377</v>
      </c>
      <c r="D58" s="36" t="s">
        <v>16</v>
      </c>
      <c r="E58" s="36" t="s">
        <v>348</v>
      </c>
      <c r="F58" s="36" t="s">
        <v>220</v>
      </c>
      <c r="G58" s="36" t="s">
        <v>221</v>
      </c>
      <c r="H58" s="35" t="s">
        <v>343</v>
      </c>
      <c r="I58" s="35" t="s">
        <v>344</v>
      </c>
      <c r="J58" s="46">
        <v>11214</v>
      </c>
      <c r="K58" s="46">
        <v>9906</v>
      </c>
      <c r="L58" s="46">
        <v>201</v>
      </c>
      <c r="M58" s="46">
        <v>1240</v>
      </c>
      <c r="N58" s="46">
        <v>21607</v>
      </c>
      <c r="O58" s="46">
        <v>10049</v>
      </c>
      <c r="P58" s="46">
        <v>29883</v>
      </c>
      <c r="Q58" s="46">
        <v>3002</v>
      </c>
      <c r="R58" s="46">
        <v>63193</v>
      </c>
      <c r="S58" s="47">
        <v>6125</v>
      </c>
    </row>
    <row r="59" spans="2:19" x14ac:dyDescent="0.2">
      <c r="B59" s="40" t="s">
        <v>372</v>
      </c>
      <c r="C59" s="36" t="s">
        <v>377</v>
      </c>
      <c r="D59" s="36" t="s">
        <v>16</v>
      </c>
      <c r="E59" s="36" t="s">
        <v>348</v>
      </c>
      <c r="F59" s="36" t="s">
        <v>222</v>
      </c>
      <c r="G59" s="36" t="s">
        <v>223</v>
      </c>
      <c r="H59" s="35" t="s">
        <v>343</v>
      </c>
      <c r="I59" s="35" t="s">
        <v>344</v>
      </c>
      <c r="J59" s="46">
        <v>10945</v>
      </c>
      <c r="K59" s="46">
        <v>10333</v>
      </c>
      <c r="L59" s="46">
        <v>200</v>
      </c>
      <c r="M59" s="46">
        <v>1260</v>
      </c>
      <c r="N59" s="46">
        <v>19550</v>
      </c>
      <c r="O59" s="46">
        <v>11747</v>
      </c>
      <c r="P59" s="46">
        <v>24867</v>
      </c>
      <c r="Q59" s="46">
        <v>2848</v>
      </c>
      <c r="R59" s="46">
        <v>61749</v>
      </c>
      <c r="S59" s="47">
        <v>5518</v>
      </c>
    </row>
    <row r="60" spans="2:19" x14ac:dyDescent="0.2">
      <c r="B60" s="40" t="s">
        <v>372</v>
      </c>
      <c r="C60" s="36" t="s">
        <v>377</v>
      </c>
      <c r="D60" s="36" t="s">
        <v>16</v>
      </c>
      <c r="E60" s="36" t="s">
        <v>348</v>
      </c>
      <c r="F60" s="36" t="s">
        <v>224</v>
      </c>
      <c r="G60" s="36" t="s">
        <v>225</v>
      </c>
      <c r="H60" s="35" t="s">
        <v>343</v>
      </c>
      <c r="I60" s="35" t="s">
        <v>344</v>
      </c>
      <c r="J60" s="46">
        <v>15931</v>
      </c>
      <c r="K60" s="46">
        <v>14256</v>
      </c>
      <c r="L60" s="46">
        <v>370</v>
      </c>
      <c r="M60" s="46">
        <v>2024</v>
      </c>
      <c r="N60" s="46">
        <v>28131</v>
      </c>
      <c r="O60" s="46">
        <v>18314</v>
      </c>
      <c r="P60" s="46">
        <v>56399</v>
      </c>
      <c r="Q60" s="46">
        <v>4258</v>
      </c>
      <c r="R60" s="46">
        <v>137436</v>
      </c>
      <c r="S60" s="47">
        <v>11255</v>
      </c>
    </row>
    <row r="61" spans="2:19" x14ac:dyDescent="0.2">
      <c r="B61" s="40" t="s">
        <v>372</v>
      </c>
      <c r="C61" s="36" t="s">
        <v>377</v>
      </c>
      <c r="D61" s="36" t="s">
        <v>16</v>
      </c>
      <c r="E61" s="36" t="s">
        <v>348</v>
      </c>
      <c r="F61" s="36" t="s">
        <v>226</v>
      </c>
      <c r="G61" s="36" t="s">
        <v>227</v>
      </c>
      <c r="H61" s="35" t="s">
        <v>343</v>
      </c>
      <c r="I61" s="35" t="s">
        <v>344</v>
      </c>
      <c r="J61" s="46">
        <v>7716</v>
      </c>
      <c r="K61" s="46">
        <v>7174</v>
      </c>
      <c r="L61" s="46">
        <v>121</v>
      </c>
      <c r="M61" s="46">
        <v>951</v>
      </c>
      <c r="N61" s="46">
        <v>18455</v>
      </c>
      <c r="O61" s="46">
        <v>12395</v>
      </c>
      <c r="P61" s="46">
        <v>27232</v>
      </c>
      <c r="Q61" s="46">
        <v>2140</v>
      </c>
      <c r="R61" s="46">
        <v>62326</v>
      </c>
      <c r="S61" s="47">
        <v>4949</v>
      </c>
    </row>
    <row r="62" spans="2:19" x14ac:dyDescent="0.2">
      <c r="B62" s="40" t="s">
        <v>372</v>
      </c>
      <c r="C62" s="36" t="s">
        <v>377</v>
      </c>
      <c r="D62" s="36" t="s">
        <v>16</v>
      </c>
      <c r="E62" s="36" t="s">
        <v>348</v>
      </c>
      <c r="F62" s="36" t="s">
        <v>258</v>
      </c>
      <c r="G62" s="36" t="s">
        <v>259</v>
      </c>
      <c r="H62" s="35" t="s">
        <v>343</v>
      </c>
      <c r="I62" s="35" t="s">
        <v>344</v>
      </c>
      <c r="J62" s="46">
        <v>20418</v>
      </c>
      <c r="K62" s="46">
        <v>18166</v>
      </c>
      <c r="L62" s="46">
        <v>175</v>
      </c>
      <c r="M62" s="46">
        <v>2030</v>
      </c>
      <c r="N62" s="46">
        <v>43277</v>
      </c>
      <c r="O62" s="46">
        <v>27334</v>
      </c>
      <c r="P62" s="46">
        <v>54284</v>
      </c>
      <c r="Q62" s="46">
        <v>3197</v>
      </c>
      <c r="R62" s="46">
        <v>120150</v>
      </c>
      <c r="S62" s="47">
        <v>8437</v>
      </c>
    </row>
    <row r="63" spans="2:19" x14ac:dyDescent="0.2">
      <c r="B63" s="40" t="s">
        <v>372</v>
      </c>
      <c r="C63" s="36" t="s">
        <v>377</v>
      </c>
      <c r="D63" s="36" t="s">
        <v>16</v>
      </c>
      <c r="E63" s="36" t="s">
        <v>348</v>
      </c>
      <c r="F63" s="36" t="s">
        <v>260</v>
      </c>
      <c r="G63" s="36" t="s">
        <v>261</v>
      </c>
      <c r="H63" s="35" t="s">
        <v>343</v>
      </c>
      <c r="I63" s="35" t="s">
        <v>344</v>
      </c>
      <c r="J63" s="46">
        <v>9962</v>
      </c>
      <c r="K63" s="46">
        <v>9602</v>
      </c>
      <c r="L63" s="46">
        <v>136</v>
      </c>
      <c r="M63" s="46">
        <v>1093</v>
      </c>
      <c r="N63" s="46">
        <v>19617</v>
      </c>
      <c r="O63" s="46">
        <v>7830</v>
      </c>
      <c r="P63" s="46">
        <v>22163</v>
      </c>
      <c r="Q63" s="46">
        <v>1593</v>
      </c>
      <c r="R63" s="46">
        <v>55464</v>
      </c>
      <c r="S63" s="47">
        <v>4197</v>
      </c>
    </row>
    <row r="64" spans="2:19" x14ac:dyDescent="0.2">
      <c r="B64" s="40" t="s">
        <v>372</v>
      </c>
      <c r="C64" s="36" t="s">
        <v>377</v>
      </c>
      <c r="D64" s="36" t="s">
        <v>16</v>
      </c>
      <c r="E64" s="36" t="s">
        <v>348</v>
      </c>
      <c r="F64" s="36" t="s">
        <v>262</v>
      </c>
      <c r="G64" s="36" t="s">
        <v>263</v>
      </c>
      <c r="H64" s="35" t="s">
        <v>343</v>
      </c>
      <c r="I64" s="35" t="s">
        <v>344</v>
      </c>
      <c r="J64" s="46">
        <v>8135</v>
      </c>
      <c r="K64" s="46">
        <v>8156</v>
      </c>
      <c r="L64" s="46">
        <v>204</v>
      </c>
      <c r="M64" s="46">
        <v>945</v>
      </c>
      <c r="N64" s="46">
        <v>16412</v>
      </c>
      <c r="O64" s="46">
        <v>5372</v>
      </c>
      <c r="P64" s="46">
        <v>20345</v>
      </c>
      <c r="Q64" s="46">
        <v>2111</v>
      </c>
      <c r="R64" s="46">
        <v>53572</v>
      </c>
      <c r="S64" s="47">
        <v>5627</v>
      </c>
    </row>
    <row r="65" spans="2:19" x14ac:dyDescent="0.2">
      <c r="B65" s="40" t="s">
        <v>372</v>
      </c>
      <c r="C65" s="36" t="s">
        <v>377</v>
      </c>
      <c r="D65" s="36" t="s">
        <v>16</v>
      </c>
      <c r="E65" s="36" t="s">
        <v>348</v>
      </c>
      <c r="F65" s="36" t="s">
        <v>264</v>
      </c>
      <c r="G65" s="36" t="s">
        <v>265</v>
      </c>
      <c r="H65" s="35" t="s">
        <v>343</v>
      </c>
      <c r="I65" s="35" t="s">
        <v>344</v>
      </c>
      <c r="J65" s="46">
        <v>12698</v>
      </c>
      <c r="K65" s="46">
        <v>12142</v>
      </c>
      <c r="L65" s="46">
        <v>193</v>
      </c>
      <c r="M65" s="46">
        <v>922</v>
      </c>
      <c r="N65" s="46">
        <v>24304</v>
      </c>
      <c r="O65" s="46">
        <v>18182</v>
      </c>
      <c r="P65" s="46">
        <v>39420</v>
      </c>
      <c r="Q65" s="46">
        <v>4181</v>
      </c>
      <c r="R65" s="46">
        <v>89320</v>
      </c>
      <c r="S65" s="47">
        <v>11252</v>
      </c>
    </row>
    <row r="66" spans="2:19" x14ac:dyDescent="0.2">
      <c r="B66" s="40" t="s">
        <v>372</v>
      </c>
      <c r="C66" s="36" t="s">
        <v>377</v>
      </c>
      <c r="D66" s="36" t="s">
        <v>16</v>
      </c>
      <c r="E66" s="36" t="s">
        <v>348</v>
      </c>
      <c r="F66" s="36" t="s">
        <v>328</v>
      </c>
      <c r="G66" s="36" t="s">
        <v>329</v>
      </c>
      <c r="H66" s="35" t="s">
        <v>343</v>
      </c>
      <c r="I66" s="35" t="s">
        <v>344</v>
      </c>
      <c r="J66" s="46">
        <v>4854</v>
      </c>
      <c r="K66" s="46">
        <v>4244</v>
      </c>
      <c r="L66" s="46">
        <v>96</v>
      </c>
      <c r="M66" s="46">
        <v>557</v>
      </c>
      <c r="N66" s="46">
        <v>7769</v>
      </c>
      <c r="O66" s="46">
        <v>5031</v>
      </c>
      <c r="P66" s="46">
        <v>11629</v>
      </c>
      <c r="Q66" s="46">
        <v>897</v>
      </c>
      <c r="R66" s="46">
        <v>33079</v>
      </c>
      <c r="S66" s="47">
        <v>3342</v>
      </c>
    </row>
    <row r="67" spans="2:19" x14ac:dyDescent="0.2">
      <c r="B67" s="40" t="s">
        <v>372</v>
      </c>
      <c r="C67" s="36" t="s">
        <v>377</v>
      </c>
      <c r="D67" s="36" t="s">
        <v>17</v>
      </c>
      <c r="E67" s="36" t="s">
        <v>349</v>
      </c>
      <c r="F67" s="36" t="s">
        <v>138</v>
      </c>
      <c r="G67" s="36" t="s">
        <v>139</v>
      </c>
      <c r="H67" s="35" t="s">
        <v>343</v>
      </c>
      <c r="I67" s="35" t="s">
        <v>344</v>
      </c>
      <c r="J67" s="46">
        <v>6415</v>
      </c>
      <c r="K67" s="46">
        <v>6043</v>
      </c>
      <c r="L67" s="46">
        <v>189</v>
      </c>
      <c r="M67" s="46">
        <v>717</v>
      </c>
      <c r="N67" s="46">
        <v>12503</v>
      </c>
      <c r="O67" s="46">
        <v>6426</v>
      </c>
      <c r="P67" s="46">
        <v>16985</v>
      </c>
      <c r="Q67" s="46">
        <v>1695</v>
      </c>
      <c r="R67" s="46">
        <v>38925</v>
      </c>
      <c r="S67" s="47">
        <v>5823</v>
      </c>
    </row>
    <row r="68" spans="2:19" x14ac:dyDescent="0.2">
      <c r="B68" s="40" t="s">
        <v>372</v>
      </c>
      <c r="C68" s="36" t="s">
        <v>377</v>
      </c>
      <c r="D68" s="36" t="s">
        <v>17</v>
      </c>
      <c r="E68" s="36" t="s">
        <v>349</v>
      </c>
      <c r="F68" s="36" t="s">
        <v>140</v>
      </c>
      <c r="G68" s="36" t="s">
        <v>141</v>
      </c>
      <c r="H68" s="35" t="s">
        <v>343</v>
      </c>
      <c r="I68" s="35" t="s">
        <v>344</v>
      </c>
      <c r="J68" s="46">
        <v>2973</v>
      </c>
      <c r="K68" s="46">
        <v>2715</v>
      </c>
      <c r="L68" s="46">
        <v>57</v>
      </c>
      <c r="M68" s="46">
        <v>334</v>
      </c>
      <c r="N68" s="46">
        <v>6614</v>
      </c>
      <c r="O68" s="46">
        <v>3685</v>
      </c>
      <c r="P68" s="46">
        <v>9659</v>
      </c>
      <c r="Q68" s="46">
        <v>674</v>
      </c>
      <c r="R68" s="46">
        <v>21739</v>
      </c>
      <c r="S68" s="47">
        <v>1774</v>
      </c>
    </row>
    <row r="69" spans="2:19" x14ac:dyDescent="0.2">
      <c r="B69" s="40" t="s">
        <v>372</v>
      </c>
      <c r="C69" s="36" t="s">
        <v>377</v>
      </c>
      <c r="D69" s="36" t="s">
        <v>17</v>
      </c>
      <c r="E69" s="36" t="s">
        <v>349</v>
      </c>
      <c r="F69" s="36" t="s">
        <v>228</v>
      </c>
      <c r="G69" s="36" t="s">
        <v>229</v>
      </c>
      <c r="H69" s="35" t="s">
        <v>343</v>
      </c>
      <c r="I69" s="35" t="s">
        <v>344</v>
      </c>
      <c r="J69" s="46">
        <v>18635</v>
      </c>
      <c r="K69" s="46">
        <v>17024</v>
      </c>
      <c r="L69" s="46">
        <v>325</v>
      </c>
      <c r="M69" s="46">
        <v>1906</v>
      </c>
      <c r="N69" s="46">
        <v>34043</v>
      </c>
      <c r="O69" s="46">
        <v>19217</v>
      </c>
      <c r="P69" s="46">
        <v>47509</v>
      </c>
      <c r="Q69" s="46">
        <v>3140</v>
      </c>
      <c r="R69" s="46">
        <v>123692</v>
      </c>
      <c r="S69" s="47">
        <v>9806</v>
      </c>
    </row>
    <row r="70" spans="2:19" x14ac:dyDescent="0.2">
      <c r="B70" s="40" t="s">
        <v>372</v>
      </c>
      <c r="C70" s="36" t="s">
        <v>377</v>
      </c>
      <c r="D70" s="36" t="s">
        <v>17</v>
      </c>
      <c r="E70" s="36" t="s">
        <v>349</v>
      </c>
      <c r="F70" s="36" t="s">
        <v>230</v>
      </c>
      <c r="G70" s="36" t="s">
        <v>231</v>
      </c>
      <c r="H70" s="35" t="s">
        <v>343</v>
      </c>
      <c r="I70" s="35" t="s">
        <v>344</v>
      </c>
      <c r="J70" s="46">
        <v>7230</v>
      </c>
      <c r="K70" s="46">
        <v>6631</v>
      </c>
      <c r="L70" s="46">
        <v>176</v>
      </c>
      <c r="M70" s="46">
        <v>685</v>
      </c>
      <c r="N70" s="46">
        <v>11773</v>
      </c>
      <c r="O70" s="46">
        <v>4354</v>
      </c>
      <c r="P70" s="46">
        <v>16156</v>
      </c>
      <c r="Q70" s="46">
        <v>1326</v>
      </c>
      <c r="R70" s="46">
        <v>37549</v>
      </c>
      <c r="S70" s="47">
        <v>2970</v>
      </c>
    </row>
    <row r="71" spans="2:19" x14ac:dyDescent="0.2">
      <c r="B71" s="40" t="s">
        <v>372</v>
      </c>
      <c r="C71" s="36" t="s">
        <v>377</v>
      </c>
      <c r="D71" s="36" t="s">
        <v>17</v>
      </c>
      <c r="E71" s="36" t="s">
        <v>349</v>
      </c>
      <c r="F71" s="36" t="s">
        <v>232</v>
      </c>
      <c r="G71" s="36" t="s">
        <v>233</v>
      </c>
      <c r="H71" s="35" t="s">
        <v>343</v>
      </c>
      <c r="I71" s="35" t="s">
        <v>344</v>
      </c>
      <c r="J71" s="46">
        <v>16370</v>
      </c>
      <c r="K71" s="46">
        <v>15395</v>
      </c>
      <c r="L71" s="46">
        <v>340</v>
      </c>
      <c r="M71" s="46">
        <v>1719</v>
      </c>
      <c r="N71" s="46">
        <v>30112</v>
      </c>
      <c r="O71" s="46">
        <v>14455</v>
      </c>
      <c r="P71" s="46">
        <v>43311</v>
      </c>
      <c r="Q71" s="46">
        <v>3380</v>
      </c>
      <c r="R71" s="46">
        <v>96225</v>
      </c>
      <c r="S71" s="47">
        <v>8872</v>
      </c>
    </row>
    <row r="72" spans="2:19" x14ac:dyDescent="0.2">
      <c r="B72" s="40" t="s">
        <v>372</v>
      </c>
      <c r="C72" s="36" t="s">
        <v>377</v>
      </c>
      <c r="D72" s="36" t="s">
        <v>17</v>
      </c>
      <c r="E72" s="36" t="s">
        <v>349</v>
      </c>
      <c r="F72" s="36" t="s">
        <v>59</v>
      </c>
      <c r="G72" s="36" t="s">
        <v>60</v>
      </c>
      <c r="H72" s="35" t="s">
        <v>343</v>
      </c>
      <c r="I72" s="35" t="s">
        <v>344</v>
      </c>
      <c r="J72" s="46">
        <v>21368</v>
      </c>
      <c r="K72" s="46">
        <v>19429</v>
      </c>
      <c r="L72" s="46">
        <v>466</v>
      </c>
      <c r="M72" s="46">
        <v>2624</v>
      </c>
      <c r="N72" s="46">
        <v>47928</v>
      </c>
      <c r="O72" s="46">
        <v>18487</v>
      </c>
      <c r="P72" s="46">
        <v>56206</v>
      </c>
      <c r="Q72" s="46">
        <v>4045</v>
      </c>
      <c r="R72" s="46">
        <v>124401</v>
      </c>
      <c r="S72" s="47">
        <v>12421</v>
      </c>
    </row>
    <row r="73" spans="2:19" x14ac:dyDescent="0.2">
      <c r="B73" s="40" t="s">
        <v>372</v>
      </c>
      <c r="C73" s="36" t="s">
        <v>377</v>
      </c>
      <c r="D73" s="36" t="s">
        <v>17</v>
      </c>
      <c r="E73" s="36" t="s">
        <v>349</v>
      </c>
      <c r="F73" s="36" t="s">
        <v>73</v>
      </c>
      <c r="G73" s="36" t="s">
        <v>74</v>
      </c>
      <c r="H73" s="35" t="s">
        <v>343</v>
      </c>
      <c r="I73" s="35" t="s">
        <v>344</v>
      </c>
      <c r="J73" s="46">
        <v>14086</v>
      </c>
      <c r="K73" s="46">
        <v>12599</v>
      </c>
      <c r="L73" s="46">
        <v>178</v>
      </c>
      <c r="M73" s="46">
        <v>1443</v>
      </c>
      <c r="N73" s="46">
        <v>29392</v>
      </c>
      <c r="O73" s="46">
        <v>21899</v>
      </c>
      <c r="P73" s="46">
        <v>39668</v>
      </c>
      <c r="Q73" s="46">
        <v>3432</v>
      </c>
      <c r="R73" s="46">
        <v>84906</v>
      </c>
      <c r="S73" s="47">
        <v>8120</v>
      </c>
    </row>
    <row r="74" spans="2:19" x14ac:dyDescent="0.2">
      <c r="B74" s="40" t="s">
        <v>372</v>
      </c>
      <c r="C74" s="36" t="s">
        <v>377</v>
      </c>
      <c r="D74" s="36" t="s">
        <v>17</v>
      </c>
      <c r="E74" s="36" t="s">
        <v>349</v>
      </c>
      <c r="F74" s="36" t="s">
        <v>274</v>
      </c>
      <c r="G74" s="36" t="s">
        <v>275</v>
      </c>
      <c r="H74" s="35" t="s">
        <v>343</v>
      </c>
      <c r="I74" s="35" t="s">
        <v>344</v>
      </c>
      <c r="J74" s="46">
        <v>5436</v>
      </c>
      <c r="K74" s="46">
        <v>4712</v>
      </c>
      <c r="L74" s="46">
        <v>72</v>
      </c>
      <c r="M74" s="46">
        <v>760</v>
      </c>
      <c r="N74" s="46">
        <v>14863</v>
      </c>
      <c r="O74" s="46">
        <v>12556</v>
      </c>
      <c r="P74" s="46">
        <v>19802</v>
      </c>
      <c r="Q74" s="46">
        <v>2984</v>
      </c>
      <c r="R74" s="46">
        <v>38904</v>
      </c>
      <c r="S74" s="47">
        <v>6052</v>
      </c>
    </row>
    <row r="75" spans="2:19" x14ac:dyDescent="0.2">
      <c r="B75" s="40" t="s">
        <v>372</v>
      </c>
      <c r="C75" s="36" t="s">
        <v>377</v>
      </c>
      <c r="D75" s="36" t="s">
        <v>17</v>
      </c>
      <c r="E75" s="36" t="s">
        <v>349</v>
      </c>
      <c r="F75" s="36" t="s">
        <v>276</v>
      </c>
      <c r="G75" s="36" t="s">
        <v>277</v>
      </c>
      <c r="H75" s="35" t="s">
        <v>343</v>
      </c>
      <c r="I75" s="35" t="s">
        <v>344</v>
      </c>
      <c r="J75" s="46">
        <v>18599</v>
      </c>
      <c r="K75" s="46">
        <v>17449</v>
      </c>
      <c r="L75" s="46">
        <v>377</v>
      </c>
      <c r="M75" s="46">
        <v>2101</v>
      </c>
      <c r="N75" s="46">
        <v>28085</v>
      </c>
      <c r="O75" s="46">
        <v>16926</v>
      </c>
      <c r="P75" s="46">
        <v>41059</v>
      </c>
      <c r="Q75" s="46">
        <v>2607</v>
      </c>
      <c r="R75" s="46">
        <v>76418</v>
      </c>
      <c r="S75" s="47">
        <v>6305</v>
      </c>
    </row>
    <row r="76" spans="2:19" x14ac:dyDescent="0.2">
      <c r="B76" s="40" t="s">
        <v>372</v>
      </c>
      <c r="C76" s="36" t="s">
        <v>377</v>
      </c>
      <c r="D76" s="36" t="s">
        <v>19</v>
      </c>
      <c r="E76" s="36" t="s">
        <v>350</v>
      </c>
      <c r="F76" s="36" t="s">
        <v>37</v>
      </c>
      <c r="G76" s="36" t="s">
        <v>38</v>
      </c>
      <c r="H76" s="35" t="s">
        <v>343</v>
      </c>
      <c r="I76" s="35" t="s">
        <v>344</v>
      </c>
      <c r="J76" s="46">
        <v>3971</v>
      </c>
      <c r="K76" s="46">
        <v>3879</v>
      </c>
      <c r="L76" s="46">
        <v>40</v>
      </c>
      <c r="M76" s="46">
        <v>375</v>
      </c>
      <c r="N76" s="46">
        <v>8318</v>
      </c>
      <c r="O76" s="46">
        <v>5574</v>
      </c>
      <c r="P76" s="46">
        <v>12989</v>
      </c>
      <c r="Q76" s="46">
        <v>714</v>
      </c>
      <c r="R76" s="46">
        <v>32215</v>
      </c>
      <c r="S76" s="47">
        <v>2110</v>
      </c>
    </row>
    <row r="77" spans="2:19" x14ac:dyDescent="0.2">
      <c r="B77" s="40" t="s">
        <v>372</v>
      </c>
      <c r="C77" s="36" t="s">
        <v>377</v>
      </c>
      <c r="D77" s="36" t="s">
        <v>19</v>
      </c>
      <c r="E77" s="36" t="s">
        <v>350</v>
      </c>
      <c r="F77" s="36" t="s">
        <v>206</v>
      </c>
      <c r="G77" s="36" t="s">
        <v>207</v>
      </c>
      <c r="H77" s="35" t="s">
        <v>343</v>
      </c>
      <c r="I77" s="35" t="s">
        <v>344</v>
      </c>
      <c r="J77" s="46">
        <v>9633</v>
      </c>
      <c r="K77" s="46">
        <v>8437</v>
      </c>
      <c r="L77" s="46">
        <v>154</v>
      </c>
      <c r="M77" s="46">
        <v>1332</v>
      </c>
      <c r="N77" s="46">
        <v>24567</v>
      </c>
      <c r="O77" s="46">
        <v>16190</v>
      </c>
      <c r="P77" s="46">
        <v>35020</v>
      </c>
      <c r="Q77" s="46">
        <v>3661</v>
      </c>
      <c r="R77" s="46">
        <v>85263</v>
      </c>
      <c r="S77" s="47">
        <v>11402</v>
      </c>
    </row>
    <row r="78" spans="2:19" x14ac:dyDescent="0.2">
      <c r="B78" s="40" t="s">
        <v>372</v>
      </c>
      <c r="C78" s="36" t="s">
        <v>377</v>
      </c>
      <c r="D78" s="36" t="s">
        <v>19</v>
      </c>
      <c r="E78" s="36" t="s">
        <v>350</v>
      </c>
      <c r="F78" s="36" t="s">
        <v>208</v>
      </c>
      <c r="G78" s="36" t="s">
        <v>209</v>
      </c>
      <c r="H78" s="35" t="s">
        <v>343</v>
      </c>
      <c r="I78" s="35" t="s">
        <v>344</v>
      </c>
      <c r="J78" s="46">
        <v>5959</v>
      </c>
      <c r="K78" s="46">
        <v>5694</v>
      </c>
      <c r="L78" s="46">
        <v>99</v>
      </c>
      <c r="M78" s="46">
        <v>1149</v>
      </c>
      <c r="N78" s="46">
        <v>17669</v>
      </c>
      <c r="O78" s="46">
        <v>11054</v>
      </c>
      <c r="P78" s="46">
        <v>23371</v>
      </c>
      <c r="Q78" s="46">
        <v>1616</v>
      </c>
      <c r="R78" s="46">
        <v>41939</v>
      </c>
      <c r="S78" s="47">
        <v>2903</v>
      </c>
    </row>
    <row r="79" spans="2:19" x14ac:dyDescent="0.2">
      <c r="B79" s="40" t="s">
        <v>372</v>
      </c>
      <c r="C79" s="36" t="s">
        <v>377</v>
      </c>
      <c r="D79" s="36" t="s">
        <v>19</v>
      </c>
      <c r="E79" s="36" t="s">
        <v>350</v>
      </c>
      <c r="F79" s="36" t="s">
        <v>55</v>
      </c>
      <c r="G79" s="36" t="s">
        <v>56</v>
      </c>
      <c r="H79" s="35" t="s">
        <v>343</v>
      </c>
      <c r="I79" s="35" t="s">
        <v>344</v>
      </c>
      <c r="J79" s="46">
        <v>6833</v>
      </c>
      <c r="K79" s="46">
        <v>5986</v>
      </c>
      <c r="L79" s="46">
        <v>164</v>
      </c>
      <c r="M79" s="46">
        <v>864</v>
      </c>
      <c r="N79" s="46">
        <v>16645</v>
      </c>
      <c r="O79" s="46">
        <v>8069</v>
      </c>
      <c r="P79" s="46">
        <v>23895</v>
      </c>
      <c r="Q79" s="46">
        <v>2306</v>
      </c>
      <c r="R79" s="46">
        <v>56122</v>
      </c>
      <c r="S79" s="47">
        <v>5472</v>
      </c>
    </row>
    <row r="80" spans="2:19" x14ac:dyDescent="0.2">
      <c r="B80" s="40" t="s">
        <v>372</v>
      </c>
      <c r="C80" s="36" t="s">
        <v>377</v>
      </c>
      <c r="D80" s="36" t="s">
        <v>19</v>
      </c>
      <c r="E80" s="36" t="s">
        <v>350</v>
      </c>
      <c r="F80" s="36" t="s">
        <v>101</v>
      </c>
      <c r="G80" s="36" t="s">
        <v>102</v>
      </c>
      <c r="H80" s="35" t="s">
        <v>343</v>
      </c>
      <c r="I80" s="35" t="s">
        <v>344</v>
      </c>
      <c r="J80" s="46">
        <v>9094</v>
      </c>
      <c r="K80" s="46">
        <v>8008</v>
      </c>
      <c r="L80" s="46">
        <v>245</v>
      </c>
      <c r="M80" s="46">
        <v>1110</v>
      </c>
      <c r="N80" s="46">
        <v>16496</v>
      </c>
      <c r="O80" s="46">
        <v>17615</v>
      </c>
      <c r="P80" s="46">
        <v>27245</v>
      </c>
      <c r="Q80" s="46">
        <v>2635</v>
      </c>
      <c r="R80" s="46">
        <v>47251</v>
      </c>
      <c r="S80" s="47">
        <v>5800</v>
      </c>
    </row>
    <row r="81" spans="2:19" x14ac:dyDescent="0.2">
      <c r="B81" s="40" t="s">
        <v>372</v>
      </c>
      <c r="C81" s="36" t="s">
        <v>377</v>
      </c>
      <c r="D81" s="36" t="s">
        <v>19</v>
      </c>
      <c r="E81" s="36" t="s">
        <v>350</v>
      </c>
      <c r="F81" s="36" t="s">
        <v>105</v>
      </c>
      <c r="G81" s="36" t="s">
        <v>106</v>
      </c>
      <c r="H81" s="35" t="s">
        <v>343</v>
      </c>
      <c r="I81" s="35" t="s">
        <v>344</v>
      </c>
      <c r="J81" s="46">
        <v>3393</v>
      </c>
      <c r="K81" s="46">
        <v>3431</v>
      </c>
      <c r="L81" s="46">
        <v>48</v>
      </c>
      <c r="M81" s="46">
        <v>574</v>
      </c>
      <c r="N81" s="46">
        <v>9726</v>
      </c>
      <c r="O81" s="46">
        <v>6851</v>
      </c>
      <c r="P81" s="46">
        <v>13212</v>
      </c>
      <c r="Q81" s="46">
        <v>1073</v>
      </c>
      <c r="R81" s="46">
        <v>25088</v>
      </c>
      <c r="S81" s="47">
        <v>2083</v>
      </c>
    </row>
    <row r="82" spans="2:19" x14ac:dyDescent="0.2">
      <c r="B82" s="40" t="s">
        <v>372</v>
      </c>
      <c r="C82" s="36" t="s">
        <v>377</v>
      </c>
      <c r="D82" s="36" t="s">
        <v>19</v>
      </c>
      <c r="E82" s="36" t="s">
        <v>350</v>
      </c>
      <c r="F82" s="36" t="s">
        <v>216</v>
      </c>
      <c r="G82" s="36" t="s">
        <v>217</v>
      </c>
      <c r="H82" s="35" t="s">
        <v>343</v>
      </c>
      <c r="I82" s="35" t="s">
        <v>344</v>
      </c>
      <c r="J82" s="46">
        <v>6002</v>
      </c>
      <c r="K82" s="46">
        <v>5491</v>
      </c>
      <c r="L82" s="46">
        <v>128</v>
      </c>
      <c r="M82" s="46">
        <v>842</v>
      </c>
      <c r="N82" s="46">
        <v>15956</v>
      </c>
      <c r="O82" s="46">
        <v>8246</v>
      </c>
      <c r="P82" s="46">
        <v>25631</v>
      </c>
      <c r="Q82" s="46">
        <v>2616</v>
      </c>
      <c r="R82" s="46">
        <v>58114</v>
      </c>
      <c r="S82" s="47">
        <v>6318</v>
      </c>
    </row>
    <row r="83" spans="2:19" x14ac:dyDescent="0.2">
      <c r="B83" s="40" t="s">
        <v>372</v>
      </c>
      <c r="C83" s="36" t="s">
        <v>377</v>
      </c>
      <c r="D83" s="36" t="s">
        <v>19</v>
      </c>
      <c r="E83" s="36" t="s">
        <v>350</v>
      </c>
      <c r="F83" s="36" t="s">
        <v>57</v>
      </c>
      <c r="G83" s="36" t="s">
        <v>58</v>
      </c>
      <c r="H83" s="35" t="s">
        <v>343</v>
      </c>
      <c r="I83" s="35" t="s">
        <v>344</v>
      </c>
      <c r="J83" s="46">
        <v>5514</v>
      </c>
      <c r="K83" s="46">
        <v>4575</v>
      </c>
      <c r="L83" s="46">
        <v>203</v>
      </c>
      <c r="M83" s="46">
        <v>1126</v>
      </c>
      <c r="N83" s="46">
        <v>17673</v>
      </c>
      <c r="O83" s="46">
        <v>14826</v>
      </c>
      <c r="P83" s="46">
        <v>27845</v>
      </c>
      <c r="Q83" s="46">
        <v>4982</v>
      </c>
      <c r="R83" s="46">
        <v>59925</v>
      </c>
      <c r="S83" s="47">
        <v>9754</v>
      </c>
    </row>
    <row r="84" spans="2:19" x14ac:dyDescent="0.2">
      <c r="B84" s="40" t="s">
        <v>372</v>
      </c>
      <c r="C84" s="36" t="s">
        <v>377</v>
      </c>
      <c r="D84" s="36" t="s">
        <v>19</v>
      </c>
      <c r="E84" s="36" t="s">
        <v>350</v>
      </c>
      <c r="F84" s="36" t="s">
        <v>278</v>
      </c>
      <c r="G84" s="36" t="s">
        <v>279</v>
      </c>
      <c r="H84" s="35" t="s">
        <v>343</v>
      </c>
      <c r="I84" s="35" t="s">
        <v>344</v>
      </c>
      <c r="J84" s="46">
        <v>7844</v>
      </c>
      <c r="K84" s="46">
        <v>7417</v>
      </c>
      <c r="L84" s="46">
        <v>119</v>
      </c>
      <c r="M84" s="46">
        <v>682</v>
      </c>
      <c r="N84" s="46">
        <v>17379</v>
      </c>
      <c r="O84" s="46">
        <v>6063</v>
      </c>
      <c r="P84" s="46">
        <v>25732</v>
      </c>
      <c r="Q84" s="46">
        <v>1875</v>
      </c>
      <c r="R84" s="46">
        <v>71774</v>
      </c>
      <c r="S84" s="47">
        <v>5272</v>
      </c>
    </row>
    <row r="85" spans="2:19" x14ac:dyDescent="0.2">
      <c r="B85" s="40" t="s">
        <v>372</v>
      </c>
      <c r="C85" s="36" t="s">
        <v>377</v>
      </c>
      <c r="D85" s="36" t="s">
        <v>19</v>
      </c>
      <c r="E85" s="36" t="s">
        <v>350</v>
      </c>
      <c r="F85" s="36" t="s">
        <v>280</v>
      </c>
      <c r="G85" s="36" t="s">
        <v>281</v>
      </c>
      <c r="H85" s="35" t="s">
        <v>343</v>
      </c>
      <c r="I85" s="35" t="s">
        <v>344</v>
      </c>
      <c r="J85" s="46">
        <v>7878</v>
      </c>
      <c r="K85" s="46">
        <v>7094</v>
      </c>
      <c r="L85" s="46">
        <v>206</v>
      </c>
      <c r="M85" s="46">
        <v>1068</v>
      </c>
      <c r="N85" s="46">
        <v>23221</v>
      </c>
      <c r="O85" s="46">
        <v>10696</v>
      </c>
      <c r="P85" s="46">
        <v>29459</v>
      </c>
      <c r="Q85" s="46">
        <v>3160</v>
      </c>
      <c r="R85" s="46">
        <v>74465</v>
      </c>
      <c r="S85" s="47">
        <v>8339</v>
      </c>
    </row>
    <row r="86" spans="2:19" x14ac:dyDescent="0.2">
      <c r="B86" s="40" t="s">
        <v>372</v>
      </c>
      <c r="C86" s="36" t="s">
        <v>377</v>
      </c>
      <c r="D86" s="36" t="s">
        <v>19</v>
      </c>
      <c r="E86" s="36" t="s">
        <v>350</v>
      </c>
      <c r="F86" s="36" t="s">
        <v>282</v>
      </c>
      <c r="G86" s="36" t="s">
        <v>283</v>
      </c>
      <c r="H86" s="35" t="s">
        <v>343</v>
      </c>
      <c r="I86" s="35" t="s">
        <v>344</v>
      </c>
      <c r="J86" s="46">
        <v>13431</v>
      </c>
      <c r="K86" s="46">
        <v>9243</v>
      </c>
      <c r="L86" s="46">
        <v>260</v>
      </c>
      <c r="M86" s="46">
        <v>4487</v>
      </c>
      <c r="N86" s="46">
        <v>29216</v>
      </c>
      <c r="O86" s="46">
        <v>21514</v>
      </c>
      <c r="P86" s="46">
        <v>39694</v>
      </c>
      <c r="Q86" s="46">
        <v>4708</v>
      </c>
      <c r="R86" s="46">
        <v>101469</v>
      </c>
      <c r="S86" s="47">
        <v>12801</v>
      </c>
    </row>
    <row r="87" spans="2:19" x14ac:dyDescent="0.2">
      <c r="B87" s="40" t="s">
        <v>372</v>
      </c>
      <c r="C87" s="36" t="s">
        <v>377</v>
      </c>
      <c r="D87" s="36" t="s">
        <v>19</v>
      </c>
      <c r="E87" s="36" t="s">
        <v>350</v>
      </c>
      <c r="F87" s="36" t="s">
        <v>284</v>
      </c>
      <c r="G87" s="36" t="s">
        <v>285</v>
      </c>
      <c r="H87" s="35" t="s">
        <v>343</v>
      </c>
      <c r="I87" s="35" t="s">
        <v>344</v>
      </c>
      <c r="J87" s="46">
        <v>5077</v>
      </c>
      <c r="K87" s="46">
        <v>5122</v>
      </c>
      <c r="L87" s="46">
        <v>77</v>
      </c>
      <c r="M87" s="46">
        <v>504</v>
      </c>
      <c r="N87" s="46">
        <v>10562</v>
      </c>
      <c r="O87" s="46">
        <v>3542</v>
      </c>
      <c r="P87" s="46">
        <v>11684</v>
      </c>
      <c r="Q87" s="46">
        <v>774</v>
      </c>
      <c r="R87" s="46">
        <v>27713</v>
      </c>
      <c r="S87" s="47">
        <v>2203</v>
      </c>
    </row>
    <row r="88" spans="2:19" x14ac:dyDescent="0.2">
      <c r="B88" s="40" t="s">
        <v>372</v>
      </c>
      <c r="C88" s="36" t="s">
        <v>377</v>
      </c>
      <c r="D88" s="36" t="s">
        <v>19</v>
      </c>
      <c r="E88" s="36" t="s">
        <v>350</v>
      </c>
      <c r="F88" s="36" t="s">
        <v>286</v>
      </c>
      <c r="G88" s="36" t="s">
        <v>287</v>
      </c>
      <c r="H88" s="35" t="s">
        <v>343</v>
      </c>
      <c r="I88" s="35" t="s">
        <v>344</v>
      </c>
      <c r="J88" s="46">
        <v>6319</v>
      </c>
      <c r="K88" s="46">
        <v>6425</v>
      </c>
      <c r="L88" s="46">
        <v>112</v>
      </c>
      <c r="M88" s="46">
        <v>597</v>
      </c>
      <c r="N88" s="46">
        <v>14394</v>
      </c>
      <c r="O88" s="46">
        <v>4394</v>
      </c>
      <c r="P88" s="46">
        <v>14994</v>
      </c>
      <c r="Q88" s="46">
        <v>1398</v>
      </c>
      <c r="R88" s="46">
        <v>32713</v>
      </c>
      <c r="S88" s="47">
        <v>3350</v>
      </c>
    </row>
    <row r="89" spans="2:19" x14ac:dyDescent="0.2">
      <c r="B89" s="40" t="s">
        <v>372</v>
      </c>
      <c r="C89" s="36" t="s">
        <v>377</v>
      </c>
      <c r="D89" s="36" t="s">
        <v>19</v>
      </c>
      <c r="E89" s="36" t="s">
        <v>350</v>
      </c>
      <c r="F89" s="36" t="s">
        <v>75</v>
      </c>
      <c r="G89" s="36" t="s">
        <v>76</v>
      </c>
      <c r="H89" s="35" t="s">
        <v>343</v>
      </c>
      <c r="I89" s="35" t="s">
        <v>344</v>
      </c>
      <c r="J89" s="46">
        <v>17815</v>
      </c>
      <c r="K89" s="46">
        <v>15759</v>
      </c>
      <c r="L89" s="46">
        <v>223</v>
      </c>
      <c r="M89" s="46">
        <v>2813</v>
      </c>
      <c r="N89" s="46">
        <v>33292</v>
      </c>
      <c r="O89" s="46">
        <v>25319</v>
      </c>
      <c r="P89" s="46">
        <v>48673</v>
      </c>
      <c r="Q89" s="46">
        <v>3642</v>
      </c>
      <c r="R89" s="46">
        <v>112000</v>
      </c>
      <c r="S89" s="47">
        <v>10096</v>
      </c>
    </row>
    <row r="90" spans="2:19" x14ac:dyDescent="0.2">
      <c r="B90" s="40" t="s">
        <v>372</v>
      </c>
      <c r="C90" s="36" t="s">
        <v>377</v>
      </c>
      <c r="D90" s="36" t="s">
        <v>19</v>
      </c>
      <c r="E90" s="36" t="s">
        <v>350</v>
      </c>
      <c r="F90" s="36" t="s">
        <v>77</v>
      </c>
      <c r="G90" s="36" t="s">
        <v>78</v>
      </c>
      <c r="H90" s="35" t="s">
        <v>343</v>
      </c>
      <c r="I90" s="35" t="s">
        <v>344</v>
      </c>
      <c r="J90" s="46">
        <v>14469</v>
      </c>
      <c r="K90" s="46">
        <v>12360</v>
      </c>
      <c r="L90" s="46">
        <v>186</v>
      </c>
      <c r="M90" s="46">
        <v>2401</v>
      </c>
      <c r="N90" s="46">
        <v>27591</v>
      </c>
      <c r="O90" s="46">
        <v>16198</v>
      </c>
      <c r="P90" s="46">
        <v>39943</v>
      </c>
      <c r="Q90" s="46">
        <v>3088</v>
      </c>
      <c r="R90" s="46">
        <v>86242</v>
      </c>
      <c r="S90" s="47">
        <v>8701</v>
      </c>
    </row>
    <row r="91" spans="2:19" x14ac:dyDescent="0.2">
      <c r="B91" s="40" t="s">
        <v>372</v>
      </c>
      <c r="C91" s="36" t="s">
        <v>377</v>
      </c>
      <c r="D91" s="36" t="s">
        <v>19</v>
      </c>
      <c r="E91" s="36" t="s">
        <v>350</v>
      </c>
      <c r="F91" s="36" t="s">
        <v>79</v>
      </c>
      <c r="G91" s="36" t="s">
        <v>80</v>
      </c>
      <c r="H91" s="35" t="s">
        <v>343</v>
      </c>
      <c r="I91" s="35" t="s">
        <v>344</v>
      </c>
      <c r="J91" s="46">
        <v>14320</v>
      </c>
      <c r="K91" s="46">
        <v>12695</v>
      </c>
      <c r="L91" s="46">
        <v>247</v>
      </c>
      <c r="M91" s="46">
        <v>1494</v>
      </c>
      <c r="N91" s="46">
        <v>27563</v>
      </c>
      <c r="O91" s="46">
        <v>21861</v>
      </c>
      <c r="P91" s="46">
        <v>37974</v>
      </c>
      <c r="Q91" s="46">
        <v>3890</v>
      </c>
      <c r="R91" s="46">
        <v>81465</v>
      </c>
      <c r="S91" s="47">
        <v>9066</v>
      </c>
    </row>
    <row r="92" spans="2:19" x14ac:dyDescent="0.2">
      <c r="B92" s="40" t="s">
        <v>372</v>
      </c>
      <c r="C92" s="36" t="s">
        <v>377</v>
      </c>
      <c r="D92" s="36" t="s">
        <v>19</v>
      </c>
      <c r="E92" s="36" t="s">
        <v>350</v>
      </c>
      <c r="F92" s="36" t="s">
        <v>361</v>
      </c>
      <c r="G92" s="36" t="s">
        <v>362</v>
      </c>
      <c r="H92" s="35" t="s">
        <v>343</v>
      </c>
      <c r="I92" s="35" t="s">
        <v>344</v>
      </c>
      <c r="J92" s="46">
        <v>7209</v>
      </c>
      <c r="K92" s="46">
        <v>4419</v>
      </c>
      <c r="L92" s="46">
        <v>100</v>
      </c>
      <c r="M92" s="46">
        <v>2722</v>
      </c>
      <c r="N92" s="46">
        <v>14773</v>
      </c>
      <c r="O92" s="46">
        <v>8975</v>
      </c>
      <c r="P92" s="46">
        <v>18156</v>
      </c>
      <c r="Q92" s="46">
        <v>1672</v>
      </c>
      <c r="R92" s="46">
        <v>43537</v>
      </c>
      <c r="S92" s="47">
        <v>4267</v>
      </c>
    </row>
    <row r="93" spans="2:19" x14ac:dyDescent="0.2">
      <c r="B93" s="40" t="s">
        <v>372</v>
      </c>
      <c r="C93" s="36" t="s">
        <v>377</v>
      </c>
      <c r="D93" s="36" t="s">
        <v>21</v>
      </c>
      <c r="E93" s="36" t="s">
        <v>351</v>
      </c>
      <c r="F93" s="36" t="s">
        <v>150</v>
      </c>
      <c r="G93" s="36" t="s">
        <v>151</v>
      </c>
      <c r="H93" s="35" t="s">
        <v>343</v>
      </c>
      <c r="I93" s="35" t="s">
        <v>344</v>
      </c>
      <c r="J93" s="46">
        <v>5376</v>
      </c>
      <c r="K93" s="46">
        <v>4708</v>
      </c>
      <c r="L93" s="46">
        <v>122</v>
      </c>
      <c r="M93" s="46">
        <v>698</v>
      </c>
      <c r="N93" s="46">
        <v>10387</v>
      </c>
      <c r="O93" s="46">
        <v>7281</v>
      </c>
      <c r="P93" s="46">
        <v>18517</v>
      </c>
      <c r="Q93" s="46">
        <v>2091</v>
      </c>
      <c r="R93" s="46">
        <v>25163</v>
      </c>
      <c r="S93" s="47">
        <v>3924</v>
      </c>
    </row>
    <row r="94" spans="2:19" x14ac:dyDescent="0.2">
      <c r="B94" s="40" t="s">
        <v>372</v>
      </c>
      <c r="C94" s="36" t="s">
        <v>377</v>
      </c>
      <c r="D94" s="36" t="s">
        <v>21</v>
      </c>
      <c r="E94" s="36" t="s">
        <v>351</v>
      </c>
      <c r="F94" s="36" t="s">
        <v>266</v>
      </c>
      <c r="G94" s="36" t="s">
        <v>267</v>
      </c>
      <c r="H94" s="35" t="s">
        <v>343</v>
      </c>
      <c r="I94" s="35" t="s">
        <v>344</v>
      </c>
      <c r="J94" s="46">
        <v>9174</v>
      </c>
      <c r="K94" s="46">
        <v>8686</v>
      </c>
      <c r="L94" s="46">
        <v>147</v>
      </c>
      <c r="M94" s="46">
        <v>1249</v>
      </c>
      <c r="N94" s="46">
        <v>20789</v>
      </c>
      <c r="O94" s="46">
        <v>10856</v>
      </c>
      <c r="P94" s="46">
        <v>26075</v>
      </c>
      <c r="Q94" s="46">
        <v>1826</v>
      </c>
      <c r="R94" s="46">
        <v>64114</v>
      </c>
      <c r="S94" s="47">
        <v>6557</v>
      </c>
    </row>
    <row r="95" spans="2:19" x14ac:dyDescent="0.2">
      <c r="B95" s="40" t="s">
        <v>372</v>
      </c>
      <c r="C95" s="36" t="s">
        <v>377</v>
      </c>
      <c r="D95" s="36" t="s">
        <v>21</v>
      </c>
      <c r="E95" s="36" t="s">
        <v>351</v>
      </c>
      <c r="F95" s="36" t="s">
        <v>268</v>
      </c>
      <c r="G95" s="36" t="s">
        <v>269</v>
      </c>
      <c r="H95" s="35" t="s">
        <v>343</v>
      </c>
      <c r="I95" s="35" t="s">
        <v>344</v>
      </c>
      <c r="J95" s="46">
        <v>12625</v>
      </c>
      <c r="K95" s="46">
        <v>11085</v>
      </c>
      <c r="L95" s="46">
        <v>144</v>
      </c>
      <c r="M95" s="46">
        <v>1589</v>
      </c>
      <c r="N95" s="46">
        <v>21291</v>
      </c>
      <c r="O95" s="46">
        <v>10054</v>
      </c>
      <c r="P95" s="46">
        <v>30473</v>
      </c>
      <c r="Q95" s="46">
        <v>2191</v>
      </c>
      <c r="R95" s="46">
        <v>56933</v>
      </c>
      <c r="S95" s="47">
        <v>5755</v>
      </c>
    </row>
    <row r="96" spans="2:19" x14ac:dyDescent="0.2">
      <c r="B96" s="40" t="s">
        <v>372</v>
      </c>
      <c r="C96" s="36" t="s">
        <v>377</v>
      </c>
      <c r="D96" s="36" t="s">
        <v>21</v>
      </c>
      <c r="E96" s="36" t="s">
        <v>351</v>
      </c>
      <c r="F96" s="36" t="s">
        <v>288</v>
      </c>
      <c r="G96" s="36" t="s">
        <v>289</v>
      </c>
      <c r="H96" s="35" t="s">
        <v>343</v>
      </c>
      <c r="I96" s="35" t="s">
        <v>344</v>
      </c>
      <c r="J96" s="46">
        <v>4427</v>
      </c>
      <c r="K96" s="46">
        <v>3743</v>
      </c>
      <c r="L96" s="46">
        <v>71</v>
      </c>
      <c r="M96" s="46">
        <v>438</v>
      </c>
      <c r="N96" s="46">
        <v>10190</v>
      </c>
      <c r="O96" s="46">
        <v>6412</v>
      </c>
      <c r="P96" s="46">
        <v>12991</v>
      </c>
      <c r="Q96" s="46">
        <v>955</v>
      </c>
      <c r="R96" s="46">
        <v>37685</v>
      </c>
      <c r="S96" s="47">
        <v>3206</v>
      </c>
    </row>
    <row r="97" spans="2:19" x14ac:dyDescent="0.2">
      <c r="B97" s="40" t="s">
        <v>372</v>
      </c>
      <c r="C97" s="36" t="s">
        <v>377</v>
      </c>
      <c r="D97" s="36" t="s">
        <v>21</v>
      </c>
      <c r="E97" s="36" t="s">
        <v>351</v>
      </c>
      <c r="F97" s="36" t="s">
        <v>290</v>
      </c>
      <c r="G97" s="36" t="s">
        <v>291</v>
      </c>
      <c r="H97" s="35" t="s">
        <v>343</v>
      </c>
      <c r="I97" s="35" t="s">
        <v>344</v>
      </c>
      <c r="J97" s="46">
        <v>14974</v>
      </c>
      <c r="K97" s="46">
        <v>13674</v>
      </c>
      <c r="L97" s="46">
        <v>200</v>
      </c>
      <c r="M97" s="46">
        <v>1440</v>
      </c>
      <c r="N97" s="46">
        <v>27759</v>
      </c>
      <c r="O97" s="46">
        <v>15566</v>
      </c>
      <c r="P97" s="46">
        <v>38087</v>
      </c>
      <c r="Q97" s="46">
        <v>2411</v>
      </c>
      <c r="R97" s="46">
        <v>79153</v>
      </c>
      <c r="S97" s="47">
        <v>6543</v>
      </c>
    </row>
    <row r="98" spans="2:19" x14ac:dyDescent="0.2">
      <c r="B98" s="40" t="s">
        <v>372</v>
      </c>
      <c r="C98" s="36" t="s">
        <v>377</v>
      </c>
      <c r="D98" s="36" t="s">
        <v>21</v>
      </c>
      <c r="E98" s="36" t="s">
        <v>351</v>
      </c>
      <c r="F98" s="36" t="s">
        <v>292</v>
      </c>
      <c r="G98" s="36" t="s">
        <v>293</v>
      </c>
      <c r="H98" s="35" t="s">
        <v>343</v>
      </c>
      <c r="I98" s="35" t="s">
        <v>344</v>
      </c>
      <c r="J98" s="46">
        <v>22723</v>
      </c>
      <c r="K98" s="46">
        <v>20812</v>
      </c>
      <c r="L98" s="46">
        <v>168</v>
      </c>
      <c r="M98" s="46">
        <v>3323</v>
      </c>
      <c r="N98" s="46">
        <v>39494</v>
      </c>
      <c r="O98" s="46">
        <v>16038</v>
      </c>
      <c r="P98" s="46">
        <v>55700</v>
      </c>
      <c r="Q98" s="46">
        <v>2606</v>
      </c>
      <c r="R98" s="46">
        <v>101836</v>
      </c>
      <c r="S98" s="47">
        <v>6862</v>
      </c>
    </row>
    <row r="99" spans="2:19" x14ac:dyDescent="0.2">
      <c r="B99" s="40" t="s">
        <v>372</v>
      </c>
      <c r="C99" s="36" t="s">
        <v>377</v>
      </c>
      <c r="D99" s="36" t="s">
        <v>21</v>
      </c>
      <c r="E99" s="36" t="s">
        <v>351</v>
      </c>
      <c r="F99" s="36" t="s">
        <v>294</v>
      </c>
      <c r="G99" s="36" t="s">
        <v>295</v>
      </c>
      <c r="H99" s="35" t="s">
        <v>343</v>
      </c>
      <c r="I99" s="35" t="s">
        <v>344</v>
      </c>
      <c r="J99" s="46">
        <v>7508</v>
      </c>
      <c r="K99" s="46">
        <v>7949</v>
      </c>
      <c r="L99" s="46">
        <v>94</v>
      </c>
      <c r="M99" s="46">
        <v>1156</v>
      </c>
      <c r="N99" s="46">
        <v>13711</v>
      </c>
      <c r="O99" s="46">
        <v>3941</v>
      </c>
      <c r="P99" s="46">
        <v>17361</v>
      </c>
      <c r="Q99" s="46">
        <v>1381</v>
      </c>
      <c r="R99" s="46">
        <v>41537</v>
      </c>
      <c r="S99" s="47">
        <v>2864</v>
      </c>
    </row>
    <row r="100" spans="2:19" x14ac:dyDescent="0.2">
      <c r="B100" s="40" t="s">
        <v>372</v>
      </c>
      <c r="C100" s="36" t="s">
        <v>377</v>
      </c>
      <c r="D100" s="36" t="s">
        <v>21</v>
      </c>
      <c r="E100" s="36" t="s">
        <v>351</v>
      </c>
      <c r="F100" s="36" t="s">
        <v>296</v>
      </c>
      <c r="G100" s="36" t="s">
        <v>297</v>
      </c>
      <c r="H100" s="35" t="s">
        <v>343</v>
      </c>
      <c r="I100" s="35" t="s">
        <v>344</v>
      </c>
      <c r="J100" s="46">
        <v>15489</v>
      </c>
      <c r="K100" s="46">
        <v>14004</v>
      </c>
      <c r="L100" s="46">
        <v>173</v>
      </c>
      <c r="M100" s="46">
        <v>3001</v>
      </c>
      <c r="N100" s="46">
        <v>37739</v>
      </c>
      <c r="O100" s="46">
        <v>22123</v>
      </c>
      <c r="P100" s="46">
        <v>47188</v>
      </c>
      <c r="Q100" s="46">
        <v>2838</v>
      </c>
      <c r="R100" s="46">
        <v>121388</v>
      </c>
      <c r="S100" s="47">
        <v>6757</v>
      </c>
    </row>
    <row r="101" spans="2:19" x14ac:dyDescent="0.2">
      <c r="B101" s="40" t="s">
        <v>372</v>
      </c>
      <c r="C101" s="36" t="s">
        <v>377</v>
      </c>
      <c r="D101" s="36" t="s">
        <v>21</v>
      </c>
      <c r="E101" s="36" t="s">
        <v>351</v>
      </c>
      <c r="F101" s="36" t="s">
        <v>298</v>
      </c>
      <c r="G101" s="36" t="s">
        <v>299</v>
      </c>
      <c r="H101" s="35" t="s">
        <v>343</v>
      </c>
      <c r="I101" s="35" t="s">
        <v>344</v>
      </c>
      <c r="J101" s="46">
        <v>6768</v>
      </c>
      <c r="K101" s="46">
        <v>6260</v>
      </c>
      <c r="L101" s="46">
        <v>56</v>
      </c>
      <c r="M101" s="46">
        <v>877</v>
      </c>
      <c r="N101" s="46">
        <v>15946</v>
      </c>
      <c r="O101" s="46">
        <v>11844</v>
      </c>
      <c r="P101" s="46">
        <v>21988</v>
      </c>
      <c r="Q101" s="46">
        <v>1722</v>
      </c>
      <c r="R101" s="46">
        <v>50552</v>
      </c>
      <c r="S101" s="47">
        <v>4533</v>
      </c>
    </row>
    <row r="102" spans="2:19" x14ac:dyDescent="0.2">
      <c r="B102" s="40" t="s">
        <v>372</v>
      </c>
      <c r="C102" s="36" t="s">
        <v>377</v>
      </c>
      <c r="D102" s="36" t="s">
        <v>21</v>
      </c>
      <c r="E102" s="36" t="s">
        <v>351</v>
      </c>
      <c r="F102" s="36" t="s">
        <v>300</v>
      </c>
      <c r="G102" s="36" t="s">
        <v>301</v>
      </c>
      <c r="H102" s="35" t="s">
        <v>343</v>
      </c>
      <c r="I102" s="35" t="s">
        <v>344</v>
      </c>
      <c r="J102" s="46">
        <v>9524</v>
      </c>
      <c r="K102" s="46">
        <v>8390</v>
      </c>
      <c r="L102" s="46">
        <v>141</v>
      </c>
      <c r="M102" s="46">
        <v>1377</v>
      </c>
      <c r="N102" s="46">
        <v>16214</v>
      </c>
      <c r="O102" s="46">
        <v>5689</v>
      </c>
      <c r="P102" s="46">
        <v>28954</v>
      </c>
      <c r="Q102" s="46">
        <v>1919</v>
      </c>
      <c r="R102" s="46">
        <v>51940</v>
      </c>
      <c r="S102" s="47">
        <v>3781</v>
      </c>
    </row>
    <row r="103" spans="2:19" x14ac:dyDescent="0.2">
      <c r="B103" s="40" t="s">
        <v>372</v>
      </c>
      <c r="C103" s="36" t="s">
        <v>377</v>
      </c>
      <c r="D103" s="36" t="s">
        <v>21</v>
      </c>
      <c r="E103" s="36" t="s">
        <v>351</v>
      </c>
      <c r="F103" s="36" t="s">
        <v>302</v>
      </c>
      <c r="G103" s="36" t="s">
        <v>303</v>
      </c>
      <c r="H103" s="35" t="s">
        <v>343</v>
      </c>
      <c r="I103" s="35" t="s">
        <v>344</v>
      </c>
      <c r="J103" s="46">
        <v>7907</v>
      </c>
      <c r="K103" s="46">
        <v>7800</v>
      </c>
      <c r="L103" s="46">
        <v>64</v>
      </c>
      <c r="M103" s="46">
        <v>1165</v>
      </c>
      <c r="N103" s="46">
        <v>21353</v>
      </c>
      <c r="O103" s="46">
        <v>13465</v>
      </c>
      <c r="P103" s="46">
        <v>27997</v>
      </c>
      <c r="Q103" s="46">
        <v>1988</v>
      </c>
      <c r="R103" s="46">
        <v>55462</v>
      </c>
      <c r="S103" s="47">
        <v>5614</v>
      </c>
    </row>
    <row r="104" spans="2:19" x14ac:dyDescent="0.2">
      <c r="B104" s="40" t="s">
        <v>372</v>
      </c>
      <c r="C104" s="36" t="s">
        <v>377</v>
      </c>
      <c r="D104" s="36" t="s">
        <v>21</v>
      </c>
      <c r="E104" s="36" t="s">
        <v>351</v>
      </c>
      <c r="F104" s="36" t="s">
        <v>93</v>
      </c>
      <c r="G104" s="36" t="s">
        <v>94</v>
      </c>
      <c r="H104" s="35" t="s">
        <v>343</v>
      </c>
      <c r="I104" s="35" t="s">
        <v>344</v>
      </c>
      <c r="J104" s="46">
        <v>9557</v>
      </c>
      <c r="K104" s="46">
        <v>8455</v>
      </c>
      <c r="L104" s="46">
        <v>85</v>
      </c>
      <c r="M104" s="46">
        <v>1195</v>
      </c>
      <c r="N104" s="46">
        <v>20805</v>
      </c>
      <c r="O104" s="46">
        <v>15883</v>
      </c>
      <c r="P104" s="46">
        <v>32773</v>
      </c>
      <c r="Q104" s="46">
        <v>2977</v>
      </c>
      <c r="R104" s="46">
        <v>61744</v>
      </c>
      <c r="S104" s="47">
        <v>8481</v>
      </c>
    </row>
    <row r="105" spans="2:19" x14ac:dyDescent="0.2">
      <c r="B105" s="40" t="s">
        <v>372</v>
      </c>
      <c r="C105" s="36" t="s">
        <v>377</v>
      </c>
      <c r="D105" s="36" t="s">
        <v>21</v>
      </c>
      <c r="E105" s="36" t="s">
        <v>351</v>
      </c>
      <c r="F105" s="36" t="s">
        <v>91</v>
      </c>
      <c r="G105" s="36" t="s">
        <v>92</v>
      </c>
      <c r="H105" s="35" t="s">
        <v>343</v>
      </c>
      <c r="I105" s="35" t="s">
        <v>344</v>
      </c>
      <c r="J105" s="46">
        <v>28967</v>
      </c>
      <c r="K105" s="46">
        <v>26210</v>
      </c>
      <c r="L105" s="46">
        <v>373</v>
      </c>
      <c r="M105" s="46">
        <v>3481</v>
      </c>
      <c r="N105" s="46">
        <v>61927</v>
      </c>
      <c r="O105" s="46">
        <v>44406</v>
      </c>
      <c r="P105" s="46">
        <v>82316</v>
      </c>
      <c r="Q105" s="46">
        <v>6039</v>
      </c>
      <c r="R105" s="46">
        <v>176858</v>
      </c>
      <c r="S105" s="47">
        <v>18382</v>
      </c>
    </row>
    <row r="106" spans="2:19" x14ac:dyDescent="0.2">
      <c r="B106" s="40" t="s">
        <v>372</v>
      </c>
      <c r="C106" s="36" t="s">
        <v>377</v>
      </c>
      <c r="D106" s="36" t="s">
        <v>23</v>
      </c>
      <c r="E106" s="36" t="s">
        <v>352</v>
      </c>
      <c r="F106" s="36" t="s">
        <v>111</v>
      </c>
      <c r="G106" s="36" t="s">
        <v>112</v>
      </c>
      <c r="H106" s="35" t="s">
        <v>343</v>
      </c>
      <c r="I106" s="35" t="s">
        <v>344</v>
      </c>
      <c r="J106" s="46">
        <v>7303</v>
      </c>
      <c r="K106" s="46">
        <v>6100</v>
      </c>
      <c r="L106" s="46">
        <v>175</v>
      </c>
      <c r="M106" s="46">
        <v>976</v>
      </c>
      <c r="N106" s="46">
        <v>11068</v>
      </c>
      <c r="O106" s="46">
        <v>7543</v>
      </c>
      <c r="P106" s="46">
        <v>17793</v>
      </c>
      <c r="Q106" s="46">
        <v>1583</v>
      </c>
      <c r="R106" s="46">
        <v>39184</v>
      </c>
      <c r="S106" s="47">
        <v>4181</v>
      </c>
    </row>
    <row r="107" spans="2:19" x14ac:dyDescent="0.2">
      <c r="B107" s="40" t="s">
        <v>372</v>
      </c>
      <c r="C107" s="36" t="s">
        <v>377</v>
      </c>
      <c r="D107" s="36" t="s">
        <v>23</v>
      </c>
      <c r="E107" s="36" t="s">
        <v>352</v>
      </c>
      <c r="F107" s="36" t="s">
        <v>113</v>
      </c>
      <c r="G107" s="36" t="s">
        <v>114</v>
      </c>
      <c r="H107" s="35" t="s">
        <v>343</v>
      </c>
      <c r="I107" s="35" t="s">
        <v>344</v>
      </c>
      <c r="J107" s="46">
        <v>3688</v>
      </c>
      <c r="K107" s="46">
        <v>3117</v>
      </c>
      <c r="L107" s="46">
        <v>18</v>
      </c>
      <c r="M107" s="46">
        <v>581</v>
      </c>
      <c r="N107" s="46">
        <v>10256</v>
      </c>
      <c r="O107" s="46">
        <v>4599</v>
      </c>
      <c r="P107" s="46">
        <v>13120</v>
      </c>
      <c r="Q107" s="46">
        <v>1356</v>
      </c>
      <c r="R107" s="46">
        <v>25485</v>
      </c>
      <c r="S107" s="47">
        <v>2981</v>
      </c>
    </row>
    <row r="108" spans="2:19" x14ac:dyDescent="0.2">
      <c r="B108" s="40" t="s">
        <v>372</v>
      </c>
      <c r="C108" s="36" t="s">
        <v>377</v>
      </c>
      <c r="D108" s="36" t="s">
        <v>23</v>
      </c>
      <c r="E108" s="36" t="s">
        <v>352</v>
      </c>
      <c r="F108" s="36" t="s">
        <v>115</v>
      </c>
      <c r="G108" s="36" t="s">
        <v>116</v>
      </c>
      <c r="H108" s="35" t="s">
        <v>343</v>
      </c>
      <c r="I108" s="35" t="s">
        <v>344</v>
      </c>
      <c r="J108" s="46">
        <v>8652</v>
      </c>
      <c r="K108" s="46">
        <v>7068</v>
      </c>
      <c r="L108" s="46">
        <v>46</v>
      </c>
      <c r="M108" s="46">
        <v>1009</v>
      </c>
      <c r="N108" s="46">
        <v>21947</v>
      </c>
      <c r="O108" s="46">
        <v>13215</v>
      </c>
      <c r="P108" s="46">
        <v>25464</v>
      </c>
      <c r="Q108" s="46">
        <v>2736</v>
      </c>
      <c r="R108" s="46">
        <v>61806</v>
      </c>
      <c r="S108" s="47">
        <v>6187</v>
      </c>
    </row>
    <row r="109" spans="2:19" x14ac:dyDescent="0.2">
      <c r="B109" s="40" t="s">
        <v>372</v>
      </c>
      <c r="C109" s="36" t="s">
        <v>377</v>
      </c>
      <c r="D109" s="36" t="s">
        <v>23</v>
      </c>
      <c r="E109" s="36" t="s">
        <v>352</v>
      </c>
      <c r="F109" s="36" t="s">
        <v>117</v>
      </c>
      <c r="G109" s="36" t="s">
        <v>118</v>
      </c>
      <c r="H109" s="35" t="s">
        <v>343</v>
      </c>
      <c r="I109" s="35" t="s">
        <v>344</v>
      </c>
      <c r="J109" s="46">
        <v>6942</v>
      </c>
      <c r="K109" s="46">
        <v>5797</v>
      </c>
      <c r="L109" s="46">
        <v>272</v>
      </c>
      <c r="M109" s="46">
        <v>1189</v>
      </c>
      <c r="N109" s="46">
        <v>11104</v>
      </c>
      <c r="O109" s="46">
        <v>10833</v>
      </c>
      <c r="P109" s="46">
        <v>21471</v>
      </c>
      <c r="Q109" s="46">
        <v>2666</v>
      </c>
      <c r="R109" s="46">
        <v>41193</v>
      </c>
      <c r="S109" s="47">
        <v>8022</v>
      </c>
    </row>
    <row r="110" spans="2:19" x14ac:dyDescent="0.2">
      <c r="B110" s="40" t="s">
        <v>372</v>
      </c>
      <c r="C110" s="36" t="s">
        <v>377</v>
      </c>
      <c r="D110" s="36" t="s">
        <v>23</v>
      </c>
      <c r="E110" s="36" t="s">
        <v>352</v>
      </c>
      <c r="F110" s="36" t="s">
        <v>119</v>
      </c>
      <c r="G110" s="36" t="s">
        <v>120</v>
      </c>
      <c r="H110" s="35" t="s">
        <v>343</v>
      </c>
      <c r="I110" s="35" t="s">
        <v>344</v>
      </c>
      <c r="J110" s="46">
        <v>10435</v>
      </c>
      <c r="K110" s="46">
        <v>8662</v>
      </c>
      <c r="L110" s="46">
        <v>203</v>
      </c>
      <c r="M110" s="46">
        <v>1866</v>
      </c>
      <c r="N110" s="46">
        <v>25433</v>
      </c>
      <c r="O110" s="46">
        <v>20147</v>
      </c>
      <c r="P110" s="46">
        <v>31291</v>
      </c>
      <c r="Q110" s="46">
        <v>3602</v>
      </c>
      <c r="R110" s="46">
        <v>70751</v>
      </c>
      <c r="S110" s="47">
        <v>8316</v>
      </c>
    </row>
    <row r="111" spans="2:19" x14ac:dyDescent="0.2">
      <c r="B111" s="40" t="s">
        <v>372</v>
      </c>
      <c r="C111" s="36" t="s">
        <v>377</v>
      </c>
      <c r="D111" s="36" t="s">
        <v>23</v>
      </c>
      <c r="E111" s="36" t="s">
        <v>352</v>
      </c>
      <c r="F111" s="36" t="s">
        <v>121</v>
      </c>
      <c r="G111" s="36" t="s">
        <v>122</v>
      </c>
      <c r="H111" s="35" t="s">
        <v>343</v>
      </c>
      <c r="I111" s="35" t="s">
        <v>344</v>
      </c>
      <c r="J111" s="46">
        <v>7603</v>
      </c>
      <c r="K111" s="46">
        <v>6560</v>
      </c>
      <c r="L111" s="46">
        <v>209</v>
      </c>
      <c r="M111" s="46">
        <v>1277</v>
      </c>
      <c r="N111" s="46">
        <v>16221</v>
      </c>
      <c r="O111" s="46">
        <v>8252</v>
      </c>
      <c r="P111" s="46">
        <v>21920</v>
      </c>
      <c r="Q111" s="46">
        <v>2282</v>
      </c>
      <c r="R111" s="46">
        <v>47242</v>
      </c>
      <c r="S111" s="47">
        <v>5263</v>
      </c>
    </row>
    <row r="112" spans="2:19" x14ac:dyDescent="0.2">
      <c r="B112" s="40" t="s">
        <v>372</v>
      </c>
      <c r="C112" s="36" t="s">
        <v>377</v>
      </c>
      <c r="D112" s="36" t="s">
        <v>23</v>
      </c>
      <c r="E112" s="36" t="s">
        <v>352</v>
      </c>
      <c r="F112" s="36" t="s">
        <v>33</v>
      </c>
      <c r="G112" s="36" t="s">
        <v>34</v>
      </c>
      <c r="H112" s="35" t="s">
        <v>343</v>
      </c>
      <c r="I112" s="35" t="s">
        <v>344</v>
      </c>
      <c r="J112" s="46">
        <v>8742</v>
      </c>
      <c r="K112" s="46">
        <v>7158</v>
      </c>
      <c r="L112" s="46">
        <v>129</v>
      </c>
      <c r="M112" s="46">
        <v>1356</v>
      </c>
      <c r="N112" s="46">
        <v>16997</v>
      </c>
      <c r="O112" s="46">
        <v>14463</v>
      </c>
      <c r="P112" s="46">
        <v>23661</v>
      </c>
      <c r="Q112" s="46">
        <v>2447</v>
      </c>
      <c r="R112" s="46">
        <v>62233</v>
      </c>
      <c r="S112" s="47">
        <v>8730</v>
      </c>
    </row>
    <row r="113" spans="2:19" x14ac:dyDescent="0.2">
      <c r="B113" s="40" t="s">
        <v>372</v>
      </c>
      <c r="C113" s="36" t="s">
        <v>377</v>
      </c>
      <c r="D113" s="36" t="s">
        <v>23</v>
      </c>
      <c r="E113" s="36" t="s">
        <v>352</v>
      </c>
      <c r="F113" s="36" t="s">
        <v>123</v>
      </c>
      <c r="G113" s="36" t="s">
        <v>124</v>
      </c>
      <c r="H113" s="35" t="s">
        <v>343</v>
      </c>
      <c r="I113" s="35" t="s">
        <v>344</v>
      </c>
      <c r="J113" s="46">
        <v>4519</v>
      </c>
      <c r="K113" s="46">
        <v>3719</v>
      </c>
      <c r="L113" s="46">
        <v>152</v>
      </c>
      <c r="M113" s="46">
        <v>655</v>
      </c>
      <c r="N113" s="46">
        <v>8308</v>
      </c>
      <c r="O113" s="46">
        <v>6738</v>
      </c>
      <c r="P113" s="46">
        <v>12988</v>
      </c>
      <c r="Q113" s="46">
        <v>1822</v>
      </c>
      <c r="R113" s="46">
        <v>24693</v>
      </c>
      <c r="S113" s="47">
        <v>4012</v>
      </c>
    </row>
    <row r="114" spans="2:19" x14ac:dyDescent="0.2">
      <c r="B114" s="40" t="s">
        <v>372</v>
      </c>
      <c r="C114" s="36" t="s">
        <v>377</v>
      </c>
      <c r="D114" s="36" t="s">
        <v>23</v>
      </c>
      <c r="E114" s="36" t="s">
        <v>352</v>
      </c>
      <c r="F114" s="36" t="s">
        <v>125</v>
      </c>
      <c r="G114" s="36" t="s">
        <v>126</v>
      </c>
      <c r="H114" s="35" t="s">
        <v>343</v>
      </c>
      <c r="I114" s="35" t="s">
        <v>344</v>
      </c>
      <c r="J114" s="46">
        <v>4423</v>
      </c>
      <c r="K114" s="46">
        <v>4135</v>
      </c>
      <c r="L114" s="46">
        <v>199</v>
      </c>
      <c r="M114" s="46">
        <v>627</v>
      </c>
      <c r="N114" s="46">
        <v>11297</v>
      </c>
      <c r="O114" s="46">
        <v>8613</v>
      </c>
      <c r="P114" s="46">
        <v>20812</v>
      </c>
      <c r="Q114" s="46">
        <v>3371</v>
      </c>
      <c r="R114" s="46">
        <v>49758</v>
      </c>
      <c r="S114" s="47">
        <v>8079</v>
      </c>
    </row>
    <row r="115" spans="2:19" x14ac:dyDescent="0.2">
      <c r="B115" s="40" t="s">
        <v>372</v>
      </c>
      <c r="C115" s="36" t="s">
        <v>377</v>
      </c>
      <c r="D115" s="36" t="s">
        <v>23</v>
      </c>
      <c r="E115" s="36" t="s">
        <v>352</v>
      </c>
      <c r="F115" s="36" t="s">
        <v>127</v>
      </c>
      <c r="G115" s="36" t="s">
        <v>128</v>
      </c>
      <c r="H115" s="35" t="s">
        <v>343</v>
      </c>
      <c r="I115" s="35" t="s">
        <v>344</v>
      </c>
      <c r="J115" s="46">
        <v>5774</v>
      </c>
      <c r="K115" s="46">
        <v>4702</v>
      </c>
      <c r="L115" s="46">
        <v>62</v>
      </c>
      <c r="M115" s="46">
        <v>1010</v>
      </c>
      <c r="N115" s="46">
        <v>14800</v>
      </c>
      <c r="O115" s="46">
        <v>12365</v>
      </c>
      <c r="P115" s="46">
        <v>28983</v>
      </c>
      <c r="Q115" s="46">
        <v>3961</v>
      </c>
      <c r="R115" s="46">
        <v>51364</v>
      </c>
      <c r="S115" s="47">
        <v>8645</v>
      </c>
    </row>
    <row r="116" spans="2:19" x14ac:dyDescent="0.2">
      <c r="B116" s="40" t="s">
        <v>372</v>
      </c>
      <c r="C116" s="36" t="s">
        <v>377</v>
      </c>
      <c r="D116" s="36" t="s">
        <v>23</v>
      </c>
      <c r="E116" s="36" t="s">
        <v>352</v>
      </c>
      <c r="F116" s="36" t="s">
        <v>129</v>
      </c>
      <c r="G116" s="36" t="s">
        <v>130</v>
      </c>
      <c r="H116" s="35" t="s">
        <v>343</v>
      </c>
      <c r="I116" s="35" t="s">
        <v>344</v>
      </c>
      <c r="J116" s="46">
        <v>6694</v>
      </c>
      <c r="K116" s="46">
        <v>5613</v>
      </c>
      <c r="L116" s="46">
        <v>109</v>
      </c>
      <c r="M116" s="46">
        <v>983</v>
      </c>
      <c r="N116" s="46">
        <v>22893</v>
      </c>
      <c r="O116" s="46">
        <v>14863</v>
      </c>
      <c r="P116" s="46">
        <v>24631</v>
      </c>
      <c r="Q116" s="46">
        <v>3627</v>
      </c>
      <c r="R116" s="46">
        <v>60612</v>
      </c>
      <c r="S116" s="47">
        <v>8851</v>
      </c>
    </row>
    <row r="117" spans="2:19" x14ac:dyDescent="0.2">
      <c r="B117" s="40" t="s">
        <v>372</v>
      </c>
      <c r="C117" s="36" t="s">
        <v>377</v>
      </c>
      <c r="D117" s="36" t="s">
        <v>23</v>
      </c>
      <c r="E117" s="36" t="s">
        <v>352</v>
      </c>
      <c r="F117" s="36" t="s">
        <v>35</v>
      </c>
      <c r="G117" s="36" t="s">
        <v>36</v>
      </c>
      <c r="H117" s="35" t="s">
        <v>343</v>
      </c>
      <c r="I117" s="35" t="s">
        <v>344</v>
      </c>
      <c r="J117" s="46">
        <v>6580</v>
      </c>
      <c r="K117" s="46">
        <v>5492</v>
      </c>
      <c r="L117" s="46">
        <v>293</v>
      </c>
      <c r="M117" s="46">
        <v>971</v>
      </c>
      <c r="N117" s="46">
        <v>15183</v>
      </c>
      <c r="O117" s="46">
        <v>11440</v>
      </c>
      <c r="P117" s="46">
        <v>24533</v>
      </c>
      <c r="Q117" s="46">
        <v>3192</v>
      </c>
      <c r="R117" s="46">
        <v>55523</v>
      </c>
      <c r="S117" s="47">
        <v>9434</v>
      </c>
    </row>
    <row r="118" spans="2:19" x14ac:dyDescent="0.2">
      <c r="B118" s="40" t="s">
        <v>372</v>
      </c>
      <c r="C118" s="36" t="s">
        <v>377</v>
      </c>
      <c r="D118" s="36" t="s">
        <v>23</v>
      </c>
      <c r="E118" s="36" t="s">
        <v>352</v>
      </c>
      <c r="F118" s="36" t="s">
        <v>152</v>
      </c>
      <c r="G118" s="36" t="s">
        <v>153</v>
      </c>
      <c r="H118" s="35" t="s">
        <v>343</v>
      </c>
      <c r="I118" s="35" t="s">
        <v>344</v>
      </c>
      <c r="J118" s="46">
        <v>3710</v>
      </c>
      <c r="K118" s="46">
        <v>4069</v>
      </c>
      <c r="L118" s="46">
        <v>52</v>
      </c>
      <c r="M118" s="46">
        <v>927</v>
      </c>
      <c r="N118" s="46">
        <v>11026</v>
      </c>
      <c r="O118" s="46">
        <v>10628</v>
      </c>
      <c r="P118" s="46">
        <v>21498</v>
      </c>
      <c r="Q118" s="46">
        <v>3811</v>
      </c>
      <c r="R118" s="46">
        <v>42799</v>
      </c>
      <c r="S118" s="47">
        <v>6766</v>
      </c>
    </row>
    <row r="119" spans="2:19" x14ac:dyDescent="0.2">
      <c r="B119" s="40" t="s">
        <v>372</v>
      </c>
      <c r="C119" s="36" t="s">
        <v>377</v>
      </c>
      <c r="D119" s="36" t="s">
        <v>23</v>
      </c>
      <c r="E119" s="36" t="s">
        <v>352</v>
      </c>
      <c r="F119" s="36" t="s">
        <v>158</v>
      </c>
      <c r="G119" s="36" t="s">
        <v>159</v>
      </c>
      <c r="H119" s="35" t="s">
        <v>343</v>
      </c>
      <c r="I119" s="35" t="s">
        <v>344</v>
      </c>
      <c r="J119" s="46">
        <v>8523</v>
      </c>
      <c r="K119" s="46">
        <v>7739</v>
      </c>
      <c r="L119" s="46">
        <v>263</v>
      </c>
      <c r="M119" s="46">
        <v>1696</v>
      </c>
      <c r="N119" s="46">
        <v>22721</v>
      </c>
      <c r="O119" s="46">
        <v>16146</v>
      </c>
      <c r="P119" s="46">
        <v>30320</v>
      </c>
      <c r="Q119" s="46">
        <v>4385</v>
      </c>
      <c r="R119" s="46">
        <v>67943</v>
      </c>
      <c r="S119" s="47">
        <v>9881</v>
      </c>
    </row>
    <row r="120" spans="2:19" x14ac:dyDescent="0.2">
      <c r="B120" s="40" t="s">
        <v>372</v>
      </c>
      <c r="C120" s="36" t="s">
        <v>377</v>
      </c>
      <c r="D120" s="36" t="s">
        <v>23</v>
      </c>
      <c r="E120" s="36" t="s">
        <v>352</v>
      </c>
      <c r="F120" s="36" t="s">
        <v>160</v>
      </c>
      <c r="G120" s="36" t="s">
        <v>161</v>
      </c>
      <c r="H120" s="35" t="s">
        <v>343</v>
      </c>
      <c r="I120" s="35" t="s">
        <v>344</v>
      </c>
      <c r="J120" s="46">
        <v>5573</v>
      </c>
      <c r="K120" s="46">
        <v>4933</v>
      </c>
      <c r="L120" s="46">
        <v>105</v>
      </c>
      <c r="M120" s="46">
        <v>676</v>
      </c>
      <c r="N120" s="46">
        <v>14644</v>
      </c>
      <c r="O120" s="46">
        <v>9503</v>
      </c>
      <c r="P120" s="46">
        <v>20353</v>
      </c>
      <c r="Q120" s="46">
        <v>3053</v>
      </c>
      <c r="R120" s="46">
        <v>44288</v>
      </c>
      <c r="S120" s="47">
        <v>5895</v>
      </c>
    </row>
    <row r="121" spans="2:19" x14ac:dyDescent="0.2">
      <c r="B121" s="40" t="s">
        <v>372</v>
      </c>
      <c r="C121" s="36" t="s">
        <v>377</v>
      </c>
      <c r="D121" s="36" t="s">
        <v>23</v>
      </c>
      <c r="E121" s="36" t="s">
        <v>352</v>
      </c>
      <c r="F121" s="36" t="s">
        <v>178</v>
      </c>
      <c r="G121" s="36" t="s">
        <v>179</v>
      </c>
      <c r="H121" s="35" t="s">
        <v>343</v>
      </c>
      <c r="I121" s="35" t="s">
        <v>344</v>
      </c>
      <c r="J121" s="46">
        <v>6938</v>
      </c>
      <c r="K121" s="46">
        <v>6772</v>
      </c>
      <c r="L121" s="46">
        <v>320</v>
      </c>
      <c r="M121" s="46">
        <v>1352</v>
      </c>
      <c r="N121" s="46">
        <v>21861</v>
      </c>
      <c r="O121" s="46">
        <v>11491</v>
      </c>
      <c r="P121" s="46">
        <v>26388</v>
      </c>
      <c r="Q121" s="46">
        <v>4046</v>
      </c>
      <c r="R121" s="46">
        <v>59130</v>
      </c>
      <c r="S121" s="47">
        <v>9390</v>
      </c>
    </row>
    <row r="122" spans="2:19" x14ac:dyDescent="0.2">
      <c r="B122" s="40" t="s">
        <v>372</v>
      </c>
      <c r="C122" s="36" t="s">
        <v>377</v>
      </c>
      <c r="D122" s="36" t="s">
        <v>23</v>
      </c>
      <c r="E122" s="36" t="s">
        <v>352</v>
      </c>
      <c r="F122" s="36" t="s">
        <v>180</v>
      </c>
      <c r="G122" s="36" t="s">
        <v>181</v>
      </c>
      <c r="H122" s="35" t="s">
        <v>343</v>
      </c>
      <c r="I122" s="35" t="s">
        <v>344</v>
      </c>
      <c r="J122" s="46">
        <v>5258</v>
      </c>
      <c r="K122" s="46">
        <v>4588</v>
      </c>
      <c r="L122" s="46">
        <v>165</v>
      </c>
      <c r="M122" s="46">
        <v>818</v>
      </c>
      <c r="N122" s="46">
        <v>13188</v>
      </c>
      <c r="O122" s="46">
        <v>6577</v>
      </c>
      <c r="P122" s="46">
        <v>15714</v>
      </c>
      <c r="Q122" s="46">
        <v>1711</v>
      </c>
      <c r="R122" s="46">
        <v>37750</v>
      </c>
      <c r="S122" s="47">
        <v>4678</v>
      </c>
    </row>
    <row r="123" spans="2:19" x14ac:dyDescent="0.2">
      <c r="B123" s="40" t="s">
        <v>372</v>
      </c>
      <c r="C123" s="36" t="s">
        <v>377</v>
      </c>
      <c r="D123" s="36" t="s">
        <v>23</v>
      </c>
      <c r="E123" s="36" t="s">
        <v>352</v>
      </c>
      <c r="F123" s="36" t="s">
        <v>47</v>
      </c>
      <c r="G123" s="36" t="s">
        <v>48</v>
      </c>
      <c r="H123" s="35" t="s">
        <v>343</v>
      </c>
      <c r="I123" s="35" t="s">
        <v>344</v>
      </c>
      <c r="J123" s="46">
        <v>5203</v>
      </c>
      <c r="K123" s="46">
        <v>4285</v>
      </c>
      <c r="L123" s="46">
        <v>216</v>
      </c>
      <c r="M123" s="46">
        <v>873</v>
      </c>
      <c r="N123" s="46">
        <v>14299</v>
      </c>
      <c r="O123" s="46">
        <v>11468</v>
      </c>
      <c r="P123" s="46">
        <v>20216</v>
      </c>
      <c r="Q123" s="46">
        <v>2823</v>
      </c>
      <c r="R123" s="46">
        <v>46636</v>
      </c>
      <c r="S123" s="47">
        <v>6956</v>
      </c>
    </row>
    <row r="124" spans="2:19" x14ac:dyDescent="0.2">
      <c r="B124" s="40" t="s">
        <v>372</v>
      </c>
      <c r="C124" s="36" t="s">
        <v>377</v>
      </c>
      <c r="D124" s="36" t="s">
        <v>23</v>
      </c>
      <c r="E124" s="36" t="s">
        <v>352</v>
      </c>
      <c r="F124" s="36" t="s">
        <v>182</v>
      </c>
      <c r="G124" s="36" t="s">
        <v>183</v>
      </c>
      <c r="H124" s="35" t="s">
        <v>343</v>
      </c>
      <c r="I124" s="35" t="s">
        <v>344</v>
      </c>
      <c r="J124" s="46">
        <v>5624</v>
      </c>
      <c r="K124" s="46">
        <v>4807</v>
      </c>
      <c r="L124" s="46">
        <v>294</v>
      </c>
      <c r="M124" s="46">
        <v>796</v>
      </c>
      <c r="N124" s="46">
        <v>12887</v>
      </c>
      <c r="O124" s="46">
        <v>9029</v>
      </c>
      <c r="P124" s="46">
        <v>19943</v>
      </c>
      <c r="Q124" s="46">
        <v>2764</v>
      </c>
      <c r="R124" s="46">
        <v>46361</v>
      </c>
      <c r="S124" s="47">
        <v>7404</v>
      </c>
    </row>
    <row r="125" spans="2:19" x14ac:dyDescent="0.2">
      <c r="B125" s="40" t="s">
        <v>372</v>
      </c>
      <c r="C125" s="36" t="s">
        <v>377</v>
      </c>
      <c r="D125" s="36" t="s">
        <v>23</v>
      </c>
      <c r="E125" s="36" t="s">
        <v>352</v>
      </c>
      <c r="F125" s="36" t="s">
        <v>184</v>
      </c>
      <c r="G125" s="36" t="s">
        <v>185</v>
      </c>
      <c r="H125" s="35" t="s">
        <v>343</v>
      </c>
      <c r="I125" s="35" t="s">
        <v>344</v>
      </c>
      <c r="J125" s="46">
        <v>9571</v>
      </c>
      <c r="K125" s="46">
        <v>8192</v>
      </c>
      <c r="L125" s="46">
        <v>425</v>
      </c>
      <c r="M125" s="46">
        <v>1580</v>
      </c>
      <c r="N125" s="46">
        <v>20079</v>
      </c>
      <c r="O125" s="46">
        <v>13676</v>
      </c>
      <c r="P125" s="46">
        <v>25741</v>
      </c>
      <c r="Q125" s="46">
        <v>4043</v>
      </c>
      <c r="R125" s="46">
        <v>60977</v>
      </c>
      <c r="S125" s="47">
        <v>9174</v>
      </c>
    </row>
    <row r="126" spans="2:19" x14ac:dyDescent="0.2">
      <c r="B126" s="40" t="s">
        <v>372</v>
      </c>
      <c r="C126" s="36" t="s">
        <v>377</v>
      </c>
      <c r="D126" s="36" t="s">
        <v>23</v>
      </c>
      <c r="E126" s="36" t="s">
        <v>352</v>
      </c>
      <c r="F126" s="36" t="s">
        <v>192</v>
      </c>
      <c r="G126" s="36" t="s">
        <v>193</v>
      </c>
      <c r="H126" s="35" t="s">
        <v>343</v>
      </c>
      <c r="I126" s="35" t="s">
        <v>344</v>
      </c>
      <c r="J126" s="46">
        <v>3257</v>
      </c>
      <c r="K126" s="46">
        <v>3200</v>
      </c>
      <c r="L126" s="46">
        <v>53</v>
      </c>
      <c r="M126" s="46">
        <v>834</v>
      </c>
      <c r="N126" s="46">
        <v>11467</v>
      </c>
      <c r="O126" s="46">
        <v>7406</v>
      </c>
      <c r="P126" s="46">
        <v>18561</v>
      </c>
      <c r="Q126" s="46">
        <v>3172</v>
      </c>
      <c r="R126" s="46">
        <v>44130</v>
      </c>
      <c r="S126" s="47">
        <v>6258</v>
      </c>
    </row>
    <row r="127" spans="2:19" x14ac:dyDescent="0.2">
      <c r="B127" s="40" t="s">
        <v>372</v>
      </c>
      <c r="C127" s="36" t="s">
        <v>377</v>
      </c>
      <c r="D127" s="36" t="s">
        <v>23</v>
      </c>
      <c r="E127" s="36" t="s">
        <v>352</v>
      </c>
      <c r="F127" s="36" t="s">
        <v>194</v>
      </c>
      <c r="G127" s="36" t="s">
        <v>195</v>
      </c>
      <c r="H127" s="35" t="s">
        <v>343</v>
      </c>
      <c r="I127" s="35" t="s">
        <v>344</v>
      </c>
      <c r="J127" s="46">
        <v>4487</v>
      </c>
      <c r="K127" s="46">
        <v>4514</v>
      </c>
      <c r="L127" s="46">
        <v>82</v>
      </c>
      <c r="M127" s="46">
        <v>1226</v>
      </c>
      <c r="N127" s="46">
        <v>14047</v>
      </c>
      <c r="O127" s="46">
        <v>9767</v>
      </c>
      <c r="P127" s="46">
        <v>21342</v>
      </c>
      <c r="Q127" s="46">
        <v>3644</v>
      </c>
      <c r="R127" s="46">
        <v>46372</v>
      </c>
      <c r="S127" s="47">
        <v>7145</v>
      </c>
    </row>
    <row r="128" spans="2:19" x14ac:dyDescent="0.2">
      <c r="B128" s="40" t="s">
        <v>372</v>
      </c>
      <c r="C128" s="36" t="s">
        <v>377</v>
      </c>
      <c r="D128" s="36" t="s">
        <v>23</v>
      </c>
      <c r="E128" s="36" t="s">
        <v>352</v>
      </c>
      <c r="F128" s="36" t="s">
        <v>196</v>
      </c>
      <c r="G128" s="36" t="s">
        <v>197</v>
      </c>
      <c r="H128" s="35" t="s">
        <v>343</v>
      </c>
      <c r="I128" s="35" t="s">
        <v>344</v>
      </c>
      <c r="J128" s="46">
        <v>7870</v>
      </c>
      <c r="K128" s="46">
        <v>6263</v>
      </c>
      <c r="L128" s="46">
        <v>310</v>
      </c>
      <c r="M128" s="46">
        <v>1293</v>
      </c>
      <c r="N128" s="46">
        <v>16849</v>
      </c>
      <c r="O128" s="46">
        <v>15165</v>
      </c>
      <c r="P128" s="46">
        <v>28134</v>
      </c>
      <c r="Q128" s="46">
        <v>4466</v>
      </c>
      <c r="R128" s="46">
        <v>52152</v>
      </c>
      <c r="S128" s="47">
        <v>9378</v>
      </c>
    </row>
    <row r="129" spans="2:19" x14ac:dyDescent="0.2">
      <c r="B129" s="40" t="s">
        <v>372</v>
      </c>
      <c r="C129" s="36" t="s">
        <v>377</v>
      </c>
      <c r="D129" s="36" t="s">
        <v>23</v>
      </c>
      <c r="E129" s="36" t="s">
        <v>352</v>
      </c>
      <c r="F129" s="36" t="s">
        <v>198</v>
      </c>
      <c r="G129" s="36" t="s">
        <v>199</v>
      </c>
      <c r="H129" s="35" t="s">
        <v>343</v>
      </c>
      <c r="I129" s="35" t="s">
        <v>344</v>
      </c>
      <c r="J129" s="46">
        <v>6089</v>
      </c>
      <c r="K129" s="46">
        <v>5092</v>
      </c>
      <c r="L129" s="46">
        <v>212</v>
      </c>
      <c r="M129" s="46">
        <v>1015</v>
      </c>
      <c r="N129" s="46">
        <v>14125</v>
      </c>
      <c r="O129" s="46">
        <v>13118</v>
      </c>
      <c r="P129" s="46">
        <v>24626</v>
      </c>
      <c r="Q129" s="46">
        <v>3668</v>
      </c>
      <c r="R129" s="46">
        <v>44764</v>
      </c>
      <c r="S129" s="47">
        <v>7925</v>
      </c>
    </row>
    <row r="130" spans="2:19" x14ac:dyDescent="0.2">
      <c r="B130" s="40" t="s">
        <v>372</v>
      </c>
      <c r="C130" s="36" t="s">
        <v>377</v>
      </c>
      <c r="D130" s="36" t="s">
        <v>23</v>
      </c>
      <c r="E130" s="36" t="s">
        <v>352</v>
      </c>
      <c r="F130" s="36" t="s">
        <v>200</v>
      </c>
      <c r="G130" s="36" t="s">
        <v>201</v>
      </c>
      <c r="H130" s="35" t="s">
        <v>343</v>
      </c>
      <c r="I130" s="35" t="s">
        <v>344</v>
      </c>
      <c r="J130" s="46">
        <v>7005</v>
      </c>
      <c r="K130" s="46">
        <v>6060</v>
      </c>
      <c r="L130" s="46">
        <v>119</v>
      </c>
      <c r="M130" s="46">
        <v>813</v>
      </c>
      <c r="N130" s="46">
        <v>14926</v>
      </c>
      <c r="O130" s="46">
        <v>17199</v>
      </c>
      <c r="P130" s="46">
        <v>28795</v>
      </c>
      <c r="Q130" s="46">
        <v>3239</v>
      </c>
      <c r="R130" s="46">
        <v>53032</v>
      </c>
      <c r="S130" s="47">
        <v>7195</v>
      </c>
    </row>
    <row r="131" spans="2:19" x14ac:dyDescent="0.2">
      <c r="B131" s="40" t="s">
        <v>372</v>
      </c>
      <c r="C131" s="36" t="s">
        <v>377</v>
      </c>
      <c r="D131" s="36" t="s">
        <v>23</v>
      </c>
      <c r="E131" s="36" t="s">
        <v>352</v>
      </c>
      <c r="F131" s="36" t="s">
        <v>202</v>
      </c>
      <c r="G131" s="36" t="s">
        <v>203</v>
      </c>
      <c r="H131" s="35" t="s">
        <v>343</v>
      </c>
      <c r="I131" s="35" t="s">
        <v>344</v>
      </c>
      <c r="J131" s="46">
        <v>6688</v>
      </c>
      <c r="K131" s="46">
        <v>5394</v>
      </c>
      <c r="L131" s="46">
        <v>103</v>
      </c>
      <c r="M131" s="46">
        <v>1201</v>
      </c>
      <c r="N131" s="46">
        <v>25496</v>
      </c>
      <c r="O131" s="46">
        <v>11559</v>
      </c>
      <c r="P131" s="46">
        <v>29513</v>
      </c>
      <c r="Q131" s="46">
        <v>3455</v>
      </c>
      <c r="R131" s="46">
        <v>62122</v>
      </c>
      <c r="S131" s="47">
        <v>8816</v>
      </c>
    </row>
    <row r="132" spans="2:19" x14ac:dyDescent="0.2">
      <c r="B132" s="40" t="s">
        <v>372</v>
      </c>
      <c r="C132" s="36" t="s">
        <v>377</v>
      </c>
      <c r="D132" s="36" t="s">
        <v>23</v>
      </c>
      <c r="E132" s="36" t="s">
        <v>352</v>
      </c>
      <c r="F132" s="36" t="s">
        <v>210</v>
      </c>
      <c r="G132" s="36" t="s">
        <v>211</v>
      </c>
      <c r="H132" s="35" t="s">
        <v>343</v>
      </c>
      <c r="I132" s="35" t="s">
        <v>344</v>
      </c>
      <c r="J132" s="46">
        <v>3694</v>
      </c>
      <c r="K132" s="46">
        <v>3193</v>
      </c>
      <c r="L132" s="46">
        <v>34</v>
      </c>
      <c r="M132" s="46">
        <v>551</v>
      </c>
      <c r="N132" s="46">
        <v>11474</v>
      </c>
      <c r="O132" s="46">
        <v>5775</v>
      </c>
      <c r="P132" s="46">
        <v>14682</v>
      </c>
      <c r="Q132" s="46">
        <v>1623</v>
      </c>
      <c r="R132" s="46">
        <v>29709</v>
      </c>
      <c r="S132" s="47">
        <v>3442</v>
      </c>
    </row>
    <row r="133" spans="2:19" x14ac:dyDescent="0.2">
      <c r="B133" s="40" t="s">
        <v>372</v>
      </c>
      <c r="C133" s="36" t="s">
        <v>377</v>
      </c>
      <c r="D133" s="36" t="s">
        <v>23</v>
      </c>
      <c r="E133" s="36" t="s">
        <v>352</v>
      </c>
      <c r="F133" s="36" t="s">
        <v>212</v>
      </c>
      <c r="G133" s="36" t="s">
        <v>213</v>
      </c>
      <c r="H133" s="35" t="s">
        <v>343</v>
      </c>
      <c r="I133" s="35" t="s">
        <v>344</v>
      </c>
      <c r="J133" s="46">
        <v>8943</v>
      </c>
      <c r="K133" s="46">
        <v>7162</v>
      </c>
      <c r="L133" s="46">
        <v>83</v>
      </c>
      <c r="M133" s="46">
        <v>1527</v>
      </c>
      <c r="N133" s="46">
        <v>25848</v>
      </c>
      <c r="O133" s="46">
        <v>8560</v>
      </c>
      <c r="P133" s="46">
        <v>28540</v>
      </c>
      <c r="Q133" s="46">
        <v>2567</v>
      </c>
      <c r="R133" s="46">
        <v>62279</v>
      </c>
      <c r="S133" s="47">
        <v>7136</v>
      </c>
    </row>
    <row r="134" spans="2:19" x14ac:dyDescent="0.2">
      <c r="B134" s="40" t="s">
        <v>372</v>
      </c>
      <c r="C134" s="36" t="s">
        <v>377</v>
      </c>
      <c r="D134" s="36" t="s">
        <v>23</v>
      </c>
      <c r="E134" s="36" t="s">
        <v>352</v>
      </c>
      <c r="F134" s="36" t="s">
        <v>234</v>
      </c>
      <c r="G134" s="36" t="s">
        <v>235</v>
      </c>
      <c r="H134" s="35" t="s">
        <v>343</v>
      </c>
      <c r="I134" s="35" t="s">
        <v>344</v>
      </c>
      <c r="J134" s="46">
        <v>6544</v>
      </c>
      <c r="K134" s="46">
        <v>5460</v>
      </c>
      <c r="L134" s="46">
        <v>191</v>
      </c>
      <c r="M134" s="46">
        <v>1097</v>
      </c>
      <c r="N134" s="46">
        <v>15312</v>
      </c>
      <c r="O134" s="46">
        <v>8293</v>
      </c>
      <c r="P134" s="46">
        <v>19490</v>
      </c>
      <c r="Q134" s="46">
        <v>2333</v>
      </c>
      <c r="R134" s="46">
        <v>44156</v>
      </c>
      <c r="S134" s="47">
        <v>5541</v>
      </c>
    </row>
    <row r="135" spans="2:19" x14ac:dyDescent="0.2">
      <c r="B135" s="40" t="s">
        <v>372</v>
      </c>
      <c r="C135" s="36" t="s">
        <v>377</v>
      </c>
      <c r="D135" s="36" t="s">
        <v>23</v>
      </c>
      <c r="E135" s="36" t="s">
        <v>352</v>
      </c>
      <c r="F135" s="36" t="s">
        <v>236</v>
      </c>
      <c r="G135" s="36" t="s">
        <v>237</v>
      </c>
      <c r="H135" s="35" t="s">
        <v>343</v>
      </c>
      <c r="I135" s="35" t="s">
        <v>344</v>
      </c>
      <c r="J135" s="46">
        <v>6187</v>
      </c>
      <c r="K135" s="46">
        <v>5057</v>
      </c>
      <c r="L135" s="46">
        <v>240</v>
      </c>
      <c r="M135" s="46">
        <v>1091</v>
      </c>
      <c r="N135" s="46">
        <v>15438</v>
      </c>
      <c r="O135" s="46">
        <v>9906</v>
      </c>
      <c r="P135" s="46">
        <v>20080</v>
      </c>
      <c r="Q135" s="46">
        <v>2394</v>
      </c>
      <c r="R135" s="46">
        <v>45514</v>
      </c>
      <c r="S135" s="47">
        <v>5763</v>
      </c>
    </row>
    <row r="136" spans="2:19" x14ac:dyDescent="0.2">
      <c r="B136" s="40" t="s">
        <v>372</v>
      </c>
      <c r="C136" s="36" t="s">
        <v>377</v>
      </c>
      <c r="D136" s="36" t="s">
        <v>23</v>
      </c>
      <c r="E136" s="36" t="s">
        <v>352</v>
      </c>
      <c r="F136" s="36" t="s">
        <v>324</v>
      </c>
      <c r="G136" s="36" t="s">
        <v>325</v>
      </c>
      <c r="H136" s="35" t="s">
        <v>343</v>
      </c>
      <c r="I136" s="35" t="s">
        <v>344</v>
      </c>
      <c r="J136" s="46">
        <v>7035</v>
      </c>
      <c r="K136" s="46">
        <v>5991</v>
      </c>
      <c r="L136" s="46">
        <v>142</v>
      </c>
      <c r="M136" s="46">
        <v>975</v>
      </c>
      <c r="N136" s="46">
        <v>9705</v>
      </c>
      <c r="O136" s="46">
        <v>8944</v>
      </c>
      <c r="P136" s="46">
        <v>16853</v>
      </c>
      <c r="Q136" s="46">
        <v>1404</v>
      </c>
      <c r="R136" s="46">
        <v>36455</v>
      </c>
      <c r="S136" s="47">
        <v>4727</v>
      </c>
    </row>
    <row r="137" spans="2:19" x14ac:dyDescent="0.2">
      <c r="B137" s="40" t="s">
        <v>372</v>
      </c>
      <c r="C137" s="36" t="s">
        <v>377</v>
      </c>
      <c r="D137" s="36" t="s">
        <v>25</v>
      </c>
      <c r="E137" s="36" t="s">
        <v>353</v>
      </c>
      <c r="F137" s="36" t="s">
        <v>190</v>
      </c>
      <c r="G137" s="36" t="s">
        <v>191</v>
      </c>
      <c r="H137" s="35" t="s">
        <v>343</v>
      </c>
      <c r="I137" s="35" t="s">
        <v>344</v>
      </c>
      <c r="J137" s="46">
        <v>7084</v>
      </c>
      <c r="K137" s="46">
        <v>6661</v>
      </c>
      <c r="L137" s="46">
        <v>70</v>
      </c>
      <c r="M137" s="46">
        <v>1019</v>
      </c>
      <c r="N137" s="46">
        <v>14667</v>
      </c>
      <c r="O137" s="46">
        <v>8987</v>
      </c>
      <c r="P137" s="46">
        <v>20940</v>
      </c>
      <c r="Q137" s="46">
        <v>1605</v>
      </c>
      <c r="R137" s="46">
        <v>45156</v>
      </c>
      <c r="S137" s="47">
        <v>4468</v>
      </c>
    </row>
    <row r="138" spans="2:19" x14ac:dyDescent="0.2">
      <c r="B138" s="40" t="s">
        <v>372</v>
      </c>
      <c r="C138" s="36" t="s">
        <v>377</v>
      </c>
      <c r="D138" s="36" t="s">
        <v>25</v>
      </c>
      <c r="E138" s="36" t="s">
        <v>353</v>
      </c>
      <c r="F138" s="36" t="s">
        <v>204</v>
      </c>
      <c r="G138" s="36" t="s">
        <v>205</v>
      </c>
      <c r="H138" s="35" t="s">
        <v>343</v>
      </c>
      <c r="I138" s="35" t="s">
        <v>344</v>
      </c>
      <c r="J138" s="46">
        <v>5809</v>
      </c>
      <c r="K138" s="46">
        <v>5148</v>
      </c>
      <c r="L138" s="46">
        <v>140</v>
      </c>
      <c r="M138" s="46">
        <v>942</v>
      </c>
      <c r="N138" s="46">
        <v>14666</v>
      </c>
      <c r="O138" s="46">
        <v>9521</v>
      </c>
      <c r="P138" s="46">
        <v>21075</v>
      </c>
      <c r="Q138" s="46">
        <v>2174</v>
      </c>
      <c r="R138" s="46">
        <v>42840</v>
      </c>
      <c r="S138" s="47">
        <v>4117</v>
      </c>
    </row>
    <row r="139" spans="2:19" x14ac:dyDescent="0.2">
      <c r="B139" s="40" t="s">
        <v>372</v>
      </c>
      <c r="C139" s="36" t="s">
        <v>377</v>
      </c>
      <c r="D139" s="36" t="s">
        <v>25</v>
      </c>
      <c r="E139" s="36" t="s">
        <v>353</v>
      </c>
      <c r="F139" s="36" t="s">
        <v>67</v>
      </c>
      <c r="G139" s="36" t="s">
        <v>68</v>
      </c>
      <c r="H139" s="35" t="s">
        <v>343</v>
      </c>
      <c r="I139" s="35" t="s">
        <v>344</v>
      </c>
      <c r="J139" s="46">
        <v>23626</v>
      </c>
      <c r="K139" s="46">
        <v>21335</v>
      </c>
      <c r="L139" s="46">
        <v>198</v>
      </c>
      <c r="M139" s="46">
        <v>4185</v>
      </c>
      <c r="N139" s="46">
        <v>58167</v>
      </c>
      <c r="O139" s="46">
        <v>32391</v>
      </c>
      <c r="P139" s="46">
        <v>80606</v>
      </c>
      <c r="Q139" s="46">
        <v>5437</v>
      </c>
      <c r="R139" s="46">
        <v>163231</v>
      </c>
      <c r="S139" s="47">
        <v>12281</v>
      </c>
    </row>
    <row r="140" spans="2:19" x14ac:dyDescent="0.2">
      <c r="B140" s="40" t="s">
        <v>372</v>
      </c>
      <c r="C140" s="36" t="s">
        <v>377</v>
      </c>
      <c r="D140" s="36" t="s">
        <v>25</v>
      </c>
      <c r="E140" s="36" t="s">
        <v>353</v>
      </c>
      <c r="F140" s="36" t="s">
        <v>270</v>
      </c>
      <c r="G140" s="36" t="s">
        <v>271</v>
      </c>
      <c r="H140" s="35" t="s">
        <v>343</v>
      </c>
      <c r="I140" s="35" t="s">
        <v>344</v>
      </c>
      <c r="J140" s="46">
        <v>21601</v>
      </c>
      <c r="K140" s="46">
        <v>18908</v>
      </c>
      <c r="L140" s="46">
        <v>270</v>
      </c>
      <c r="M140" s="46">
        <v>3348</v>
      </c>
      <c r="N140" s="46">
        <v>40035</v>
      </c>
      <c r="O140" s="46">
        <v>26221</v>
      </c>
      <c r="P140" s="46">
        <v>60217</v>
      </c>
      <c r="Q140" s="46">
        <v>3445</v>
      </c>
      <c r="R140" s="46">
        <v>110697</v>
      </c>
      <c r="S140" s="47">
        <v>8939</v>
      </c>
    </row>
    <row r="141" spans="2:19" x14ac:dyDescent="0.2">
      <c r="B141" s="40" t="s">
        <v>372</v>
      </c>
      <c r="C141" s="36" t="s">
        <v>377</v>
      </c>
      <c r="D141" s="36" t="s">
        <v>25</v>
      </c>
      <c r="E141" s="36" t="s">
        <v>353</v>
      </c>
      <c r="F141" s="36" t="s">
        <v>69</v>
      </c>
      <c r="G141" s="36" t="s">
        <v>70</v>
      </c>
      <c r="H141" s="35" t="s">
        <v>343</v>
      </c>
      <c r="I141" s="35" t="s">
        <v>344</v>
      </c>
      <c r="J141" s="46">
        <v>7901</v>
      </c>
      <c r="K141" s="46">
        <v>6857</v>
      </c>
      <c r="L141" s="46">
        <v>183</v>
      </c>
      <c r="M141" s="46">
        <v>1223</v>
      </c>
      <c r="N141" s="46">
        <v>20445</v>
      </c>
      <c r="O141" s="46">
        <v>10941</v>
      </c>
      <c r="P141" s="46">
        <v>26888</v>
      </c>
      <c r="Q141" s="46">
        <v>2022</v>
      </c>
      <c r="R141" s="46">
        <v>49833</v>
      </c>
      <c r="S141" s="47">
        <v>3739</v>
      </c>
    </row>
    <row r="142" spans="2:19" x14ac:dyDescent="0.2">
      <c r="B142" s="40" t="s">
        <v>372</v>
      </c>
      <c r="C142" s="36" t="s">
        <v>377</v>
      </c>
      <c r="D142" s="36" t="s">
        <v>25</v>
      </c>
      <c r="E142" s="36" t="s">
        <v>353</v>
      </c>
      <c r="F142" s="36" t="s">
        <v>71</v>
      </c>
      <c r="G142" s="36" t="s">
        <v>72</v>
      </c>
      <c r="H142" s="35" t="s">
        <v>343</v>
      </c>
      <c r="I142" s="35" t="s">
        <v>344</v>
      </c>
      <c r="J142" s="46">
        <v>3900</v>
      </c>
      <c r="K142" s="46">
        <v>3444</v>
      </c>
      <c r="L142" s="46">
        <v>112</v>
      </c>
      <c r="M142" s="46">
        <v>637</v>
      </c>
      <c r="N142" s="46">
        <v>11633</v>
      </c>
      <c r="O142" s="46">
        <v>5558</v>
      </c>
      <c r="P142" s="46">
        <v>14389</v>
      </c>
      <c r="Q142" s="46">
        <v>1269</v>
      </c>
      <c r="R142" s="46">
        <v>27465</v>
      </c>
      <c r="S142" s="47">
        <v>2222</v>
      </c>
    </row>
    <row r="143" spans="2:19" x14ac:dyDescent="0.2">
      <c r="B143" s="40" t="s">
        <v>372</v>
      </c>
      <c r="C143" s="36" t="s">
        <v>377</v>
      </c>
      <c r="D143" s="36" t="s">
        <v>25</v>
      </c>
      <c r="E143" s="36" t="s">
        <v>353</v>
      </c>
      <c r="F143" s="36" t="s">
        <v>272</v>
      </c>
      <c r="G143" s="36" t="s">
        <v>273</v>
      </c>
      <c r="H143" s="35" t="s">
        <v>343</v>
      </c>
      <c r="I143" s="35" t="s">
        <v>344</v>
      </c>
      <c r="J143" s="46">
        <v>15750</v>
      </c>
      <c r="K143" s="46">
        <v>13565</v>
      </c>
      <c r="L143" s="46">
        <v>240</v>
      </c>
      <c r="M143" s="46">
        <v>2762</v>
      </c>
      <c r="N143" s="46">
        <v>35870</v>
      </c>
      <c r="O143" s="46">
        <v>28680</v>
      </c>
      <c r="P143" s="46">
        <v>52900</v>
      </c>
      <c r="Q143" s="46">
        <v>3978</v>
      </c>
      <c r="R143" s="46">
        <v>102936</v>
      </c>
      <c r="S143" s="47">
        <v>9374</v>
      </c>
    </row>
    <row r="144" spans="2:19" x14ac:dyDescent="0.2">
      <c r="B144" s="40" t="s">
        <v>372</v>
      </c>
      <c r="C144" s="36" t="s">
        <v>377</v>
      </c>
      <c r="D144" s="36" t="s">
        <v>25</v>
      </c>
      <c r="E144" s="36" t="s">
        <v>353</v>
      </c>
      <c r="F144" s="36" t="s">
        <v>81</v>
      </c>
      <c r="G144" s="36" t="s">
        <v>82</v>
      </c>
      <c r="H144" s="35" t="s">
        <v>343</v>
      </c>
      <c r="I144" s="35" t="s">
        <v>344</v>
      </c>
      <c r="J144" s="46">
        <v>15533</v>
      </c>
      <c r="K144" s="46">
        <v>15422</v>
      </c>
      <c r="L144" s="46">
        <v>188</v>
      </c>
      <c r="M144" s="46">
        <v>1877</v>
      </c>
      <c r="N144" s="46">
        <v>39309</v>
      </c>
      <c r="O144" s="46">
        <v>27860</v>
      </c>
      <c r="P144" s="46">
        <v>49783</v>
      </c>
      <c r="Q144" s="46">
        <v>3903</v>
      </c>
      <c r="R144" s="46">
        <v>102636</v>
      </c>
      <c r="S144" s="47">
        <v>8615</v>
      </c>
    </row>
    <row r="145" spans="2:19" x14ac:dyDescent="0.2">
      <c r="B145" s="40" t="s">
        <v>372</v>
      </c>
      <c r="C145" s="36" t="s">
        <v>377</v>
      </c>
      <c r="D145" s="36" t="s">
        <v>27</v>
      </c>
      <c r="E145" s="36" t="s">
        <v>354</v>
      </c>
      <c r="F145" s="36" t="s">
        <v>131</v>
      </c>
      <c r="G145" s="36" t="s">
        <v>132</v>
      </c>
      <c r="H145" s="35" t="s">
        <v>343</v>
      </c>
      <c r="I145" s="35" t="s">
        <v>344</v>
      </c>
      <c r="J145" s="46">
        <v>6123</v>
      </c>
      <c r="K145" s="46">
        <v>5090</v>
      </c>
      <c r="L145" s="46">
        <v>67</v>
      </c>
      <c r="M145" s="46">
        <v>897</v>
      </c>
      <c r="N145" s="46">
        <v>11415</v>
      </c>
      <c r="O145" s="46">
        <v>7225</v>
      </c>
      <c r="P145" s="46">
        <v>16122</v>
      </c>
      <c r="Q145" s="46">
        <v>836</v>
      </c>
      <c r="R145" s="46">
        <v>25864</v>
      </c>
      <c r="S145" s="47">
        <v>1903</v>
      </c>
    </row>
    <row r="146" spans="2:19" x14ac:dyDescent="0.2">
      <c r="B146" s="40" t="s">
        <v>372</v>
      </c>
      <c r="C146" s="36" t="s">
        <v>377</v>
      </c>
      <c r="D146" s="36" t="s">
        <v>27</v>
      </c>
      <c r="E146" s="36" t="s">
        <v>354</v>
      </c>
      <c r="F146" s="36" t="s">
        <v>146</v>
      </c>
      <c r="G146" s="36" t="s">
        <v>147</v>
      </c>
      <c r="H146" s="35" t="s">
        <v>343</v>
      </c>
      <c r="I146" s="35" t="s">
        <v>344</v>
      </c>
      <c r="J146" s="46">
        <v>5290</v>
      </c>
      <c r="K146" s="46">
        <v>4669</v>
      </c>
      <c r="L146" s="46">
        <v>88</v>
      </c>
      <c r="M146" s="46">
        <v>765</v>
      </c>
      <c r="N146" s="46">
        <v>12628</v>
      </c>
      <c r="O146" s="46">
        <v>4921</v>
      </c>
      <c r="P146" s="46">
        <v>14879</v>
      </c>
      <c r="Q146" s="46">
        <v>1246</v>
      </c>
      <c r="R146" s="46">
        <v>25226</v>
      </c>
      <c r="S146" s="47">
        <v>2592</v>
      </c>
    </row>
    <row r="147" spans="2:19" x14ac:dyDescent="0.2">
      <c r="B147" s="40" t="s">
        <v>372</v>
      </c>
      <c r="C147" s="36" t="s">
        <v>377</v>
      </c>
      <c r="D147" s="36" t="s">
        <v>27</v>
      </c>
      <c r="E147" s="36" t="s">
        <v>354</v>
      </c>
      <c r="F147" s="36" t="s">
        <v>97</v>
      </c>
      <c r="G147" s="36" t="s">
        <v>98</v>
      </c>
      <c r="H147" s="35" t="s">
        <v>343</v>
      </c>
      <c r="I147" s="35" t="s">
        <v>344</v>
      </c>
      <c r="J147" s="46">
        <v>6457</v>
      </c>
      <c r="K147" s="46">
        <v>5674</v>
      </c>
      <c r="L147" s="46">
        <v>155</v>
      </c>
      <c r="M147" s="46">
        <v>797</v>
      </c>
      <c r="N147" s="46">
        <v>11857</v>
      </c>
      <c r="O147" s="46">
        <v>9051</v>
      </c>
      <c r="P147" s="46">
        <v>17412</v>
      </c>
      <c r="Q147" s="46">
        <v>1789</v>
      </c>
      <c r="R147" s="46">
        <v>30106</v>
      </c>
      <c r="S147" s="47">
        <v>3366</v>
      </c>
    </row>
    <row r="148" spans="2:19" x14ac:dyDescent="0.2">
      <c r="B148" s="40" t="s">
        <v>372</v>
      </c>
      <c r="C148" s="36" t="s">
        <v>377</v>
      </c>
      <c r="D148" s="36" t="s">
        <v>27</v>
      </c>
      <c r="E148" s="36" t="s">
        <v>354</v>
      </c>
      <c r="F148" s="36" t="s">
        <v>304</v>
      </c>
      <c r="G148" s="36" t="s">
        <v>305</v>
      </c>
      <c r="H148" s="35" t="s">
        <v>343</v>
      </c>
      <c r="I148" s="35" t="s">
        <v>344</v>
      </c>
      <c r="J148" s="46">
        <v>30668</v>
      </c>
      <c r="K148" s="46">
        <v>27310</v>
      </c>
      <c r="L148" s="46">
        <v>350</v>
      </c>
      <c r="M148" s="46">
        <v>3723</v>
      </c>
      <c r="N148" s="46">
        <v>62359</v>
      </c>
      <c r="O148" s="46">
        <v>38604</v>
      </c>
      <c r="P148" s="46">
        <v>86682</v>
      </c>
      <c r="Q148" s="46">
        <v>5562</v>
      </c>
      <c r="R148" s="46">
        <v>171672</v>
      </c>
      <c r="S148" s="47">
        <v>13744</v>
      </c>
    </row>
    <row r="149" spans="2:19" x14ac:dyDescent="0.2">
      <c r="B149" s="40" t="s">
        <v>372</v>
      </c>
      <c r="C149" s="36" t="s">
        <v>377</v>
      </c>
      <c r="D149" s="36" t="s">
        <v>27</v>
      </c>
      <c r="E149" s="36" t="s">
        <v>354</v>
      </c>
      <c r="F149" s="36" t="s">
        <v>83</v>
      </c>
      <c r="G149" s="36" t="s">
        <v>84</v>
      </c>
      <c r="H149" s="35" t="s">
        <v>343</v>
      </c>
      <c r="I149" s="35" t="s">
        <v>344</v>
      </c>
      <c r="J149" s="46">
        <v>12911</v>
      </c>
      <c r="K149" s="46">
        <v>11202</v>
      </c>
      <c r="L149" s="46">
        <v>393</v>
      </c>
      <c r="M149" s="46">
        <v>2580</v>
      </c>
      <c r="N149" s="46">
        <v>26044</v>
      </c>
      <c r="O149" s="46">
        <v>8976</v>
      </c>
      <c r="P149" s="46">
        <v>31895</v>
      </c>
      <c r="Q149" s="46">
        <v>2470</v>
      </c>
      <c r="R149" s="46">
        <v>61242</v>
      </c>
      <c r="S149" s="47">
        <v>5432</v>
      </c>
    </row>
    <row r="150" spans="2:19" x14ac:dyDescent="0.2">
      <c r="B150" s="40" t="s">
        <v>372</v>
      </c>
      <c r="C150" s="36" t="s">
        <v>377</v>
      </c>
      <c r="D150" s="36" t="s">
        <v>27</v>
      </c>
      <c r="E150" s="36" t="s">
        <v>354</v>
      </c>
      <c r="F150" s="36" t="s">
        <v>306</v>
      </c>
      <c r="G150" s="36" t="s">
        <v>307</v>
      </c>
      <c r="H150" s="35" t="s">
        <v>343</v>
      </c>
      <c r="I150" s="35" t="s">
        <v>344</v>
      </c>
      <c r="J150" s="46">
        <v>15891</v>
      </c>
      <c r="K150" s="46">
        <v>11850</v>
      </c>
      <c r="L150" s="46">
        <v>431</v>
      </c>
      <c r="M150" s="46">
        <v>2414</v>
      </c>
      <c r="N150" s="46">
        <v>30472</v>
      </c>
      <c r="O150" s="46">
        <v>17904</v>
      </c>
      <c r="P150" s="46">
        <v>37671</v>
      </c>
      <c r="Q150" s="46">
        <v>2190</v>
      </c>
      <c r="R150" s="46">
        <v>62288</v>
      </c>
      <c r="S150" s="47">
        <v>5379</v>
      </c>
    </row>
    <row r="151" spans="2:19" x14ac:dyDescent="0.2">
      <c r="B151" s="40" t="s">
        <v>372</v>
      </c>
      <c r="C151" s="36" t="s">
        <v>377</v>
      </c>
      <c r="D151" s="36" t="s">
        <v>27</v>
      </c>
      <c r="E151" s="36" t="s">
        <v>354</v>
      </c>
      <c r="F151" s="36" t="s">
        <v>308</v>
      </c>
      <c r="G151" s="36" t="s">
        <v>309</v>
      </c>
      <c r="H151" s="35" t="s">
        <v>343</v>
      </c>
      <c r="I151" s="35" t="s">
        <v>344</v>
      </c>
      <c r="J151" s="46">
        <v>8478</v>
      </c>
      <c r="K151" s="46">
        <v>6654</v>
      </c>
      <c r="L151" s="46">
        <v>105</v>
      </c>
      <c r="M151" s="46">
        <v>986</v>
      </c>
      <c r="N151" s="46">
        <v>21263</v>
      </c>
      <c r="O151" s="46">
        <v>12209</v>
      </c>
      <c r="P151" s="46">
        <v>36264</v>
      </c>
      <c r="Q151" s="46">
        <v>2389</v>
      </c>
      <c r="R151" s="46">
        <v>64784</v>
      </c>
      <c r="S151" s="47">
        <v>5962</v>
      </c>
    </row>
    <row r="152" spans="2:19" x14ac:dyDescent="0.2">
      <c r="B152" s="40" t="s">
        <v>372</v>
      </c>
      <c r="C152" s="36" t="s">
        <v>377</v>
      </c>
      <c r="D152" s="36" t="s">
        <v>27</v>
      </c>
      <c r="E152" s="36" t="s">
        <v>354</v>
      </c>
      <c r="F152" s="36" t="s">
        <v>85</v>
      </c>
      <c r="G152" s="36" t="s">
        <v>86</v>
      </c>
      <c r="H152" s="35" t="s">
        <v>343</v>
      </c>
      <c r="I152" s="35" t="s">
        <v>344</v>
      </c>
      <c r="J152" s="46">
        <v>9204</v>
      </c>
      <c r="K152" s="46">
        <v>8228</v>
      </c>
      <c r="L152" s="46">
        <v>186</v>
      </c>
      <c r="M152" s="46">
        <v>1741</v>
      </c>
      <c r="N152" s="46">
        <v>19302</v>
      </c>
      <c r="O152" s="46">
        <v>8719</v>
      </c>
      <c r="P152" s="46">
        <v>21560</v>
      </c>
      <c r="Q152" s="46">
        <v>2293</v>
      </c>
      <c r="R152" s="46">
        <v>47122</v>
      </c>
      <c r="S152" s="47">
        <v>5589</v>
      </c>
    </row>
    <row r="153" spans="2:19" x14ac:dyDescent="0.2">
      <c r="B153" s="40" t="s">
        <v>372</v>
      </c>
      <c r="C153" s="36" t="s">
        <v>377</v>
      </c>
      <c r="D153" s="36" t="s">
        <v>27</v>
      </c>
      <c r="E153" s="36" t="s">
        <v>354</v>
      </c>
      <c r="F153" s="36" t="s">
        <v>89</v>
      </c>
      <c r="G153" s="36" t="s">
        <v>90</v>
      </c>
      <c r="H153" s="35" t="s">
        <v>343</v>
      </c>
      <c r="I153" s="35" t="s">
        <v>344</v>
      </c>
      <c r="J153" s="46">
        <v>2858</v>
      </c>
      <c r="K153" s="46">
        <v>2221</v>
      </c>
      <c r="L153" s="46">
        <v>22</v>
      </c>
      <c r="M153" s="46">
        <v>537</v>
      </c>
      <c r="N153" s="46">
        <v>9609</v>
      </c>
      <c r="O153" s="46">
        <v>7263</v>
      </c>
      <c r="P153" s="46">
        <v>14058</v>
      </c>
      <c r="Q153" s="46">
        <v>1086</v>
      </c>
      <c r="R153" s="46">
        <v>22036</v>
      </c>
      <c r="S153" s="47">
        <v>2088</v>
      </c>
    </row>
    <row r="154" spans="2:19" x14ac:dyDescent="0.2">
      <c r="B154" s="40" t="s">
        <v>372</v>
      </c>
      <c r="C154" s="36" t="s">
        <v>377</v>
      </c>
      <c r="D154" s="36" t="s">
        <v>29</v>
      </c>
      <c r="E154" s="36" t="s">
        <v>355</v>
      </c>
      <c r="F154" s="36" t="s">
        <v>109</v>
      </c>
      <c r="G154" s="36" t="s">
        <v>110</v>
      </c>
      <c r="H154" s="35" t="s">
        <v>343</v>
      </c>
      <c r="I154" s="35" t="s">
        <v>344</v>
      </c>
      <c r="J154" s="46">
        <v>5655</v>
      </c>
      <c r="K154" s="46">
        <v>5602</v>
      </c>
      <c r="L154" s="46">
        <v>49</v>
      </c>
      <c r="M154" s="46">
        <v>646</v>
      </c>
      <c r="N154" s="46">
        <v>12347</v>
      </c>
      <c r="O154" s="46">
        <v>6658</v>
      </c>
      <c r="P154" s="46">
        <v>16368</v>
      </c>
      <c r="Q154" s="46">
        <v>1136</v>
      </c>
      <c r="R154" s="46">
        <v>32330</v>
      </c>
      <c r="S154" s="47">
        <v>3138</v>
      </c>
    </row>
    <row r="155" spans="2:19" x14ac:dyDescent="0.2">
      <c r="B155" s="40" t="s">
        <v>372</v>
      </c>
      <c r="C155" s="36" t="s">
        <v>377</v>
      </c>
      <c r="D155" s="36" t="s">
        <v>29</v>
      </c>
      <c r="E155" s="36" t="s">
        <v>355</v>
      </c>
      <c r="F155" s="36" t="s">
        <v>142</v>
      </c>
      <c r="G155" s="36" t="s">
        <v>143</v>
      </c>
      <c r="H155" s="35" t="s">
        <v>343</v>
      </c>
      <c r="I155" s="35" t="s">
        <v>344</v>
      </c>
      <c r="J155" s="46">
        <v>8770</v>
      </c>
      <c r="K155" s="46">
        <v>7376</v>
      </c>
      <c r="L155" s="46">
        <v>167</v>
      </c>
      <c r="M155" s="46">
        <v>937</v>
      </c>
      <c r="N155" s="46">
        <v>13124</v>
      </c>
      <c r="O155" s="46">
        <v>3806</v>
      </c>
      <c r="P155" s="46">
        <v>18207</v>
      </c>
      <c r="Q155" s="46">
        <v>1111</v>
      </c>
      <c r="R155" s="46">
        <v>28747</v>
      </c>
      <c r="S155" s="47">
        <v>2150</v>
      </c>
    </row>
    <row r="156" spans="2:19" x14ac:dyDescent="0.2">
      <c r="B156" s="40" t="s">
        <v>372</v>
      </c>
      <c r="C156" s="36" t="s">
        <v>377</v>
      </c>
      <c r="D156" s="36" t="s">
        <v>29</v>
      </c>
      <c r="E156" s="36" t="s">
        <v>355</v>
      </c>
      <c r="F156" s="36" t="s">
        <v>148</v>
      </c>
      <c r="G156" s="36" t="s">
        <v>149</v>
      </c>
      <c r="H156" s="35" t="s">
        <v>343</v>
      </c>
      <c r="I156" s="35" t="s">
        <v>344</v>
      </c>
      <c r="J156" s="46">
        <v>4526</v>
      </c>
      <c r="K156" s="46">
        <v>4262</v>
      </c>
      <c r="L156" s="46">
        <v>24</v>
      </c>
      <c r="M156" s="46">
        <v>342</v>
      </c>
      <c r="N156" s="46">
        <v>9727</v>
      </c>
      <c r="O156" s="46">
        <v>6834</v>
      </c>
      <c r="P156" s="46">
        <v>15799</v>
      </c>
      <c r="Q156" s="46">
        <v>991</v>
      </c>
      <c r="R156" s="46">
        <v>25788</v>
      </c>
      <c r="S156" s="47">
        <v>2011</v>
      </c>
    </row>
    <row r="157" spans="2:19" x14ac:dyDescent="0.2">
      <c r="B157" s="40" t="s">
        <v>372</v>
      </c>
      <c r="C157" s="36" t="s">
        <v>377</v>
      </c>
      <c r="D157" s="36" t="s">
        <v>29</v>
      </c>
      <c r="E157" s="36" t="s">
        <v>355</v>
      </c>
      <c r="F157" s="36" t="s">
        <v>176</v>
      </c>
      <c r="G157" s="36" t="s">
        <v>177</v>
      </c>
      <c r="H157" s="35" t="s">
        <v>343</v>
      </c>
      <c r="I157" s="35" t="s">
        <v>344</v>
      </c>
      <c r="J157" s="46">
        <v>3960</v>
      </c>
      <c r="K157" s="46">
        <v>3367</v>
      </c>
      <c r="L157" s="46">
        <v>56</v>
      </c>
      <c r="M157" s="46">
        <v>617</v>
      </c>
      <c r="N157" s="46">
        <v>11187</v>
      </c>
      <c r="O157" s="46">
        <v>5620</v>
      </c>
      <c r="P157" s="46">
        <v>16715</v>
      </c>
      <c r="Q157" s="46">
        <v>1221</v>
      </c>
      <c r="R157" s="46">
        <v>26277</v>
      </c>
      <c r="S157" s="47">
        <v>2704</v>
      </c>
    </row>
    <row r="158" spans="2:19" x14ac:dyDescent="0.2">
      <c r="B158" s="40" t="s">
        <v>372</v>
      </c>
      <c r="C158" s="36" t="s">
        <v>377</v>
      </c>
      <c r="D158" s="36" t="s">
        <v>29</v>
      </c>
      <c r="E158" s="36" t="s">
        <v>355</v>
      </c>
      <c r="F158" s="36" t="s">
        <v>214</v>
      </c>
      <c r="G158" s="36" t="s">
        <v>215</v>
      </c>
      <c r="H158" s="35" t="s">
        <v>343</v>
      </c>
      <c r="I158" s="35" t="s">
        <v>344</v>
      </c>
      <c r="J158" s="46">
        <v>5899</v>
      </c>
      <c r="K158" s="46">
        <v>5304</v>
      </c>
      <c r="L158" s="46">
        <v>36</v>
      </c>
      <c r="M158" s="46">
        <v>642</v>
      </c>
      <c r="N158" s="46">
        <v>11929</v>
      </c>
      <c r="O158" s="46">
        <v>5704</v>
      </c>
      <c r="P158" s="46">
        <v>16220</v>
      </c>
      <c r="Q158" s="46">
        <v>1200</v>
      </c>
      <c r="R158" s="46">
        <v>32386</v>
      </c>
      <c r="S158" s="47">
        <v>3217</v>
      </c>
    </row>
    <row r="159" spans="2:19" x14ac:dyDescent="0.2">
      <c r="B159" s="40" t="s">
        <v>372</v>
      </c>
      <c r="C159" s="36" t="s">
        <v>377</v>
      </c>
      <c r="D159" s="36" t="s">
        <v>29</v>
      </c>
      <c r="E159" s="36" t="s">
        <v>355</v>
      </c>
      <c r="F159" s="36" t="s">
        <v>87</v>
      </c>
      <c r="G159" s="36" t="s">
        <v>88</v>
      </c>
      <c r="H159" s="35" t="s">
        <v>343</v>
      </c>
      <c r="I159" s="35" t="s">
        <v>344</v>
      </c>
      <c r="J159" s="46">
        <v>13865</v>
      </c>
      <c r="K159" s="46">
        <v>12578</v>
      </c>
      <c r="L159" s="46">
        <v>55</v>
      </c>
      <c r="M159" s="46">
        <v>335</v>
      </c>
      <c r="N159" s="46">
        <v>27514</v>
      </c>
      <c r="O159" s="46">
        <v>16074</v>
      </c>
      <c r="P159" s="46">
        <v>40175</v>
      </c>
      <c r="Q159" s="46">
        <v>2168</v>
      </c>
      <c r="R159" s="46">
        <v>74908</v>
      </c>
      <c r="S159" s="47">
        <v>5798</v>
      </c>
    </row>
    <row r="160" spans="2:19" x14ac:dyDescent="0.2">
      <c r="B160" s="40" t="s">
        <v>372</v>
      </c>
      <c r="C160" s="36" t="s">
        <v>377</v>
      </c>
      <c r="D160" s="36" t="s">
        <v>29</v>
      </c>
      <c r="E160" s="36" t="s">
        <v>355</v>
      </c>
      <c r="F160" s="36" t="s">
        <v>310</v>
      </c>
      <c r="G160" s="36" t="s">
        <v>311</v>
      </c>
      <c r="H160" s="35" t="s">
        <v>343</v>
      </c>
      <c r="I160" s="35" t="s">
        <v>344</v>
      </c>
      <c r="J160" s="46">
        <v>10297</v>
      </c>
      <c r="K160" s="46">
        <v>8861</v>
      </c>
      <c r="L160" s="46">
        <v>107</v>
      </c>
      <c r="M160" s="46">
        <v>1360</v>
      </c>
      <c r="N160" s="46">
        <v>21782</v>
      </c>
      <c r="O160" s="46">
        <v>16289</v>
      </c>
      <c r="P160" s="46">
        <v>32427</v>
      </c>
      <c r="Q160" s="46">
        <v>3385</v>
      </c>
      <c r="R160" s="46">
        <v>61262</v>
      </c>
      <c r="S160" s="47">
        <v>8054</v>
      </c>
    </row>
    <row r="161" spans="2:19" x14ac:dyDescent="0.2">
      <c r="B161" s="40" t="s">
        <v>372</v>
      </c>
      <c r="C161" s="36" t="s">
        <v>377</v>
      </c>
      <c r="D161" s="36" t="s">
        <v>29</v>
      </c>
      <c r="E161" s="36" t="s">
        <v>355</v>
      </c>
      <c r="F161" s="36" t="s">
        <v>312</v>
      </c>
      <c r="G161" s="36" t="s">
        <v>313</v>
      </c>
      <c r="H161" s="35" t="s">
        <v>343</v>
      </c>
      <c r="I161" s="35" t="s">
        <v>344</v>
      </c>
      <c r="J161" s="46">
        <v>10299</v>
      </c>
      <c r="K161" s="46">
        <v>9611</v>
      </c>
      <c r="L161" s="46">
        <v>97</v>
      </c>
      <c r="M161" s="46">
        <v>918</v>
      </c>
      <c r="N161" s="46">
        <v>23384</v>
      </c>
      <c r="O161" s="46">
        <v>14438</v>
      </c>
      <c r="P161" s="46">
        <v>36132</v>
      </c>
      <c r="Q161" s="46">
        <v>1942</v>
      </c>
      <c r="R161" s="46">
        <v>59545</v>
      </c>
      <c r="S161" s="47">
        <v>4592</v>
      </c>
    </row>
    <row r="162" spans="2:19" x14ac:dyDescent="0.2">
      <c r="B162" s="40" t="s">
        <v>372</v>
      </c>
      <c r="C162" s="36" t="s">
        <v>377</v>
      </c>
      <c r="D162" s="36" t="s">
        <v>29</v>
      </c>
      <c r="E162" s="36" t="s">
        <v>355</v>
      </c>
      <c r="F162" s="36" t="s">
        <v>314</v>
      </c>
      <c r="G162" s="36" t="s">
        <v>315</v>
      </c>
      <c r="H162" s="35" t="s">
        <v>343</v>
      </c>
      <c r="I162" s="35" t="s">
        <v>344</v>
      </c>
      <c r="J162" s="46">
        <v>17094</v>
      </c>
      <c r="K162" s="46">
        <v>14875</v>
      </c>
      <c r="L162" s="46">
        <v>195</v>
      </c>
      <c r="M162" s="46">
        <v>2296</v>
      </c>
      <c r="N162" s="46">
        <v>24852</v>
      </c>
      <c r="O162" s="46">
        <v>13585</v>
      </c>
      <c r="P162" s="46">
        <v>40081</v>
      </c>
      <c r="Q162" s="46">
        <v>2442</v>
      </c>
      <c r="R162" s="46">
        <v>71625</v>
      </c>
      <c r="S162" s="47">
        <v>6090</v>
      </c>
    </row>
    <row r="163" spans="2:19" x14ac:dyDescent="0.2">
      <c r="B163" s="40" t="s">
        <v>372</v>
      </c>
      <c r="C163" s="36" t="s">
        <v>377</v>
      </c>
      <c r="D163" s="36" t="s">
        <v>29</v>
      </c>
      <c r="E163" s="36" t="s">
        <v>355</v>
      </c>
      <c r="F163" s="36" t="s">
        <v>316</v>
      </c>
      <c r="G163" s="36" t="s">
        <v>317</v>
      </c>
      <c r="H163" s="35" t="s">
        <v>343</v>
      </c>
      <c r="I163" s="35" t="s">
        <v>344</v>
      </c>
      <c r="J163" s="46">
        <v>13248</v>
      </c>
      <c r="K163" s="46">
        <v>12469</v>
      </c>
      <c r="L163" s="46">
        <v>138</v>
      </c>
      <c r="M163" s="46">
        <v>1551</v>
      </c>
      <c r="N163" s="46">
        <v>22704</v>
      </c>
      <c r="O163" s="46">
        <v>9434</v>
      </c>
      <c r="P163" s="46">
        <v>30985</v>
      </c>
      <c r="Q163" s="46">
        <v>1645</v>
      </c>
      <c r="R163" s="46">
        <v>60130</v>
      </c>
      <c r="S163" s="47">
        <v>4558</v>
      </c>
    </row>
    <row r="164" spans="2:19" x14ac:dyDescent="0.2">
      <c r="B164" s="40" t="s">
        <v>372</v>
      </c>
      <c r="C164" s="36" t="s">
        <v>377</v>
      </c>
      <c r="D164" s="36" t="s">
        <v>29</v>
      </c>
      <c r="E164" s="36" t="s">
        <v>355</v>
      </c>
      <c r="F164" s="36" t="s">
        <v>318</v>
      </c>
      <c r="G164" s="36" t="s">
        <v>319</v>
      </c>
      <c r="H164" s="35" t="s">
        <v>343</v>
      </c>
      <c r="I164" s="35" t="s">
        <v>344</v>
      </c>
      <c r="J164" s="46">
        <v>9309</v>
      </c>
      <c r="K164" s="46">
        <v>8973</v>
      </c>
      <c r="L164" s="46">
        <v>120</v>
      </c>
      <c r="M164" s="46">
        <v>1325</v>
      </c>
      <c r="N164" s="46">
        <v>17601</v>
      </c>
      <c r="O164" s="46">
        <v>9725</v>
      </c>
      <c r="P164" s="46">
        <v>27889</v>
      </c>
      <c r="Q164" s="46">
        <v>1929</v>
      </c>
      <c r="R164" s="46">
        <v>44940</v>
      </c>
      <c r="S164" s="47">
        <v>3166</v>
      </c>
    </row>
    <row r="165" spans="2:19" x14ac:dyDescent="0.2">
      <c r="B165" s="40" t="s">
        <v>372</v>
      </c>
      <c r="C165" s="36" t="s">
        <v>377</v>
      </c>
      <c r="D165" s="36" t="s">
        <v>29</v>
      </c>
      <c r="E165" s="36" t="s">
        <v>355</v>
      </c>
      <c r="F165" s="36" t="s">
        <v>320</v>
      </c>
      <c r="G165" s="36" t="s">
        <v>321</v>
      </c>
      <c r="H165" s="35" t="s">
        <v>343</v>
      </c>
      <c r="I165" s="35" t="s">
        <v>344</v>
      </c>
      <c r="J165" s="46">
        <v>16046</v>
      </c>
      <c r="K165" s="46">
        <v>14227</v>
      </c>
      <c r="L165" s="46">
        <v>262</v>
      </c>
      <c r="M165" s="46">
        <v>1973</v>
      </c>
      <c r="N165" s="46">
        <v>29124</v>
      </c>
      <c r="O165" s="46">
        <v>15407</v>
      </c>
      <c r="P165" s="46">
        <v>41980</v>
      </c>
      <c r="Q165" s="46">
        <v>2541</v>
      </c>
      <c r="R165" s="46">
        <v>78948</v>
      </c>
      <c r="S165" s="47">
        <v>6813</v>
      </c>
    </row>
    <row r="166" spans="2:19" x14ac:dyDescent="0.2">
      <c r="B166" s="40" t="s">
        <v>372</v>
      </c>
      <c r="C166" s="36" t="s">
        <v>377</v>
      </c>
      <c r="D166" s="36" t="s">
        <v>29</v>
      </c>
      <c r="E166" s="36" t="s">
        <v>355</v>
      </c>
      <c r="F166" s="36" t="s">
        <v>95</v>
      </c>
      <c r="G166" s="36" t="s">
        <v>96</v>
      </c>
      <c r="H166" s="35" t="s">
        <v>343</v>
      </c>
      <c r="I166" s="35" t="s">
        <v>344</v>
      </c>
      <c r="J166" s="46">
        <v>19955</v>
      </c>
      <c r="K166" s="46">
        <v>17606</v>
      </c>
      <c r="L166" s="46">
        <v>215</v>
      </c>
      <c r="M166" s="46">
        <v>2603</v>
      </c>
      <c r="N166" s="46">
        <v>38182</v>
      </c>
      <c r="O166" s="46">
        <v>21326</v>
      </c>
      <c r="P166" s="46">
        <v>53325</v>
      </c>
      <c r="Q166" s="46">
        <v>3128</v>
      </c>
      <c r="R166" s="46">
        <v>106885</v>
      </c>
      <c r="S166" s="47">
        <v>8146</v>
      </c>
    </row>
    <row r="167" spans="2:19" x14ac:dyDescent="0.2">
      <c r="B167" s="40" t="s">
        <v>372</v>
      </c>
      <c r="C167" s="36" t="s">
        <v>377</v>
      </c>
      <c r="D167" s="36" t="s">
        <v>29</v>
      </c>
      <c r="E167" s="36" t="s">
        <v>355</v>
      </c>
      <c r="F167" s="36" t="s">
        <v>326</v>
      </c>
      <c r="G167" s="36" t="s">
        <v>327</v>
      </c>
      <c r="H167" s="35" t="s">
        <v>343</v>
      </c>
      <c r="I167" s="35" t="s">
        <v>344</v>
      </c>
      <c r="J167" s="46">
        <v>2878</v>
      </c>
      <c r="K167" s="46">
        <v>2603</v>
      </c>
      <c r="L167" s="46">
        <v>29</v>
      </c>
      <c r="M167" s="46">
        <v>327</v>
      </c>
      <c r="N167" s="46">
        <v>7744</v>
      </c>
      <c r="O167" s="46">
        <v>6330</v>
      </c>
      <c r="P167" s="46">
        <v>12792</v>
      </c>
      <c r="Q167" s="46">
        <v>813</v>
      </c>
      <c r="R167" s="46">
        <v>30200</v>
      </c>
      <c r="S167" s="47">
        <v>2247</v>
      </c>
    </row>
    <row r="168" spans="2:19" x14ac:dyDescent="0.2">
      <c r="B168" s="41" t="s">
        <v>372</v>
      </c>
      <c r="C168" s="42" t="s">
        <v>377</v>
      </c>
      <c r="D168" s="42"/>
      <c r="E168" s="42"/>
      <c r="F168" s="42" t="s">
        <v>356</v>
      </c>
      <c r="G168" s="42" t="s">
        <v>360</v>
      </c>
      <c r="H168" s="43" t="s">
        <v>343</v>
      </c>
      <c r="I168" s="43" t="s">
        <v>344</v>
      </c>
      <c r="J168" s="48">
        <v>716</v>
      </c>
      <c r="K168" s="48">
        <v>3120</v>
      </c>
      <c r="L168" s="48">
        <v>5</v>
      </c>
      <c r="M168" s="48">
        <v>112</v>
      </c>
      <c r="N168" s="48">
        <v>3234</v>
      </c>
      <c r="O168" s="48">
        <v>3310</v>
      </c>
      <c r="P168" s="48">
        <v>14102</v>
      </c>
      <c r="Q168" s="48">
        <v>917</v>
      </c>
      <c r="R168" s="48">
        <v>35100</v>
      </c>
      <c r="S168" s="49">
        <v>2916</v>
      </c>
    </row>
  </sheetData>
  <sortState ref="D17:S167">
    <sortCondition ref="D17:D167"/>
    <sortCondition ref="F17:F167"/>
  </sortState>
  <mergeCells count="6">
    <mergeCell ref="C3:E4"/>
    <mergeCell ref="C9:D9"/>
    <mergeCell ref="B13:D13"/>
    <mergeCell ref="C10:D10"/>
    <mergeCell ref="C7:D7"/>
    <mergeCell ref="C8:D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Q31"/>
  <sheetViews>
    <sheetView showGridLines="0" tabSelected="1" zoomScale="85" workbookViewId="0"/>
  </sheetViews>
  <sheetFormatPr defaultRowHeight="12.75" x14ac:dyDescent="0.2"/>
  <cols>
    <col min="1" max="1" width="2" style="6" customWidth="1"/>
    <col min="2" max="2" width="12" style="6" bestFit="1" customWidth="1"/>
    <col min="3" max="3" width="13.85546875" style="6" customWidth="1"/>
    <col min="4" max="4" width="11.5703125" style="6" bestFit="1" customWidth="1"/>
    <col min="5" max="5" width="33.28515625" style="6" bestFit="1" customWidth="1"/>
    <col min="6" max="7" width="18.7109375" style="6" customWidth="1"/>
    <col min="8" max="8" width="15.7109375" style="6" customWidth="1"/>
    <col min="9" max="9" width="15.28515625" style="6" customWidth="1"/>
    <col min="10" max="10" width="10.7109375" style="6" customWidth="1"/>
    <col min="11" max="11" width="14.28515625" style="6" customWidth="1"/>
    <col min="12" max="13" width="12.5703125" style="6" bestFit="1" customWidth="1"/>
    <col min="14" max="14" width="15.5703125" style="6" customWidth="1"/>
    <col min="15" max="15" width="15.42578125" style="6" customWidth="1"/>
    <col min="16" max="16" width="14.7109375" style="6" customWidth="1"/>
    <col min="17" max="17" width="14.5703125" style="6" customWidth="1"/>
    <col min="18" max="16384" width="9.140625" style="6"/>
  </cols>
  <sheetData>
    <row r="1" spans="2:17" s="10" customFormat="1" ht="10.5" customHeight="1" x14ac:dyDescent="0.25"/>
    <row r="2" spans="2:17" ht="19.5" customHeight="1" x14ac:dyDescent="0.2">
      <c r="B2" s="11" t="s">
        <v>0</v>
      </c>
      <c r="C2" s="18" t="str">
        <f>'Full Extract'!C2</f>
        <v>Elective Admission Events</v>
      </c>
      <c r="D2" s="18"/>
      <c r="F2" s="15"/>
      <c r="G2" s="16"/>
    </row>
    <row r="3" spans="2:17" ht="12.75" customHeight="1" x14ac:dyDescent="0.2">
      <c r="B3" s="11" t="s">
        <v>5</v>
      </c>
      <c r="C3" s="52" t="str">
        <f>'Full Extract'!C3:E4</f>
        <v>QAR is the collection of data to monitor the numbers of elective admission events during a quarter</v>
      </c>
      <c r="D3" s="52"/>
      <c r="E3" s="52"/>
      <c r="F3" s="15"/>
      <c r="G3" s="12"/>
    </row>
    <row r="4" spans="2:17" x14ac:dyDescent="0.2">
      <c r="B4" s="11"/>
      <c r="C4" s="52"/>
      <c r="D4" s="52"/>
      <c r="E4" s="52"/>
      <c r="F4" s="15"/>
    </row>
    <row r="5" spans="2:17" ht="19.5" customHeight="1" x14ac:dyDescent="0.2">
      <c r="B5" s="11" t="s">
        <v>1</v>
      </c>
      <c r="C5" s="26" t="s">
        <v>375</v>
      </c>
      <c r="D5" s="25"/>
      <c r="F5" s="15"/>
    </row>
    <row r="6" spans="2:17" x14ac:dyDescent="0.2">
      <c r="B6" s="11" t="s">
        <v>2</v>
      </c>
      <c r="C6" s="13" t="s">
        <v>380</v>
      </c>
      <c r="D6" s="13"/>
      <c r="F6" s="15"/>
    </row>
    <row r="7" spans="2:17" x14ac:dyDescent="0.2">
      <c r="B7" s="11" t="s">
        <v>7</v>
      </c>
      <c r="C7" s="53" t="s">
        <v>374</v>
      </c>
      <c r="D7" s="53"/>
      <c r="F7" s="15"/>
    </row>
    <row r="8" spans="2:17" x14ac:dyDescent="0.2">
      <c r="B8" s="11" t="s">
        <v>3</v>
      </c>
      <c r="C8" s="53" t="s">
        <v>376</v>
      </c>
      <c r="D8" s="53"/>
      <c r="F8" s="15"/>
    </row>
    <row r="9" spans="2:17" x14ac:dyDescent="0.2">
      <c r="B9" s="11" t="s">
        <v>6</v>
      </c>
      <c r="C9" s="53" t="s">
        <v>378</v>
      </c>
      <c r="D9" s="53"/>
      <c r="F9" s="15"/>
      <c r="G9" s="13"/>
    </row>
    <row r="10" spans="2:17" x14ac:dyDescent="0.2">
      <c r="B10" s="11" t="s">
        <v>9</v>
      </c>
      <c r="C10" s="53" t="str">
        <f>'Full Extract'!C10:D10</f>
        <v>Revised</v>
      </c>
      <c r="D10" s="53"/>
      <c r="F10" s="15"/>
    </row>
    <row r="11" spans="2:17" x14ac:dyDescent="0.2">
      <c r="B11" s="11" t="s">
        <v>10</v>
      </c>
      <c r="C11" s="13" t="s">
        <v>363</v>
      </c>
      <c r="D11" s="13"/>
      <c r="F11" s="15"/>
      <c r="G11" s="13"/>
    </row>
    <row r="12" spans="2:17" x14ac:dyDescent="0.2">
      <c r="F12" s="14"/>
      <c r="G12" s="13"/>
    </row>
    <row r="13" spans="2:17" ht="15" x14ac:dyDescent="0.2">
      <c r="B13" s="54" t="s">
        <v>11</v>
      </c>
      <c r="C13" s="54"/>
      <c r="D13" s="54"/>
    </row>
    <row r="14" spans="2:17" ht="38.25" x14ac:dyDescent="0.2">
      <c r="B14" s="17" t="s">
        <v>342</v>
      </c>
      <c r="C14" s="17" t="s">
        <v>333</v>
      </c>
      <c r="D14" s="19" t="s">
        <v>31</v>
      </c>
      <c r="E14" s="19" t="s">
        <v>334</v>
      </c>
      <c r="F14" s="19" t="s">
        <v>336</v>
      </c>
      <c r="G14" s="19" t="s">
        <v>337</v>
      </c>
      <c r="H14" s="19" t="s">
        <v>338</v>
      </c>
      <c r="I14" s="19" t="s">
        <v>339</v>
      </c>
      <c r="J14" s="19" t="s">
        <v>340</v>
      </c>
      <c r="K14" s="19" t="s">
        <v>341</v>
      </c>
      <c r="L14" s="19" t="s">
        <v>366</v>
      </c>
      <c r="M14" s="19" t="s">
        <v>367</v>
      </c>
      <c r="N14" s="19" t="s">
        <v>368</v>
      </c>
      <c r="O14" s="19" t="s">
        <v>369</v>
      </c>
      <c r="P14" s="19" t="s">
        <v>370</v>
      </c>
      <c r="Q14" s="19" t="s">
        <v>371</v>
      </c>
    </row>
    <row r="15" spans="2:17" x14ac:dyDescent="0.2">
      <c r="B15" s="28" t="s">
        <v>372</v>
      </c>
      <c r="C15" s="30" t="s">
        <v>373</v>
      </c>
      <c r="D15" s="24"/>
      <c r="E15" s="1" t="s">
        <v>8</v>
      </c>
      <c r="F15" s="24" t="s">
        <v>343</v>
      </c>
      <c r="G15" s="24" t="s">
        <v>344</v>
      </c>
      <c r="H15" s="29">
        <f t="shared" ref="H15:Q15" si="0">SUM(H17:H27)</f>
        <v>1400816</v>
      </c>
      <c r="I15" s="29">
        <f t="shared" si="0"/>
        <v>1255901</v>
      </c>
      <c r="J15" s="29">
        <f t="shared" si="0"/>
        <v>25535</v>
      </c>
      <c r="K15" s="29">
        <f t="shared" si="0"/>
        <v>187945</v>
      </c>
      <c r="L15" s="29">
        <f t="shared" si="0"/>
        <v>2928673</v>
      </c>
      <c r="M15" s="29">
        <f t="shared" si="0"/>
        <v>1834334</v>
      </c>
      <c r="N15" s="29">
        <f t="shared" si="0"/>
        <v>4181829</v>
      </c>
      <c r="O15" s="29">
        <f t="shared" si="0"/>
        <v>379233</v>
      </c>
      <c r="P15" s="29">
        <f t="shared" si="0"/>
        <v>8973882</v>
      </c>
      <c r="Q15" s="29">
        <f t="shared" si="0"/>
        <v>955156</v>
      </c>
    </row>
    <row r="16" spans="2:17" ht="6.75" customHeight="1" x14ac:dyDescent="0.2"/>
    <row r="17" spans="2:17" x14ac:dyDescent="0.2">
      <c r="B17" s="3" t="s">
        <v>372</v>
      </c>
      <c r="C17" s="31" t="s">
        <v>373</v>
      </c>
      <c r="D17" s="21" t="s">
        <v>12</v>
      </c>
      <c r="E17" s="21" t="s">
        <v>13</v>
      </c>
      <c r="F17" s="21" t="s">
        <v>343</v>
      </c>
      <c r="G17" s="21" t="s">
        <v>344</v>
      </c>
      <c r="H17" s="21">
        <f>SUMIF('Full Extract'!$D:$D,'SHA Totals'!$D17,'Full Extract'!J:J)</f>
        <v>76623</v>
      </c>
      <c r="I17" s="21">
        <f>SUMIF('Full Extract'!$D:$D,'SHA Totals'!$D17,'Full Extract'!K:K)</f>
        <v>72930</v>
      </c>
      <c r="J17" s="21">
        <f>SUMIF('Full Extract'!$D:$D,'SHA Totals'!$D17,'Full Extract'!L:L)</f>
        <v>1194</v>
      </c>
      <c r="K17" s="21">
        <f>SUMIF('Full Extract'!$D:$D,'SHA Totals'!$D17,'Full Extract'!M:M)</f>
        <v>7145</v>
      </c>
      <c r="L17" s="21">
        <f>SUMIF('Full Extract'!$D:$D,'SHA Totals'!$D17,'Full Extract'!N:N)</f>
        <v>151152</v>
      </c>
      <c r="M17" s="21">
        <f>SUMIF('Full Extract'!$D:$D,'SHA Totals'!$D17,'Full Extract'!O:O)</f>
        <v>114233</v>
      </c>
      <c r="N17" s="21">
        <f>SUMIF('Full Extract'!$D:$D,'SHA Totals'!$D17,'Full Extract'!P:P)</f>
        <v>228712</v>
      </c>
      <c r="O17" s="21">
        <f>SUMIF('Full Extract'!$D:$D,'SHA Totals'!$D17,'Full Extract'!Q:Q)</f>
        <v>18057</v>
      </c>
      <c r="P17" s="21">
        <f>SUMIF('Full Extract'!$D:$D,'SHA Totals'!$D17,'Full Extract'!R:R)</f>
        <v>463735</v>
      </c>
      <c r="Q17" s="21">
        <f>SUMIF('Full Extract'!$D:$D,'SHA Totals'!$D17,'Full Extract'!S:S)</f>
        <v>49802</v>
      </c>
    </row>
    <row r="18" spans="2:17" x14ac:dyDescent="0.2">
      <c r="B18" s="4" t="s">
        <v>372</v>
      </c>
      <c r="C18" s="32" t="s">
        <v>373</v>
      </c>
      <c r="D18" s="22" t="s">
        <v>14</v>
      </c>
      <c r="E18" s="22" t="s">
        <v>15</v>
      </c>
      <c r="F18" s="22" t="s">
        <v>343</v>
      </c>
      <c r="G18" s="22" t="s">
        <v>344</v>
      </c>
      <c r="H18" s="22">
        <f>SUMIF('Full Extract'!$D:$D,'SHA Totals'!$D18,'Full Extract'!J:J)</f>
        <v>219452</v>
      </c>
      <c r="I18" s="22">
        <f>SUMIF('Full Extract'!$D:$D,'SHA Totals'!$D18,'Full Extract'!K:K)</f>
        <v>197944</v>
      </c>
      <c r="J18" s="22">
        <f>SUMIF('Full Extract'!$D:$D,'SHA Totals'!$D18,'Full Extract'!L:L)</f>
        <v>4785</v>
      </c>
      <c r="K18" s="22">
        <f>SUMIF('Full Extract'!$D:$D,'SHA Totals'!$D18,'Full Extract'!M:M)</f>
        <v>28050</v>
      </c>
      <c r="L18" s="22">
        <f>SUMIF('Full Extract'!$D:$D,'SHA Totals'!$D18,'Full Extract'!N:N)</f>
        <v>424337</v>
      </c>
      <c r="M18" s="22">
        <f>SUMIF('Full Extract'!$D:$D,'SHA Totals'!$D18,'Full Extract'!O:O)</f>
        <v>280185</v>
      </c>
      <c r="N18" s="22">
        <f>SUMIF('Full Extract'!$D:$D,'SHA Totals'!$D18,'Full Extract'!P:P)</f>
        <v>622843</v>
      </c>
      <c r="O18" s="22">
        <f>SUMIF('Full Extract'!$D:$D,'SHA Totals'!$D18,'Full Extract'!Q:Q)</f>
        <v>61482</v>
      </c>
      <c r="P18" s="22">
        <f>SUMIF('Full Extract'!$D:$D,'SHA Totals'!$D18,'Full Extract'!R:R)</f>
        <v>1463454</v>
      </c>
      <c r="Q18" s="22">
        <f>SUMIF('Full Extract'!$D:$D,'SHA Totals'!$D18,'Full Extract'!S:S)</f>
        <v>172804</v>
      </c>
    </row>
    <row r="19" spans="2:17" x14ac:dyDescent="0.2">
      <c r="B19" s="4" t="s">
        <v>372</v>
      </c>
      <c r="C19" s="32" t="s">
        <v>373</v>
      </c>
      <c r="D19" s="22" t="s">
        <v>16</v>
      </c>
      <c r="E19" s="22" t="s">
        <v>345</v>
      </c>
      <c r="F19" s="22" t="s">
        <v>343</v>
      </c>
      <c r="G19" s="22" t="s">
        <v>344</v>
      </c>
      <c r="H19" s="22">
        <f>SUMIF('Full Extract'!$D:$D,'SHA Totals'!$D19,'Full Extract'!J:J)</f>
        <v>152694</v>
      </c>
      <c r="I19" s="22">
        <f>SUMIF('Full Extract'!$D:$D,'SHA Totals'!$D19,'Full Extract'!K:K)</f>
        <v>139253</v>
      </c>
      <c r="J19" s="22">
        <f>SUMIF('Full Extract'!$D:$D,'SHA Totals'!$D19,'Full Extract'!L:L)</f>
        <v>2898</v>
      </c>
      <c r="K19" s="22">
        <f>SUMIF('Full Extract'!$D:$D,'SHA Totals'!$D19,'Full Extract'!M:M)</f>
        <v>16074</v>
      </c>
      <c r="L19" s="22">
        <f>SUMIF('Full Extract'!$D:$D,'SHA Totals'!$D19,'Full Extract'!N:N)</f>
        <v>290150</v>
      </c>
      <c r="M19" s="22">
        <f>SUMIF('Full Extract'!$D:$D,'SHA Totals'!$D19,'Full Extract'!O:O)</f>
        <v>174514</v>
      </c>
      <c r="N19" s="22">
        <f>SUMIF('Full Extract'!$D:$D,'SHA Totals'!$D19,'Full Extract'!P:P)</f>
        <v>429988</v>
      </c>
      <c r="O19" s="22">
        <f>SUMIF('Full Extract'!$D:$D,'SHA Totals'!$D19,'Full Extract'!Q:Q)</f>
        <v>40148</v>
      </c>
      <c r="P19" s="22">
        <f>SUMIF('Full Extract'!$D:$D,'SHA Totals'!$D19,'Full Extract'!R:R)</f>
        <v>1001656</v>
      </c>
      <c r="Q19" s="22">
        <f>SUMIF('Full Extract'!$D:$D,'SHA Totals'!$D19,'Full Extract'!S:S)</f>
        <v>95630</v>
      </c>
    </row>
    <row r="20" spans="2:17" x14ac:dyDescent="0.2">
      <c r="B20" s="4" t="s">
        <v>372</v>
      </c>
      <c r="C20" s="32" t="s">
        <v>373</v>
      </c>
      <c r="D20" s="22" t="s">
        <v>17</v>
      </c>
      <c r="E20" s="22" t="s">
        <v>18</v>
      </c>
      <c r="F20" s="22" t="s">
        <v>343</v>
      </c>
      <c r="G20" s="22" t="s">
        <v>344</v>
      </c>
      <c r="H20" s="22">
        <f>SUMIF('Full Extract'!$D:$D,'SHA Totals'!$D20,'Full Extract'!J:J)</f>
        <v>111112</v>
      </c>
      <c r="I20" s="22">
        <f>SUMIF('Full Extract'!$D:$D,'SHA Totals'!$D20,'Full Extract'!K:K)</f>
        <v>101997</v>
      </c>
      <c r="J20" s="22">
        <f>SUMIF('Full Extract'!$D:$D,'SHA Totals'!$D20,'Full Extract'!L:L)</f>
        <v>2180</v>
      </c>
      <c r="K20" s="22">
        <f>SUMIF('Full Extract'!$D:$D,'SHA Totals'!$D20,'Full Extract'!M:M)</f>
        <v>12289</v>
      </c>
      <c r="L20" s="22">
        <f>SUMIF('Full Extract'!$D:$D,'SHA Totals'!$D20,'Full Extract'!N:N)</f>
        <v>215313</v>
      </c>
      <c r="M20" s="22">
        <f>SUMIF('Full Extract'!$D:$D,'SHA Totals'!$D20,'Full Extract'!O:O)</f>
        <v>118005</v>
      </c>
      <c r="N20" s="22">
        <f>SUMIF('Full Extract'!$D:$D,'SHA Totals'!$D20,'Full Extract'!P:P)</f>
        <v>290355</v>
      </c>
      <c r="O20" s="22">
        <f>SUMIF('Full Extract'!$D:$D,'SHA Totals'!$D20,'Full Extract'!Q:Q)</f>
        <v>23283</v>
      </c>
      <c r="P20" s="22">
        <f>SUMIF('Full Extract'!$D:$D,'SHA Totals'!$D20,'Full Extract'!R:R)</f>
        <v>642759</v>
      </c>
      <c r="Q20" s="22">
        <f>SUMIF('Full Extract'!$D:$D,'SHA Totals'!$D20,'Full Extract'!S:S)</f>
        <v>62143</v>
      </c>
    </row>
    <row r="21" spans="2:17" x14ac:dyDescent="0.2">
      <c r="B21" s="4" t="s">
        <v>372</v>
      </c>
      <c r="C21" s="32" t="s">
        <v>373</v>
      </c>
      <c r="D21" s="22" t="s">
        <v>19</v>
      </c>
      <c r="E21" s="22" t="s">
        <v>20</v>
      </c>
      <c r="F21" s="22" t="s">
        <v>343</v>
      </c>
      <c r="G21" s="22" t="s">
        <v>344</v>
      </c>
      <c r="H21" s="22">
        <f>SUMIF('Full Extract'!$D:$D,'SHA Totals'!$D21,'Full Extract'!J:J)</f>
        <v>144761</v>
      </c>
      <c r="I21" s="22">
        <f>SUMIF('Full Extract'!$D:$D,'SHA Totals'!$D21,'Full Extract'!K:K)</f>
        <v>126035</v>
      </c>
      <c r="J21" s="22">
        <f>SUMIF('Full Extract'!$D:$D,'SHA Totals'!$D21,'Full Extract'!L:L)</f>
        <v>2611</v>
      </c>
      <c r="K21" s="22">
        <f>SUMIF('Full Extract'!$D:$D,'SHA Totals'!$D21,'Full Extract'!M:M)</f>
        <v>24140</v>
      </c>
      <c r="L21" s="22">
        <f>SUMIF('Full Extract'!$D:$D,'SHA Totals'!$D21,'Full Extract'!N:N)</f>
        <v>325041</v>
      </c>
      <c r="M21" s="22">
        <f>SUMIF('Full Extract'!$D:$D,'SHA Totals'!$D21,'Full Extract'!O:O)</f>
        <v>206987</v>
      </c>
      <c r="N21" s="22">
        <f>SUMIF('Full Extract'!$D:$D,'SHA Totals'!$D21,'Full Extract'!P:P)</f>
        <v>455517</v>
      </c>
      <c r="O21" s="22">
        <f>SUMIF('Full Extract'!$D:$D,'SHA Totals'!$D21,'Full Extract'!Q:Q)</f>
        <v>43810</v>
      </c>
      <c r="P21" s="22">
        <f>SUMIF('Full Extract'!$D:$D,'SHA Totals'!$D21,'Full Extract'!R:R)</f>
        <v>1037295</v>
      </c>
      <c r="Q21" s="22">
        <f>SUMIF('Full Extract'!$D:$D,'SHA Totals'!$D21,'Full Extract'!S:S)</f>
        <v>109937</v>
      </c>
    </row>
    <row r="22" spans="2:17" x14ac:dyDescent="0.2">
      <c r="B22" s="4" t="s">
        <v>372</v>
      </c>
      <c r="C22" s="32" t="s">
        <v>373</v>
      </c>
      <c r="D22" s="22" t="s">
        <v>21</v>
      </c>
      <c r="E22" s="22" t="s">
        <v>22</v>
      </c>
      <c r="F22" s="22" t="s">
        <v>343</v>
      </c>
      <c r="G22" s="22" t="s">
        <v>344</v>
      </c>
      <c r="H22" s="22">
        <f>SUMIF('Full Extract'!$D:$D,'SHA Totals'!$D22,'Full Extract'!J:J)</f>
        <v>155019</v>
      </c>
      <c r="I22" s="22">
        <f>SUMIF('Full Extract'!$D:$D,'SHA Totals'!$D22,'Full Extract'!K:K)</f>
        <v>141776</v>
      </c>
      <c r="J22" s="22">
        <f>SUMIF('Full Extract'!$D:$D,'SHA Totals'!$D22,'Full Extract'!L:L)</f>
        <v>1838</v>
      </c>
      <c r="K22" s="22">
        <f>SUMIF('Full Extract'!$D:$D,'SHA Totals'!$D22,'Full Extract'!M:M)</f>
        <v>20989</v>
      </c>
      <c r="L22" s="22">
        <f>SUMIF('Full Extract'!$D:$D,'SHA Totals'!$D22,'Full Extract'!N:N)</f>
        <v>317605</v>
      </c>
      <c r="M22" s="22">
        <f>SUMIF('Full Extract'!$D:$D,'SHA Totals'!$D22,'Full Extract'!O:O)</f>
        <v>183558</v>
      </c>
      <c r="N22" s="22">
        <f>SUMIF('Full Extract'!$D:$D,'SHA Totals'!$D22,'Full Extract'!P:P)</f>
        <v>440420</v>
      </c>
      <c r="O22" s="22">
        <f>SUMIF('Full Extract'!$D:$D,'SHA Totals'!$D22,'Full Extract'!Q:Q)</f>
        <v>30944</v>
      </c>
      <c r="P22" s="22">
        <f>SUMIF('Full Extract'!$D:$D,'SHA Totals'!$D22,'Full Extract'!R:R)</f>
        <v>924365</v>
      </c>
      <c r="Q22" s="22">
        <f>SUMIF('Full Extract'!$D:$D,'SHA Totals'!$D22,'Full Extract'!S:S)</f>
        <v>83259</v>
      </c>
    </row>
    <row r="23" spans="2:17" x14ac:dyDescent="0.2">
      <c r="B23" s="4" t="s">
        <v>372</v>
      </c>
      <c r="C23" s="32" t="s">
        <v>373</v>
      </c>
      <c r="D23" s="22" t="s">
        <v>23</v>
      </c>
      <c r="E23" s="22" t="s">
        <v>24</v>
      </c>
      <c r="F23" s="22" t="s">
        <v>343</v>
      </c>
      <c r="G23" s="22" t="s">
        <v>344</v>
      </c>
      <c r="H23" s="22">
        <f>SUMIF('Full Extract'!$D:$D,'SHA Totals'!$D23,'Full Extract'!J:J)</f>
        <v>199554</v>
      </c>
      <c r="I23" s="22">
        <f>SUMIF('Full Extract'!$D:$D,'SHA Totals'!$D23,'Full Extract'!K:K)</f>
        <v>170894</v>
      </c>
      <c r="J23" s="22">
        <f>SUMIF('Full Extract'!$D:$D,'SHA Totals'!$D23,'Full Extract'!L:L)</f>
        <v>5276</v>
      </c>
      <c r="K23" s="22">
        <f>SUMIF('Full Extract'!$D:$D,'SHA Totals'!$D23,'Full Extract'!M:M)</f>
        <v>32841</v>
      </c>
      <c r="L23" s="22">
        <f>SUMIF('Full Extract'!$D:$D,'SHA Totals'!$D23,'Full Extract'!N:N)</f>
        <v>490899</v>
      </c>
      <c r="M23" s="22">
        <f>SUMIF('Full Extract'!$D:$D,'SHA Totals'!$D23,'Full Extract'!O:O)</f>
        <v>337281</v>
      </c>
      <c r="N23" s="22">
        <f>SUMIF('Full Extract'!$D:$D,'SHA Totals'!$D23,'Full Extract'!P:P)</f>
        <v>697456</v>
      </c>
      <c r="O23" s="22">
        <f>SUMIF('Full Extract'!$D:$D,'SHA Totals'!$D23,'Full Extract'!Q:Q)</f>
        <v>91246</v>
      </c>
      <c r="P23" s="22">
        <f>SUMIF('Full Extract'!$D:$D,'SHA Totals'!$D23,'Full Extract'!R:R)</f>
        <v>1516413</v>
      </c>
      <c r="Q23" s="22">
        <f>SUMIF('Full Extract'!$D:$D,'SHA Totals'!$D23,'Full Extract'!S:S)</f>
        <v>216171</v>
      </c>
    </row>
    <row r="24" spans="2:17" x14ac:dyDescent="0.2">
      <c r="B24" s="4" t="s">
        <v>372</v>
      </c>
      <c r="C24" s="32" t="s">
        <v>373</v>
      </c>
      <c r="D24" s="22" t="s">
        <v>25</v>
      </c>
      <c r="E24" s="22" t="s">
        <v>26</v>
      </c>
      <c r="F24" s="22" t="s">
        <v>343</v>
      </c>
      <c r="G24" s="22" t="s">
        <v>344</v>
      </c>
      <c r="H24" s="22">
        <f>SUMIF('Full Extract'!$D:$D,'SHA Totals'!$D24,'Full Extract'!J:J)</f>
        <v>101204</v>
      </c>
      <c r="I24" s="22">
        <f>SUMIF('Full Extract'!$D:$D,'SHA Totals'!$D24,'Full Extract'!K:K)</f>
        <v>91340</v>
      </c>
      <c r="J24" s="22">
        <f>SUMIF('Full Extract'!$D:$D,'SHA Totals'!$D24,'Full Extract'!L:L)</f>
        <v>1401</v>
      </c>
      <c r="K24" s="22">
        <f>SUMIF('Full Extract'!$D:$D,'SHA Totals'!$D24,'Full Extract'!M:M)</f>
        <v>15993</v>
      </c>
      <c r="L24" s="22">
        <f>SUMIF('Full Extract'!$D:$D,'SHA Totals'!$D24,'Full Extract'!N:N)</f>
        <v>234792</v>
      </c>
      <c r="M24" s="22">
        <f>SUMIF('Full Extract'!$D:$D,'SHA Totals'!$D24,'Full Extract'!O:O)</f>
        <v>150159</v>
      </c>
      <c r="N24" s="22">
        <f>SUMIF('Full Extract'!$D:$D,'SHA Totals'!$D24,'Full Extract'!P:P)</f>
        <v>326798</v>
      </c>
      <c r="O24" s="22">
        <f>SUMIF('Full Extract'!$D:$D,'SHA Totals'!$D24,'Full Extract'!Q:Q)</f>
        <v>23833</v>
      </c>
      <c r="P24" s="22">
        <f>SUMIF('Full Extract'!$D:$D,'SHA Totals'!$D24,'Full Extract'!R:R)</f>
        <v>644794</v>
      </c>
      <c r="Q24" s="22">
        <f>SUMIF('Full Extract'!$D:$D,'SHA Totals'!$D24,'Full Extract'!S:S)</f>
        <v>53755</v>
      </c>
    </row>
    <row r="25" spans="2:17" x14ac:dyDescent="0.2">
      <c r="B25" s="4" t="s">
        <v>372</v>
      </c>
      <c r="C25" s="32" t="s">
        <v>373</v>
      </c>
      <c r="D25" s="22" t="s">
        <v>27</v>
      </c>
      <c r="E25" s="22" t="s">
        <v>28</v>
      </c>
      <c r="F25" s="22" t="s">
        <v>343</v>
      </c>
      <c r="G25" s="22" t="s">
        <v>344</v>
      </c>
      <c r="H25" s="22">
        <f>SUMIF('Full Extract'!$D:$D,'SHA Totals'!$D25,'Full Extract'!J:J)</f>
        <v>97880</v>
      </c>
      <c r="I25" s="22">
        <f>SUMIF('Full Extract'!$D:$D,'SHA Totals'!$D25,'Full Extract'!K:K)</f>
        <v>82898</v>
      </c>
      <c r="J25" s="22">
        <f>SUMIF('Full Extract'!$D:$D,'SHA Totals'!$D25,'Full Extract'!L:L)</f>
        <v>1797</v>
      </c>
      <c r="K25" s="22">
        <f>SUMIF('Full Extract'!$D:$D,'SHA Totals'!$D25,'Full Extract'!M:M)</f>
        <v>14440</v>
      </c>
      <c r="L25" s="22">
        <f>SUMIF('Full Extract'!$D:$D,'SHA Totals'!$D25,'Full Extract'!N:N)</f>
        <v>204949</v>
      </c>
      <c r="M25" s="22">
        <f>SUMIF('Full Extract'!$D:$D,'SHA Totals'!$D25,'Full Extract'!O:O)</f>
        <v>114872</v>
      </c>
      <c r="N25" s="22">
        <f>SUMIF('Full Extract'!$D:$D,'SHA Totals'!$D25,'Full Extract'!P:P)</f>
        <v>276543</v>
      </c>
      <c r="O25" s="22">
        <f>SUMIF('Full Extract'!$D:$D,'SHA Totals'!$D25,'Full Extract'!Q:Q)</f>
        <v>19861</v>
      </c>
      <c r="P25" s="22">
        <f>SUMIF('Full Extract'!$D:$D,'SHA Totals'!$D25,'Full Extract'!R:R)</f>
        <v>510340</v>
      </c>
      <c r="Q25" s="22">
        <f>SUMIF('Full Extract'!$D:$D,'SHA Totals'!$D25,'Full Extract'!S:S)</f>
        <v>46055</v>
      </c>
    </row>
    <row r="26" spans="2:17" x14ac:dyDescent="0.2">
      <c r="B26" s="4" t="s">
        <v>372</v>
      </c>
      <c r="C26" s="32" t="s">
        <v>373</v>
      </c>
      <c r="D26" s="22" t="s">
        <v>29</v>
      </c>
      <c r="E26" s="22" t="s">
        <v>30</v>
      </c>
      <c r="F26" s="22" t="s">
        <v>343</v>
      </c>
      <c r="G26" s="22" t="s">
        <v>344</v>
      </c>
      <c r="H26" s="22">
        <f>SUMIF('Full Extract'!$D:$D,'SHA Totals'!$D26,'Full Extract'!J:J)</f>
        <v>141801</v>
      </c>
      <c r="I26" s="22">
        <f>SUMIF('Full Extract'!$D:$D,'SHA Totals'!$D26,'Full Extract'!K:K)</f>
        <v>127714</v>
      </c>
      <c r="J26" s="22">
        <f>SUMIF('Full Extract'!$D:$D,'SHA Totals'!$D26,'Full Extract'!L:L)</f>
        <v>1550</v>
      </c>
      <c r="K26" s="22">
        <f>SUMIF('Full Extract'!$D:$D,'SHA Totals'!$D26,'Full Extract'!M:M)</f>
        <v>15872</v>
      </c>
      <c r="L26" s="22">
        <f>SUMIF('Full Extract'!$D:$D,'SHA Totals'!$D26,'Full Extract'!N:N)</f>
        <v>271201</v>
      </c>
      <c r="M26" s="22">
        <f>SUMIF('Full Extract'!$D:$D,'SHA Totals'!$D26,'Full Extract'!O:O)</f>
        <v>151230</v>
      </c>
      <c r="N26" s="22">
        <f>SUMIF('Full Extract'!$D:$D,'SHA Totals'!$D26,'Full Extract'!P:P)</f>
        <v>399095</v>
      </c>
      <c r="O26" s="22">
        <f>SUMIF('Full Extract'!$D:$D,'SHA Totals'!$D26,'Full Extract'!Q:Q)</f>
        <v>25652</v>
      </c>
      <c r="P26" s="22">
        <f>SUMIF('Full Extract'!$D:$D,'SHA Totals'!$D26,'Full Extract'!R:R)</f>
        <v>733971</v>
      </c>
      <c r="Q26" s="22">
        <f>SUMIF('Full Extract'!$D:$D,'SHA Totals'!$D26,'Full Extract'!S:S)</f>
        <v>62684</v>
      </c>
    </row>
    <row r="27" spans="2:17" x14ac:dyDescent="0.2">
      <c r="B27" s="5" t="s">
        <v>372</v>
      </c>
      <c r="C27" s="32" t="s">
        <v>373</v>
      </c>
      <c r="D27" s="23" t="s">
        <v>356</v>
      </c>
      <c r="E27" s="23" t="s">
        <v>357</v>
      </c>
      <c r="F27" s="23" t="s">
        <v>343</v>
      </c>
      <c r="G27" s="23" t="s">
        <v>344</v>
      </c>
      <c r="H27" s="23">
        <f>SUMIF('Full Extract'!$F:$F,'SHA Totals'!$D27,'Full Extract'!J:J)</f>
        <v>716</v>
      </c>
      <c r="I27" s="23">
        <f>SUMIF('Full Extract'!$F:$F,'SHA Totals'!$D27,'Full Extract'!K:K)</f>
        <v>3120</v>
      </c>
      <c r="J27" s="23">
        <f>SUMIF('Full Extract'!$F:$F,'SHA Totals'!$D27,'Full Extract'!L:L)</f>
        <v>5</v>
      </c>
      <c r="K27" s="23">
        <f>SUMIF('Full Extract'!$F:$F,'SHA Totals'!$D27,'Full Extract'!M:M)</f>
        <v>112</v>
      </c>
      <c r="L27" s="23">
        <f>SUMIF('Full Extract'!$F:$F,'SHA Totals'!$D27,'Full Extract'!N:N)</f>
        <v>3234</v>
      </c>
      <c r="M27" s="23">
        <f>SUMIF('Full Extract'!$F:$F,'SHA Totals'!$D27,'Full Extract'!O:O)</f>
        <v>3310</v>
      </c>
      <c r="N27" s="23">
        <f>SUMIF('Full Extract'!$F:$F,'SHA Totals'!$D27,'Full Extract'!P:P)</f>
        <v>14102</v>
      </c>
      <c r="O27" s="23">
        <f>SUMIF('Full Extract'!$F:$F,'SHA Totals'!$D27,'Full Extract'!Q:Q)</f>
        <v>917</v>
      </c>
      <c r="P27" s="23">
        <f>SUMIF('Full Extract'!$F:$F,'SHA Totals'!$D27,'Full Extract'!R:R)</f>
        <v>35100</v>
      </c>
      <c r="Q27" s="23">
        <f>SUMIF('Full Extract'!$F:$F,'SHA Totals'!$D27,'Full Extract'!S:S)</f>
        <v>2916</v>
      </c>
    </row>
    <row r="28" spans="2:17" ht="12.75" customHeight="1" x14ac:dyDescent="0.2">
      <c r="B28" s="7" t="s">
        <v>4</v>
      </c>
      <c r="C28" s="33"/>
      <c r="D28" s="7"/>
      <c r="E28" s="8"/>
      <c r="F28" s="8"/>
      <c r="G28" s="7"/>
    </row>
    <row r="29" spans="2:17" x14ac:dyDescent="0.2">
      <c r="B29" s="55"/>
      <c r="C29" s="55"/>
      <c r="D29" s="55"/>
      <c r="E29" s="55"/>
      <c r="F29" s="55"/>
      <c r="G29" s="55"/>
    </row>
    <row r="30" spans="2:17" x14ac:dyDescent="0.2">
      <c r="B30" s="9"/>
      <c r="C30" s="9"/>
      <c r="D30" s="9"/>
      <c r="E30" s="9"/>
      <c r="F30" s="9"/>
    </row>
    <row r="31" spans="2:17" x14ac:dyDescent="0.2">
      <c r="B31" s="9"/>
      <c r="C31" s="9"/>
      <c r="D31" s="9"/>
      <c r="E31" s="9"/>
      <c r="F31" s="9"/>
    </row>
  </sheetData>
  <mergeCells count="7">
    <mergeCell ref="C3:E4"/>
    <mergeCell ref="B29:G29"/>
    <mergeCell ref="C7:D7"/>
    <mergeCell ref="C8:D8"/>
    <mergeCell ref="C9:D9"/>
    <mergeCell ref="B13:D13"/>
    <mergeCell ref="C10:D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ColWidth="9.140625" defaultRowHeight="12.75" x14ac:dyDescent="0.2"/>
  <sheetData>
    <row r="1" spans="1:1" x14ac:dyDescent="0.2">
      <c r="A1" s="51" t="s">
        <v>379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Extract</vt:lpstr>
      <vt:lpstr>SHA Totals</vt:lpstr>
      <vt:lpstr>Notes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Anderson, Kim</cp:lastModifiedBy>
  <cp:lastPrinted>2011-01-13T12:37:04Z</cp:lastPrinted>
  <dcterms:created xsi:type="dcterms:W3CDTF">2003-08-01T14:12:13Z</dcterms:created>
  <dcterms:modified xsi:type="dcterms:W3CDTF">2013-11-18T14:00:07Z</dcterms:modified>
</cp:coreProperties>
</file>