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05" windowWidth="19170" windowHeight="4140" tabRatio="761" activeTab="0"/>
  </bookViews>
  <sheets>
    <sheet name="Full Extract" sheetId="1" r:id="rId1"/>
    <sheet name="SHA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<sst xmlns="http://schemas.openxmlformats.org/spreadsheetml/2006/main" count="1362" uniqueCount="381">
  <si>
    <t>Title:</t>
  </si>
  <si>
    <t>Period:</t>
  </si>
  <si>
    <t>Source:</t>
  </si>
  <si>
    <t>Published:</t>
  </si>
  <si>
    <t>Notes:</t>
  </si>
  <si>
    <t>Summary:</t>
  </si>
  <si>
    <t>Revised:</t>
  </si>
  <si>
    <t>Basis:</t>
  </si>
  <si>
    <t>England</t>
  </si>
  <si>
    <t>Status:</t>
  </si>
  <si>
    <t>Contact:</t>
  </si>
  <si>
    <t>SHA Level Data</t>
  </si>
  <si>
    <t>Q30</t>
  </si>
  <si>
    <t>North East</t>
  </si>
  <si>
    <t>Q31</t>
  </si>
  <si>
    <t>North West</t>
  </si>
  <si>
    <t>Q32</t>
  </si>
  <si>
    <t>Q33</t>
  </si>
  <si>
    <t>East Midlands</t>
  </si>
  <si>
    <t>Q34</t>
  </si>
  <si>
    <t>West Midlands</t>
  </si>
  <si>
    <t>Q35</t>
  </si>
  <si>
    <t>East of England</t>
  </si>
  <si>
    <t>Q36</t>
  </si>
  <si>
    <t>London</t>
  </si>
  <si>
    <t>Q37</t>
  </si>
  <si>
    <t>South East Coast</t>
  </si>
  <si>
    <t>Q38</t>
  </si>
  <si>
    <t>South Central</t>
  </si>
  <si>
    <t>Q39</t>
  </si>
  <si>
    <t>South West</t>
  </si>
  <si>
    <t>SHA Code</t>
  </si>
  <si>
    <t>Org Code</t>
  </si>
  <si>
    <t>5C1</t>
  </si>
  <si>
    <t>ENFIELD PCT</t>
  </si>
  <si>
    <t>5C9</t>
  </si>
  <si>
    <t>HARINGEY TEACHING PCT</t>
  </si>
  <si>
    <t>5CN</t>
  </si>
  <si>
    <t>HEREFORDSHIRE PCT</t>
  </si>
  <si>
    <t>5D7</t>
  </si>
  <si>
    <t>NEWCASTLE PCT</t>
  </si>
  <si>
    <t>5D8</t>
  </si>
  <si>
    <t>NORTH TYNESIDE PCT</t>
  </si>
  <si>
    <t>5F5</t>
  </si>
  <si>
    <t>SALFORD PCT</t>
  </si>
  <si>
    <t>5HP</t>
  </si>
  <si>
    <t>BLACKPOOL PCT</t>
  </si>
  <si>
    <t>5K7</t>
  </si>
  <si>
    <t>CAMDEN PCT</t>
  </si>
  <si>
    <t>5KF</t>
  </si>
  <si>
    <t>GATESHEAD PCT</t>
  </si>
  <si>
    <t>5KG</t>
  </si>
  <si>
    <t>SOUTH TYNESIDE PCT</t>
  </si>
  <si>
    <t>5LH</t>
  </si>
  <si>
    <t>TAMESIDE AND GLOSSOP PCT</t>
  </si>
  <si>
    <t>5M3</t>
  </si>
  <si>
    <t>WALSALL TEACHING PCT</t>
  </si>
  <si>
    <t>5MX</t>
  </si>
  <si>
    <t>HEART OF BIRMINGHAM TEACHING PCT</t>
  </si>
  <si>
    <t>5N9</t>
  </si>
  <si>
    <t>LINCOLNSHIRE TEACHING PCT</t>
  </si>
  <si>
    <t>5NE</t>
  </si>
  <si>
    <t>CUMBRIA TEACHING PCT</t>
  </si>
  <si>
    <t>5NF</t>
  </si>
  <si>
    <t>NORTH LANCASHIRE TEACHING PCT</t>
  </si>
  <si>
    <t>5NG</t>
  </si>
  <si>
    <t>CENTRAL LANCASHIRE PCT</t>
  </si>
  <si>
    <t>5P5</t>
  </si>
  <si>
    <t>SURREY PCT</t>
  </si>
  <si>
    <t>5P7</t>
  </si>
  <si>
    <t>EAST SUSSEX DOWNS AND WEALD PCT</t>
  </si>
  <si>
    <t>5P8</t>
  </si>
  <si>
    <t>HASTINGS AND ROTHER PCT</t>
  </si>
  <si>
    <t>5PA</t>
  </si>
  <si>
    <t>LEICESTERSHIRE COUNTY AND RUTLAND PCT</t>
  </si>
  <si>
    <t>5PK</t>
  </si>
  <si>
    <t>SOUTH STAFFORDSHIRE PCT</t>
  </si>
  <si>
    <t>5PL</t>
  </si>
  <si>
    <t>WORCESTERSHIRE PCT</t>
  </si>
  <si>
    <t>5PM</t>
  </si>
  <si>
    <t>WARWICKSHIRE PCT</t>
  </si>
  <si>
    <t>5QA</t>
  </si>
  <si>
    <t>EASTERN AND COASTAL KENT PCT</t>
  </si>
  <si>
    <t>5QD</t>
  </si>
  <si>
    <t>BUCKINGHAMSHIRE PCT</t>
  </si>
  <si>
    <t>5QG</t>
  </si>
  <si>
    <t>BERKSHIRE EAST PCT</t>
  </si>
  <si>
    <t>5QH</t>
  </si>
  <si>
    <t>GLOUCESTERSHIRE PCT</t>
  </si>
  <si>
    <t>5QT</t>
  </si>
  <si>
    <t>ISLE OF WIGHT NHS PCT</t>
  </si>
  <si>
    <t>5QV</t>
  </si>
  <si>
    <t>HERTFORDSHIRE PCT</t>
  </si>
  <si>
    <t>5PY</t>
  </si>
  <si>
    <t>SOUTH WEST ESSEX PCT</t>
  </si>
  <si>
    <t>5QQ</t>
  </si>
  <si>
    <t>DEVON PCT</t>
  </si>
  <si>
    <t>5L1</t>
  </si>
  <si>
    <t>SOUTHAMPTON CITY PCT</t>
  </si>
  <si>
    <t>5NP</t>
  </si>
  <si>
    <t>CENTRAL AND EASTERN CHESHIRE PCT</t>
  </si>
  <si>
    <t>5MD</t>
  </si>
  <si>
    <t>COVENTRY TEACHING PCT</t>
  </si>
  <si>
    <t>5HQ</t>
  </si>
  <si>
    <t>BOLTON PCT</t>
  </si>
  <si>
    <t>5MK</t>
  </si>
  <si>
    <t>TELFORD AND WREKIN PCT</t>
  </si>
  <si>
    <t>TAC</t>
  </si>
  <si>
    <t>NORTHUMBERLAND CARE TRUST</t>
  </si>
  <si>
    <t>5A3</t>
  </si>
  <si>
    <t>SOUTH GLOUCESTERSHIRE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</si>
  <si>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</si>
  <si>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</si>
  <si>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</si>
  <si>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</si>
  <si>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</si>
  <si>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</si>
  <si>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</si>
  <si>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</si>
  <si>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</si>
  <si>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</si>
  <si>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</si>
  <si>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</si>
  <si>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</si>
  <si>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</si>
  <si>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</si>
  <si>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</si>
  <si>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</si>
  <si>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</si>
  <si>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</si>
  <si>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</si>
  <si>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5CQ</t>
  </si>
  <si>
    <t>MILTON KEYNES PCT</t>
  </si>
  <si>
    <t>5D9</t>
  </si>
  <si>
    <t>HARTLEPOOL PCT</t>
  </si>
  <si>
    <t>5E1</t>
  </si>
  <si>
    <t>5EF</t>
  </si>
  <si>
    <t>NORTH LINCOLNSHIRE PCT</t>
  </si>
  <si>
    <t>5EM</t>
  </si>
  <si>
    <t>NOTTINGHAM CITY PCT</t>
  </si>
  <si>
    <t>5ET</t>
  </si>
  <si>
    <t>BASSETLAW PCT</t>
  </si>
  <si>
    <t>5F1</t>
  </si>
  <si>
    <t>PLYMOUTH TEACHING PCT</t>
  </si>
  <si>
    <t>5F7</t>
  </si>
  <si>
    <t>STOCKPORT PCT</t>
  </si>
  <si>
    <t>5FE</t>
  </si>
  <si>
    <t>PORTSMOUTH CITY TEACHING PCT</t>
  </si>
  <si>
    <t>5FL</t>
  </si>
  <si>
    <t>BATH AND NORTH EAST SOMERSET PCT</t>
  </si>
  <si>
    <t>5GC</t>
  </si>
  <si>
    <t>LUTON PCT</t>
  </si>
  <si>
    <t>5H1</t>
  </si>
  <si>
    <t>HAMMERSMITH AND FULHAM PCT</t>
  </si>
  <si>
    <t>5H8</t>
  </si>
  <si>
    <t>ROTHERHAM PCT</t>
  </si>
  <si>
    <t>5HG</t>
  </si>
  <si>
    <t>ASHTON, LEIGH AND WIGAN PCT</t>
  </si>
  <si>
    <t>5HX</t>
  </si>
  <si>
    <t>EALING PCT</t>
  </si>
  <si>
    <t>5HY</t>
  </si>
  <si>
    <t>HOUNSLOW PCT</t>
  </si>
  <si>
    <t>5J2</t>
  </si>
  <si>
    <t>WARRINGTON PCT</t>
  </si>
  <si>
    <t>5J4</t>
  </si>
  <si>
    <t>KNOWSLEY PCT</t>
  </si>
  <si>
    <t>5J5</t>
  </si>
  <si>
    <t>OLDHAM PCT</t>
  </si>
  <si>
    <t>5J6</t>
  </si>
  <si>
    <t>CALDERDALE PCT</t>
  </si>
  <si>
    <t>5J9</t>
  </si>
  <si>
    <t>DARLINGTON PCT</t>
  </si>
  <si>
    <t>5JE</t>
  </si>
  <si>
    <t>BARNSLEY PCT</t>
  </si>
  <si>
    <t>5JX</t>
  </si>
  <si>
    <t>BURY PCT</t>
  </si>
  <si>
    <t>5K3</t>
  </si>
  <si>
    <t>SWINDON PCT</t>
  </si>
  <si>
    <t>5K5</t>
  </si>
  <si>
    <t>BRENT TEACHING PCT</t>
  </si>
  <si>
    <t>5K6</t>
  </si>
  <si>
    <t>HARROW PCT</t>
  </si>
  <si>
    <t>5K8</t>
  </si>
  <si>
    <t>ISLINGTON PCT</t>
  </si>
  <si>
    <t>5K9</t>
  </si>
  <si>
    <t>CROYDON PCT</t>
  </si>
  <si>
    <t>5KL</t>
  </si>
  <si>
    <t>SUNDERLAND TEACHING PCT</t>
  </si>
  <si>
    <t>5KM</t>
  </si>
  <si>
    <t>MIDDLESBROUGH PCT</t>
  </si>
  <si>
    <t>5L3</t>
  </si>
  <si>
    <t>MEDWAY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</si>
  <si>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</si>
  <si>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</si>
  <si>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</si>
  <si>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</si>
  <si>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</si>
  <si>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</si>
  <si>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</si>
  <si>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</si>
  <si>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</si>
  <si>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</si>
  <si>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</si>
  <si>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</si>
  <si>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5LQ</t>
  </si>
  <si>
    <t>BRIGHTON AND HOVE CITY PCT</t>
  </si>
  <si>
    <t>5M1</t>
  </si>
  <si>
    <t>SOUTH BIRMINGHAM PCT</t>
  </si>
  <si>
    <t>5M2</t>
  </si>
  <si>
    <t>SHROPSHIRE COUNTY PCT</t>
  </si>
  <si>
    <t>5M6</t>
  </si>
  <si>
    <t>RICHMOND AND TWICKENHAM PCT</t>
  </si>
  <si>
    <t>5M7</t>
  </si>
  <si>
    <t>SUTTON AND MERTON PCT</t>
  </si>
  <si>
    <t>5M8</t>
  </si>
  <si>
    <t>NORTH SOMERSET PCT</t>
  </si>
  <si>
    <t>5MV</t>
  </si>
  <si>
    <t>WOLVERHAMPTON CITY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</si>
  <si>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</si>
  <si>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</si>
  <si>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</si>
  <si>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</si>
  <si>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</si>
  <si>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</si>
  <si>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</si>
  <si>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</si>
  <si>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</si>
  <si>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</si>
  <si>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5N6</t>
  </si>
  <si>
    <t>DERBYSHIRE COUNTY PCT</t>
  </si>
  <si>
    <t>5N7</t>
  </si>
  <si>
    <t>DERBY CITY PCT</t>
  </si>
  <si>
    <t>5N8</t>
  </si>
  <si>
    <t>NOTTINGHAMSHIRE COUNTY TEACHING PCT</t>
  </si>
  <si>
    <t>5NA</t>
  </si>
  <si>
    <t>REDBRIDGE PCT</t>
  </si>
  <si>
    <t>5NC</t>
  </si>
  <si>
    <t>WALTHAM FOREST PCT</t>
  </si>
  <si>
    <t>5ND</t>
  </si>
  <si>
    <t>COUNTY DURHAM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</si>
  <si>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</si>
  <si>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</si>
  <si>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</si>
  <si>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</si>
  <si>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</si>
  <si>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</si>
  <si>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</si>
  <si>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</si>
  <si>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</si>
  <si>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</si>
  <si>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</si>
  <si>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</si>
  <si>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5NQ</t>
  </si>
  <si>
    <t>HEYWOOD, MIDDLETON AND ROCHDALE PCT</t>
  </si>
  <si>
    <t>5NR</t>
  </si>
  <si>
    <t>TRAFFORD PCT</t>
  </si>
  <si>
    <t>5NT</t>
  </si>
  <si>
    <t>MANCHESTER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</si>
  <si>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</si>
  <si>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</si>
  <si>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</si>
  <si>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</si>
  <si>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</si>
  <si>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</si>
  <si>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</si>
  <si>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</si>
  <si>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5P1</t>
  </si>
  <si>
    <t>SOUTH EAST ESSEX PCT</t>
  </si>
  <si>
    <t>5P2</t>
  </si>
  <si>
    <t>BEDFORDSHIRE PCT</t>
  </si>
  <si>
    <t>5P6</t>
  </si>
  <si>
    <t>WEST SUSSEX PCT</t>
  </si>
  <si>
    <t>5P9</t>
  </si>
  <si>
    <t>WEST KENT PCT</t>
  </si>
  <si>
    <t>5PC</t>
  </si>
  <si>
    <t>LEICESTER CITY PCT</t>
  </si>
  <si>
    <t>5PD</t>
  </si>
  <si>
    <t>NORTHAMPTONSHIRE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</si>
  <si>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</si>
  <si>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</si>
  <si>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</si>
  <si>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</si>
  <si>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</si>
  <si>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</si>
  <si>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</si>
  <si>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</si>
  <si>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</si>
  <si>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</si>
  <si>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</si>
  <si>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</si>
  <si>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</si>
  <si>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</si>
  <si>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</si>
  <si>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</si>
  <si>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</si>
  <si>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</si>
  <si>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</si>
  <si>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</si>
  <si>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</si>
  <si>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</si>
  <si>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</si>
  <si>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</si>
  <si>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</si>
  <si>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</si>
  <si>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5QC</t>
  </si>
  <si>
    <t>HAMPSHIRE PCT</t>
  </si>
  <si>
    <t>5QE</t>
  </si>
  <si>
    <t>OXFORDSHIRE PCT</t>
  </si>
  <si>
    <t>5QF</t>
  </si>
  <si>
    <t>BERKSHIRE WEST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</si>
  <si>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</si>
  <si>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</si>
  <si>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</si>
  <si>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</si>
  <si>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</si>
  <si>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</si>
  <si>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</si>
  <si>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</si>
  <si>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</si>
  <si>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</si>
  <si>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</si>
  <si>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</si>
  <si>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5QR</t>
  </si>
  <si>
    <t>REDCAR AND CLEVELAND PCT</t>
  </si>
  <si>
    <t>TAK</t>
  </si>
  <si>
    <t>BEXLEY CARE TRUST</t>
  </si>
  <si>
    <t>TAL</t>
  </si>
  <si>
    <t>TORBAY CARE TRUST</t>
  </si>
  <si>
    <t>TAN</t>
  </si>
  <si>
    <t>NORTH EAST LINCOLNSHIRE CARE TRUST PLUS</t>
  </si>
  <si>
    <t>TAP</t>
  </si>
  <si>
    <t>Commissioner Level Data</t>
  </si>
  <si>
    <t>Elective Admission Events</t>
  </si>
  <si>
    <t>Department of Health: Unify2 data collection - QAR</t>
  </si>
  <si>
    <t>Period</t>
  </si>
  <si>
    <t>SHA Name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</si>
  <si>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</si>
  <si>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</si>
  <si>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</si>
  <si>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</si>
  <si>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</si>
  <si>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</si>
  <si>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</si>
  <si>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</si>
  <si>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</si>
  <si>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</si>
  <si>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Yorkshire and The Humber</t>
  </si>
  <si>
    <t>NORTH EAST STRATEGIC HEALTH AUTHORITY</t>
  </si>
  <si>
    <t>NORTH WEST STRATEGIC HEALTH AUTHORITY</t>
  </si>
  <si>
    <t>YORKSHIRE AND THE HUMBER STRATEGIC HEALTH AUTHORITY</t>
  </si>
  <si>
    <t>EAST MIDLANDS STRATEGIC HEALTH AUTHORITY</t>
  </si>
  <si>
    <t>WEST MIDLANDS STRATEGIC HEALTH AUTHORITY</t>
  </si>
  <si>
    <t>EAST OF ENGLAND STRATEGIC HEALTH AUTHORITY</t>
  </si>
  <si>
    <t>LONDON STRATEGIC HEALTH AUTHORITY</t>
  </si>
  <si>
    <t>SOUTH EAST COAST STRATEGIC HEALTH AUTHORITY</t>
  </si>
  <si>
    <t>SOUTH CENTRAL STRATEGIC HEALTH AUTHORITY</t>
  </si>
  <si>
    <t>SOUTH WEST STRATEGIC HEALTH AUTHORITY</t>
  </si>
  <si>
    <t>YDD82</t>
  </si>
  <si>
    <t>National Commissioning Group</t>
  </si>
  <si>
    <t>STOCKTON-ON-TEES TEACHING PCT</t>
  </si>
  <si>
    <t>BLACKBURN WITH DARWEN TEACHING CARE TRUST PLUS</t>
  </si>
  <si>
    <t>NATIONAL COMMISSIONING GROUP</t>
  </si>
  <si>
    <t>2011-12</t>
  </si>
  <si>
    <t>5QW</t>
  </si>
  <si>
    <t>SOLIHULL PCT</t>
  </si>
  <si>
    <t>July to September 2011</t>
  </si>
  <si>
    <t>25th November 2011</t>
  </si>
  <si>
    <t>September</t>
  </si>
  <si>
    <t>Kim Anderson - Unify2@dh.gsi.gov.uk</t>
  </si>
  <si>
    <t>Revised</t>
  </si>
  <si>
    <t>QAR is the collection of data to monitor the numbers of elective admission events during a quarter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</si>
  <si>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</si>
  <si>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</si>
  <si>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</si>
  <si>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</si>
  <si>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</si>
  <si>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</si>
  <si>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SEPTEMBER</t>
  </si>
  <si>
    <t>Commissioner</t>
  </si>
  <si>
    <t>31st May 2013</t>
  </si>
  <si>
    <t>This file includes revisions received up until 24th May 2013 and replaces the original published data.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</si>
</sst>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</numFmts>
  <fonts count="1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41" fontId="1" fillId="2" borderId="2" xfId="15" applyNumberFormat="1" applyFont="1" applyFill="1" applyBorder="1" applyAlignment="1">
      <alignment/>
    </xf>
    <xf numFmtId="41" fontId="1" fillId="2" borderId="3" xfId="15" applyNumberFormat="1" applyFont="1" applyFill="1" applyBorder="1" applyAlignment="1">
      <alignment/>
    </xf>
    <xf numFmtId="41" fontId="1" fillId="2" borderId="4" xfId="15" applyNumberFormat="1" applyFont="1" applyFill="1" applyBorder="1" applyAlignment="1">
      <alignment/>
    </xf>
    <xf numFmtId="41" fontId="1" fillId="2" borderId="1" xfId="15" applyNumberFormat="1" applyFont="1" applyFill="1" applyBorder="1" applyAlignment="1">
      <alignment/>
    </xf>
    <xf numFmtId="49" fontId="2" fillId="2" borderId="0" xfId="0" applyNumberFormat="1" applyFont="1" applyFill="1" applyAlignment="1" quotePrefix="1">
      <alignment/>
    </xf>
    <xf numFmtId="49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71" fontId="1" fillId="2" borderId="1" xfId="15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43" fontId="1" fillId="2" borderId="1" xfId="15" applyFont="1" applyFill="1" applyBorder="1" applyAlignment="1">
      <alignment horizontal="left"/>
    </xf>
    <xf numFmtId="43" fontId="1" fillId="2" borderId="1" xfId="15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41" fontId="1" fillId="2" borderId="0" xfId="0" applyNumberFormat="1" applyFont="1" applyFill="1" applyAlignment="1">
      <alignment/>
    </xf>
    <xf numFmtId="0" fontId="1" fillId="2" borderId="2" xfId="15" applyNumberFormat="1" applyFont="1" applyFill="1" applyBorder="1" applyAlignment="1">
      <alignment/>
    </xf>
    <xf numFmtId="0" fontId="1" fillId="2" borderId="2" xfId="15" applyNumberFormat="1" applyFont="1" applyFill="1" applyBorder="1" applyAlignment="1">
      <alignment/>
    </xf>
    <xf numFmtId="0" fontId="1" fillId="2" borderId="3" xfId="15" applyNumberFormat="1" applyFont="1" applyFill="1" applyBorder="1" applyAlignment="1">
      <alignment/>
    </xf>
    <xf numFmtId="0" fontId="1" fillId="2" borderId="3" xfId="15" applyNumberFormat="1" applyFont="1" applyFill="1" applyBorder="1" applyAlignment="1">
      <alignment/>
    </xf>
    <xf numFmtId="0" fontId="1" fillId="2" borderId="4" xfId="15" applyNumberFormat="1" applyFont="1" applyFill="1" applyBorder="1" applyAlignment="1">
      <alignment/>
    </xf>
    <xf numFmtId="0" fontId="1" fillId="2" borderId="4" xfId="15" applyNumberFormat="1" applyFont="1" applyFill="1" applyBorder="1" applyAlignment="1">
      <alignment/>
    </xf>
    <xf numFmtId="171" fontId="1" fillId="2" borderId="7" xfId="15" applyNumberFormat="1" applyFont="1" applyFill="1" applyBorder="1" applyAlignment="1">
      <alignment/>
    </xf>
    <xf numFmtId="171" fontId="1" fillId="2" borderId="2" xfId="15" applyNumberFormat="1" applyFont="1" applyFill="1" applyBorder="1" applyAlignment="1">
      <alignment/>
    </xf>
    <xf numFmtId="171" fontId="1" fillId="2" borderId="8" xfId="15" applyNumberFormat="1" applyFont="1" applyFill="1" applyBorder="1" applyAlignment="1">
      <alignment/>
    </xf>
    <xf numFmtId="171" fontId="1" fillId="2" borderId="9" xfId="15" applyNumberFormat="1" applyFont="1" applyFill="1" applyBorder="1" applyAlignment="1">
      <alignment/>
    </xf>
    <xf numFmtId="171" fontId="1" fillId="2" borderId="10" xfId="15" applyNumberFormat="1" applyFont="1" applyFill="1" applyBorder="1" applyAlignment="1">
      <alignment/>
    </xf>
    <xf numFmtId="171" fontId="1" fillId="2" borderId="3" xfId="15" applyNumberFormat="1" applyFont="1" applyFill="1" applyBorder="1" applyAlignment="1">
      <alignment/>
    </xf>
    <xf numFmtId="171" fontId="1" fillId="2" borderId="11" xfId="15" applyNumberFormat="1" applyFont="1" applyFill="1" applyBorder="1" applyAlignment="1">
      <alignment/>
    </xf>
    <xf numFmtId="171" fontId="1" fillId="2" borderId="12" xfId="15" applyNumberFormat="1" applyFont="1" applyFill="1" applyBorder="1" applyAlignment="1">
      <alignment/>
    </xf>
    <xf numFmtId="171" fontId="1" fillId="2" borderId="13" xfId="15" applyNumberFormat="1" applyFont="1" applyFill="1" applyBorder="1" applyAlignment="1">
      <alignment/>
    </xf>
    <xf numFmtId="171" fontId="1" fillId="2" borderId="4" xfId="15" applyNumberFormat="1" applyFont="1" applyFill="1" applyBorder="1" applyAlignment="1">
      <alignment/>
    </xf>
    <xf numFmtId="171" fontId="1" fillId="2" borderId="14" xfId="15" applyNumberFormat="1" applyFont="1" applyFill="1" applyBorder="1" applyAlignment="1">
      <alignment/>
    </xf>
    <xf numFmtId="171" fontId="1" fillId="2" borderId="15" xfId="15" applyNumberFormat="1" applyFont="1" applyFill="1" applyBorder="1" applyAlignment="1">
      <alignment/>
    </xf>
    <xf numFmtId="171" fontId="1" fillId="2" borderId="16" xfId="15" applyNumberFormat="1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/>
    </xf>
    <xf numFmtId="0" fontId="2" fillId="2" borderId="17" xfId="0" applyFont="1" applyFill="1" applyBorder="1" applyAlignment="1">
      <alignment/>
    </xf>
    <xf numFmtId="0" fontId="6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S168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9" width="18.7109375" style="6" customWidth="1"/>
    <col min="20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332</v>
      </c>
      <c r="D2" s="18"/>
      <c r="F2" s="15"/>
      <c r="G2" s="16"/>
    </row>
    <row r="3" spans="2:7" ht="12.75" customHeight="1">
      <c r="B3" s="11" t="s">
        <v>5</v>
      </c>
      <c r="C3" s="56" t="s">
        <v>370</v>
      </c>
      <c r="D3" s="56"/>
      <c r="E3" s="56"/>
      <c r="F3" s="15"/>
      <c r="G3" s="12"/>
    </row>
    <row r="4" spans="2:6" ht="12.75">
      <c r="B4" s="11"/>
      <c r="C4" s="56"/>
      <c r="D4" s="56"/>
      <c r="E4" s="56"/>
      <c r="F4" s="15"/>
    </row>
    <row r="5" spans="2:6" ht="19.5" customHeight="1">
      <c r="B5" s="11" t="s">
        <v>1</v>
      </c>
      <c r="C5" s="26" t="s">
        <v>365</v>
      </c>
      <c r="D5" s="25"/>
      <c r="F5" s="15"/>
    </row>
    <row r="6" spans="2:19" ht="12.75">
      <c r="B6" s="11" t="s">
        <v>2</v>
      </c>
      <c r="C6" s="13" t="s">
        <v>333</v>
      </c>
      <c r="D6" s="13"/>
      <c r="F6" s="15"/>
      <c r="N6" s="36"/>
      <c r="O6" s="36"/>
      <c r="P6" s="36"/>
      <c r="Q6" s="36"/>
      <c r="R6" s="36"/>
      <c r="S6" s="36"/>
    </row>
    <row r="7" spans="2:6" ht="12.75">
      <c r="B7" s="11" t="s">
        <v>7</v>
      </c>
      <c r="C7" s="57" t="s">
        <v>378</v>
      </c>
      <c r="D7" s="57"/>
      <c r="F7" s="15"/>
    </row>
    <row r="8" spans="2:6" ht="12.75">
      <c r="B8" s="11" t="s">
        <v>3</v>
      </c>
      <c r="C8" s="57" t="s">
        <v>366</v>
      </c>
      <c r="D8" s="57"/>
      <c r="F8" s="15"/>
    </row>
    <row r="9" spans="2:7" ht="12.75">
      <c r="B9" s="11" t="s">
        <v>6</v>
      </c>
      <c r="C9" s="57" t="s">
        <v>379</v>
      </c>
      <c r="D9" s="57"/>
      <c r="F9" s="15"/>
      <c r="G9" s="13"/>
    </row>
    <row r="10" spans="2:6" ht="12.75">
      <c r="B10" s="11" t="s">
        <v>9</v>
      </c>
      <c r="C10" s="57" t="s">
        <v>369</v>
      </c>
      <c r="D10" s="57"/>
      <c r="F10" s="15"/>
    </row>
    <row r="11" spans="2:7" ht="12.75">
      <c r="B11" s="11" t="s">
        <v>10</v>
      </c>
      <c r="C11" s="13" t="s">
        <v>368</v>
      </c>
      <c r="D11" s="13"/>
      <c r="F11" s="15"/>
      <c r="G11" s="13"/>
    </row>
    <row r="12" spans="6:7" ht="12.75">
      <c r="F12" s="14"/>
      <c r="G12" s="13"/>
    </row>
    <row r="13" spans="2:4" ht="15">
      <c r="B13" s="58" t="s">
        <v>331</v>
      </c>
      <c r="C13" s="58"/>
      <c r="D13" s="58"/>
    </row>
    <row r="14" spans="2:19" ht="38.25">
      <c r="B14" s="20" t="s">
        <v>343</v>
      </c>
      <c r="C14" s="20" t="s">
        <v>334</v>
      </c>
      <c r="D14" s="20" t="s">
        <v>31</v>
      </c>
      <c r="E14" s="20" t="s">
        <v>335</v>
      </c>
      <c r="F14" s="20" t="s">
        <v>32</v>
      </c>
      <c r="G14" s="20" t="s">
        <v>336</v>
      </c>
      <c r="H14" s="20" t="s">
        <v>337</v>
      </c>
      <c r="I14" s="20" t="s">
        <v>338</v>
      </c>
      <c r="J14" s="20" t="s">
        <v>339</v>
      </c>
      <c r="K14" s="20" t="s">
        <v>340</v>
      </c>
      <c r="L14" s="20" t="s">
        <v>341</v>
      </c>
      <c r="M14" s="20" t="s">
        <v>342</v>
      </c>
      <c r="N14" s="20" t="s">
        <v>371</v>
      </c>
      <c r="O14" s="20" t="s">
        <v>372</v>
      </c>
      <c r="P14" s="20" t="s">
        <v>373</v>
      </c>
      <c r="Q14" s="20" t="s">
        <v>374</v>
      </c>
      <c r="R14" s="20" t="s">
        <v>375</v>
      </c>
      <c r="S14" s="20" t="s">
        <v>376</v>
      </c>
    </row>
    <row r="15" spans="2:19" ht="12.75">
      <c r="B15" s="28" t="s">
        <v>362</v>
      </c>
      <c r="C15" s="32" t="s">
        <v>377</v>
      </c>
      <c r="D15" s="27"/>
      <c r="E15" s="2"/>
      <c r="F15" s="2"/>
      <c r="G15" s="1" t="s">
        <v>8</v>
      </c>
      <c r="H15" s="24" t="s">
        <v>344</v>
      </c>
      <c r="I15" s="24" t="s">
        <v>345</v>
      </c>
      <c r="J15" s="24">
        <f>SUM(J17:J168)</f>
        <v>1394955</v>
      </c>
      <c r="K15" s="24">
        <f aca="true" t="shared" si="0" ref="K15:S15">SUM(K17:K168)</f>
        <v>1263382</v>
      </c>
      <c r="L15" s="24">
        <f t="shared" si="0"/>
        <v>25546</v>
      </c>
      <c r="M15" s="24">
        <f t="shared" si="0"/>
        <v>183008</v>
      </c>
      <c r="N15" s="24">
        <f t="shared" si="0"/>
        <v>2888425</v>
      </c>
      <c r="O15" s="24">
        <f t="shared" si="0"/>
        <v>1777444</v>
      </c>
      <c r="P15" s="24">
        <f t="shared" si="0"/>
        <v>4248661</v>
      </c>
      <c r="Q15" s="24">
        <f t="shared" si="0"/>
        <v>401478</v>
      </c>
      <c r="R15" s="24">
        <f t="shared" si="0"/>
        <v>8917362</v>
      </c>
      <c r="S15" s="24">
        <f t="shared" si="0"/>
        <v>988637</v>
      </c>
    </row>
    <row r="16" spans="3:13" ht="6.75" customHeight="1">
      <c r="C16" s="13"/>
      <c r="J16" s="30"/>
      <c r="K16" s="30"/>
      <c r="L16" s="30"/>
      <c r="M16" s="30"/>
    </row>
    <row r="17" spans="2:19" ht="12.75">
      <c r="B17" s="3" t="s">
        <v>362</v>
      </c>
      <c r="C17" s="37" t="s">
        <v>377</v>
      </c>
      <c r="D17" s="3" t="s">
        <v>12</v>
      </c>
      <c r="E17" s="3" t="s">
        <v>347</v>
      </c>
      <c r="F17" s="3" t="s">
        <v>39</v>
      </c>
      <c r="G17" s="38" t="s">
        <v>40</v>
      </c>
      <c r="H17" s="21" t="s">
        <v>344</v>
      </c>
      <c r="I17" s="21" t="s">
        <v>345</v>
      </c>
      <c r="J17" s="43">
        <v>8558</v>
      </c>
      <c r="K17" s="43">
        <v>7806</v>
      </c>
      <c r="L17" s="43">
        <v>313</v>
      </c>
      <c r="M17" s="43">
        <v>1031</v>
      </c>
      <c r="N17" s="44">
        <v>14738</v>
      </c>
      <c r="O17" s="45">
        <v>15180</v>
      </c>
      <c r="P17" s="44">
        <v>28534</v>
      </c>
      <c r="Q17" s="46">
        <v>2971</v>
      </c>
      <c r="R17" s="44">
        <v>57493</v>
      </c>
      <c r="S17" s="47">
        <v>7998</v>
      </c>
    </row>
    <row r="18" spans="2:19" ht="12.75">
      <c r="B18" s="4" t="s">
        <v>362</v>
      </c>
      <c r="C18" s="39" t="s">
        <v>377</v>
      </c>
      <c r="D18" s="4" t="s">
        <v>12</v>
      </c>
      <c r="E18" s="4" t="s">
        <v>347</v>
      </c>
      <c r="F18" s="4" t="s">
        <v>41</v>
      </c>
      <c r="G18" s="40" t="s">
        <v>42</v>
      </c>
      <c r="H18" s="22" t="s">
        <v>344</v>
      </c>
      <c r="I18" s="22" t="s">
        <v>345</v>
      </c>
      <c r="J18" s="48">
        <v>7248</v>
      </c>
      <c r="K18" s="48">
        <v>7107</v>
      </c>
      <c r="L18" s="48">
        <v>100</v>
      </c>
      <c r="M18" s="48">
        <v>505</v>
      </c>
      <c r="N18" s="48">
        <v>13269</v>
      </c>
      <c r="O18" s="49">
        <v>9631</v>
      </c>
      <c r="P18" s="48">
        <v>23500</v>
      </c>
      <c r="Q18" s="50">
        <v>1724</v>
      </c>
      <c r="R18" s="48">
        <v>56094</v>
      </c>
      <c r="S18" s="51">
        <v>5493</v>
      </c>
    </row>
    <row r="19" spans="2:19" ht="12.75">
      <c r="B19" s="4" t="s">
        <v>362</v>
      </c>
      <c r="C19" s="39" t="s">
        <v>377</v>
      </c>
      <c r="D19" s="4" t="s">
        <v>12</v>
      </c>
      <c r="E19" s="4" t="s">
        <v>347</v>
      </c>
      <c r="F19" s="4" t="s">
        <v>133</v>
      </c>
      <c r="G19" s="40" t="s">
        <v>134</v>
      </c>
      <c r="H19" s="22" t="s">
        <v>344</v>
      </c>
      <c r="I19" s="22" t="s">
        <v>345</v>
      </c>
      <c r="J19" s="48">
        <v>1992</v>
      </c>
      <c r="K19" s="48">
        <v>1801</v>
      </c>
      <c r="L19" s="48">
        <v>51</v>
      </c>
      <c r="M19" s="48">
        <v>165</v>
      </c>
      <c r="N19" s="48">
        <v>4446</v>
      </c>
      <c r="O19" s="49">
        <v>2575</v>
      </c>
      <c r="P19" s="48">
        <v>5916</v>
      </c>
      <c r="Q19" s="50">
        <v>494</v>
      </c>
      <c r="R19" s="48">
        <v>11266</v>
      </c>
      <c r="S19" s="51">
        <v>1404</v>
      </c>
    </row>
    <row r="20" spans="2:19" ht="12.75">
      <c r="B20" s="4" t="s">
        <v>362</v>
      </c>
      <c r="C20" s="39" t="s">
        <v>377</v>
      </c>
      <c r="D20" s="4" t="s">
        <v>12</v>
      </c>
      <c r="E20" s="4" t="s">
        <v>347</v>
      </c>
      <c r="F20" s="4" t="s">
        <v>135</v>
      </c>
      <c r="G20" s="40" t="s">
        <v>359</v>
      </c>
      <c r="H20" s="22" t="s">
        <v>344</v>
      </c>
      <c r="I20" s="22" t="s">
        <v>345</v>
      </c>
      <c r="J20" s="48">
        <v>3983</v>
      </c>
      <c r="K20" s="48">
        <v>3565</v>
      </c>
      <c r="L20" s="48">
        <v>87</v>
      </c>
      <c r="M20" s="48">
        <v>299</v>
      </c>
      <c r="N20" s="48">
        <v>9449</v>
      </c>
      <c r="O20" s="49">
        <v>4886</v>
      </c>
      <c r="P20" s="48">
        <v>12755</v>
      </c>
      <c r="Q20" s="50">
        <v>964</v>
      </c>
      <c r="R20" s="48">
        <v>24218</v>
      </c>
      <c r="S20" s="51">
        <v>2781</v>
      </c>
    </row>
    <row r="21" spans="2:19" ht="12.75">
      <c r="B21" s="4" t="s">
        <v>362</v>
      </c>
      <c r="C21" s="39" t="s">
        <v>377</v>
      </c>
      <c r="D21" s="4" t="s">
        <v>12</v>
      </c>
      <c r="E21" s="4" t="s">
        <v>347</v>
      </c>
      <c r="F21" s="4" t="s">
        <v>170</v>
      </c>
      <c r="G21" s="40" t="s">
        <v>171</v>
      </c>
      <c r="H21" s="22" t="s">
        <v>344</v>
      </c>
      <c r="I21" s="22" t="s">
        <v>345</v>
      </c>
      <c r="J21" s="48">
        <v>2469</v>
      </c>
      <c r="K21" s="48">
        <v>2368</v>
      </c>
      <c r="L21" s="48">
        <v>33</v>
      </c>
      <c r="M21" s="48">
        <v>230</v>
      </c>
      <c r="N21" s="48">
        <v>4698</v>
      </c>
      <c r="O21" s="49">
        <v>4204</v>
      </c>
      <c r="P21" s="48">
        <v>8786</v>
      </c>
      <c r="Q21" s="50">
        <v>752</v>
      </c>
      <c r="R21" s="48">
        <v>17092</v>
      </c>
      <c r="S21" s="51">
        <v>1964</v>
      </c>
    </row>
    <row r="22" spans="2:19" ht="12.75">
      <c r="B22" s="4" t="s">
        <v>362</v>
      </c>
      <c r="C22" s="39" t="s">
        <v>377</v>
      </c>
      <c r="D22" s="4" t="s">
        <v>12</v>
      </c>
      <c r="E22" s="4" t="s">
        <v>347</v>
      </c>
      <c r="F22" s="4" t="s">
        <v>49</v>
      </c>
      <c r="G22" s="40" t="s">
        <v>50</v>
      </c>
      <c r="H22" s="22" t="s">
        <v>344</v>
      </c>
      <c r="I22" s="22" t="s">
        <v>345</v>
      </c>
      <c r="J22" s="48">
        <v>4796</v>
      </c>
      <c r="K22" s="48">
        <v>4534</v>
      </c>
      <c r="L22" s="48">
        <v>52</v>
      </c>
      <c r="M22" s="48">
        <v>405</v>
      </c>
      <c r="N22" s="48">
        <v>12874</v>
      </c>
      <c r="O22" s="49">
        <v>7292</v>
      </c>
      <c r="P22" s="48">
        <v>19347</v>
      </c>
      <c r="Q22" s="50">
        <v>1551</v>
      </c>
      <c r="R22" s="48">
        <v>41998</v>
      </c>
      <c r="S22" s="51">
        <v>4779</v>
      </c>
    </row>
    <row r="23" spans="2:19" ht="12.75">
      <c r="B23" s="4" t="s">
        <v>362</v>
      </c>
      <c r="C23" s="39" t="s">
        <v>377</v>
      </c>
      <c r="D23" s="4" t="s">
        <v>12</v>
      </c>
      <c r="E23" s="4" t="s">
        <v>347</v>
      </c>
      <c r="F23" s="4" t="s">
        <v>51</v>
      </c>
      <c r="G23" s="40" t="s">
        <v>52</v>
      </c>
      <c r="H23" s="22" t="s">
        <v>344</v>
      </c>
      <c r="I23" s="22" t="s">
        <v>345</v>
      </c>
      <c r="J23" s="48">
        <v>5607</v>
      </c>
      <c r="K23" s="48">
        <v>5102</v>
      </c>
      <c r="L23" s="48">
        <v>143</v>
      </c>
      <c r="M23" s="48">
        <v>582</v>
      </c>
      <c r="N23" s="48">
        <v>10026</v>
      </c>
      <c r="O23" s="49">
        <v>8924</v>
      </c>
      <c r="P23" s="48">
        <v>16612</v>
      </c>
      <c r="Q23" s="50">
        <v>1666</v>
      </c>
      <c r="R23" s="48">
        <v>35780</v>
      </c>
      <c r="S23" s="51">
        <v>3604</v>
      </c>
    </row>
    <row r="24" spans="2:19" ht="12.75" customHeight="1">
      <c r="B24" s="4" t="s">
        <v>362</v>
      </c>
      <c r="C24" s="39" t="s">
        <v>377</v>
      </c>
      <c r="D24" s="4" t="s">
        <v>12</v>
      </c>
      <c r="E24" s="4" t="s">
        <v>347</v>
      </c>
      <c r="F24" s="4" t="s">
        <v>186</v>
      </c>
      <c r="G24" s="40" t="s">
        <v>187</v>
      </c>
      <c r="H24" s="22" t="s">
        <v>344</v>
      </c>
      <c r="I24" s="22" t="s">
        <v>345</v>
      </c>
      <c r="J24" s="48">
        <v>8645</v>
      </c>
      <c r="K24" s="48">
        <v>8238</v>
      </c>
      <c r="L24" s="48">
        <v>58</v>
      </c>
      <c r="M24" s="48">
        <v>885</v>
      </c>
      <c r="N24" s="48">
        <v>17670</v>
      </c>
      <c r="O24" s="49">
        <v>16238</v>
      </c>
      <c r="P24" s="48">
        <v>24398</v>
      </c>
      <c r="Q24" s="50">
        <v>2149</v>
      </c>
      <c r="R24" s="48">
        <v>43303</v>
      </c>
      <c r="S24" s="51">
        <v>4752</v>
      </c>
    </row>
    <row r="25" spans="2:19" ht="12.75">
      <c r="B25" s="4" t="s">
        <v>362</v>
      </c>
      <c r="C25" s="39" t="s">
        <v>377</v>
      </c>
      <c r="D25" s="4" t="s">
        <v>12</v>
      </c>
      <c r="E25" s="4" t="s">
        <v>347</v>
      </c>
      <c r="F25" s="4" t="s">
        <v>188</v>
      </c>
      <c r="G25" s="40" t="s">
        <v>189</v>
      </c>
      <c r="H25" s="22" t="s">
        <v>344</v>
      </c>
      <c r="I25" s="22" t="s">
        <v>345</v>
      </c>
      <c r="J25" s="48">
        <v>3069</v>
      </c>
      <c r="K25" s="48">
        <v>2803</v>
      </c>
      <c r="L25" s="48">
        <v>82</v>
      </c>
      <c r="M25" s="48">
        <v>287</v>
      </c>
      <c r="N25" s="48">
        <v>7167</v>
      </c>
      <c r="O25" s="49">
        <v>5386</v>
      </c>
      <c r="P25" s="48">
        <v>10908</v>
      </c>
      <c r="Q25" s="50">
        <v>1140</v>
      </c>
      <c r="R25" s="48">
        <v>19876</v>
      </c>
      <c r="S25" s="51">
        <v>2566</v>
      </c>
    </row>
    <row r="26" spans="2:19" ht="12.75">
      <c r="B26" s="4" t="s">
        <v>362</v>
      </c>
      <c r="C26" s="39" t="s">
        <v>377</v>
      </c>
      <c r="D26" s="4" t="s">
        <v>12</v>
      </c>
      <c r="E26" s="4" t="s">
        <v>347</v>
      </c>
      <c r="F26" s="4" t="s">
        <v>238</v>
      </c>
      <c r="G26" s="40" t="s">
        <v>239</v>
      </c>
      <c r="H26" s="22" t="s">
        <v>344</v>
      </c>
      <c r="I26" s="22" t="s">
        <v>345</v>
      </c>
      <c r="J26" s="48">
        <v>13998</v>
      </c>
      <c r="K26" s="48">
        <v>13025</v>
      </c>
      <c r="L26" s="48">
        <v>216</v>
      </c>
      <c r="M26" s="48">
        <v>1301</v>
      </c>
      <c r="N26" s="48">
        <v>29143</v>
      </c>
      <c r="O26" s="49">
        <v>19030</v>
      </c>
      <c r="P26" s="48">
        <v>43652</v>
      </c>
      <c r="Q26" s="50">
        <v>3724</v>
      </c>
      <c r="R26" s="48">
        <v>80726</v>
      </c>
      <c r="S26" s="51">
        <v>9775</v>
      </c>
    </row>
    <row r="27" spans="2:19" ht="12.75">
      <c r="B27" s="4" t="s">
        <v>362</v>
      </c>
      <c r="C27" s="39" t="s">
        <v>377</v>
      </c>
      <c r="D27" s="4" t="s">
        <v>12</v>
      </c>
      <c r="E27" s="4" t="s">
        <v>347</v>
      </c>
      <c r="F27" s="4" t="s">
        <v>322</v>
      </c>
      <c r="G27" s="40" t="s">
        <v>323</v>
      </c>
      <c r="H27" s="22" t="s">
        <v>344</v>
      </c>
      <c r="I27" s="22" t="s">
        <v>345</v>
      </c>
      <c r="J27" s="48">
        <v>2922</v>
      </c>
      <c r="K27" s="48">
        <v>2855</v>
      </c>
      <c r="L27" s="48">
        <v>54</v>
      </c>
      <c r="M27" s="48">
        <v>263</v>
      </c>
      <c r="N27" s="48">
        <v>6494</v>
      </c>
      <c r="O27" s="49">
        <v>4350</v>
      </c>
      <c r="P27" s="48">
        <v>9657</v>
      </c>
      <c r="Q27" s="50">
        <v>785</v>
      </c>
      <c r="R27" s="48">
        <v>18320</v>
      </c>
      <c r="S27" s="51">
        <v>1755</v>
      </c>
    </row>
    <row r="28" spans="2:19" ht="12.75">
      <c r="B28" s="4" t="s">
        <v>362</v>
      </c>
      <c r="C28" s="39" t="s">
        <v>377</v>
      </c>
      <c r="D28" s="4" t="s">
        <v>12</v>
      </c>
      <c r="E28" s="4" t="s">
        <v>347</v>
      </c>
      <c r="F28" s="4" t="s">
        <v>107</v>
      </c>
      <c r="G28" s="40" t="s">
        <v>108</v>
      </c>
      <c r="H28" s="22" t="s">
        <v>344</v>
      </c>
      <c r="I28" s="22" t="s">
        <v>345</v>
      </c>
      <c r="J28" s="48">
        <v>11499</v>
      </c>
      <c r="K28" s="48">
        <v>11217</v>
      </c>
      <c r="L28" s="48">
        <v>92</v>
      </c>
      <c r="M28" s="48">
        <v>681</v>
      </c>
      <c r="N28" s="48">
        <v>17709</v>
      </c>
      <c r="O28" s="49">
        <v>13689</v>
      </c>
      <c r="P28" s="48">
        <v>30005</v>
      </c>
      <c r="Q28" s="50">
        <v>2004</v>
      </c>
      <c r="R28" s="48">
        <v>65812</v>
      </c>
      <c r="S28" s="51">
        <v>5677</v>
      </c>
    </row>
    <row r="29" spans="2:19" ht="12.75">
      <c r="B29" s="4" t="s">
        <v>362</v>
      </c>
      <c r="C29" s="39" t="s">
        <v>377</v>
      </c>
      <c r="D29" s="4" t="s">
        <v>14</v>
      </c>
      <c r="E29" s="4" t="s">
        <v>348</v>
      </c>
      <c r="F29" s="4" t="s">
        <v>43</v>
      </c>
      <c r="G29" s="40" t="s">
        <v>44</v>
      </c>
      <c r="H29" s="22" t="s">
        <v>344</v>
      </c>
      <c r="I29" s="22" t="s">
        <v>345</v>
      </c>
      <c r="J29" s="48">
        <v>6698</v>
      </c>
      <c r="K29" s="48">
        <v>6132</v>
      </c>
      <c r="L29" s="48">
        <v>206</v>
      </c>
      <c r="M29" s="48">
        <v>1016</v>
      </c>
      <c r="N29" s="48">
        <v>13602</v>
      </c>
      <c r="O29" s="49">
        <v>11195</v>
      </c>
      <c r="P29" s="48">
        <v>19896</v>
      </c>
      <c r="Q29" s="50">
        <v>2880</v>
      </c>
      <c r="R29" s="48">
        <v>48316</v>
      </c>
      <c r="S29" s="51">
        <v>7383</v>
      </c>
    </row>
    <row r="30" spans="2:19" ht="12.75">
      <c r="B30" s="4" t="s">
        <v>362</v>
      </c>
      <c r="C30" s="39" t="s">
        <v>377</v>
      </c>
      <c r="D30" s="4" t="s">
        <v>14</v>
      </c>
      <c r="E30" s="4" t="s">
        <v>348</v>
      </c>
      <c r="F30" s="4" t="s">
        <v>144</v>
      </c>
      <c r="G30" s="40" t="s">
        <v>145</v>
      </c>
      <c r="H30" s="22" t="s">
        <v>344</v>
      </c>
      <c r="I30" s="22" t="s">
        <v>345</v>
      </c>
      <c r="J30" s="48">
        <v>8603</v>
      </c>
      <c r="K30" s="48">
        <v>7787</v>
      </c>
      <c r="L30" s="48">
        <v>161</v>
      </c>
      <c r="M30" s="48">
        <v>1354</v>
      </c>
      <c r="N30" s="48">
        <v>16826</v>
      </c>
      <c r="O30" s="49">
        <v>13311</v>
      </c>
      <c r="P30" s="48">
        <v>22856</v>
      </c>
      <c r="Q30" s="50">
        <v>2043</v>
      </c>
      <c r="R30" s="48">
        <v>70823</v>
      </c>
      <c r="S30" s="51">
        <v>6461</v>
      </c>
    </row>
    <row r="31" spans="2:19" ht="12.75">
      <c r="B31" s="4" t="s">
        <v>362</v>
      </c>
      <c r="C31" s="39" t="s">
        <v>377</v>
      </c>
      <c r="D31" s="4" t="s">
        <v>14</v>
      </c>
      <c r="E31" s="4" t="s">
        <v>348</v>
      </c>
      <c r="F31" s="4" t="s">
        <v>156</v>
      </c>
      <c r="G31" s="40" t="s">
        <v>157</v>
      </c>
      <c r="H31" s="22" t="s">
        <v>344</v>
      </c>
      <c r="I31" s="22" t="s">
        <v>345</v>
      </c>
      <c r="J31" s="48">
        <v>10161</v>
      </c>
      <c r="K31" s="48">
        <v>9039</v>
      </c>
      <c r="L31" s="48">
        <v>327</v>
      </c>
      <c r="M31" s="48">
        <v>1516</v>
      </c>
      <c r="N31" s="48">
        <v>18517</v>
      </c>
      <c r="O31" s="49">
        <v>11911</v>
      </c>
      <c r="P31" s="48">
        <v>26831</v>
      </c>
      <c r="Q31" s="50">
        <v>2759</v>
      </c>
      <c r="R31" s="48">
        <v>68037</v>
      </c>
      <c r="S31" s="51">
        <v>7836</v>
      </c>
    </row>
    <row r="32" spans="2:19" ht="12.75">
      <c r="B32" s="4" t="s">
        <v>362</v>
      </c>
      <c r="C32" s="39" t="s">
        <v>377</v>
      </c>
      <c r="D32" s="4" t="s">
        <v>14</v>
      </c>
      <c r="E32" s="4" t="s">
        <v>348</v>
      </c>
      <c r="F32" s="4" t="s">
        <v>45</v>
      </c>
      <c r="G32" s="40" t="s">
        <v>46</v>
      </c>
      <c r="H32" s="22" t="s">
        <v>344</v>
      </c>
      <c r="I32" s="22" t="s">
        <v>345</v>
      </c>
      <c r="J32" s="48">
        <v>6190</v>
      </c>
      <c r="K32" s="48">
        <v>5941</v>
      </c>
      <c r="L32" s="48">
        <v>92</v>
      </c>
      <c r="M32" s="48">
        <v>772</v>
      </c>
      <c r="N32" s="48">
        <v>8138</v>
      </c>
      <c r="O32" s="49">
        <v>6822</v>
      </c>
      <c r="P32" s="48">
        <v>15050</v>
      </c>
      <c r="Q32" s="50">
        <v>1731</v>
      </c>
      <c r="R32" s="48">
        <v>30618</v>
      </c>
      <c r="S32" s="51">
        <v>4369</v>
      </c>
    </row>
    <row r="33" spans="2:19" ht="12.75">
      <c r="B33" s="4" t="s">
        <v>362</v>
      </c>
      <c r="C33" s="39" t="s">
        <v>377</v>
      </c>
      <c r="D33" s="4" t="s">
        <v>14</v>
      </c>
      <c r="E33" s="4" t="s">
        <v>348</v>
      </c>
      <c r="F33" s="4" t="s">
        <v>103</v>
      </c>
      <c r="G33" s="40" t="s">
        <v>104</v>
      </c>
      <c r="H33" s="22" t="s">
        <v>344</v>
      </c>
      <c r="I33" s="22" t="s">
        <v>345</v>
      </c>
      <c r="J33" s="48">
        <v>7366</v>
      </c>
      <c r="K33" s="48">
        <v>7047</v>
      </c>
      <c r="L33" s="48">
        <v>149</v>
      </c>
      <c r="M33" s="48">
        <v>874</v>
      </c>
      <c r="N33" s="48">
        <v>18375</v>
      </c>
      <c r="O33" s="49">
        <v>9720</v>
      </c>
      <c r="P33" s="48">
        <v>23566</v>
      </c>
      <c r="Q33" s="50">
        <v>2254</v>
      </c>
      <c r="R33" s="48">
        <v>51224</v>
      </c>
      <c r="S33" s="51">
        <v>5613</v>
      </c>
    </row>
    <row r="34" spans="2:19" ht="12.75">
      <c r="B34" s="4" t="s">
        <v>362</v>
      </c>
      <c r="C34" s="39" t="s">
        <v>377</v>
      </c>
      <c r="D34" s="4" t="s">
        <v>14</v>
      </c>
      <c r="E34" s="4" t="s">
        <v>348</v>
      </c>
      <c r="F34" s="4" t="s">
        <v>162</v>
      </c>
      <c r="G34" s="40" t="s">
        <v>163</v>
      </c>
      <c r="H34" s="22" t="s">
        <v>344</v>
      </c>
      <c r="I34" s="22" t="s">
        <v>345</v>
      </c>
      <c r="J34" s="48">
        <v>5146</v>
      </c>
      <c r="K34" s="48">
        <v>4789</v>
      </c>
      <c r="L34" s="48">
        <v>109</v>
      </c>
      <c r="M34" s="48">
        <v>662</v>
      </c>
      <c r="N34" s="48">
        <v>8342</v>
      </c>
      <c r="O34" s="49">
        <v>7682</v>
      </c>
      <c r="P34" s="48">
        <v>13073</v>
      </c>
      <c r="Q34" s="50">
        <v>1011</v>
      </c>
      <c r="R34" s="48">
        <v>37405</v>
      </c>
      <c r="S34" s="51">
        <v>3877</v>
      </c>
    </row>
    <row r="35" spans="2:19" ht="12.75">
      <c r="B35" s="4" t="s">
        <v>362</v>
      </c>
      <c r="C35" s="39" t="s">
        <v>377</v>
      </c>
      <c r="D35" s="4" t="s">
        <v>14</v>
      </c>
      <c r="E35" s="4" t="s">
        <v>348</v>
      </c>
      <c r="F35" s="4" t="s">
        <v>164</v>
      </c>
      <c r="G35" s="40" t="s">
        <v>165</v>
      </c>
      <c r="H35" s="22" t="s">
        <v>344</v>
      </c>
      <c r="I35" s="22" t="s">
        <v>345</v>
      </c>
      <c r="J35" s="48">
        <v>5484</v>
      </c>
      <c r="K35" s="48">
        <v>4842</v>
      </c>
      <c r="L35" s="48">
        <v>148</v>
      </c>
      <c r="M35" s="48">
        <v>370</v>
      </c>
      <c r="N35" s="48">
        <v>12132</v>
      </c>
      <c r="O35" s="49">
        <v>6850</v>
      </c>
      <c r="P35" s="48">
        <v>16675</v>
      </c>
      <c r="Q35" s="50">
        <v>2349</v>
      </c>
      <c r="R35" s="48">
        <v>41195</v>
      </c>
      <c r="S35" s="51">
        <v>6407</v>
      </c>
    </row>
    <row r="36" spans="2:19" ht="12.75">
      <c r="B36" s="4" t="s">
        <v>362</v>
      </c>
      <c r="C36" s="39" t="s">
        <v>377</v>
      </c>
      <c r="D36" s="4" t="s">
        <v>14</v>
      </c>
      <c r="E36" s="4" t="s">
        <v>348</v>
      </c>
      <c r="F36" s="4" t="s">
        <v>166</v>
      </c>
      <c r="G36" s="40" t="s">
        <v>167</v>
      </c>
      <c r="H36" s="22" t="s">
        <v>344</v>
      </c>
      <c r="I36" s="22" t="s">
        <v>345</v>
      </c>
      <c r="J36" s="48">
        <v>6237</v>
      </c>
      <c r="K36" s="48">
        <v>5870</v>
      </c>
      <c r="L36" s="48">
        <v>170</v>
      </c>
      <c r="M36" s="48">
        <v>860</v>
      </c>
      <c r="N36" s="48">
        <v>11246</v>
      </c>
      <c r="O36" s="49">
        <v>8426</v>
      </c>
      <c r="P36" s="48">
        <v>19486</v>
      </c>
      <c r="Q36" s="50">
        <v>1917</v>
      </c>
      <c r="R36" s="48">
        <v>38557</v>
      </c>
      <c r="S36" s="51">
        <v>5181</v>
      </c>
    </row>
    <row r="37" spans="2:19" ht="12.75">
      <c r="B37" s="4" t="s">
        <v>362</v>
      </c>
      <c r="C37" s="39" t="s">
        <v>377</v>
      </c>
      <c r="D37" s="4" t="s">
        <v>14</v>
      </c>
      <c r="E37" s="4" t="s">
        <v>348</v>
      </c>
      <c r="F37" s="4" t="s">
        <v>174</v>
      </c>
      <c r="G37" s="40" t="s">
        <v>175</v>
      </c>
      <c r="H37" s="22" t="s">
        <v>344</v>
      </c>
      <c r="I37" s="22" t="s">
        <v>345</v>
      </c>
      <c r="J37" s="48">
        <v>5093</v>
      </c>
      <c r="K37" s="48">
        <v>5072</v>
      </c>
      <c r="L37" s="48">
        <v>113</v>
      </c>
      <c r="M37" s="48">
        <v>721</v>
      </c>
      <c r="N37" s="48">
        <v>9316</v>
      </c>
      <c r="O37" s="49">
        <v>7295</v>
      </c>
      <c r="P37" s="48">
        <v>16118</v>
      </c>
      <c r="Q37" s="50">
        <v>1424</v>
      </c>
      <c r="R37" s="48">
        <v>39334</v>
      </c>
      <c r="S37" s="51">
        <v>4354</v>
      </c>
    </row>
    <row r="38" spans="2:19" ht="12.75">
      <c r="B38" s="4" t="s">
        <v>362</v>
      </c>
      <c r="C38" s="39" t="s">
        <v>377</v>
      </c>
      <c r="D38" s="4" t="s">
        <v>14</v>
      </c>
      <c r="E38" s="4" t="s">
        <v>348</v>
      </c>
      <c r="F38" s="4" t="s">
        <v>53</v>
      </c>
      <c r="G38" s="40" t="s">
        <v>54</v>
      </c>
      <c r="H38" s="22" t="s">
        <v>344</v>
      </c>
      <c r="I38" s="22" t="s">
        <v>345</v>
      </c>
      <c r="J38" s="48">
        <v>7326</v>
      </c>
      <c r="K38" s="48">
        <v>6495</v>
      </c>
      <c r="L38" s="48">
        <v>275</v>
      </c>
      <c r="M38" s="48">
        <v>1332</v>
      </c>
      <c r="N38" s="48">
        <v>13582</v>
      </c>
      <c r="O38" s="49">
        <v>10653</v>
      </c>
      <c r="P38" s="48">
        <v>22632</v>
      </c>
      <c r="Q38" s="50">
        <v>2125</v>
      </c>
      <c r="R38" s="48">
        <v>45412</v>
      </c>
      <c r="S38" s="51">
        <v>5670</v>
      </c>
    </row>
    <row r="39" spans="2:19" ht="12.75">
      <c r="B39" s="4" t="s">
        <v>362</v>
      </c>
      <c r="C39" s="39" t="s">
        <v>377</v>
      </c>
      <c r="D39" s="4" t="s">
        <v>14</v>
      </c>
      <c r="E39" s="4" t="s">
        <v>348</v>
      </c>
      <c r="F39" s="4" t="s">
        <v>61</v>
      </c>
      <c r="G39" s="40" t="s">
        <v>62</v>
      </c>
      <c r="H39" s="22" t="s">
        <v>344</v>
      </c>
      <c r="I39" s="22" t="s">
        <v>345</v>
      </c>
      <c r="J39" s="48">
        <v>15778</v>
      </c>
      <c r="K39" s="48">
        <v>14285</v>
      </c>
      <c r="L39" s="48">
        <v>153</v>
      </c>
      <c r="M39" s="48">
        <v>1597</v>
      </c>
      <c r="N39" s="48">
        <v>29790</v>
      </c>
      <c r="O39" s="49">
        <v>10220</v>
      </c>
      <c r="P39" s="48">
        <v>39308</v>
      </c>
      <c r="Q39" s="50">
        <v>2495</v>
      </c>
      <c r="R39" s="48">
        <v>76973</v>
      </c>
      <c r="S39" s="51">
        <v>7028</v>
      </c>
    </row>
    <row r="40" spans="2:19" ht="12.75">
      <c r="B40" s="4" t="s">
        <v>362</v>
      </c>
      <c r="C40" s="39" t="s">
        <v>377</v>
      </c>
      <c r="D40" s="4" t="s">
        <v>14</v>
      </c>
      <c r="E40" s="4" t="s">
        <v>348</v>
      </c>
      <c r="F40" s="4" t="s">
        <v>63</v>
      </c>
      <c r="G40" s="40" t="s">
        <v>64</v>
      </c>
      <c r="H40" s="22" t="s">
        <v>344</v>
      </c>
      <c r="I40" s="22" t="s">
        <v>345</v>
      </c>
      <c r="J40" s="48">
        <v>12421</v>
      </c>
      <c r="K40" s="48">
        <v>11825</v>
      </c>
      <c r="L40" s="48">
        <v>123</v>
      </c>
      <c r="M40" s="48">
        <v>1289</v>
      </c>
      <c r="N40" s="48">
        <v>17875</v>
      </c>
      <c r="O40" s="49">
        <v>12369</v>
      </c>
      <c r="P40" s="48">
        <v>27063</v>
      </c>
      <c r="Q40" s="50">
        <v>2143</v>
      </c>
      <c r="R40" s="48">
        <v>56392</v>
      </c>
      <c r="S40" s="51">
        <v>5620</v>
      </c>
    </row>
    <row r="41" spans="2:19" ht="12.75">
      <c r="B41" s="4" t="s">
        <v>362</v>
      </c>
      <c r="C41" s="39" t="s">
        <v>377</v>
      </c>
      <c r="D41" s="4" t="s">
        <v>14</v>
      </c>
      <c r="E41" s="4" t="s">
        <v>348</v>
      </c>
      <c r="F41" s="4" t="s">
        <v>65</v>
      </c>
      <c r="G41" s="40" t="s">
        <v>66</v>
      </c>
      <c r="H41" s="22" t="s">
        <v>344</v>
      </c>
      <c r="I41" s="22" t="s">
        <v>345</v>
      </c>
      <c r="J41" s="48">
        <v>17292</v>
      </c>
      <c r="K41" s="48">
        <v>14283</v>
      </c>
      <c r="L41" s="48">
        <v>188</v>
      </c>
      <c r="M41" s="48">
        <v>1805</v>
      </c>
      <c r="N41" s="48">
        <v>30471</v>
      </c>
      <c r="O41" s="49">
        <v>14569</v>
      </c>
      <c r="P41" s="48">
        <v>41555</v>
      </c>
      <c r="Q41" s="50">
        <v>3873</v>
      </c>
      <c r="R41" s="48">
        <v>101257</v>
      </c>
      <c r="S41" s="51">
        <v>11512</v>
      </c>
    </row>
    <row r="42" spans="2:19" ht="12.75">
      <c r="B42" s="4" t="s">
        <v>362</v>
      </c>
      <c r="C42" s="39" t="s">
        <v>377</v>
      </c>
      <c r="D42" s="4" t="s">
        <v>14</v>
      </c>
      <c r="E42" s="4" t="s">
        <v>348</v>
      </c>
      <c r="F42" s="4" t="s">
        <v>240</v>
      </c>
      <c r="G42" s="40" t="s">
        <v>241</v>
      </c>
      <c r="H42" s="22" t="s">
        <v>344</v>
      </c>
      <c r="I42" s="22" t="s">
        <v>345</v>
      </c>
      <c r="J42" s="48">
        <v>11511</v>
      </c>
      <c r="K42" s="48">
        <v>10657</v>
      </c>
      <c r="L42" s="48">
        <v>219</v>
      </c>
      <c r="M42" s="48">
        <v>1641</v>
      </c>
      <c r="N42" s="48">
        <v>23845</v>
      </c>
      <c r="O42" s="49">
        <v>7965</v>
      </c>
      <c r="P42" s="48">
        <v>35987</v>
      </c>
      <c r="Q42" s="50">
        <v>3473</v>
      </c>
      <c r="R42" s="48">
        <v>73395</v>
      </c>
      <c r="S42" s="51">
        <v>7492</v>
      </c>
    </row>
    <row r="43" spans="2:19" ht="12.75">
      <c r="B43" s="4" t="s">
        <v>362</v>
      </c>
      <c r="C43" s="39" t="s">
        <v>377</v>
      </c>
      <c r="D43" s="4" t="s">
        <v>14</v>
      </c>
      <c r="E43" s="4" t="s">
        <v>348</v>
      </c>
      <c r="F43" s="4" t="s">
        <v>242</v>
      </c>
      <c r="G43" s="40" t="s">
        <v>243</v>
      </c>
      <c r="H43" s="22" t="s">
        <v>344</v>
      </c>
      <c r="I43" s="22" t="s">
        <v>345</v>
      </c>
      <c r="J43" s="48">
        <v>9371</v>
      </c>
      <c r="K43" s="48">
        <v>8462</v>
      </c>
      <c r="L43" s="48">
        <v>165</v>
      </c>
      <c r="M43" s="48">
        <v>773</v>
      </c>
      <c r="N43" s="48">
        <v>17527</v>
      </c>
      <c r="O43" s="49">
        <v>10270</v>
      </c>
      <c r="P43" s="48">
        <v>25518</v>
      </c>
      <c r="Q43" s="50">
        <v>2615</v>
      </c>
      <c r="R43" s="48">
        <v>60171</v>
      </c>
      <c r="S43" s="51">
        <v>6756</v>
      </c>
    </row>
    <row r="44" spans="2:19" ht="12.75">
      <c r="B44" s="4" t="s">
        <v>362</v>
      </c>
      <c r="C44" s="39" t="s">
        <v>377</v>
      </c>
      <c r="D44" s="4" t="s">
        <v>14</v>
      </c>
      <c r="E44" s="4" t="s">
        <v>348</v>
      </c>
      <c r="F44" s="4" t="s">
        <v>244</v>
      </c>
      <c r="G44" s="40" t="s">
        <v>245</v>
      </c>
      <c r="H44" s="22" t="s">
        <v>344</v>
      </c>
      <c r="I44" s="22" t="s">
        <v>345</v>
      </c>
      <c r="J44" s="48">
        <v>10589</v>
      </c>
      <c r="K44" s="48">
        <v>9472</v>
      </c>
      <c r="L44" s="48">
        <v>130</v>
      </c>
      <c r="M44" s="48">
        <v>1177</v>
      </c>
      <c r="N44" s="48">
        <v>16903</v>
      </c>
      <c r="O44" s="49">
        <v>11625</v>
      </c>
      <c r="P44" s="48">
        <v>27510</v>
      </c>
      <c r="Q44" s="50">
        <v>3211</v>
      </c>
      <c r="R44" s="48">
        <v>61320</v>
      </c>
      <c r="S44" s="51">
        <v>8294</v>
      </c>
    </row>
    <row r="45" spans="2:19" ht="12.75">
      <c r="B45" s="4" t="s">
        <v>362</v>
      </c>
      <c r="C45" s="39" t="s">
        <v>377</v>
      </c>
      <c r="D45" s="4" t="s">
        <v>14</v>
      </c>
      <c r="E45" s="4" t="s">
        <v>348</v>
      </c>
      <c r="F45" s="4" t="s">
        <v>246</v>
      </c>
      <c r="G45" s="40" t="s">
        <v>247</v>
      </c>
      <c r="H45" s="22" t="s">
        <v>344</v>
      </c>
      <c r="I45" s="22" t="s">
        <v>345</v>
      </c>
      <c r="J45" s="48">
        <v>12792</v>
      </c>
      <c r="K45" s="48">
        <v>11737</v>
      </c>
      <c r="L45" s="48">
        <v>222</v>
      </c>
      <c r="M45" s="48">
        <v>1516</v>
      </c>
      <c r="N45" s="48">
        <v>30299</v>
      </c>
      <c r="O45" s="49">
        <v>25931</v>
      </c>
      <c r="P45" s="48">
        <v>53855</v>
      </c>
      <c r="Q45" s="50">
        <v>6790</v>
      </c>
      <c r="R45" s="48">
        <v>110567</v>
      </c>
      <c r="S45" s="51">
        <v>16900</v>
      </c>
    </row>
    <row r="46" spans="2:19" ht="12.75">
      <c r="B46" s="4" t="s">
        <v>362</v>
      </c>
      <c r="C46" s="39" t="s">
        <v>377</v>
      </c>
      <c r="D46" s="4" t="s">
        <v>14</v>
      </c>
      <c r="E46" s="4" t="s">
        <v>348</v>
      </c>
      <c r="F46" s="4" t="s">
        <v>248</v>
      </c>
      <c r="G46" s="40" t="s">
        <v>249</v>
      </c>
      <c r="H46" s="22" t="s">
        <v>344</v>
      </c>
      <c r="I46" s="22" t="s">
        <v>345</v>
      </c>
      <c r="J46" s="48">
        <v>9715</v>
      </c>
      <c r="K46" s="48">
        <v>9285</v>
      </c>
      <c r="L46" s="48">
        <v>247</v>
      </c>
      <c r="M46" s="48">
        <v>710</v>
      </c>
      <c r="N46" s="48">
        <v>17566</v>
      </c>
      <c r="O46" s="49">
        <v>12864</v>
      </c>
      <c r="P46" s="48">
        <v>25184</v>
      </c>
      <c r="Q46" s="50">
        <v>2564</v>
      </c>
      <c r="R46" s="48">
        <v>75476</v>
      </c>
      <c r="S46" s="51">
        <v>9013</v>
      </c>
    </row>
    <row r="47" spans="2:19" ht="12.75">
      <c r="B47" s="4" t="s">
        <v>362</v>
      </c>
      <c r="C47" s="39" t="s">
        <v>377</v>
      </c>
      <c r="D47" s="4" t="s">
        <v>14</v>
      </c>
      <c r="E47" s="4" t="s">
        <v>348</v>
      </c>
      <c r="F47" s="4" t="s">
        <v>250</v>
      </c>
      <c r="G47" s="40" t="s">
        <v>251</v>
      </c>
      <c r="H47" s="22" t="s">
        <v>344</v>
      </c>
      <c r="I47" s="22" t="s">
        <v>345</v>
      </c>
      <c r="J47" s="48">
        <v>6305</v>
      </c>
      <c r="K47" s="48">
        <v>5792</v>
      </c>
      <c r="L47" s="48">
        <v>85</v>
      </c>
      <c r="M47" s="48">
        <v>663</v>
      </c>
      <c r="N47" s="48">
        <v>14168</v>
      </c>
      <c r="O47" s="49">
        <v>13510</v>
      </c>
      <c r="P47" s="48">
        <v>20054</v>
      </c>
      <c r="Q47" s="50">
        <v>1572</v>
      </c>
      <c r="R47" s="48">
        <v>52100</v>
      </c>
      <c r="S47" s="51">
        <v>4756</v>
      </c>
    </row>
    <row r="48" spans="2:19" ht="12.75">
      <c r="B48" s="4" t="s">
        <v>362</v>
      </c>
      <c r="C48" s="39" t="s">
        <v>377</v>
      </c>
      <c r="D48" s="4" t="s">
        <v>14</v>
      </c>
      <c r="E48" s="4" t="s">
        <v>348</v>
      </c>
      <c r="F48" s="4" t="s">
        <v>99</v>
      </c>
      <c r="G48" s="40" t="s">
        <v>100</v>
      </c>
      <c r="H48" s="22" t="s">
        <v>344</v>
      </c>
      <c r="I48" s="22" t="s">
        <v>345</v>
      </c>
      <c r="J48" s="48">
        <v>13154</v>
      </c>
      <c r="K48" s="48">
        <v>12048</v>
      </c>
      <c r="L48" s="48">
        <v>108</v>
      </c>
      <c r="M48" s="48">
        <v>1788</v>
      </c>
      <c r="N48" s="48">
        <v>20565</v>
      </c>
      <c r="O48" s="49">
        <v>15141</v>
      </c>
      <c r="P48" s="48">
        <v>37427</v>
      </c>
      <c r="Q48" s="50">
        <v>2625</v>
      </c>
      <c r="R48" s="48">
        <v>81656</v>
      </c>
      <c r="S48" s="51">
        <v>6775</v>
      </c>
    </row>
    <row r="49" spans="2:19" ht="12.75">
      <c r="B49" s="4" t="s">
        <v>362</v>
      </c>
      <c r="C49" s="39" t="s">
        <v>377</v>
      </c>
      <c r="D49" s="4" t="s">
        <v>14</v>
      </c>
      <c r="E49" s="4" t="s">
        <v>348</v>
      </c>
      <c r="F49" s="4" t="s">
        <v>252</v>
      </c>
      <c r="G49" s="40" t="s">
        <v>253</v>
      </c>
      <c r="H49" s="22" t="s">
        <v>344</v>
      </c>
      <c r="I49" s="22" t="s">
        <v>345</v>
      </c>
      <c r="J49" s="48">
        <v>6310</v>
      </c>
      <c r="K49" s="48">
        <v>6019</v>
      </c>
      <c r="L49" s="48">
        <v>203</v>
      </c>
      <c r="M49" s="48">
        <v>1019</v>
      </c>
      <c r="N49" s="48">
        <v>11930</v>
      </c>
      <c r="O49" s="49">
        <v>9008</v>
      </c>
      <c r="P49" s="48">
        <v>21111</v>
      </c>
      <c r="Q49" s="50">
        <v>1941</v>
      </c>
      <c r="R49" s="48">
        <v>42078</v>
      </c>
      <c r="S49" s="51">
        <v>5975</v>
      </c>
    </row>
    <row r="50" spans="2:19" ht="12.75">
      <c r="B50" s="4" t="s">
        <v>362</v>
      </c>
      <c r="C50" s="39" t="s">
        <v>377</v>
      </c>
      <c r="D50" s="4" t="s">
        <v>14</v>
      </c>
      <c r="E50" s="4" t="s">
        <v>348</v>
      </c>
      <c r="F50" s="4" t="s">
        <v>254</v>
      </c>
      <c r="G50" s="40" t="s">
        <v>255</v>
      </c>
      <c r="H50" s="22" t="s">
        <v>344</v>
      </c>
      <c r="I50" s="22" t="s">
        <v>345</v>
      </c>
      <c r="J50" s="48">
        <v>6633</v>
      </c>
      <c r="K50" s="48">
        <v>5972</v>
      </c>
      <c r="L50" s="48">
        <v>169</v>
      </c>
      <c r="M50" s="48">
        <v>798</v>
      </c>
      <c r="N50" s="48">
        <v>15935</v>
      </c>
      <c r="O50" s="49">
        <v>9117</v>
      </c>
      <c r="P50" s="48">
        <v>21075</v>
      </c>
      <c r="Q50" s="50">
        <v>1990</v>
      </c>
      <c r="R50" s="48">
        <v>61601</v>
      </c>
      <c r="S50" s="51">
        <v>5852</v>
      </c>
    </row>
    <row r="51" spans="2:19" ht="12.75">
      <c r="B51" s="4" t="s">
        <v>362</v>
      </c>
      <c r="C51" s="39" t="s">
        <v>377</v>
      </c>
      <c r="D51" s="4" t="s">
        <v>14</v>
      </c>
      <c r="E51" s="4" t="s">
        <v>348</v>
      </c>
      <c r="F51" s="4" t="s">
        <v>256</v>
      </c>
      <c r="G51" s="40" t="s">
        <v>257</v>
      </c>
      <c r="H51" s="22" t="s">
        <v>344</v>
      </c>
      <c r="I51" s="22" t="s">
        <v>345</v>
      </c>
      <c r="J51" s="48">
        <v>12605</v>
      </c>
      <c r="K51" s="48">
        <v>11457</v>
      </c>
      <c r="L51" s="48">
        <v>626</v>
      </c>
      <c r="M51" s="48">
        <v>2405</v>
      </c>
      <c r="N51" s="48">
        <v>29609</v>
      </c>
      <c r="O51" s="49">
        <v>28705</v>
      </c>
      <c r="P51" s="48">
        <v>49272</v>
      </c>
      <c r="Q51" s="50">
        <v>9045</v>
      </c>
      <c r="R51" s="48">
        <v>116443</v>
      </c>
      <c r="S51" s="51">
        <v>20093</v>
      </c>
    </row>
    <row r="52" spans="2:19" ht="12.75">
      <c r="B52" s="4" t="s">
        <v>362</v>
      </c>
      <c r="C52" s="39" t="s">
        <v>377</v>
      </c>
      <c r="D52" s="4" t="s">
        <v>14</v>
      </c>
      <c r="E52" s="4" t="s">
        <v>348</v>
      </c>
      <c r="F52" s="4" t="s">
        <v>330</v>
      </c>
      <c r="G52" s="40" t="s">
        <v>360</v>
      </c>
      <c r="H52" s="22" t="s">
        <v>344</v>
      </c>
      <c r="I52" s="22" t="s">
        <v>345</v>
      </c>
      <c r="J52" s="48">
        <v>4582</v>
      </c>
      <c r="K52" s="48">
        <v>4335</v>
      </c>
      <c r="L52" s="48">
        <v>124</v>
      </c>
      <c r="M52" s="48">
        <v>715</v>
      </c>
      <c r="N52" s="48">
        <v>9376</v>
      </c>
      <c r="O52" s="49">
        <v>2976</v>
      </c>
      <c r="P52" s="48">
        <v>14566</v>
      </c>
      <c r="Q52" s="50">
        <v>1784</v>
      </c>
      <c r="R52" s="48">
        <v>28930</v>
      </c>
      <c r="S52" s="51">
        <v>3180</v>
      </c>
    </row>
    <row r="53" spans="2:19" ht="12.75">
      <c r="B53" s="4" t="s">
        <v>362</v>
      </c>
      <c r="C53" s="39" t="s">
        <v>377</v>
      </c>
      <c r="D53" s="4" t="s">
        <v>16</v>
      </c>
      <c r="E53" s="4" t="s">
        <v>349</v>
      </c>
      <c r="F53" s="4" t="s">
        <v>136</v>
      </c>
      <c r="G53" s="40" t="s">
        <v>137</v>
      </c>
      <c r="H53" s="22" t="s">
        <v>344</v>
      </c>
      <c r="I53" s="22" t="s">
        <v>345</v>
      </c>
      <c r="J53" s="48">
        <v>5053</v>
      </c>
      <c r="K53" s="48">
        <v>4496</v>
      </c>
      <c r="L53" s="48">
        <v>116</v>
      </c>
      <c r="M53" s="48">
        <v>513</v>
      </c>
      <c r="N53" s="48">
        <v>7594</v>
      </c>
      <c r="O53" s="49">
        <v>7175</v>
      </c>
      <c r="P53" s="48">
        <v>14885</v>
      </c>
      <c r="Q53" s="50">
        <v>1226</v>
      </c>
      <c r="R53" s="48">
        <v>31473</v>
      </c>
      <c r="S53" s="51">
        <v>2773</v>
      </c>
    </row>
    <row r="54" spans="2:19" ht="12.75">
      <c r="B54" s="4" t="s">
        <v>362</v>
      </c>
      <c r="C54" s="39" t="s">
        <v>377</v>
      </c>
      <c r="D54" s="4" t="s">
        <v>16</v>
      </c>
      <c r="E54" s="4" t="s">
        <v>349</v>
      </c>
      <c r="F54" s="4" t="s">
        <v>154</v>
      </c>
      <c r="G54" s="40" t="s">
        <v>155</v>
      </c>
      <c r="H54" s="22" t="s">
        <v>344</v>
      </c>
      <c r="I54" s="22" t="s">
        <v>345</v>
      </c>
      <c r="J54" s="48">
        <v>8849</v>
      </c>
      <c r="K54" s="48">
        <v>8169</v>
      </c>
      <c r="L54" s="48">
        <v>230</v>
      </c>
      <c r="M54" s="48">
        <v>908</v>
      </c>
      <c r="N54" s="48">
        <v>13686</v>
      </c>
      <c r="O54" s="49">
        <v>8077</v>
      </c>
      <c r="P54" s="48">
        <v>22868</v>
      </c>
      <c r="Q54" s="50">
        <v>2348</v>
      </c>
      <c r="R54" s="48">
        <v>59436</v>
      </c>
      <c r="S54" s="51">
        <v>6129</v>
      </c>
    </row>
    <row r="55" spans="2:19" ht="12.75">
      <c r="B55" s="4" t="s">
        <v>362</v>
      </c>
      <c r="C55" s="39" t="s">
        <v>377</v>
      </c>
      <c r="D55" s="4" t="s">
        <v>16</v>
      </c>
      <c r="E55" s="4" t="s">
        <v>349</v>
      </c>
      <c r="F55" s="4" t="s">
        <v>168</v>
      </c>
      <c r="G55" s="40" t="s">
        <v>169</v>
      </c>
      <c r="H55" s="22" t="s">
        <v>344</v>
      </c>
      <c r="I55" s="22" t="s">
        <v>345</v>
      </c>
      <c r="J55" s="48">
        <v>5144</v>
      </c>
      <c r="K55" s="48">
        <v>5197</v>
      </c>
      <c r="L55" s="48">
        <v>39</v>
      </c>
      <c r="M55" s="48">
        <v>281</v>
      </c>
      <c r="N55" s="48">
        <v>11059</v>
      </c>
      <c r="O55" s="49">
        <v>3245</v>
      </c>
      <c r="P55" s="48">
        <v>16504</v>
      </c>
      <c r="Q55" s="50">
        <v>1356</v>
      </c>
      <c r="R55" s="48">
        <v>32803</v>
      </c>
      <c r="S55" s="51">
        <v>2898</v>
      </c>
    </row>
    <row r="56" spans="2:19" ht="12.75">
      <c r="B56" s="4" t="s">
        <v>362</v>
      </c>
      <c r="C56" s="39" t="s">
        <v>377</v>
      </c>
      <c r="D56" s="4" t="s">
        <v>16</v>
      </c>
      <c r="E56" s="4" t="s">
        <v>349</v>
      </c>
      <c r="F56" s="4" t="s">
        <v>172</v>
      </c>
      <c r="G56" s="40" t="s">
        <v>173</v>
      </c>
      <c r="H56" s="22" t="s">
        <v>344</v>
      </c>
      <c r="I56" s="22" t="s">
        <v>345</v>
      </c>
      <c r="J56" s="48">
        <v>7710</v>
      </c>
      <c r="K56" s="48">
        <v>7014</v>
      </c>
      <c r="L56" s="48">
        <v>317</v>
      </c>
      <c r="M56" s="48">
        <v>810</v>
      </c>
      <c r="N56" s="48">
        <v>15732</v>
      </c>
      <c r="O56" s="49">
        <v>9800</v>
      </c>
      <c r="P56" s="48">
        <v>24335</v>
      </c>
      <c r="Q56" s="50">
        <v>2559</v>
      </c>
      <c r="R56" s="48">
        <v>69424</v>
      </c>
      <c r="S56" s="51">
        <v>7494</v>
      </c>
    </row>
    <row r="57" spans="2:19" ht="12.75">
      <c r="B57" s="4" t="s">
        <v>362</v>
      </c>
      <c r="C57" s="39" t="s">
        <v>377</v>
      </c>
      <c r="D57" s="4" t="s">
        <v>16</v>
      </c>
      <c r="E57" s="4" t="s">
        <v>349</v>
      </c>
      <c r="F57" s="4" t="s">
        <v>218</v>
      </c>
      <c r="G57" s="40" t="s">
        <v>219</v>
      </c>
      <c r="H57" s="22" t="s">
        <v>344</v>
      </c>
      <c r="I57" s="22" t="s">
        <v>345</v>
      </c>
      <c r="J57" s="48">
        <v>22501</v>
      </c>
      <c r="K57" s="48">
        <v>21111</v>
      </c>
      <c r="L57" s="48">
        <v>496</v>
      </c>
      <c r="M57" s="48">
        <v>3113</v>
      </c>
      <c r="N57" s="48">
        <v>41179</v>
      </c>
      <c r="O57" s="49">
        <v>28257</v>
      </c>
      <c r="P57" s="48">
        <v>61077</v>
      </c>
      <c r="Q57" s="50">
        <v>7739</v>
      </c>
      <c r="R57" s="48">
        <v>122744</v>
      </c>
      <c r="S57" s="51">
        <v>14978</v>
      </c>
    </row>
    <row r="58" spans="2:19" ht="12.75">
      <c r="B58" s="4" t="s">
        <v>362</v>
      </c>
      <c r="C58" s="39" t="s">
        <v>377</v>
      </c>
      <c r="D58" s="4" t="s">
        <v>16</v>
      </c>
      <c r="E58" s="4" t="s">
        <v>349</v>
      </c>
      <c r="F58" s="4" t="s">
        <v>220</v>
      </c>
      <c r="G58" s="40" t="s">
        <v>221</v>
      </c>
      <c r="H58" s="22" t="s">
        <v>344</v>
      </c>
      <c r="I58" s="22" t="s">
        <v>345</v>
      </c>
      <c r="J58" s="48">
        <v>10566</v>
      </c>
      <c r="K58" s="48">
        <v>9664</v>
      </c>
      <c r="L58" s="48">
        <v>190</v>
      </c>
      <c r="M58" s="48">
        <v>992</v>
      </c>
      <c r="N58" s="48">
        <v>21883</v>
      </c>
      <c r="O58" s="49">
        <v>9521</v>
      </c>
      <c r="P58" s="48">
        <v>29840</v>
      </c>
      <c r="Q58" s="50">
        <v>2977</v>
      </c>
      <c r="R58" s="48">
        <v>65132</v>
      </c>
      <c r="S58" s="51">
        <v>6432</v>
      </c>
    </row>
    <row r="59" spans="2:19" ht="12.75">
      <c r="B59" s="4" t="s">
        <v>362</v>
      </c>
      <c r="C59" s="39" t="s">
        <v>377</v>
      </c>
      <c r="D59" s="4" t="s">
        <v>16</v>
      </c>
      <c r="E59" s="4" t="s">
        <v>349</v>
      </c>
      <c r="F59" s="4" t="s">
        <v>222</v>
      </c>
      <c r="G59" s="40" t="s">
        <v>223</v>
      </c>
      <c r="H59" s="22" t="s">
        <v>344</v>
      </c>
      <c r="I59" s="22" t="s">
        <v>345</v>
      </c>
      <c r="J59" s="48">
        <v>9307</v>
      </c>
      <c r="K59" s="48">
        <v>9156</v>
      </c>
      <c r="L59" s="48">
        <v>188</v>
      </c>
      <c r="M59" s="48">
        <v>1217</v>
      </c>
      <c r="N59" s="48">
        <v>20824</v>
      </c>
      <c r="O59" s="49">
        <v>11229</v>
      </c>
      <c r="P59" s="48">
        <v>26076</v>
      </c>
      <c r="Q59" s="50">
        <v>2842</v>
      </c>
      <c r="R59" s="48">
        <v>63332</v>
      </c>
      <c r="S59" s="51">
        <v>6234</v>
      </c>
    </row>
    <row r="60" spans="2:19" ht="12.75">
      <c r="B60" s="4" t="s">
        <v>362</v>
      </c>
      <c r="C60" s="39" t="s">
        <v>377</v>
      </c>
      <c r="D60" s="4" t="s">
        <v>16</v>
      </c>
      <c r="E60" s="4" t="s">
        <v>349</v>
      </c>
      <c r="F60" s="4" t="s">
        <v>224</v>
      </c>
      <c r="G60" s="40" t="s">
        <v>225</v>
      </c>
      <c r="H60" s="22" t="s">
        <v>344</v>
      </c>
      <c r="I60" s="22" t="s">
        <v>345</v>
      </c>
      <c r="J60" s="48">
        <v>16162</v>
      </c>
      <c r="K60" s="48">
        <v>14591</v>
      </c>
      <c r="L60" s="48">
        <v>301</v>
      </c>
      <c r="M60" s="48">
        <v>2033</v>
      </c>
      <c r="N60" s="48">
        <v>28645</v>
      </c>
      <c r="O60" s="49">
        <v>19460</v>
      </c>
      <c r="P60" s="48">
        <v>60754</v>
      </c>
      <c r="Q60" s="50">
        <v>4834</v>
      </c>
      <c r="R60" s="48">
        <v>133698</v>
      </c>
      <c r="S60" s="51">
        <v>12111</v>
      </c>
    </row>
    <row r="61" spans="2:19" ht="12.75">
      <c r="B61" s="4" t="s">
        <v>362</v>
      </c>
      <c r="C61" s="39" t="s">
        <v>377</v>
      </c>
      <c r="D61" s="4" t="s">
        <v>16</v>
      </c>
      <c r="E61" s="4" t="s">
        <v>349</v>
      </c>
      <c r="F61" s="4" t="s">
        <v>226</v>
      </c>
      <c r="G61" s="40" t="s">
        <v>227</v>
      </c>
      <c r="H61" s="22" t="s">
        <v>344</v>
      </c>
      <c r="I61" s="22" t="s">
        <v>345</v>
      </c>
      <c r="J61" s="48">
        <v>8000</v>
      </c>
      <c r="K61" s="48">
        <v>7424</v>
      </c>
      <c r="L61" s="48">
        <v>103</v>
      </c>
      <c r="M61" s="48">
        <v>901</v>
      </c>
      <c r="N61" s="48">
        <v>17248</v>
      </c>
      <c r="O61" s="49">
        <v>12440</v>
      </c>
      <c r="P61" s="48">
        <v>28448</v>
      </c>
      <c r="Q61" s="50">
        <v>2246</v>
      </c>
      <c r="R61" s="48">
        <v>66222</v>
      </c>
      <c r="S61" s="51">
        <v>4923</v>
      </c>
    </row>
    <row r="62" spans="2:19" ht="12.75">
      <c r="B62" s="4" t="s">
        <v>362</v>
      </c>
      <c r="C62" s="39" t="s">
        <v>377</v>
      </c>
      <c r="D62" s="4" t="s">
        <v>16</v>
      </c>
      <c r="E62" s="4" t="s">
        <v>349</v>
      </c>
      <c r="F62" s="4" t="s">
        <v>258</v>
      </c>
      <c r="G62" s="40" t="s">
        <v>259</v>
      </c>
      <c r="H62" s="22" t="s">
        <v>344</v>
      </c>
      <c r="I62" s="22" t="s">
        <v>345</v>
      </c>
      <c r="J62" s="48">
        <v>20265</v>
      </c>
      <c r="K62" s="48">
        <v>18268</v>
      </c>
      <c r="L62" s="48">
        <v>220</v>
      </c>
      <c r="M62" s="48">
        <v>2192</v>
      </c>
      <c r="N62" s="48">
        <v>45179</v>
      </c>
      <c r="O62" s="49">
        <v>25990</v>
      </c>
      <c r="P62" s="48">
        <v>53389</v>
      </c>
      <c r="Q62" s="50">
        <v>3098</v>
      </c>
      <c r="R62" s="48">
        <v>117713</v>
      </c>
      <c r="S62" s="51">
        <v>8849</v>
      </c>
    </row>
    <row r="63" spans="2:19" ht="12.75">
      <c r="B63" s="4" t="s">
        <v>362</v>
      </c>
      <c r="C63" s="39" t="s">
        <v>377</v>
      </c>
      <c r="D63" s="4" t="s">
        <v>16</v>
      </c>
      <c r="E63" s="4" t="s">
        <v>349</v>
      </c>
      <c r="F63" s="4" t="s">
        <v>260</v>
      </c>
      <c r="G63" s="40" t="s">
        <v>261</v>
      </c>
      <c r="H63" s="22" t="s">
        <v>344</v>
      </c>
      <c r="I63" s="22" t="s">
        <v>345</v>
      </c>
      <c r="J63" s="48">
        <v>10034</v>
      </c>
      <c r="K63" s="48">
        <v>9788</v>
      </c>
      <c r="L63" s="48">
        <v>110</v>
      </c>
      <c r="M63" s="48">
        <v>969</v>
      </c>
      <c r="N63" s="48">
        <v>20597</v>
      </c>
      <c r="O63" s="49">
        <v>6895</v>
      </c>
      <c r="P63" s="48">
        <v>23408</v>
      </c>
      <c r="Q63" s="50">
        <v>1678</v>
      </c>
      <c r="R63" s="48">
        <v>58157</v>
      </c>
      <c r="S63" s="51">
        <v>4583</v>
      </c>
    </row>
    <row r="64" spans="2:19" ht="12.75">
      <c r="B64" s="4" t="s">
        <v>362</v>
      </c>
      <c r="C64" s="39" t="s">
        <v>377</v>
      </c>
      <c r="D64" s="4" t="s">
        <v>16</v>
      </c>
      <c r="E64" s="4" t="s">
        <v>349</v>
      </c>
      <c r="F64" s="4" t="s">
        <v>262</v>
      </c>
      <c r="G64" s="40" t="s">
        <v>263</v>
      </c>
      <c r="H64" s="22" t="s">
        <v>344</v>
      </c>
      <c r="I64" s="22" t="s">
        <v>345</v>
      </c>
      <c r="J64" s="48">
        <v>8357</v>
      </c>
      <c r="K64" s="48">
        <v>8531</v>
      </c>
      <c r="L64" s="48">
        <v>197</v>
      </c>
      <c r="M64" s="48">
        <v>842</v>
      </c>
      <c r="N64" s="48">
        <v>17518</v>
      </c>
      <c r="O64" s="49">
        <v>5056</v>
      </c>
      <c r="P64" s="48">
        <v>21362</v>
      </c>
      <c r="Q64" s="50">
        <v>2345</v>
      </c>
      <c r="R64" s="48">
        <v>54955</v>
      </c>
      <c r="S64" s="51">
        <v>6220</v>
      </c>
    </row>
    <row r="65" spans="2:19" ht="12.75">
      <c r="B65" s="4" t="s">
        <v>362</v>
      </c>
      <c r="C65" s="39" t="s">
        <v>377</v>
      </c>
      <c r="D65" s="4" t="s">
        <v>16</v>
      </c>
      <c r="E65" s="4" t="s">
        <v>349</v>
      </c>
      <c r="F65" s="4" t="s">
        <v>264</v>
      </c>
      <c r="G65" s="40" t="s">
        <v>265</v>
      </c>
      <c r="H65" s="22" t="s">
        <v>344</v>
      </c>
      <c r="I65" s="22" t="s">
        <v>345</v>
      </c>
      <c r="J65" s="48">
        <v>12971</v>
      </c>
      <c r="K65" s="48">
        <v>12087</v>
      </c>
      <c r="L65" s="48">
        <v>185</v>
      </c>
      <c r="M65" s="48">
        <v>915</v>
      </c>
      <c r="N65" s="48">
        <v>25132</v>
      </c>
      <c r="O65" s="49">
        <v>18320</v>
      </c>
      <c r="P65" s="48">
        <v>39347</v>
      </c>
      <c r="Q65" s="50">
        <v>4317</v>
      </c>
      <c r="R65" s="48">
        <v>85567</v>
      </c>
      <c r="S65" s="51">
        <v>11266</v>
      </c>
    </row>
    <row r="66" spans="2:19" ht="12.75">
      <c r="B66" s="4" t="s">
        <v>362</v>
      </c>
      <c r="C66" s="39" t="s">
        <v>377</v>
      </c>
      <c r="D66" s="4" t="s">
        <v>16</v>
      </c>
      <c r="E66" s="4" t="s">
        <v>349</v>
      </c>
      <c r="F66" s="4" t="s">
        <v>328</v>
      </c>
      <c r="G66" s="40" t="s">
        <v>329</v>
      </c>
      <c r="H66" s="22" t="s">
        <v>344</v>
      </c>
      <c r="I66" s="22" t="s">
        <v>345</v>
      </c>
      <c r="J66" s="48">
        <v>4310</v>
      </c>
      <c r="K66" s="48">
        <v>3872</v>
      </c>
      <c r="L66" s="48">
        <v>101</v>
      </c>
      <c r="M66" s="48">
        <v>428</v>
      </c>
      <c r="N66" s="48">
        <v>7426</v>
      </c>
      <c r="O66" s="49">
        <v>5594</v>
      </c>
      <c r="P66" s="48">
        <v>12410</v>
      </c>
      <c r="Q66" s="50">
        <v>924</v>
      </c>
      <c r="R66" s="48">
        <v>32282</v>
      </c>
      <c r="S66" s="51">
        <v>3437</v>
      </c>
    </row>
    <row r="67" spans="2:19" ht="12.75">
      <c r="B67" s="4" t="s">
        <v>362</v>
      </c>
      <c r="C67" s="39" t="s">
        <v>377</v>
      </c>
      <c r="D67" s="4" t="s">
        <v>17</v>
      </c>
      <c r="E67" s="4" t="s">
        <v>350</v>
      </c>
      <c r="F67" s="4" t="s">
        <v>138</v>
      </c>
      <c r="G67" s="40" t="s">
        <v>139</v>
      </c>
      <c r="H67" s="22" t="s">
        <v>344</v>
      </c>
      <c r="I67" s="22" t="s">
        <v>345</v>
      </c>
      <c r="J67" s="48">
        <v>6156</v>
      </c>
      <c r="K67" s="48">
        <v>5964</v>
      </c>
      <c r="L67" s="48">
        <v>200</v>
      </c>
      <c r="M67" s="48">
        <v>683</v>
      </c>
      <c r="N67" s="48">
        <v>12392</v>
      </c>
      <c r="O67" s="49">
        <v>6622</v>
      </c>
      <c r="P67" s="48">
        <v>16794</v>
      </c>
      <c r="Q67" s="50">
        <v>1710</v>
      </c>
      <c r="R67" s="48">
        <v>38836</v>
      </c>
      <c r="S67" s="51">
        <v>6236</v>
      </c>
    </row>
    <row r="68" spans="2:19" ht="12.75">
      <c r="B68" s="4" t="s">
        <v>362</v>
      </c>
      <c r="C68" s="39" t="s">
        <v>377</v>
      </c>
      <c r="D68" s="4" t="s">
        <v>17</v>
      </c>
      <c r="E68" s="4" t="s">
        <v>350</v>
      </c>
      <c r="F68" s="4" t="s">
        <v>140</v>
      </c>
      <c r="G68" s="40" t="s">
        <v>141</v>
      </c>
      <c r="H68" s="22" t="s">
        <v>344</v>
      </c>
      <c r="I68" s="22" t="s">
        <v>345</v>
      </c>
      <c r="J68" s="48">
        <v>3030</v>
      </c>
      <c r="K68" s="48">
        <v>2769</v>
      </c>
      <c r="L68" s="48">
        <v>37</v>
      </c>
      <c r="M68" s="48">
        <v>294</v>
      </c>
      <c r="N68" s="48">
        <v>5503</v>
      </c>
      <c r="O68" s="49">
        <v>4244</v>
      </c>
      <c r="P68" s="48">
        <v>9326</v>
      </c>
      <c r="Q68" s="50">
        <v>611</v>
      </c>
      <c r="R68" s="48">
        <v>21772</v>
      </c>
      <c r="S68" s="51">
        <v>1866</v>
      </c>
    </row>
    <row r="69" spans="2:19" ht="12.75">
      <c r="B69" s="4" t="s">
        <v>362</v>
      </c>
      <c r="C69" s="39" t="s">
        <v>377</v>
      </c>
      <c r="D69" s="4" t="s">
        <v>17</v>
      </c>
      <c r="E69" s="4" t="s">
        <v>350</v>
      </c>
      <c r="F69" s="4" t="s">
        <v>228</v>
      </c>
      <c r="G69" s="40" t="s">
        <v>229</v>
      </c>
      <c r="H69" s="22" t="s">
        <v>344</v>
      </c>
      <c r="I69" s="22" t="s">
        <v>345</v>
      </c>
      <c r="J69" s="48">
        <v>20025</v>
      </c>
      <c r="K69" s="48">
        <v>18566</v>
      </c>
      <c r="L69" s="48">
        <v>355</v>
      </c>
      <c r="M69" s="48">
        <v>1959</v>
      </c>
      <c r="N69" s="48">
        <v>38751</v>
      </c>
      <c r="O69" s="49">
        <v>25245</v>
      </c>
      <c r="P69" s="48">
        <v>50848</v>
      </c>
      <c r="Q69" s="50">
        <v>3259</v>
      </c>
      <c r="R69" s="48">
        <v>122910</v>
      </c>
      <c r="S69" s="51">
        <v>10125</v>
      </c>
    </row>
    <row r="70" spans="2:19" ht="12.75">
      <c r="B70" s="4" t="s">
        <v>362</v>
      </c>
      <c r="C70" s="39" t="s">
        <v>377</v>
      </c>
      <c r="D70" s="4" t="s">
        <v>17</v>
      </c>
      <c r="E70" s="4" t="s">
        <v>350</v>
      </c>
      <c r="F70" s="4" t="s">
        <v>230</v>
      </c>
      <c r="G70" s="40" t="s">
        <v>231</v>
      </c>
      <c r="H70" s="22" t="s">
        <v>344</v>
      </c>
      <c r="I70" s="22" t="s">
        <v>345</v>
      </c>
      <c r="J70" s="48">
        <v>7074</v>
      </c>
      <c r="K70" s="48">
        <v>6628</v>
      </c>
      <c r="L70" s="48">
        <v>168</v>
      </c>
      <c r="M70" s="48">
        <v>635</v>
      </c>
      <c r="N70" s="48">
        <v>16020</v>
      </c>
      <c r="O70" s="49">
        <v>11945</v>
      </c>
      <c r="P70" s="48">
        <v>16676</v>
      </c>
      <c r="Q70" s="50">
        <v>1377</v>
      </c>
      <c r="R70" s="48">
        <v>35794</v>
      </c>
      <c r="S70" s="51">
        <v>3321</v>
      </c>
    </row>
    <row r="71" spans="2:19" ht="12.75">
      <c r="B71" s="4" t="s">
        <v>362</v>
      </c>
      <c r="C71" s="39" t="s">
        <v>377</v>
      </c>
      <c r="D71" s="4" t="s">
        <v>17</v>
      </c>
      <c r="E71" s="4" t="s">
        <v>350</v>
      </c>
      <c r="F71" s="4" t="s">
        <v>232</v>
      </c>
      <c r="G71" s="40" t="s">
        <v>233</v>
      </c>
      <c r="H71" s="22" t="s">
        <v>344</v>
      </c>
      <c r="I71" s="22" t="s">
        <v>345</v>
      </c>
      <c r="J71" s="48">
        <v>16481</v>
      </c>
      <c r="K71" s="48">
        <v>15250</v>
      </c>
      <c r="L71" s="48">
        <v>327</v>
      </c>
      <c r="M71" s="48">
        <v>1550</v>
      </c>
      <c r="N71" s="48">
        <v>30322</v>
      </c>
      <c r="O71" s="49">
        <v>15373</v>
      </c>
      <c r="P71" s="48">
        <v>44639</v>
      </c>
      <c r="Q71" s="50">
        <v>3060</v>
      </c>
      <c r="R71" s="48">
        <v>105075</v>
      </c>
      <c r="S71" s="51">
        <v>9770</v>
      </c>
    </row>
    <row r="72" spans="2:19" ht="12.75">
      <c r="B72" s="4" t="s">
        <v>362</v>
      </c>
      <c r="C72" s="39" t="s">
        <v>377</v>
      </c>
      <c r="D72" s="4" t="s">
        <v>17</v>
      </c>
      <c r="E72" s="4" t="s">
        <v>350</v>
      </c>
      <c r="F72" s="4" t="s">
        <v>59</v>
      </c>
      <c r="G72" s="40" t="s">
        <v>60</v>
      </c>
      <c r="H72" s="22" t="s">
        <v>344</v>
      </c>
      <c r="I72" s="22" t="s">
        <v>345</v>
      </c>
      <c r="J72" s="48">
        <v>20601</v>
      </c>
      <c r="K72" s="48">
        <v>18943</v>
      </c>
      <c r="L72" s="48">
        <v>424</v>
      </c>
      <c r="M72" s="48">
        <v>2479</v>
      </c>
      <c r="N72" s="48">
        <v>42341</v>
      </c>
      <c r="O72" s="49">
        <v>20458</v>
      </c>
      <c r="P72" s="48">
        <v>56649</v>
      </c>
      <c r="Q72" s="50">
        <v>4051</v>
      </c>
      <c r="R72" s="48">
        <v>117493</v>
      </c>
      <c r="S72" s="51">
        <v>11770</v>
      </c>
    </row>
    <row r="73" spans="2:19" ht="12.75">
      <c r="B73" s="4" t="s">
        <v>362</v>
      </c>
      <c r="C73" s="39" t="s">
        <v>377</v>
      </c>
      <c r="D73" s="4" t="s">
        <v>17</v>
      </c>
      <c r="E73" s="4" t="s">
        <v>350</v>
      </c>
      <c r="F73" s="4" t="s">
        <v>73</v>
      </c>
      <c r="G73" s="40" t="s">
        <v>74</v>
      </c>
      <c r="H73" s="22" t="s">
        <v>344</v>
      </c>
      <c r="I73" s="22" t="s">
        <v>345</v>
      </c>
      <c r="J73" s="48">
        <v>13802</v>
      </c>
      <c r="K73" s="48">
        <v>12242</v>
      </c>
      <c r="L73" s="48">
        <v>128</v>
      </c>
      <c r="M73" s="48">
        <v>1448</v>
      </c>
      <c r="N73" s="48">
        <v>29536</v>
      </c>
      <c r="O73" s="49">
        <v>21220</v>
      </c>
      <c r="P73" s="48">
        <v>39863</v>
      </c>
      <c r="Q73" s="50">
        <v>3462</v>
      </c>
      <c r="R73" s="48">
        <v>86484</v>
      </c>
      <c r="S73" s="51">
        <v>8422</v>
      </c>
    </row>
    <row r="74" spans="2:19" ht="12.75">
      <c r="B74" s="4" t="s">
        <v>362</v>
      </c>
      <c r="C74" s="39" t="s">
        <v>377</v>
      </c>
      <c r="D74" s="4" t="s">
        <v>17</v>
      </c>
      <c r="E74" s="4" t="s">
        <v>350</v>
      </c>
      <c r="F74" s="4" t="s">
        <v>274</v>
      </c>
      <c r="G74" s="40" t="s">
        <v>275</v>
      </c>
      <c r="H74" s="22" t="s">
        <v>344</v>
      </c>
      <c r="I74" s="22" t="s">
        <v>345</v>
      </c>
      <c r="J74" s="48">
        <v>5540</v>
      </c>
      <c r="K74" s="48">
        <v>4924</v>
      </c>
      <c r="L74" s="48">
        <v>76</v>
      </c>
      <c r="M74" s="48">
        <v>705</v>
      </c>
      <c r="N74" s="48">
        <v>15386</v>
      </c>
      <c r="O74" s="49">
        <v>11585</v>
      </c>
      <c r="P74" s="48">
        <v>20442</v>
      </c>
      <c r="Q74" s="50">
        <v>3198</v>
      </c>
      <c r="R74" s="48">
        <v>39990</v>
      </c>
      <c r="S74" s="51">
        <v>6477</v>
      </c>
    </row>
    <row r="75" spans="2:19" ht="12.75">
      <c r="B75" s="4" t="s">
        <v>362</v>
      </c>
      <c r="C75" s="39" t="s">
        <v>377</v>
      </c>
      <c r="D75" s="4" t="s">
        <v>17</v>
      </c>
      <c r="E75" s="4" t="s">
        <v>350</v>
      </c>
      <c r="F75" s="4" t="s">
        <v>276</v>
      </c>
      <c r="G75" s="40" t="s">
        <v>277</v>
      </c>
      <c r="H75" s="22" t="s">
        <v>344</v>
      </c>
      <c r="I75" s="22" t="s">
        <v>345</v>
      </c>
      <c r="J75" s="48">
        <v>18130</v>
      </c>
      <c r="K75" s="48">
        <v>17375</v>
      </c>
      <c r="L75" s="48">
        <v>428</v>
      </c>
      <c r="M75" s="48">
        <v>2217</v>
      </c>
      <c r="N75" s="48">
        <v>27743</v>
      </c>
      <c r="O75" s="49">
        <v>16714</v>
      </c>
      <c r="P75" s="48">
        <v>41386</v>
      </c>
      <c r="Q75" s="50">
        <v>2651</v>
      </c>
      <c r="R75" s="48">
        <v>76048</v>
      </c>
      <c r="S75" s="51">
        <v>6854</v>
      </c>
    </row>
    <row r="76" spans="2:19" ht="12.75">
      <c r="B76" s="4" t="s">
        <v>362</v>
      </c>
      <c r="C76" s="39" t="s">
        <v>377</v>
      </c>
      <c r="D76" s="4" t="s">
        <v>19</v>
      </c>
      <c r="E76" s="4" t="s">
        <v>351</v>
      </c>
      <c r="F76" s="4" t="s">
        <v>37</v>
      </c>
      <c r="G76" s="40" t="s">
        <v>38</v>
      </c>
      <c r="H76" s="22" t="s">
        <v>344</v>
      </c>
      <c r="I76" s="22" t="s">
        <v>345</v>
      </c>
      <c r="J76" s="48">
        <v>3650</v>
      </c>
      <c r="K76" s="48">
        <v>3844</v>
      </c>
      <c r="L76" s="48">
        <v>54</v>
      </c>
      <c r="M76" s="48">
        <v>367</v>
      </c>
      <c r="N76" s="48">
        <v>8263</v>
      </c>
      <c r="O76" s="49">
        <v>5539</v>
      </c>
      <c r="P76" s="48">
        <v>14283</v>
      </c>
      <c r="Q76" s="50">
        <v>910</v>
      </c>
      <c r="R76" s="48">
        <v>29943</v>
      </c>
      <c r="S76" s="51">
        <v>2234</v>
      </c>
    </row>
    <row r="77" spans="2:19" ht="12.75">
      <c r="B77" s="4" t="s">
        <v>362</v>
      </c>
      <c r="C77" s="39" t="s">
        <v>377</v>
      </c>
      <c r="D77" s="4" t="s">
        <v>19</v>
      </c>
      <c r="E77" s="4" t="s">
        <v>351</v>
      </c>
      <c r="F77" s="4" t="s">
        <v>206</v>
      </c>
      <c r="G77" s="40" t="s">
        <v>207</v>
      </c>
      <c r="H77" s="22" t="s">
        <v>344</v>
      </c>
      <c r="I77" s="22" t="s">
        <v>345</v>
      </c>
      <c r="J77" s="48">
        <v>9537</v>
      </c>
      <c r="K77" s="48">
        <v>8268</v>
      </c>
      <c r="L77" s="48">
        <v>157</v>
      </c>
      <c r="M77" s="48">
        <v>1565</v>
      </c>
      <c r="N77" s="48">
        <v>24471</v>
      </c>
      <c r="O77" s="49">
        <v>15510</v>
      </c>
      <c r="P77" s="48">
        <v>35419</v>
      </c>
      <c r="Q77" s="50">
        <v>4348</v>
      </c>
      <c r="R77" s="48">
        <v>83284</v>
      </c>
      <c r="S77" s="51">
        <v>12124</v>
      </c>
    </row>
    <row r="78" spans="2:19" ht="12.75">
      <c r="B78" s="4" t="s">
        <v>362</v>
      </c>
      <c r="C78" s="39" t="s">
        <v>377</v>
      </c>
      <c r="D78" s="4" t="s">
        <v>19</v>
      </c>
      <c r="E78" s="4" t="s">
        <v>351</v>
      </c>
      <c r="F78" s="4" t="s">
        <v>208</v>
      </c>
      <c r="G78" s="40" t="s">
        <v>209</v>
      </c>
      <c r="H78" s="22" t="s">
        <v>344</v>
      </c>
      <c r="I78" s="22" t="s">
        <v>345</v>
      </c>
      <c r="J78" s="48">
        <v>6407</v>
      </c>
      <c r="K78" s="48">
        <v>5968</v>
      </c>
      <c r="L78" s="48">
        <v>80</v>
      </c>
      <c r="M78" s="48">
        <v>1443</v>
      </c>
      <c r="N78" s="48">
        <v>15450</v>
      </c>
      <c r="O78" s="49">
        <v>10462</v>
      </c>
      <c r="P78" s="48">
        <v>24508</v>
      </c>
      <c r="Q78" s="50">
        <v>1644</v>
      </c>
      <c r="R78" s="48">
        <v>41125</v>
      </c>
      <c r="S78" s="51">
        <v>3034</v>
      </c>
    </row>
    <row r="79" spans="2:19" ht="12.75">
      <c r="B79" s="4" t="s">
        <v>362</v>
      </c>
      <c r="C79" s="39" t="s">
        <v>377</v>
      </c>
      <c r="D79" s="4" t="s">
        <v>19</v>
      </c>
      <c r="E79" s="4" t="s">
        <v>351</v>
      </c>
      <c r="F79" s="4" t="s">
        <v>55</v>
      </c>
      <c r="G79" s="40" t="s">
        <v>56</v>
      </c>
      <c r="H79" s="22" t="s">
        <v>344</v>
      </c>
      <c r="I79" s="22" t="s">
        <v>345</v>
      </c>
      <c r="J79" s="48">
        <v>6964</v>
      </c>
      <c r="K79" s="48">
        <v>5762</v>
      </c>
      <c r="L79" s="48">
        <v>134</v>
      </c>
      <c r="M79" s="48">
        <v>793</v>
      </c>
      <c r="N79" s="48">
        <v>17287</v>
      </c>
      <c r="O79" s="49">
        <v>7814</v>
      </c>
      <c r="P79" s="48">
        <v>24465</v>
      </c>
      <c r="Q79" s="50">
        <v>2339</v>
      </c>
      <c r="R79" s="48">
        <v>54492</v>
      </c>
      <c r="S79" s="51">
        <v>5477</v>
      </c>
    </row>
    <row r="80" spans="2:19" ht="12.75">
      <c r="B80" s="4" t="s">
        <v>362</v>
      </c>
      <c r="C80" s="39" t="s">
        <v>377</v>
      </c>
      <c r="D80" s="4" t="s">
        <v>19</v>
      </c>
      <c r="E80" s="4" t="s">
        <v>351</v>
      </c>
      <c r="F80" s="4" t="s">
        <v>101</v>
      </c>
      <c r="G80" s="40" t="s">
        <v>102</v>
      </c>
      <c r="H80" s="22" t="s">
        <v>344</v>
      </c>
      <c r="I80" s="22" t="s">
        <v>345</v>
      </c>
      <c r="J80" s="48">
        <v>8556</v>
      </c>
      <c r="K80" s="48">
        <v>7945</v>
      </c>
      <c r="L80" s="48">
        <v>225</v>
      </c>
      <c r="M80" s="48">
        <v>1103</v>
      </c>
      <c r="N80" s="48">
        <v>15391</v>
      </c>
      <c r="O80" s="49">
        <v>16719</v>
      </c>
      <c r="P80" s="48">
        <v>26821</v>
      </c>
      <c r="Q80" s="50">
        <v>2760</v>
      </c>
      <c r="R80" s="48">
        <v>48397</v>
      </c>
      <c r="S80" s="51">
        <v>6620</v>
      </c>
    </row>
    <row r="81" spans="2:19" ht="12.75">
      <c r="B81" s="4" t="s">
        <v>362</v>
      </c>
      <c r="C81" s="39" t="s">
        <v>377</v>
      </c>
      <c r="D81" s="4" t="s">
        <v>19</v>
      </c>
      <c r="E81" s="4" t="s">
        <v>351</v>
      </c>
      <c r="F81" s="4" t="s">
        <v>105</v>
      </c>
      <c r="G81" s="40" t="s">
        <v>106</v>
      </c>
      <c r="H81" s="22" t="s">
        <v>344</v>
      </c>
      <c r="I81" s="22" t="s">
        <v>345</v>
      </c>
      <c r="J81" s="48">
        <v>3451</v>
      </c>
      <c r="K81" s="48">
        <v>3221</v>
      </c>
      <c r="L81" s="48">
        <v>55</v>
      </c>
      <c r="M81" s="48">
        <v>704</v>
      </c>
      <c r="N81" s="48">
        <v>8149</v>
      </c>
      <c r="O81" s="49">
        <v>6051</v>
      </c>
      <c r="P81" s="48">
        <v>14215</v>
      </c>
      <c r="Q81" s="50">
        <v>1104</v>
      </c>
      <c r="R81" s="48">
        <v>24939</v>
      </c>
      <c r="S81" s="51">
        <v>2088</v>
      </c>
    </row>
    <row r="82" spans="2:19" ht="12.75">
      <c r="B82" s="4" t="s">
        <v>362</v>
      </c>
      <c r="C82" s="39" t="s">
        <v>377</v>
      </c>
      <c r="D82" s="4" t="s">
        <v>19</v>
      </c>
      <c r="E82" s="4" t="s">
        <v>351</v>
      </c>
      <c r="F82" s="4" t="s">
        <v>216</v>
      </c>
      <c r="G82" s="40" t="s">
        <v>217</v>
      </c>
      <c r="H82" s="22" t="s">
        <v>344</v>
      </c>
      <c r="I82" s="22" t="s">
        <v>345</v>
      </c>
      <c r="J82" s="48">
        <v>5900</v>
      </c>
      <c r="K82" s="48">
        <v>5560</v>
      </c>
      <c r="L82" s="48">
        <v>143</v>
      </c>
      <c r="M82" s="48">
        <v>729</v>
      </c>
      <c r="N82" s="48">
        <v>16167</v>
      </c>
      <c r="O82" s="49">
        <v>7207</v>
      </c>
      <c r="P82" s="48">
        <v>24346</v>
      </c>
      <c r="Q82" s="50">
        <v>2719</v>
      </c>
      <c r="R82" s="48">
        <v>57592</v>
      </c>
      <c r="S82" s="51">
        <v>7397</v>
      </c>
    </row>
    <row r="83" spans="2:19" ht="12.75">
      <c r="B83" s="4" t="s">
        <v>362</v>
      </c>
      <c r="C83" s="39" t="s">
        <v>377</v>
      </c>
      <c r="D83" s="4" t="s">
        <v>19</v>
      </c>
      <c r="E83" s="4" t="s">
        <v>351</v>
      </c>
      <c r="F83" s="4" t="s">
        <v>57</v>
      </c>
      <c r="G83" s="40" t="s">
        <v>58</v>
      </c>
      <c r="H83" s="22" t="s">
        <v>344</v>
      </c>
      <c r="I83" s="22" t="s">
        <v>345</v>
      </c>
      <c r="J83" s="48">
        <v>5506</v>
      </c>
      <c r="K83" s="48">
        <v>4569</v>
      </c>
      <c r="L83" s="48">
        <v>205</v>
      </c>
      <c r="M83" s="48">
        <v>1143</v>
      </c>
      <c r="N83" s="48">
        <v>17554</v>
      </c>
      <c r="O83" s="49">
        <v>13901</v>
      </c>
      <c r="P83" s="48">
        <v>27042</v>
      </c>
      <c r="Q83" s="50">
        <v>5568</v>
      </c>
      <c r="R83" s="48">
        <v>60184</v>
      </c>
      <c r="S83" s="51">
        <v>10652</v>
      </c>
    </row>
    <row r="84" spans="2:19" ht="12.75">
      <c r="B84" s="4" t="s">
        <v>362</v>
      </c>
      <c r="C84" s="39" t="s">
        <v>377</v>
      </c>
      <c r="D84" s="4" t="s">
        <v>19</v>
      </c>
      <c r="E84" s="4" t="s">
        <v>351</v>
      </c>
      <c r="F84" s="4" t="s">
        <v>278</v>
      </c>
      <c r="G84" s="40" t="s">
        <v>279</v>
      </c>
      <c r="H84" s="22" t="s">
        <v>344</v>
      </c>
      <c r="I84" s="22" t="s">
        <v>345</v>
      </c>
      <c r="J84" s="48">
        <v>8458</v>
      </c>
      <c r="K84" s="48">
        <v>8060</v>
      </c>
      <c r="L84" s="48">
        <v>58</v>
      </c>
      <c r="M84" s="48">
        <v>227</v>
      </c>
      <c r="N84" s="48">
        <v>13072</v>
      </c>
      <c r="O84" s="49">
        <v>4684</v>
      </c>
      <c r="P84" s="48">
        <v>27125</v>
      </c>
      <c r="Q84" s="50">
        <v>2143</v>
      </c>
      <c r="R84" s="48">
        <v>74299</v>
      </c>
      <c r="S84" s="51">
        <v>7514</v>
      </c>
    </row>
    <row r="85" spans="2:19" ht="12.75">
      <c r="B85" s="4" t="s">
        <v>362</v>
      </c>
      <c r="C85" s="39" t="s">
        <v>377</v>
      </c>
      <c r="D85" s="4" t="s">
        <v>19</v>
      </c>
      <c r="E85" s="4" t="s">
        <v>351</v>
      </c>
      <c r="F85" s="4" t="s">
        <v>280</v>
      </c>
      <c r="G85" s="40" t="s">
        <v>281</v>
      </c>
      <c r="H85" s="22" t="s">
        <v>344</v>
      </c>
      <c r="I85" s="22" t="s">
        <v>345</v>
      </c>
      <c r="J85" s="48">
        <v>7897</v>
      </c>
      <c r="K85" s="48">
        <v>7195</v>
      </c>
      <c r="L85" s="48">
        <v>225</v>
      </c>
      <c r="M85" s="48">
        <v>962</v>
      </c>
      <c r="N85" s="48">
        <v>21527</v>
      </c>
      <c r="O85" s="49">
        <v>9826</v>
      </c>
      <c r="P85" s="48">
        <v>28596</v>
      </c>
      <c r="Q85" s="50">
        <v>3290</v>
      </c>
      <c r="R85" s="48">
        <v>76992</v>
      </c>
      <c r="S85" s="51">
        <v>9582</v>
      </c>
    </row>
    <row r="86" spans="2:19" ht="12.75">
      <c r="B86" s="4" t="s">
        <v>362</v>
      </c>
      <c r="C86" s="39" t="s">
        <v>377</v>
      </c>
      <c r="D86" s="4" t="s">
        <v>19</v>
      </c>
      <c r="E86" s="4" t="s">
        <v>351</v>
      </c>
      <c r="F86" s="4" t="s">
        <v>282</v>
      </c>
      <c r="G86" s="40" t="s">
        <v>283</v>
      </c>
      <c r="H86" s="22" t="s">
        <v>344</v>
      </c>
      <c r="I86" s="22" t="s">
        <v>345</v>
      </c>
      <c r="J86" s="48">
        <v>13623</v>
      </c>
      <c r="K86" s="48">
        <v>9558</v>
      </c>
      <c r="L86" s="48">
        <v>307</v>
      </c>
      <c r="M86" s="48">
        <v>4215</v>
      </c>
      <c r="N86" s="48">
        <v>28988</v>
      </c>
      <c r="O86" s="49">
        <v>17920</v>
      </c>
      <c r="P86" s="48">
        <v>38841</v>
      </c>
      <c r="Q86" s="50">
        <v>4955</v>
      </c>
      <c r="R86" s="48">
        <v>103054</v>
      </c>
      <c r="S86" s="51">
        <v>14357</v>
      </c>
    </row>
    <row r="87" spans="2:19" ht="12.75">
      <c r="B87" s="4" t="s">
        <v>362</v>
      </c>
      <c r="C87" s="39" t="s">
        <v>377</v>
      </c>
      <c r="D87" s="4" t="s">
        <v>19</v>
      </c>
      <c r="E87" s="4" t="s">
        <v>351</v>
      </c>
      <c r="F87" s="4" t="s">
        <v>284</v>
      </c>
      <c r="G87" s="40" t="s">
        <v>285</v>
      </c>
      <c r="H87" s="22" t="s">
        <v>344</v>
      </c>
      <c r="I87" s="22" t="s">
        <v>345</v>
      </c>
      <c r="J87" s="48">
        <v>5271</v>
      </c>
      <c r="K87" s="48">
        <v>5020</v>
      </c>
      <c r="L87" s="48">
        <v>80</v>
      </c>
      <c r="M87" s="48">
        <v>571</v>
      </c>
      <c r="N87" s="48">
        <v>10191</v>
      </c>
      <c r="O87" s="49">
        <v>2958</v>
      </c>
      <c r="P87" s="48">
        <v>11094</v>
      </c>
      <c r="Q87" s="50">
        <v>710</v>
      </c>
      <c r="R87" s="48">
        <v>27337</v>
      </c>
      <c r="S87" s="51">
        <v>2335</v>
      </c>
    </row>
    <row r="88" spans="2:19" ht="12.75">
      <c r="B88" s="4" t="s">
        <v>362</v>
      </c>
      <c r="C88" s="39" t="s">
        <v>377</v>
      </c>
      <c r="D88" s="4" t="s">
        <v>19</v>
      </c>
      <c r="E88" s="4" t="s">
        <v>351</v>
      </c>
      <c r="F88" s="4" t="s">
        <v>286</v>
      </c>
      <c r="G88" s="40" t="s">
        <v>287</v>
      </c>
      <c r="H88" s="22" t="s">
        <v>344</v>
      </c>
      <c r="I88" s="22" t="s">
        <v>345</v>
      </c>
      <c r="J88" s="48">
        <v>6822</v>
      </c>
      <c r="K88" s="48">
        <v>6464</v>
      </c>
      <c r="L88" s="48">
        <v>116</v>
      </c>
      <c r="M88" s="48">
        <v>638</v>
      </c>
      <c r="N88" s="48">
        <v>13933</v>
      </c>
      <c r="O88" s="49">
        <v>3492</v>
      </c>
      <c r="P88" s="48">
        <v>14130</v>
      </c>
      <c r="Q88" s="50">
        <v>1219</v>
      </c>
      <c r="R88" s="48">
        <v>34140</v>
      </c>
      <c r="S88" s="51">
        <v>4016</v>
      </c>
    </row>
    <row r="89" spans="2:19" ht="12.75">
      <c r="B89" s="4" t="s">
        <v>362</v>
      </c>
      <c r="C89" s="39" t="s">
        <v>377</v>
      </c>
      <c r="D89" s="4" t="s">
        <v>19</v>
      </c>
      <c r="E89" s="4" t="s">
        <v>351</v>
      </c>
      <c r="F89" s="4" t="s">
        <v>75</v>
      </c>
      <c r="G89" s="40" t="s">
        <v>76</v>
      </c>
      <c r="H89" s="22" t="s">
        <v>344</v>
      </c>
      <c r="I89" s="22" t="s">
        <v>345</v>
      </c>
      <c r="J89" s="48">
        <v>17216</v>
      </c>
      <c r="K89" s="48">
        <v>15258</v>
      </c>
      <c r="L89" s="48">
        <v>205</v>
      </c>
      <c r="M89" s="48">
        <v>2340</v>
      </c>
      <c r="N89" s="48">
        <v>32963</v>
      </c>
      <c r="O89" s="49">
        <v>24176</v>
      </c>
      <c r="P89" s="48">
        <v>46452</v>
      </c>
      <c r="Q89" s="50">
        <v>3409</v>
      </c>
      <c r="R89" s="48">
        <v>107054</v>
      </c>
      <c r="S89" s="51">
        <v>10053</v>
      </c>
    </row>
    <row r="90" spans="2:19" ht="12.75">
      <c r="B90" s="4" t="s">
        <v>362</v>
      </c>
      <c r="C90" s="39" t="s">
        <v>377</v>
      </c>
      <c r="D90" s="4" t="s">
        <v>19</v>
      </c>
      <c r="E90" s="4" t="s">
        <v>351</v>
      </c>
      <c r="F90" s="4" t="s">
        <v>77</v>
      </c>
      <c r="G90" s="40" t="s">
        <v>78</v>
      </c>
      <c r="H90" s="22" t="s">
        <v>344</v>
      </c>
      <c r="I90" s="22" t="s">
        <v>345</v>
      </c>
      <c r="J90" s="48">
        <v>14444</v>
      </c>
      <c r="K90" s="48">
        <v>12296</v>
      </c>
      <c r="L90" s="48">
        <v>135</v>
      </c>
      <c r="M90" s="48">
        <v>2081</v>
      </c>
      <c r="N90" s="48">
        <v>27296</v>
      </c>
      <c r="O90" s="49">
        <v>19490</v>
      </c>
      <c r="P90" s="48">
        <v>39469</v>
      </c>
      <c r="Q90" s="50">
        <v>4435</v>
      </c>
      <c r="R90" s="48">
        <v>86210</v>
      </c>
      <c r="S90" s="51">
        <v>9099</v>
      </c>
    </row>
    <row r="91" spans="2:19" ht="12.75">
      <c r="B91" s="4" t="s">
        <v>362</v>
      </c>
      <c r="C91" s="39" t="s">
        <v>377</v>
      </c>
      <c r="D91" s="4" t="s">
        <v>19</v>
      </c>
      <c r="E91" s="4" t="s">
        <v>351</v>
      </c>
      <c r="F91" s="4" t="s">
        <v>79</v>
      </c>
      <c r="G91" s="40" t="s">
        <v>80</v>
      </c>
      <c r="H91" s="22" t="s">
        <v>344</v>
      </c>
      <c r="I91" s="22" t="s">
        <v>345</v>
      </c>
      <c r="J91" s="48">
        <v>14560</v>
      </c>
      <c r="K91" s="48">
        <v>13157</v>
      </c>
      <c r="L91" s="48">
        <v>269</v>
      </c>
      <c r="M91" s="48">
        <v>1649</v>
      </c>
      <c r="N91" s="48">
        <v>25741</v>
      </c>
      <c r="O91" s="49">
        <v>20529</v>
      </c>
      <c r="P91" s="48">
        <v>39083</v>
      </c>
      <c r="Q91" s="50">
        <v>4504</v>
      </c>
      <c r="R91" s="48">
        <v>81812</v>
      </c>
      <c r="S91" s="51">
        <v>8803</v>
      </c>
    </row>
    <row r="92" spans="2:19" ht="12.75">
      <c r="B92" s="4" t="s">
        <v>362</v>
      </c>
      <c r="C92" s="39" t="s">
        <v>377</v>
      </c>
      <c r="D92" s="4" t="s">
        <v>19</v>
      </c>
      <c r="E92" s="4" t="s">
        <v>351</v>
      </c>
      <c r="F92" s="4" t="s">
        <v>363</v>
      </c>
      <c r="G92" s="40" t="s">
        <v>364</v>
      </c>
      <c r="H92" s="22" t="s">
        <v>344</v>
      </c>
      <c r="I92" s="22" t="s">
        <v>345</v>
      </c>
      <c r="J92" s="48">
        <v>6547</v>
      </c>
      <c r="K92" s="48">
        <v>4285</v>
      </c>
      <c r="L92" s="48">
        <v>76</v>
      </c>
      <c r="M92" s="48">
        <v>2265</v>
      </c>
      <c r="N92" s="48">
        <v>12942</v>
      </c>
      <c r="O92" s="49">
        <v>7940</v>
      </c>
      <c r="P92" s="48">
        <v>17023</v>
      </c>
      <c r="Q92" s="50">
        <v>1556</v>
      </c>
      <c r="R92" s="48">
        <v>43701</v>
      </c>
      <c r="S92" s="51">
        <v>4560</v>
      </c>
    </row>
    <row r="93" spans="2:19" ht="12.75">
      <c r="B93" s="4" t="s">
        <v>362</v>
      </c>
      <c r="C93" s="39" t="s">
        <v>377</v>
      </c>
      <c r="D93" s="4" t="s">
        <v>21</v>
      </c>
      <c r="E93" s="4" t="s">
        <v>352</v>
      </c>
      <c r="F93" s="4" t="s">
        <v>150</v>
      </c>
      <c r="G93" s="40" t="s">
        <v>151</v>
      </c>
      <c r="H93" s="22" t="s">
        <v>344</v>
      </c>
      <c r="I93" s="22" t="s">
        <v>345</v>
      </c>
      <c r="J93" s="48">
        <v>4863</v>
      </c>
      <c r="K93" s="48">
        <v>4386</v>
      </c>
      <c r="L93" s="48">
        <v>121</v>
      </c>
      <c r="M93" s="48">
        <v>510</v>
      </c>
      <c r="N93" s="48">
        <v>9329</v>
      </c>
      <c r="O93" s="49">
        <v>6229</v>
      </c>
      <c r="P93" s="48">
        <v>18112</v>
      </c>
      <c r="Q93" s="50">
        <v>2424</v>
      </c>
      <c r="R93" s="48">
        <v>24535</v>
      </c>
      <c r="S93" s="51">
        <v>3681</v>
      </c>
    </row>
    <row r="94" spans="2:19" ht="12.75">
      <c r="B94" s="4" t="s">
        <v>362</v>
      </c>
      <c r="C94" s="39" t="s">
        <v>377</v>
      </c>
      <c r="D94" s="4" t="s">
        <v>21</v>
      </c>
      <c r="E94" s="4" t="s">
        <v>352</v>
      </c>
      <c r="F94" s="4" t="s">
        <v>266</v>
      </c>
      <c r="G94" s="40" t="s">
        <v>267</v>
      </c>
      <c r="H94" s="22" t="s">
        <v>344</v>
      </c>
      <c r="I94" s="22" t="s">
        <v>345</v>
      </c>
      <c r="J94" s="48">
        <v>9967</v>
      </c>
      <c r="K94" s="48">
        <v>9154</v>
      </c>
      <c r="L94" s="48">
        <v>130</v>
      </c>
      <c r="M94" s="48">
        <v>1531</v>
      </c>
      <c r="N94" s="48">
        <v>20930</v>
      </c>
      <c r="O94" s="49">
        <v>10565</v>
      </c>
      <c r="P94" s="48">
        <v>26947</v>
      </c>
      <c r="Q94" s="50">
        <v>1933</v>
      </c>
      <c r="R94" s="48">
        <v>64990</v>
      </c>
      <c r="S94" s="51">
        <v>6161</v>
      </c>
    </row>
    <row r="95" spans="2:19" ht="12.75">
      <c r="B95" s="4" t="s">
        <v>362</v>
      </c>
      <c r="C95" s="39" t="s">
        <v>377</v>
      </c>
      <c r="D95" s="4" t="s">
        <v>21</v>
      </c>
      <c r="E95" s="4" t="s">
        <v>352</v>
      </c>
      <c r="F95" s="4" t="s">
        <v>268</v>
      </c>
      <c r="G95" s="40" t="s">
        <v>269</v>
      </c>
      <c r="H95" s="22" t="s">
        <v>344</v>
      </c>
      <c r="I95" s="22" t="s">
        <v>345</v>
      </c>
      <c r="J95" s="48">
        <v>12209</v>
      </c>
      <c r="K95" s="48">
        <v>11122</v>
      </c>
      <c r="L95" s="48">
        <v>157</v>
      </c>
      <c r="M95" s="48">
        <v>1334</v>
      </c>
      <c r="N95" s="48">
        <v>21641</v>
      </c>
      <c r="O95" s="49">
        <v>9720</v>
      </c>
      <c r="P95" s="48">
        <v>31478</v>
      </c>
      <c r="Q95" s="50">
        <v>2394</v>
      </c>
      <c r="R95" s="48">
        <v>54824</v>
      </c>
      <c r="S95" s="51">
        <v>5739</v>
      </c>
    </row>
    <row r="96" spans="2:19" ht="12.75">
      <c r="B96" s="4" t="s">
        <v>362</v>
      </c>
      <c r="C96" s="39" t="s">
        <v>377</v>
      </c>
      <c r="D96" s="4" t="s">
        <v>21</v>
      </c>
      <c r="E96" s="4" t="s">
        <v>352</v>
      </c>
      <c r="F96" s="4" t="s">
        <v>288</v>
      </c>
      <c r="G96" s="40" t="s">
        <v>289</v>
      </c>
      <c r="H96" s="22" t="s">
        <v>344</v>
      </c>
      <c r="I96" s="22" t="s">
        <v>345</v>
      </c>
      <c r="J96" s="48">
        <v>4245</v>
      </c>
      <c r="K96" s="48">
        <v>3822</v>
      </c>
      <c r="L96" s="48">
        <v>83</v>
      </c>
      <c r="M96" s="48">
        <v>429</v>
      </c>
      <c r="N96" s="48">
        <v>8613</v>
      </c>
      <c r="O96" s="49">
        <v>6883</v>
      </c>
      <c r="P96" s="48">
        <v>11737</v>
      </c>
      <c r="Q96" s="50">
        <v>963</v>
      </c>
      <c r="R96" s="48">
        <v>36887</v>
      </c>
      <c r="S96" s="51">
        <v>3514</v>
      </c>
    </row>
    <row r="97" spans="2:19" ht="12.75">
      <c r="B97" s="4" t="s">
        <v>362</v>
      </c>
      <c r="C97" s="39" t="s">
        <v>377</v>
      </c>
      <c r="D97" s="4" t="s">
        <v>21</v>
      </c>
      <c r="E97" s="4" t="s">
        <v>352</v>
      </c>
      <c r="F97" s="4" t="s">
        <v>290</v>
      </c>
      <c r="G97" s="40" t="s">
        <v>291</v>
      </c>
      <c r="H97" s="22" t="s">
        <v>344</v>
      </c>
      <c r="I97" s="22" t="s">
        <v>345</v>
      </c>
      <c r="J97" s="48">
        <v>16653</v>
      </c>
      <c r="K97" s="48">
        <v>15382</v>
      </c>
      <c r="L97" s="48">
        <v>211</v>
      </c>
      <c r="M97" s="48">
        <v>1570</v>
      </c>
      <c r="N97" s="48">
        <v>27097</v>
      </c>
      <c r="O97" s="49">
        <v>15432</v>
      </c>
      <c r="P97" s="48">
        <v>39016</v>
      </c>
      <c r="Q97" s="50">
        <v>2438</v>
      </c>
      <c r="R97" s="48">
        <v>76879</v>
      </c>
      <c r="S97" s="51">
        <v>6539</v>
      </c>
    </row>
    <row r="98" spans="2:19" ht="12.75">
      <c r="B98" s="4" t="s">
        <v>362</v>
      </c>
      <c r="C98" s="39" t="s">
        <v>377</v>
      </c>
      <c r="D98" s="4" t="s">
        <v>21</v>
      </c>
      <c r="E98" s="4" t="s">
        <v>352</v>
      </c>
      <c r="F98" s="4" t="s">
        <v>292</v>
      </c>
      <c r="G98" s="40" t="s">
        <v>293</v>
      </c>
      <c r="H98" s="22" t="s">
        <v>344</v>
      </c>
      <c r="I98" s="22" t="s">
        <v>345</v>
      </c>
      <c r="J98" s="48">
        <v>24172</v>
      </c>
      <c r="K98" s="48">
        <v>21737</v>
      </c>
      <c r="L98" s="48">
        <v>205</v>
      </c>
      <c r="M98" s="48">
        <v>3294</v>
      </c>
      <c r="N98" s="48">
        <v>39718</v>
      </c>
      <c r="O98" s="49">
        <v>16431</v>
      </c>
      <c r="P98" s="48">
        <v>59638</v>
      </c>
      <c r="Q98" s="50">
        <v>2710</v>
      </c>
      <c r="R98" s="48">
        <v>100701</v>
      </c>
      <c r="S98" s="51">
        <v>7097</v>
      </c>
    </row>
    <row r="99" spans="2:19" ht="12.75">
      <c r="B99" s="4" t="s">
        <v>362</v>
      </c>
      <c r="C99" s="39" t="s">
        <v>377</v>
      </c>
      <c r="D99" s="4" t="s">
        <v>21</v>
      </c>
      <c r="E99" s="4" t="s">
        <v>352</v>
      </c>
      <c r="F99" s="4" t="s">
        <v>294</v>
      </c>
      <c r="G99" s="40" t="s">
        <v>295</v>
      </c>
      <c r="H99" s="22" t="s">
        <v>344</v>
      </c>
      <c r="I99" s="22" t="s">
        <v>345</v>
      </c>
      <c r="J99" s="48">
        <v>7770</v>
      </c>
      <c r="K99" s="48">
        <v>7562</v>
      </c>
      <c r="L99" s="48">
        <v>93</v>
      </c>
      <c r="M99" s="48">
        <v>871</v>
      </c>
      <c r="N99" s="48">
        <v>13908</v>
      </c>
      <c r="O99" s="49">
        <v>4380</v>
      </c>
      <c r="P99" s="48">
        <v>18472</v>
      </c>
      <c r="Q99" s="50">
        <v>1475</v>
      </c>
      <c r="R99" s="48">
        <v>42891</v>
      </c>
      <c r="S99" s="51">
        <v>3059</v>
      </c>
    </row>
    <row r="100" spans="2:19" ht="12.75">
      <c r="B100" s="4" t="s">
        <v>362</v>
      </c>
      <c r="C100" s="39" t="s">
        <v>377</v>
      </c>
      <c r="D100" s="4" t="s">
        <v>21</v>
      </c>
      <c r="E100" s="4" t="s">
        <v>352</v>
      </c>
      <c r="F100" s="4" t="s">
        <v>296</v>
      </c>
      <c r="G100" s="40" t="s">
        <v>297</v>
      </c>
      <c r="H100" s="22" t="s">
        <v>344</v>
      </c>
      <c r="I100" s="22" t="s">
        <v>345</v>
      </c>
      <c r="J100" s="48">
        <v>14734</v>
      </c>
      <c r="K100" s="48">
        <v>15207</v>
      </c>
      <c r="L100" s="48">
        <v>219</v>
      </c>
      <c r="M100" s="48">
        <v>2747</v>
      </c>
      <c r="N100" s="48">
        <v>33354</v>
      </c>
      <c r="O100" s="49">
        <v>17904</v>
      </c>
      <c r="P100" s="48">
        <v>47585</v>
      </c>
      <c r="Q100" s="50">
        <v>3035</v>
      </c>
      <c r="R100" s="48">
        <v>95503</v>
      </c>
      <c r="S100" s="51">
        <v>8427</v>
      </c>
    </row>
    <row r="101" spans="2:19" ht="12.75">
      <c r="B101" s="4" t="s">
        <v>362</v>
      </c>
      <c r="C101" s="39" t="s">
        <v>377</v>
      </c>
      <c r="D101" s="4" t="s">
        <v>21</v>
      </c>
      <c r="E101" s="4" t="s">
        <v>352</v>
      </c>
      <c r="F101" s="4" t="s">
        <v>298</v>
      </c>
      <c r="G101" s="40" t="s">
        <v>299</v>
      </c>
      <c r="H101" s="22" t="s">
        <v>344</v>
      </c>
      <c r="I101" s="22" t="s">
        <v>345</v>
      </c>
      <c r="J101" s="48">
        <v>6936</v>
      </c>
      <c r="K101" s="48">
        <v>6949</v>
      </c>
      <c r="L101" s="48">
        <v>52</v>
      </c>
      <c r="M101" s="48">
        <v>999</v>
      </c>
      <c r="N101" s="48">
        <v>13793</v>
      </c>
      <c r="O101" s="49">
        <v>8403</v>
      </c>
      <c r="P101" s="48">
        <v>20767</v>
      </c>
      <c r="Q101" s="50">
        <v>1839</v>
      </c>
      <c r="R101" s="48">
        <v>46993</v>
      </c>
      <c r="S101" s="51">
        <v>5695</v>
      </c>
    </row>
    <row r="102" spans="2:19" ht="12.75">
      <c r="B102" s="4" t="s">
        <v>362</v>
      </c>
      <c r="C102" s="39" t="s">
        <v>377</v>
      </c>
      <c r="D102" s="4" t="s">
        <v>21</v>
      </c>
      <c r="E102" s="4" t="s">
        <v>352</v>
      </c>
      <c r="F102" s="4" t="s">
        <v>300</v>
      </c>
      <c r="G102" s="40" t="s">
        <v>301</v>
      </c>
      <c r="H102" s="22" t="s">
        <v>344</v>
      </c>
      <c r="I102" s="22" t="s">
        <v>345</v>
      </c>
      <c r="J102" s="48">
        <v>9356</v>
      </c>
      <c r="K102" s="48">
        <v>8177</v>
      </c>
      <c r="L102" s="48">
        <v>127</v>
      </c>
      <c r="M102" s="48">
        <v>1324</v>
      </c>
      <c r="N102" s="48">
        <v>15866</v>
      </c>
      <c r="O102" s="49">
        <v>5223</v>
      </c>
      <c r="P102" s="48">
        <v>24994</v>
      </c>
      <c r="Q102" s="50">
        <v>1929</v>
      </c>
      <c r="R102" s="48">
        <v>48364</v>
      </c>
      <c r="S102" s="51">
        <v>3784</v>
      </c>
    </row>
    <row r="103" spans="2:19" ht="12.75">
      <c r="B103" s="4" t="s">
        <v>362</v>
      </c>
      <c r="C103" s="39" t="s">
        <v>377</v>
      </c>
      <c r="D103" s="4" t="s">
        <v>21</v>
      </c>
      <c r="E103" s="4" t="s">
        <v>352</v>
      </c>
      <c r="F103" s="4" t="s">
        <v>302</v>
      </c>
      <c r="G103" s="40" t="s">
        <v>303</v>
      </c>
      <c r="H103" s="22" t="s">
        <v>344</v>
      </c>
      <c r="I103" s="22" t="s">
        <v>345</v>
      </c>
      <c r="J103" s="48">
        <v>7263</v>
      </c>
      <c r="K103" s="48">
        <v>7091</v>
      </c>
      <c r="L103" s="48">
        <v>76</v>
      </c>
      <c r="M103" s="48">
        <v>1133</v>
      </c>
      <c r="N103" s="48">
        <v>21543</v>
      </c>
      <c r="O103" s="49">
        <v>13526</v>
      </c>
      <c r="P103" s="48">
        <v>27722</v>
      </c>
      <c r="Q103" s="50">
        <v>2377</v>
      </c>
      <c r="R103" s="48">
        <v>55209</v>
      </c>
      <c r="S103" s="51">
        <v>6280</v>
      </c>
    </row>
    <row r="104" spans="2:19" ht="12.75">
      <c r="B104" s="4" t="s">
        <v>362</v>
      </c>
      <c r="C104" s="39" t="s">
        <v>377</v>
      </c>
      <c r="D104" s="4" t="s">
        <v>21</v>
      </c>
      <c r="E104" s="4" t="s">
        <v>352</v>
      </c>
      <c r="F104" s="4" t="s">
        <v>93</v>
      </c>
      <c r="G104" s="40" t="s">
        <v>94</v>
      </c>
      <c r="H104" s="22" t="s">
        <v>344</v>
      </c>
      <c r="I104" s="22" t="s">
        <v>345</v>
      </c>
      <c r="J104" s="48">
        <v>9246</v>
      </c>
      <c r="K104" s="48">
        <v>7555</v>
      </c>
      <c r="L104" s="48">
        <v>48</v>
      </c>
      <c r="M104" s="48">
        <v>952</v>
      </c>
      <c r="N104" s="48">
        <v>25026</v>
      </c>
      <c r="O104" s="49">
        <v>15183</v>
      </c>
      <c r="P104" s="48">
        <v>33827</v>
      </c>
      <c r="Q104" s="50">
        <v>3437</v>
      </c>
      <c r="R104" s="48">
        <v>60069</v>
      </c>
      <c r="S104" s="51">
        <v>8761</v>
      </c>
    </row>
    <row r="105" spans="2:19" ht="12.75">
      <c r="B105" s="4" t="s">
        <v>362</v>
      </c>
      <c r="C105" s="39" t="s">
        <v>377</v>
      </c>
      <c r="D105" s="4" t="s">
        <v>21</v>
      </c>
      <c r="E105" s="4" t="s">
        <v>352</v>
      </c>
      <c r="F105" s="4" t="s">
        <v>91</v>
      </c>
      <c r="G105" s="40" t="s">
        <v>92</v>
      </c>
      <c r="H105" s="22" t="s">
        <v>344</v>
      </c>
      <c r="I105" s="22" t="s">
        <v>345</v>
      </c>
      <c r="J105" s="48">
        <v>28356</v>
      </c>
      <c r="K105" s="48">
        <v>26183</v>
      </c>
      <c r="L105" s="48">
        <v>372</v>
      </c>
      <c r="M105" s="48">
        <v>4347</v>
      </c>
      <c r="N105" s="48">
        <v>59685</v>
      </c>
      <c r="O105" s="49">
        <v>37806</v>
      </c>
      <c r="P105" s="48">
        <v>81732</v>
      </c>
      <c r="Q105" s="50">
        <v>6216</v>
      </c>
      <c r="R105" s="48">
        <v>168140</v>
      </c>
      <c r="S105" s="51">
        <v>18008</v>
      </c>
    </row>
    <row r="106" spans="2:19" ht="12.75">
      <c r="B106" s="4" t="s">
        <v>362</v>
      </c>
      <c r="C106" s="39" t="s">
        <v>377</v>
      </c>
      <c r="D106" s="4" t="s">
        <v>23</v>
      </c>
      <c r="E106" s="4" t="s">
        <v>353</v>
      </c>
      <c r="F106" s="4" t="s">
        <v>111</v>
      </c>
      <c r="G106" s="40" t="s">
        <v>112</v>
      </c>
      <c r="H106" s="22" t="s">
        <v>344</v>
      </c>
      <c r="I106" s="22" t="s">
        <v>345</v>
      </c>
      <c r="J106" s="48">
        <v>6651</v>
      </c>
      <c r="K106" s="48">
        <v>5823</v>
      </c>
      <c r="L106" s="48">
        <v>151</v>
      </c>
      <c r="M106" s="48">
        <v>872</v>
      </c>
      <c r="N106" s="48">
        <v>10987</v>
      </c>
      <c r="O106" s="49">
        <v>7462</v>
      </c>
      <c r="P106" s="48">
        <v>16456</v>
      </c>
      <c r="Q106" s="50">
        <v>1522</v>
      </c>
      <c r="R106" s="48">
        <v>38306</v>
      </c>
      <c r="S106" s="51">
        <v>4031</v>
      </c>
    </row>
    <row r="107" spans="2:19" ht="12.75">
      <c r="B107" s="4" t="s">
        <v>362</v>
      </c>
      <c r="C107" s="39" t="s">
        <v>377</v>
      </c>
      <c r="D107" s="4" t="s">
        <v>23</v>
      </c>
      <c r="E107" s="4" t="s">
        <v>353</v>
      </c>
      <c r="F107" s="4" t="s">
        <v>113</v>
      </c>
      <c r="G107" s="40" t="s">
        <v>114</v>
      </c>
      <c r="H107" s="22" t="s">
        <v>344</v>
      </c>
      <c r="I107" s="22" t="s">
        <v>345</v>
      </c>
      <c r="J107" s="48">
        <v>4220</v>
      </c>
      <c r="K107" s="48">
        <v>3470</v>
      </c>
      <c r="L107" s="48">
        <v>33</v>
      </c>
      <c r="M107" s="48">
        <v>669</v>
      </c>
      <c r="N107" s="48">
        <v>10029</v>
      </c>
      <c r="O107" s="49">
        <v>5166</v>
      </c>
      <c r="P107" s="48">
        <v>13416</v>
      </c>
      <c r="Q107" s="50">
        <v>1368</v>
      </c>
      <c r="R107" s="48">
        <v>26957</v>
      </c>
      <c r="S107" s="51">
        <v>3576</v>
      </c>
    </row>
    <row r="108" spans="2:19" ht="12.75">
      <c r="B108" s="4" t="s">
        <v>362</v>
      </c>
      <c r="C108" s="39" t="s">
        <v>377</v>
      </c>
      <c r="D108" s="4" t="s">
        <v>23</v>
      </c>
      <c r="E108" s="4" t="s">
        <v>353</v>
      </c>
      <c r="F108" s="4" t="s">
        <v>115</v>
      </c>
      <c r="G108" s="40" t="s">
        <v>116</v>
      </c>
      <c r="H108" s="22" t="s">
        <v>344</v>
      </c>
      <c r="I108" s="22" t="s">
        <v>345</v>
      </c>
      <c r="J108" s="48">
        <v>8336</v>
      </c>
      <c r="K108" s="48">
        <v>7096</v>
      </c>
      <c r="L108" s="48">
        <v>48</v>
      </c>
      <c r="M108" s="48">
        <v>1014</v>
      </c>
      <c r="N108" s="48">
        <v>21552</v>
      </c>
      <c r="O108" s="49">
        <v>13456</v>
      </c>
      <c r="P108" s="48">
        <v>25529</v>
      </c>
      <c r="Q108" s="50">
        <v>2814</v>
      </c>
      <c r="R108" s="48">
        <v>55901</v>
      </c>
      <c r="S108" s="51">
        <v>6079</v>
      </c>
    </row>
    <row r="109" spans="2:19" ht="12.75">
      <c r="B109" s="4" t="s">
        <v>362</v>
      </c>
      <c r="C109" s="39" t="s">
        <v>377</v>
      </c>
      <c r="D109" s="4" t="s">
        <v>23</v>
      </c>
      <c r="E109" s="4" t="s">
        <v>353</v>
      </c>
      <c r="F109" s="4" t="s">
        <v>117</v>
      </c>
      <c r="G109" s="40" t="s">
        <v>118</v>
      </c>
      <c r="H109" s="22" t="s">
        <v>344</v>
      </c>
      <c r="I109" s="22" t="s">
        <v>345</v>
      </c>
      <c r="J109" s="48">
        <v>7805</v>
      </c>
      <c r="K109" s="48">
        <v>6840</v>
      </c>
      <c r="L109" s="48">
        <v>235</v>
      </c>
      <c r="M109" s="48">
        <v>1356</v>
      </c>
      <c r="N109" s="48">
        <v>11011</v>
      </c>
      <c r="O109" s="49">
        <v>10612</v>
      </c>
      <c r="P109" s="48">
        <v>22505</v>
      </c>
      <c r="Q109" s="50">
        <v>3146</v>
      </c>
      <c r="R109" s="48">
        <v>38885</v>
      </c>
      <c r="S109" s="51">
        <v>8634</v>
      </c>
    </row>
    <row r="110" spans="2:19" ht="12.75">
      <c r="B110" s="4" t="s">
        <v>362</v>
      </c>
      <c r="C110" s="39" t="s">
        <v>377</v>
      </c>
      <c r="D110" s="4" t="s">
        <v>23</v>
      </c>
      <c r="E110" s="4" t="s">
        <v>353</v>
      </c>
      <c r="F110" s="4" t="s">
        <v>119</v>
      </c>
      <c r="G110" s="40" t="s">
        <v>120</v>
      </c>
      <c r="H110" s="22" t="s">
        <v>344</v>
      </c>
      <c r="I110" s="22" t="s">
        <v>345</v>
      </c>
      <c r="J110" s="48">
        <v>10844</v>
      </c>
      <c r="K110" s="48">
        <v>8972</v>
      </c>
      <c r="L110" s="48">
        <v>204</v>
      </c>
      <c r="M110" s="48">
        <v>1969</v>
      </c>
      <c r="N110" s="48">
        <v>25004</v>
      </c>
      <c r="O110" s="49">
        <v>20773</v>
      </c>
      <c r="P110" s="48">
        <v>32331</v>
      </c>
      <c r="Q110" s="50">
        <v>3927</v>
      </c>
      <c r="R110" s="48">
        <v>69712</v>
      </c>
      <c r="S110" s="51">
        <v>8732</v>
      </c>
    </row>
    <row r="111" spans="2:19" ht="12.75">
      <c r="B111" s="4" t="s">
        <v>362</v>
      </c>
      <c r="C111" s="39" t="s">
        <v>377</v>
      </c>
      <c r="D111" s="4" t="s">
        <v>23</v>
      </c>
      <c r="E111" s="4" t="s">
        <v>353</v>
      </c>
      <c r="F111" s="4" t="s">
        <v>121</v>
      </c>
      <c r="G111" s="40" t="s">
        <v>122</v>
      </c>
      <c r="H111" s="22" t="s">
        <v>344</v>
      </c>
      <c r="I111" s="22" t="s">
        <v>345</v>
      </c>
      <c r="J111" s="48">
        <v>7304</v>
      </c>
      <c r="K111" s="48">
        <v>6356</v>
      </c>
      <c r="L111" s="48">
        <v>195</v>
      </c>
      <c r="M111" s="48">
        <v>1199</v>
      </c>
      <c r="N111" s="48">
        <v>16240</v>
      </c>
      <c r="O111" s="49">
        <v>8477</v>
      </c>
      <c r="P111" s="48">
        <v>22266</v>
      </c>
      <c r="Q111" s="50">
        <v>2490</v>
      </c>
      <c r="R111" s="48">
        <v>47376</v>
      </c>
      <c r="S111" s="51">
        <v>5638</v>
      </c>
    </row>
    <row r="112" spans="2:19" ht="12.75">
      <c r="B112" s="4" t="s">
        <v>362</v>
      </c>
      <c r="C112" s="39" t="s">
        <v>377</v>
      </c>
      <c r="D112" s="4" t="s">
        <v>23</v>
      </c>
      <c r="E112" s="4" t="s">
        <v>353</v>
      </c>
      <c r="F112" s="4" t="s">
        <v>33</v>
      </c>
      <c r="G112" s="40" t="s">
        <v>34</v>
      </c>
      <c r="H112" s="22" t="s">
        <v>344</v>
      </c>
      <c r="I112" s="22" t="s">
        <v>345</v>
      </c>
      <c r="J112" s="48">
        <v>9053</v>
      </c>
      <c r="K112" s="48">
        <v>8118</v>
      </c>
      <c r="L112" s="48">
        <v>150</v>
      </c>
      <c r="M112" s="48">
        <v>1593</v>
      </c>
      <c r="N112" s="48">
        <v>19045</v>
      </c>
      <c r="O112" s="49">
        <v>14840</v>
      </c>
      <c r="P112" s="48">
        <v>26161</v>
      </c>
      <c r="Q112" s="50">
        <v>3244</v>
      </c>
      <c r="R112" s="48">
        <v>58614</v>
      </c>
      <c r="S112" s="51">
        <v>8420</v>
      </c>
    </row>
    <row r="113" spans="2:19" ht="12.75">
      <c r="B113" s="4" t="s">
        <v>362</v>
      </c>
      <c r="C113" s="39" t="s">
        <v>377</v>
      </c>
      <c r="D113" s="4" t="s">
        <v>23</v>
      </c>
      <c r="E113" s="4" t="s">
        <v>353</v>
      </c>
      <c r="F113" s="4" t="s">
        <v>123</v>
      </c>
      <c r="G113" s="40" t="s">
        <v>124</v>
      </c>
      <c r="H113" s="22" t="s">
        <v>344</v>
      </c>
      <c r="I113" s="22" t="s">
        <v>345</v>
      </c>
      <c r="J113" s="48">
        <v>4189</v>
      </c>
      <c r="K113" s="48">
        <v>3556</v>
      </c>
      <c r="L113" s="48">
        <v>173</v>
      </c>
      <c r="M113" s="48">
        <v>650</v>
      </c>
      <c r="N113" s="48">
        <v>7798</v>
      </c>
      <c r="O113" s="49">
        <v>6439</v>
      </c>
      <c r="P113" s="48">
        <v>12239</v>
      </c>
      <c r="Q113" s="50">
        <v>2004</v>
      </c>
      <c r="R113" s="48">
        <v>25080</v>
      </c>
      <c r="S113" s="51">
        <v>4265</v>
      </c>
    </row>
    <row r="114" spans="2:19" ht="12.75">
      <c r="B114" s="4" t="s">
        <v>362</v>
      </c>
      <c r="C114" s="39" t="s">
        <v>377</v>
      </c>
      <c r="D114" s="4" t="s">
        <v>23</v>
      </c>
      <c r="E114" s="4" t="s">
        <v>353</v>
      </c>
      <c r="F114" s="4" t="s">
        <v>125</v>
      </c>
      <c r="G114" s="40" t="s">
        <v>126</v>
      </c>
      <c r="H114" s="22" t="s">
        <v>344</v>
      </c>
      <c r="I114" s="22" t="s">
        <v>345</v>
      </c>
      <c r="J114" s="48">
        <v>4605</v>
      </c>
      <c r="K114" s="48">
        <v>4100</v>
      </c>
      <c r="L114" s="48">
        <v>248</v>
      </c>
      <c r="M114" s="48">
        <v>495</v>
      </c>
      <c r="N114" s="48">
        <v>9891</v>
      </c>
      <c r="O114" s="49">
        <v>8007</v>
      </c>
      <c r="P114" s="48">
        <v>20827</v>
      </c>
      <c r="Q114" s="50">
        <v>3756</v>
      </c>
      <c r="R114" s="48">
        <v>48953</v>
      </c>
      <c r="S114" s="51">
        <v>7414</v>
      </c>
    </row>
    <row r="115" spans="2:19" ht="12.75">
      <c r="B115" s="4" t="s">
        <v>362</v>
      </c>
      <c r="C115" s="39" t="s">
        <v>377</v>
      </c>
      <c r="D115" s="4" t="s">
        <v>23</v>
      </c>
      <c r="E115" s="4" t="s">
        <v>353</v>
      </c>
      <c r="F115" s="4" t="s">
        <v>127</v>
      </c>
      <c r="G115" s="40" t="s">
        <v>128</v>
      </c>
      <c r="H115" s="22" t="s">
        <v>344</v>
      </c>
      <c r="I115" s="22" t="s">
        <v>345</v>
      </c>
      <c r="J115" s="48">
        <v>4910</v>
      </c>
      <c r="K115" s="48">
        <v>3676</v>
      </c>
      <c r="L115" s="48">
        <v>105</v>
      </c>
      <c r="M115" s="48">
        <v>993</v>
      </c>
      <c r="N115" s="48">
        <v>12845</v>
      </c>
      <c r="O115" s="49">
        <v>11665</v>
      </c>
      <c r="P115" s="48">
        <v>25677</v>
      </c>
      <c r="Q115" s="50">
        <v>3038</v>
      </c>
      <c r="R115" s="48">
        <v>46642</v>
      </c>
      <c r="S115" s="51">
        <v>7740</v>
      </c>
    </row>
    <row r="116" spans="2:19" ht="12.75">
      <c r="B116" s="4" t="s">
        <v>362</v>
      </c>
      <c r="C116" s="39" t="s">
        <v>377</v>
      </c>
      <c r="D116" s="4" t="s">
        <v>23</v>
      </c>
      <c r="E116" s="4" t="s">
        <v>353</v>
      </c>
      <c r="F116" s="4" t="s">
        <v>129</v>
      </c>
      <c r="G116" s="40" t="s">
        <v>130</v>
      </c>
      <c r="H116" s="22" t="s">
        <v>344</v>
      </c>
      <c r="I116" s="22" t="s">
        <v>345</v>
      </c>
      <c r="J116" s="48">
        <v>6659</v>
      </c>
      <c r="K116" s="48">
        <v>5594</v>
      </c>
      <c r="L116" s="48">
        <v>162</v>
      </c>
      <c r="M116" s="48">
        <v>933</v>
      </c>
      <c r="N116" s="48">
        <v>24872</v>
      </c>
      <c r="O116" s="49">
        <v>15160</v>
      </c>
      <c r="P116" s="48">
        <v>30410</v>
      </c>
      <c r="Q116" s="50">
        <v>4035</v>
      </c>
      <c r="R116" s="48">
        <v>59171</v>
      </c>
      <c r="S116" s="51">
        <v>8874</v>
      </c>
    </row>
    <row r="117" spans="2:19" ht="12.75">
      <c r="B117" s="4" t="s">
        <v>362</v>
      </c>
      <c r="C117" s="39" t="s">
        <v>377</v>
      </c>
      <c r="D117" s="4" t="s">
        <v>23</v>
      </c>
      <c r="E117" s="4" t="s">
        <v>353</v>
      </c>
      <c r="F117" s="4" t="s">
        <v>35</v>
      </c>
      <c r="G117" s="40" t="s">
        <v>36</v>
      </c>
      <c r="H117" s="22" t="s">
        <v>344</v>
      </c>
      <c r="I117" s="22" t="s">
        <v>345</v>
      </c>
      <c r="J117" s="48">
        <v>6592</v>
      </c>
      <c r="K117" s="48">
        <v>5837</v>
      </c>
      <c r="L117" s="48">
        <v>251</v>
      </c>
      <c r="M117" s="48">
        <v>1043</v>
      </c>
      <c r="N117" s="48">
        <v>13912</v>
      </c>
      <c r="O117" s="49">
        <v>11041</v>
      </c>
      <c r="P117" s="48">
        <v>25121</v>
      </c>
      <c r="Q117" s="50">
        <v>3874</v>
      </c>
      <c r="R117" s="48">
        <v>56104</v>
      </c>
      <c r="S117" s="51">
        <v>9561</v>
      </c>
    </row>
    <row r="118" spans="2:19" ht="12.75">
      <c r="B118" s="4" t="s">
        <v>362</v>
      </c>
      <c r="C118" s="39" t="s">
        <v>377</v>
      </c>
      <c r="D118" s="4" t="s">
        <v>23</v>
      </c>
      <c r="E118" s="4" t="s">
        <v>353</v>
      </c>
      <c r="F118" s="4" t="s">
        <v>152</v>
      </c>
      <c r="G118" s="40" t="s">
        <v>153</v>
      </c>
      <c r="H118" s="22" t="s">
        <v>344</v>
      </c>
      <c r="I118" s="22" t="s">
        <v>345</v>
      </c>
      <c r="J118" s="48">
        <v>5757</v>
      </c>
      <c r="K118" s="48">
        <v>4947</v>
      </c>
      <c r="L118" s="48">
        <v>113</v>
      </c>
      <c r="M118" s="48">
        <v>517</v>
      </c>
      <c r="N118" s="48">
        <v>11780</v>
      </c>
      <c r="O118" s="49">
        <v>8762</v>
      </c>
      <c r="P118" s="48">
        <v>23893</v>
      </c>
      <c r="Q118" s="50">
        <v>3959</v>
      </c>
      <c r="R118" s="48">
        <v>45425</v>
      </c>
      <c r="S118" s="51">
        <v>7431</v>
      </c>
    </row>
    <row r="119" spans="2:19" ht="12.75">
      <c r="B119" s="4" t="s">
        <v>362</v>
      </c>
      <c r="C119" s="39" t="s">
        <v>377</v>
      </c>
      <c r="D119" s="4" t="s">
        <v>23</v>
      </c>
      <c r="E119" s="4" t="s">
        <v>353</v>
      </c>
      <c r="F119" s="4" t="s">
        <v>158</v>
      </c>
      <c r="G119" s="40" t="s">
        <v>159</v>
      </c>
      <c r="H119" s="22" t="s">
        <v>344</v>
      </c>
      <c r="I119" s="22" t="s">
        <v>345</v>
      </c>
      <c r="J119" s="48">
        <v>10375</v>
      </c>
      <c r="K119" s="48">
        <v>8908</v>
      </c>
      <c r="L119" s="48">
        <v>360</v>
      </c>
      <c r="M119" s="48">
        <v>1057</v>
      </c>
      <c r="N119" s="48">
        <v>22933</v>
      </c>
      <c r="O119" s="49">
        <v>15450</v>
      </c>
      <c r="P119" s="48">
        <v>32062</v>
      </c>
      <c r="Q119" s="50">
        <v>5014</v>
      </c>
      <c r="R119" s="48">
        <v>71341</v>
      </c>
      <c r="S119" s="51">
        <v>11734</v>
      </c>
    </row>
    <row r="120" spans="2:19" ht="12.75">
      <c r="B120" s="4" t="s">
        <v>362</v>
      </c>
      <c r="C120" s="39" t="s">
        <v>377</v>
      </c>
      <c r="D120" s="4" t="s">
        <v>23</v>
      </c>
      <c r="E120" s="4" t="s">
        <v>353</v>
      </c>
      <c r="F120" s="4" t="s">
        <v>160</v>
      </c>
      <c r="G120" s="40" t="s">
        <v>161</v>
      </c>
      <c r="H120" s="22" t="s">
        <v>344</v>
      </c>
      <c r="I120" s="22" t="s">
        <v>345</v>
      </c>
      <c r="J120" s="48">
        <v>5940</v>
      </c>
      <c r="K120" s="48">
        <v>5069</v>
      </c>
      <c r="L120" s="48">
        <v>129</v>
      </c>
      <c r="M120" s="48">
        <v>433</v>
      </c>
      <c r="N120" s="48">
        <v>14580</v>
      </c>
      <c r="O120" s="49">
        <v>7799</v>
      </c>
      <c r="P120" s="48">
        <v>20037</v>
      </c>
      <c r="Q120" s="50">
        <v>2665</v>
      </c>
      <c r="R120" s="48">
        <v>48250</v>
      </c>
      <c r="S120" s="51">
        <v>6796</v>
      </c>
    </row>
    <row r="121" spans="2:19" ht="12.75">
      <c r="B121" s="4" t="s">
        <v>362</v>
      </c>
      <c r="C121" s="39" t="s">
        <v>377</v>
      </c>
      <c r="D121" s="4" t="s">
        <v>23</v>
      </c>
      <c r="E121" s="4" t="s">
        <v>353</v>
      </c>
      <c r="F121" s="4" t="s">
        <v>178</v>
      </c>
      <c r="G121" s="40" t="s">
        <v>179</v>
      </c>
      <c r="H121" s="22" t="s">
        <v>344</v>
      </c>
      <c r="I121" s="22" t="s">
        <v>345</v>
      </c>
      <c r="J121" s="48">
        <v>8015</v>
      </c>
      <c r="K121" s="48">
        <v>6589</v>
      </c>
      <c r="L121" s="48">
        <v>360</v>
      </c>
      <c r="M121" s="48">
        <v>1374</v>
      </c>
      <c r="N121" s="48">
        <v>20887</v>
      </c>
      <c r="O121" s="49">
        <v>10559</v>
      </c>
      <c r="P121" s="48">
        <v>25951</v>
      </c>
      <c r="Q121" s="50">
        <v>3868</v>
      </c>
      <c r="R121" s="48">
        <v>59657</v>
      </c>
      <c r="S121" s="51">
        <v>10234</v>
      </c>
    </row>
    <row r="122" spans="2:19" ht="12.75">
      <c r="B122" s="4" t="s">
        <v>362</v>
      </c>
      <c r="C122" s="39" t="s">
        <v>377</v>
      </c>
      <c r="D122" s="4" t="s">
        <v>23</v>
      </c>
      <c r="E122" s="4" t="s">
        <v>353</v>
      </c>
      <c r="F122" s="4" t="s">
        <v>180</v>
      </c>
      <c r="G122" s="40" t="s">
        <v>181</v>
      </c>
      <c r="H122" s="22" t="s">
        <v>344</v>
      </c>
      <c r="I122" s="22" t="s">
        <v>345</v>
      </c>
      <c r="J122" s="48">
        <v>5420</v>
      </c>
      <c r="K122" s="48">
        <v>4641</v>
      </c>
      <c r="L122" s="48">
        <v>174</v>
      </c>
      <c r="M122" s="48">
        <v>990</v>
      </c>
      <c r="N122" s="48">
        <v>12810</v>
      </c>
      <c r="O122" s="49">
        <v>6022</v>
      </c>
      <c r="P122" s="48">
        <v>16032</v>
      </c>
      <c r="Q122" s="50">
        <v>1636</v>
      </c>
      <c r="R122" s="48">
        <v>37829</v>
      </c>
      <c r="S122" s="51">
        <v>4867</v>
      </c>
    </row>
    <row r="123" spans="2:19" ht="12.75">
      <c r="B123" s="4" t="s">
        <v>362</v>
      </c>
      <c r="C123" s="39" t="s">
        <v>377</v>
      </c>
      <c r="D123" s="4" t="s">
        <v>23</v>
      </c>
      <c r="E123" s="4" t="s">
        <v>353</v>
      </c>
      <c r="F123" s="4" t="s">
        <v>47</v>
      </c>
      <c r="G123" s="40" t="s">
        <v>48</v>
      </c>
      <c r="H123" s="22" t="s">
        <v>344</v>
      </c>
      <c r="I123" s="22" t="s">
        <v>345</v>
      </c>
      <c r="J123" s="48">
        <v>5372</v>
      </c>
      <c r="K123" s="48">
        <v>4402</v>
      </c>
      <c r="L123" s="48">
        <v>217</v>
      </c>
      <c r="M123" s="48">
        <v>929</v>
      </c>
      <c r="N123" s="48">
        <v>14333</v>
      </c>
      <c r="O123" s="49">
        <v>11290</v>
      </c>
      <c r="P123" s="48">
        <v>20896</v>
      </c>
      <c r="Q123" s="50">
        <v>3123</v>
      </c>
      <c r="R123" s="48">
        <v>47010</v>
      </c>
      <c r="S123" s="51">
        <v>6934</v>
      </c>
    </row>
    <row r="124" spans="2:19" ht="12.75">
      <c r="B124" s="4" t="s">
        <v>362</v>
      </c>
      <c r="C124" s="39" t="s">
        <v>377</v>
      </c>
      <c r="D124" s="4" t="s">
        <v>23</v>
      </c>
      <c r="E124" s="4" t="s">
        <v>353</v>
      </c>
      <c r="F124" s="4" t="s">
        <v>182</v>
      </c>
      <c r="G124" s="40" t="s">
        <v>183</v>
      </c>
      <c r="H124" s="22" t="s">
        <v>344</v>
      </c>
      <c r="I124" s="22" t="s">
        <v>345</v>
      </c>
      <c r="J124" s="48">
        <v>5608</v>
      </c>
      <c r="K124" s="48">
        <v>4855</v>
      </c>
      <c r="L124" s="48">
        <v>243</v>
      </c>
      <c r="M124" s="48">
        <v>759</v>
      </c>
      <c r="N124" s="48">
        <v>12414</v>
      </c>
      <c r="O124" s="49">
        <v>9472</v>
      </c>
      <c r="P124" s="48">
        <v>19963</v>
      </c>
      <c r="Q124" s="50">
        <v>2882</v>
      </c>
      <c r="R124" s="48">
        <v>46122</v>
      </c>
      <c r="S124" s="51">
        <v>7766</v>
      </c>
    </row>
    <row r="125" spans="2:19" ht="12.75">
      <c r="B125" s="4" t="s">
        <v>362</v>
      </c>
      <c r="C125" s="39" t="s">
        <v>377</v>
      </c>
      <c r="D125" s="4" t="s">
        <v>23</v>
      </c>
      <c r="E125" s="4" t="s">
        <v>353</v>
      </c>
      <c r="F125" s="4" t="s">
        <v>184</v>
      </c>
      <c r="G125" s="40" t="s">
        <v>185</v>
      </c>
      <c r="H125" s="22" t="s">
        <v>344</v>
      </c>
      <c r="I125" s="22" t="s">
        <v>345</v>
      </c>
      <c r="J125" s="48">
        <v>9646</v>
      </c>
      <c r="K125" s="48">
        <v>7893</v>
      </c>
      <c r="L125" s="48">
        <v>288</v>
      </c>
      <c r="M125" s="48">
        <v>1688</v>
      </c>
      <c r="N125" s="48">
        <v>19107</v>
      </c>
      <c r="O125" s="49">
        <v>13839</v>
      </c>
      <c r="P125" s="48">
        <v>26536</v>
      </c>
      <c r="Q125" s="50">
        <v>4291</v>
      </c>
      <c r="R125" s="48">
        <v>59325</v>
      </c>
      <c r="S125" s="51">
        <v>8940</v>
      </c>
    </row>
    <row r="126" spans="2:19" ht="12.75">
      <c r="B126" s="4" t="s">
        <v>362</v>
      </c>
      <c r="C126" s="39" t="s">
        <v>377</v>
      </c>
      <c r="D126" s="4" t="s">
        <v>23</v>
      </c>
      <c r="E126" s="4" t="s">
        <v>353</v>
      </c>
      <c r="F126" s="4" t="s">
        <v>192</v>
      </c>
      <c r="G126" s="40" t="s">
        <v>193</v>
      </c>
      <c r="H126" s="22" t="s">
        <v>344</v>
      </c>
      <c r="I126" s="22" t="s">
        <v>345</v>
      </c>
      <c r="J126" s="48">
        <v>4968</v>
      </c>
      <c r="K126" s="48">
        <v>3981</v>
      </c>
      <c r="L126" s="48">
        <v>85</v>
      </c>
      <c r="M126" s="48">
        <v>583</v>
      </c>
      <c r="N126" s="48">
        <v>11664</v>
      </c>
      <c r="O126" s="49">
        <v>6604</v>
      </c>
      <c r="P126" s="48">
        <v>21705</v>
      </c>
      <c r="Q126" s="50">
        <v>3739</v>
      </c>
      <c r="R126" s="48">
        <v>48244</v>
      </c>
      <c r="S126" s="51">
        <v>7017</v>
      </c>
    </row>
    <row r="127" spans="2:19" ht="12.75">
      <c r="B127" s="4" t="s">
        <v>362</v>
      </c>
      <c r="C127" s="39" t="s">
        <v>377</v>
      </c>
      <c r="D127" s="4" t="s">
        <v>23</v>
      </c>
      <c r="E127" s="4" t="s">
        <v>353</v>
      </c>
      <c r="F127" s="4" t="s">
        <v>194</v>
      </c>
      <c r="G127" s="40" t="s">
        <v>195</v>
      </c>
      <c r="H127" s="22" t="s">
        <v>344</v>
      </c>
      <c r="I127" s="22" t="s">
        <v>345</v>
      </c>
      <c r="J127" s="48">
        <v>5782</v>
      </c>
      <c r="K127" s="48">
        <v>4689</v>
      </c>
      <c r="L127" s="48">
        <v>84</v>
      </c>
      <c r="M127" s="48">
        <v>619</v>
      </c>
      <c r="N127" s="48">
        <v>21357</v>
      </c>
      <c r="O127" s="49">
        <v>9249</v>
      </c>
      <c r="P127" s="48">
        <v>29569</v>
      </c>
      <c r="Q127" s="50">
        <v>4148</v>
      </c>
      <c r="R127" s="48">
        <v>47767</v>
      </c>
      <c r="S127" s="51">
        <v>7703</v>
      </c>
    </row>
    <row r="128" spans="2:19" ht="12.75">
      <c r="B128" s="4" t="s">
        <v>362</v>
      </c>
      <c r="C128" s="39" t="s">
        <v>377</v>
      </c>
      <c r="D128" s="4" t="s">
        <v>23</v>
      </c>
      <c r="E128" s="4" t="s">
        <v>353</v>
      </c>
      <c r="F128" s="4" t="s">
        <v>196</v>
      </c>
      <c r="G128" s="40" t="s">
        <v>197</v>
      </c>
      <c r="H128" s="22" t="s">
        <v>344</v>
      </c>
      <c r="I128" s="22" t="s">
        <v>345</v>
      </c>
      <c r="J128" s="48">
        <v>7091</v>
      </c>
      <c r="K128" s="48">
        <v>5772</v>
      </c>
      <c r="L128" s="48">
        <v>243</v>
      </c>
      <c r="M128" s="48">
        <v>1152</v>
      </c>
      <c r="N128" s="48">
        <v>18609</v>
      </c>
      <c r="O128" s="49">
        <v>14024</v>
      </c>
      <c r="P128" s="48">
        <v>29952</v>
      </c>
      <c r="Q128" s="50">
        <v>4768</v>
      </c>
      <c r="R128" s="48">
        <v>51317</v>
      </c>
      <c r="S128" s="51">
        <v>9532</v>
      </c>
    </row>
    <row r="129" spans="2:19" ht="12.75">
      <c r="B129" s="4" t="s">
        <v>362</v>
      </c>
      <c r="C129" s="39" t="s">
        <v>377</v>
      </c>
      <c r="D129" s="4" t="s">
        <v>23</v>
      </c>
      <c r="E129" s="4" t="s">
        <v>353</v>
      </c>
      <c r="F129" s="4" t="s">
        <v>198</v>
      </c>
      <c r="G129" s="40" t="s">
        <v>199</v>
      </c>
      <c r="H129" s="22" t="s">
        <v>344</v>
      </c>
      <c r="I129" s="22" t="s">
        <v>345</v>
      </c>
      <c r="J129" s="48">
        <v>6215</v>
      </c>
      <c r="K129" s="48">
        <v>5251</v>
      </c>
      <c r="L129" s="48">
        <v>242</v>
      </c>
      <c r="M129" s="48">
        <v>979</v>
      </c>
      <c r="N129" s="48">
        <v>14977</v>
      </c>
      <c r="O129" s="49">
        <v>12530</v>
      </c>
      <c r="P129" s="48">
        <v>26173</v>
      </c>
      <c r="Q129" s="50">
        <v>3917</v>
      </c>
      <c r="R129" s="48">
        <v>44380</v>
      </c>
      <c r="S129" s="51">
        <v>8649</v>
      </c>
    </row>
    <row r="130" spans="2:19" ht="12.75">
      <c r="B130" s="4" t="s">
        <v>362</v>
      </c>
      <c r="C130" s="39" t="s">
        <v>377</v>
      </c>
      <c r="D130" s="4" t="s">
        <v>23</v>
      </c>
      <c r="E130" s="4" t="s">
        <v>353</v>
      </c>
      <c r="F130" s="4" t="s">
        <v>200</v>
      </c>
      <c r="G130" s="40" t="s">
        <v>201</v>
      </c>
      <c r="H130" s="22" t="s">
        <v>344</v>
      </c>
      <c r="I130" s="22" t="s">
        <v>345</v>
      </c>
      <c r="J130" s="48">
        <v>6930</v>
      </c>
      <c r="K130" s="48">
        <v>5964</v>
      </c>
      <c r="L130" s="48">
        <v>179</v>
      </c>
      <c r="M130" s="48">
        <v>866</v>
      </c>
      <c r="N130" s="48">
        <v>15194</v>
      </c>
      <c r="O130" s="49">
        <v>16988</v>
      </c>
      <c r="P130" s="48">
        <v>29399</v>
      </c>
      <c r="Q130" s="50">
        <v>3499</v>
      </c>
      <c r="R130" s="48">
        <v>53626</v>
      </c>
      <c r="S130" s="51">
        <v>7818</v>
      </c>
    </row>
    <row r="131" spans="2:19" ht="12.75">
      <c r="B131" s="4" t="s">
        <v>362</v>
      </c>
      <c r="C131" s="39" t="s">
        <v>377</v>
      </c>
      <c r="D131" s="4" t="s">
        <v>23</v>
      </c>
      <c r="E131" s="4" t="s">
        <v>353</v>
      </c>
      <c r="F131" s="4" t="s">
        <v>202</v>
      </c>
      <c r="G131" s="40" t="s">
        <v>203</v>
      </c>
      <c r="H131" s="22" t="s">
        <v>344</v>
      </c>
      <c r="I131" s="22" t="s">
        <v>345</v>
      </c>
      <c r="J131" s="48">
        <v>7298</v>
      </c>
      <c r="K131" s="48">
        <v>5403</v>
      </c>
      <c r="L131" s="48">
        <v>105</v>
      </c>
      <c r="M131" s="48">
        <v>1289</v>
      </c>
      <c r="N131" s="48">
        <v>26588</v>
      </c>
      <c r="O131" s="49">
        <v>11056</v>
      </c>
      <c r="P131" s="48">
        <v>31520</v>
      </c>
      <c r="Q131" s="50">
        <v>3694</v>
      </c>
      <c r="R131" s="48">
        <v>63211</v>
      </c>
      <c r="S131" s="51">
        <v>9114</v>
      </c>
    </row>
    <row r="132" spans="2:19" ht="12.75">
      <c r="B132" s="4" t="s">
        <v>362</v>
      </c>
      <c r="C132" s="39" t="s">
        <v>377</v>
      </c>
      <c r="D132" s="4" t="s">
        <v>23</v>
      </c>
      <c r="E132" s="4" t="s">
        <v>353</v>
      </c>
      <c r="F132" s="4" t="s">
        <v>210</v>
      </c>
      <c r="G132" s="40" t="s">
        <v>211</v>
      </c>
      <c r="H132" s="22" t="s">
        <v>344</v>
      </c>
      <c r="I132" s="22" t="s">
        <v>345</v>
      </c>
      <c r="J132" s="48">
        <v>4074</v>
      </c>
      <c r="K132" s="48">
        <v>3379</v>
      </c>
      <c r="L132" s="48">
        <v>51</v>
      </c>
      <c r="M132" s="48">
        <v>545</v>
      </c>
      <c r="N132" s="48">
        <v>11017</v>
      </c>
      <c r="O132" s="49">
        <v>5540</v>
      </c>
      <c r="P132" s="48">
        <v>15290</v>
      </c>
      <c r="Q132" s="50">
        <v>1555</v>
      </c>
      <c r="R132" s="48">
        <v>31598</v>
      </c>
      <c r="S132" s="51">
        <v>3780</v>
      </c>
    </row>
    <row r="133" spans="2:19" ht="12.75">
      <c r="B133" s="4" t="s">
        <v>362</v>
      </c>
      <c r="C133" s="39" t="s">
        <v>377</v>
      </c>
      <c r="D133" s="4" t="s">
        <v>23</v>
      </c>
      <c r="E133" s="4" t="s">
        <v>353</v>
      </c>
      <c r="F133" s="4" t="s">
        <v>212</v>
      </c>
      <c r="G133" s="40" t="s">
        <v>213</v>
      </c>
      <c r="H133" s="22" t="s">
        <v>344</v>
      </c>
      <c r="I133" s="22" t="s">
        <v>345</v>
      </c>
      <c r="J133" s="48">
        <v>8701</v>
      </c>
      <c r="K133" s="48">
        <v>7073</v>
      </c>
      <c r="L133" s="48">
        <v>104</v>
      </c>
      <c r="M133" s="48">
        <v>1489</v>
      </c>
      <c r="N133" s="48">
        <v>24252</v>
      </c>
      <c r="O133" s="49">
        <v>8705</v>
      </c>
      <c r="P133" s="48">
        <v>29015</v>
      </c>
      <c r="Q133" s="50">
        <v>2717</v>
      </c>
      <c r="R133" s="48">
        <v>62885</v>
      </c>
      <c r="S133" s="51">
        <v>7046</v>
      </c>
    </row>
    <row r="134" spans="2:19" ht="12.75">
      <c r="B134" s="4" t="s">
        <v>362</v>
      </c>
      <c r="C134" s="39" t="s">
        <v>377</v>
      </c>
      <c r="D134" s="4" t="s">
        <v>23</v>
      </c>
      <c r="E134" s="4" t="s">
        <v>353</v>
      </c>
      <c r="F134" s="4" t="s">
        <v>234</v>
      </c>
      <c r="G134" s="40" t="s">
        <v>235</v>
      </c>
      <c r="H134" s="22" t="s">
        <v>344</v>
      </c>
      <c r="I134" s="22" t="s">
        <v>345</v>
      </c>
      <c r="J134" s="48">
        <v>6221</v>
      </c>
      <c r="K134" s="48">
        <v>5256</v>
      </c>
      <c r="L134" s="48">
        <v>206</v>
      </c>
      <c r="M134" s="48">
        <v>1048</v>
      </c>
      <c r="N134" s="48">
        <v>15540</v>
      </c>
      <c r="O134" s="49">
        <v>7908</v>
      </c>
      <c r="P134" s="48">
        <v>19008</v>
      </c>
      <c r="Q134" s="50">
        <v>2575</v>
      </c>
      <c r="R134" s="48">
        <v>46747</v>
      </c>
      <c r="S134" s="51">
        <v>6016</v>
      </c>
    </row>
    <row r="135" spans="2:19" ht="12.75">
      <c r="B135" s="4" t="s">
        <v>362</v>
      </c>
      <c r="C135" s="39" t="s">
        <v>377</v>
      </c>
      <c r="D135" s="4" t="s">
        <v>23</v>
      </c>
      <c r="E135" s="4" t="s">
        <v>353</v>
      </c>
      <c r="F135" s="4" t="s">
        <v>236</v>
      </c>
      <c r="G135" s="40" t="s">
        <v>237</v>
      </c>
      <c r="H135" s="22" t="s">
        <v>344</v>
      </c>
      <c r="I135" s="22" t="s">
        <v>345</v>
      </c>
      <c r="J135" s="48">
        <v>6265</v>
      </c>
      <c r="K135" s="48">
        <v>5079</v>
      </c>
      <c r="L135" s="48">
        <v>224</v>
      </c>
      <c r="M135" s="48">
        <v>1083</v>
      </c>
      <c r="N135" s="48">
        <v>16600</v>
      </c>
      <c r="O135" s="49">
        <v>8869</v>
      </c>
      <c r="P135" s="48">
        <v>20788</v>
      </c>
      <c r="Q135" s="50">
        <v>2870</v>
      </c>
      <c r="R135" s="48">
        <v>45803</v>
      </c>
      <c r="S135" s="51">
        <v>6536</v>
      </c>
    </row>
    <row r="136" spans="2:19" ht="12.75">
      <c r="B136" s="4" t="s">
        <v>362</v>
      </c>
      <c r="C136" s="39" t="s">
        <v>377</v>
      </c>
      <c r="D136" s="4" t="s">
        <v>23</v>
      </c>
      <c r="E136" s="4" t="s">
        <v>353</v>
      </c>
      <c r="F136" s="4" t="s">
        <v>324</v>
      </c>
      <c r="G136" s="40" t="s">
        <v>325</v>
      </c>
      <c r="H136" s="22" t="s">
        <v>344</v>
      </c>
      <c r="I136" s="22" t="s">
        <v>345</v>
      </c>
      <c r="J136" s="48">
        <v>7075</v>
      </c>
      <c r="K136" s="48">
        <v>6038</v>
      </c>
      <c r="L136" s="48">
        <v>111</v>
      </c>
      <c r="M136" s="48">
        <v>1035</v>
      </c>
      <c r="N136" s="48">
        <v>9804</v>
      </c>
      <c r="O136" s="49">
        <v>8777</v>
      </c>
      <c r="P136" s="48">
        <v>16636</v>
      </c>
      <c r="Q136" s="50">
        <v>1607</v>
      </c>
      <c r="R136" s="48">
        <v>33660</v>
      </c>
      <c r="S136" s="51">
        <v>4690</v>
      </c>
    </row>
    <row r="137" spans="2:19" ht="12.75">
      <c r="B137" s="4" t="s">
        <v>362</v>
      </c>
      <c r="C137" s="39" t="s">
        <v>377</v>
      </c>
      <c r="D137" s="4" t="s">
        <v>25</v>
      </c>
      <c r="E137" s="4" t="s">
        <v>354</v>
      </c>
      <c r="F137" s="4" t="s">
        <v>190</v>
      </c>
      <c r="G137" s="40" t="s">
        <v>191</v>
      </c>
      <c r="H137" s="22" t="s">
        <v>344</v>
      </c>
      <c r="I137" s="22" t="s">
        <v>345</v>
      </c>
      <c r="J137" s="48">
        <v>6639</v>
      </c>
      <c r="K137" s="48">
        <v>5942</v>
      </c>
      <c r="L137" s="48">
        <v>92</v>
      </c>
      <c r="M137" s="48">
        <v>893</v>
      </c>
      <c r="N137" s="48">
        <v>15049</v>
      </c>
      <c r="O137" s="49">
        <v>8451</v>
      </c>
      <c r="P137" s="48">
        <v>20572</v>
      </c>
      <c r="Q137" s="50">
        <v>1718</v>
      </c>
      <c r="R137" s="48">
        <v>42190</v>
      </c>
      <c r="S137" s="51">
        <v>4245</v>
      </c>
    </row>
    <row r="138" spans="2:19" ht="12.75">
      <c r="B138" s="4" t="s">
        <v>362</v>
      </c>
      <c r="C138" s="39" t="s">
        <v>377</v>
      </c>
      <c r="D138" s="4" t="s">
        <v>25</v>
      </c>
      <c r="E138" s="4" t="s">
        <v>354</v>
      </c>
      <c r="F138" s="4" t="s">
        <v>204</v>
      </c>
      <c r="G138" s="40" t="s">
        <v>205</v>
      </c>
      <c r="H138" s="22" t="s">
        <v>344</v>
      </c>
      <c r="I138" s="22" t="s">
        <v>345</v>
      </c>
      <c r="J138" s="48">
        <v>6458</v>
      </c>
      <c r="K138" s="48">
        <v>5559</v>
      </c>
      <c r="L138" s="48">
        <v>125</v>
      </c>
      <c r="M138" s="48">
        <v>1318</v>
      </c>
      <c r="N138" s="48">
        <v>15875</v>
      </c>
      <c r="O138" s="49">
        <v>9605</v>
      </c>
      <c r="P138" s="48">
        <v>21818</v>
      </c>
      <c r="Q138" s="50">
        <v>2498</v>
      </c>
      <c r="R138" s="48">
        <v>43294</v>
      </c>
      <c r="S138" s="51">
        <v>4532</v>
      </c>
    </row>
    <row r="139" spans="2:19" ht="12.75">
      <c r="B139" s="4" t="s">
        <v>362</v>
      </c>
      <c r="C139" s="39" t="s">
        <v>377</v>
      </c>
      <c r="D139" s="4" t="s">
        <v>25</v>
      </c>
      <c r="E139" s="4" t="s">
        <v>354</v>
      </c>
      <c r="F139" s="4" t="s">
        <v>67</v>
      </c>
      <c r="G139" s="40" t="s">
        <v>68</v>
      </c>
      <c r="H139" s="22" t="s">
        <v>344</v>
      </c>
      <c r="I139" s="22" t="s">
        <v>345</v>
      </c>
      <c r="J139" s="48">
        <v>23140</v>
      </c>
      <c r="K139" s="48">
        <v>20269</v>
      </c>
      <c r="L139" s="48">
        <v>190</v>
      </c>
      <c r="M139" s="48">
        <v>3839</v>
      </c>
      <c r="N139" s="48">
        <v>55101</v>
      </c>
      <c r="O139" s="49">
        <v>32573</v>
      </c>
      <c r="P139" s="48">
        <v>80857</v>
      </c>
      <c r="Q139" s="50">
        <v>5944</v>
      </c>
      <c r="R139" s="48">
        <v>159712</v>
      </c>
      <c r="S139" s="51">
        <v>13206</v>
      </c>
    </row>
    <row r="140" spans="2:19" ht="12.75">
      <c r="B140" s="4" t="s">
        <v>362</v>
      </c>
      <c r="C140" s="39" t="s">
        <v>377</v>
      </c>
      <c r="D140" s="4" t="s">
        <v>25</v>
      </c>
      <c r="E140" s="4" t="s">
        <v>354</v>
      </c>
      <c r="F140" s="4" t="s">
        <v>270</v>
      </c>
      <c r="G140" s="40" t="s">
        <v>271</v>
      </c>
      <c r="H140" s="22" t="s">
        <v>344</v>
      </c>
      <c r="I140" s="22" t="s">
        <v>345</v>
      </c>
      <c r="J140" s="48">
        <v>21156</v>
      </c>
      <c r="K140" s="48">
        <v>19933</v>
      </c>
      <c r="L140" s="48">
        <v>330</v>
      </c>
      <c r="M140" s="48">
        <v>3467</v>
      </c>
      <c r="N140" s="48">
        <v>40052</v>
      </c>
      <c r="O140" s="49">
        <v>25805</v>
      </c>
      <c r="P140" s="48">
        <v>62171</v>
      </c>
      <c r="Q140" s="50">
        <v>3363</v>
      </c>
      <c r="R140" s="48">
        <v>110656</v>
      </c>
      <c r="S140" s="51">
        <v>8612</v>
      </c>
    </row>
    <row r="141" spans="2:19" ht="12.75">
      <c r="B141" s="4" t="s">
        <v>362</v>
      </c>
      <c r="C141" s="39" t="s">
        <v>377</v>
      </c>
      <c r="D141" s="4" t="s">
        <v>25</v>
      </c>
      <c r="E141" s="4" t="s">
        <v>354</v>
      </c>
      <c r="F141" s="4" t="s">
        <v>69</v>
      </c>
      <c r="G141" s="40" t="s">
        <v>70</v>
      </c>
      <c r="H141" s="22" t="s">
        <v>344</v>
      </c>
      <c r="I141" s="22" t="s">
        <v>345</v>
      </c>
      <c r="J141" s="48">
        <v>7484</v>
      </c>
      <c r="K141" s="48">
        <v>7001</v>
      </c>
      <c r="L141" s="48">
        <v>155</v>
      </c>
      <c r="M141" s="48">
        <v>1177</v>
      </c>
      <c r="N141" s="48">
        <v>21636</v>
      </c>
      <c r="O141" s="49">
        <v>9829</v>
      </c>
      <c r="P141" s="48">
        <v>26823</v>
      </c>
      <c r="Q141" s="50">
        <v>1975</v>
      </c>
      <c r="R141" s="48">
        <v>48021</v>
      </c>
      <c r="S141" s="51">
        <v>2164</v>
      </c>
    </row>
    <row r="142" spans="2:19" ht="12.75">
      <c r="B142" s="4" t="s">
        <v>362</v>
      </c>
      <c r="C142" s="39" t="s">
        <v>377</v>
      </c>
      <c r="D142" s="4" t="s">
        <v>25</v>
      </c>
      <c r="E142" s="4" t="s">
        <v>354</v>
      </c>
      <c r="F142" s="4" t="s">
        <v>71</v>
      </c>
      <c r="G142" s="40" t="s">
        <v>72</v>
      </c>
      <c r="H142" s="22" t="s">
        <v>344</v>
      </c>
      <c r="I142" s="22" t="s">
        <v>345</v>
      </c>
      <c r="J142" s="48">
        <v>3914</v>
      </c>
      <c r="K142" s="48">
        <v>3367</v>
      </c>
      <c r="L142" s="48">
        <v>128</v>
      </c>
      <c r="M142" s="48">
        <v>614</v>
      </c>
      <c r="N142" s="48">
        <v>11300</v>
      </c>
      <c r="O142" s="49">
        <v>5497</v>
      </c>
      <c r="P142" s="48">
        <v>14145</v>
      </c>
      <c r="Q142" s="50">
        <v>1270</v>
      </c>
      <c r="R142" s="48">
        <v>27735</v>
      </c>
      <c r="S142" s="51">
        <v>2282</v>
      </c>
    </row>
    <row r="143" spans="2:19" ht="12.75">
      <c r="B143" s="4" t="s">
        <v>362</v>
      </c>
      <c r="C143" s="39" t="s">
        <v>377</v>
      </c>
      <c r="D143" s="4" t="s">
        <v>25</v>
      </c>
      <c r="E143" s="4" t="s">
        <v>354</v>
      </c>
      <c r="F143" s="4" t="s">
        <v>272</v>
      </c>
      <c r="G143" s="40" t="s">
        <v>273</v>
      </c>
      <c r="H143" s="22" t="s">
        <v>344</v>
      </c>
      <c r="I143" s="22" t="s">
        <v>345</v>
      </c>
      <c r="J143" s="48">
        <v>13597</v>
      </c>
      <c r="K143" s="48">
        <v>12180</v>
      </c>
      <c r="L143" s="48">
        <v>183</v>
      </c>
      <c r="M143" s="48">
        <v>1901</v>
      </c>
      <c r="N143" s="48">
        <v>32747</v>
      </c>
      <c r="O143" s="49">
        <v>22496</v>
      </c>
      <c r="P143" s="48">
        <v>43762</v>
      </c>
      <c r="Q143" s="50">
        <v>3898</v>
      </c>
      <c r="R143" s="48">
        <v>93276</v>
      </c>
      <c r="S143" s="51">
        <v>8658</v>
      </c>
    </row>
    <row r="144" spans="2:19" ht="12.75">
      <c r="B144" s="4" t="s">
        <v>362</v>
      </c>
      <c r="C144" s="39" t="s">
        <v>377</v>
      </c>
      <c r="D144" s="4" t="s">
        <v>25</v>
      </c>
      <c r="E144" s="4" t="s">
        <v>354</v>
      </c>
      <c r="F144" s="4" t="s">
        <v>81</v>
      </c>
      <c r="G144" s="40" t="s">
        <v>82</v>
      </c>
      <c r="H144" s="22" t="s">
        <v>344</v>
      </c>
      <c r="I144" s="22" t="s">
        <v>345</v>
      </c>
      <c r="J144" s="48">
        <v>15440</v>
      </c>
      <c r="K144" s="48">
        <v>14774</v>
      </c>
      <c r="L144" s="48">
        <v>288</v>
      </c>
      <c r="M144" s="48">
        <v>1882</v>
      </c>
      <c r="N144" s="48">
        <v>36773</v>
      </c>
      <c r="O144" s="49">
        <v>25472</v>
      </c>
      <c r="P144" s="48">
        <v>49375</v>
      </c>
      <c r="Q144" s="50">
        <v>4384</v>
      </c>
      <c r="R144" s="48">
        <v>93860</v>
      </c>
      <c r="S144" s="51">
        <v>9077</v>
      </c>
    </row>
    <row r="145" spans="2:19" ht="12.75">
      <c r="B145" s="4" t="s">
        <v>362</v>
      </c>
      <c r="C145" s="39" t="s">
        <v>377</v>
      </c>
      <c r="D145" s="4" t="s">
        <v>27</v>
      </c>
      <c r="E145" s="4" t="s">
        <v>355</v>
      </c>
      <c r="F145" s="4" t="s">
        <v>131</v>
      </c>
      <c r="G145" s="40" t="s">
        <v>132</v>
      </c>
      <c r="H145" s="22" t="s">
        <v>344</v>
      </c>
      <c r="I145" s="22" t="s">
        <v>345</v>
      </c>
      <c r="J145" s="48">
        <v>5890</v>
      </c>
      <c r="K145" s="48">
        <v>5135</v>
      </c>
      <c r="L145" s="48">
        <v>68</v>
      </c>
      <c r="M145" s="48">
        <v>956</v>
      </c>
      <c r="N145" s="48">
        <v>12196</v>
      </c>
      <c r="O145" s="49">
        <v>5673</v>
      </c>
      <c r="P145" s="48">
        <v>19181</v>
      </c>
      <c r="Q145" s="50">
        <v>1342</v>
      </c>
      <c r="R145" s="48">
        <v>26872</v>
      </c>
      <c r="S145" s="51">
        <v>2501</v>
      </c>
    </row>
    <row r="146" spans="2:19" ht="12.75">
      <c r="B146" s="4" t="s">
        <v>362</v>
      </c>
      <c r="C146" s="39" t="s">
        <v>377</v>
      </c>
      <c r="D146" s="4" t="s">
        <v>27</v>
      </c>
      <c r="E146" s="4" t="s">
        <v>355</v>
      </c>
      <c r="F146" s="4" t="s">
        <v>146</v>
      </c>
      <c r="G146" s="40" t="s">
        <v>147</v>
      </c>
      <c r="H146" s="22" t="s">
        <v>344</v>
      </c>
      <c r="I146" s="22" t="s">
        <v>345</v>
      </c>
      <c r="J146" s="48">
        <v>4939</v>
      </c>
      <c r="K146" s="48">
        <v>4527</v>
      </c>
      <c r="L146" s="48">
        <v>112</v>
      </c>
      <c r="M146" s="48">
        <v>627</v>
      </c>
      <c r="N146" s="48">
        <v>12752</v>
      </c>
      <c r="O146" s="49">
        <v>4848</v>
      </c>
      <c r="P146" s="48">
        <v>16386</v>
      </c>
      <c r="Q146" s="50">
        <v>1361</v>
      </c>
      <c r="R146" s="48">
        <v>26458</v>
      </c>
      <c r="S146" s="51">
        <v>2842</v>
      </c>
    </row>
    <row r="147" spans="2:19" ht="12.75">
      <c r="B147" s="4" t="s">
        <v>362</v>
      </c>
      <c r="C147" s="39" t="s">
        <v>377</v>
      </c>
      <c r="D147" s="4" t="s">
        <v>27</v>
      </c>
      <c r="E147" s="4" t="s">
        <v>355</v>
      </c>
      <c r="F147" s="4" t="s">
        <v>97</v>
      </c>
      <c r="G147" s="40" t="s">
        <v>98</v>
      </c>
      <c r="H147" s="22" t="s">
        <v>344</v>
      </c>
      <c r="I147" s="22" t="s">
        <v>345</v>
      </c>
      <c r="J147" s="48">
        <v>6246</v>
      </c>
      <c r="K147" s="48">
        <v>5926</v>
      </c>
      <c r="L147" s="48">
        <v>126</v>
      </c>
      <c r="M147" s="48">
        <v>733</v>
      </c>
      <c r="N147" s="48">
        <v>12071</v>
      </c>
      <c r="O147" s="49">
        <v>8572</v>
      </c>
      <c r="P147" s="48">
        <v>17494</v>
      </c>
      <c r="Q147" s="50">
        <v>1794</v>
      </c>
      <c r="R147" s="48">
        <v>28996</v>
      </c>
      <c r="S147" s="51">
        <v>3387</v>
      </c>
    </row>
    <row r="148" spans="2:19" ht="12.75">
      <c r="B148" s="4" t="s">
        <v>362</v>
      </c>
      <c r="C148" s="39" t="s">
        <v>377</v>
      </c>
      <c r="D148" s="4" t="s">
        <v>27</v>
      </c>
      <c r="E148" s="4" t="s">
        <v>355</v>
      </c>
      <c r="F148" s="4" t="s">
        <v>304</v>
      </c>
      <c r="G148" s="4" t="s">
        <v>305</v>
      </c>
      <c r="H148" s="22" t="s">
        <v>344</v>
      </c>
      <c r="I148" s="22" t="s">
        <v>345</v>
      </c>
      <c r="J148" s="48">
        <v>30261</v>
      </c>
      <c r="K148" s="48">
        <v>27906</v>
      </c>
      <c r="L148" s="48">
        <v>436</v>
      </c>
      <c r="M148" s="48">
        <v>3885</v>
      </c>
      <c r="N148" s="48">
        <v>61518</v>
      </c>
      <c r="O148" s="49">
        <v>39407</v>
      </c>
      <c r="P148" s="48">
        <v>91975</v>
      </c>
      <c r="Q148" s="50">
        <v>5901</v>
      </c>
      <c r="R148" s="48">
        <v>170901</v>
      </c>
      <c r="S148" s="51">
        <v>13831</v>
      </c>
    </row>
    <row r="149" spans="2:19" ht="12.75">
      <c r="B149" s="4" t="s">
        <v>362</v>
      </c>
      <c r="C149" s="39" t="s">
        <v>377</v>
      </c>
      <c r="D149" s="4" t="s">
        <v>27</v>
      </c>
      <c r="E149" s="4" t="s">
        <v>355</v>
      </c>
      <c r="F149" s="4" t="s">
        <v>83</v>
      </c>
      <c r="G149" s="4" t="s">
        <v>84</v>
      </c>
      <c r="H149" s="22" t="s">
        <v>344</v>
      </c>
      <c r="I149" s="22" t="s">
        <v>345</v>
      </c>
      <c r="J149" s="48">
        <v>11821</v>
      </c>
      <c r="K149" s="48">
        <v>11256</v>
      </c>
      <c r="L149" s="48">
        <v>387</v>
      </c>
      <c r="M149" s="48">
        <v>2199</v>
      </c>
      <c r="N149" s="48">
        <v>23441</v>
      </c>
      <c r="O149" s="49">
        <v>8436</v>
      </c>
      <c r="P149" s="48">
        <v>34339</v>
      </c>
      <c r="Q149" s="50">
        <v>2152</v>
      </c>
      <c r="R149" s="48">
        <v>62474</v>
      </c>
      <c r="S149" s="51">
        <v>4832</v>
      </c>
    </row>
    <row r="150" spans="2:19" ht="12.75">
      <c r="B150" s="4" t="s">
        <v>362</v>
      </c>
      <c r="C150" s="39" t="s">
        <v>377</v>
      </c>
      <c r="D150" s="4" t="s">
        <v>27</v>
      </c>
      <c r="E150" s="4" t="s">
        <v>355</v>
      </c>
      <c r="F150" s="4" t="s">
        <v>306</v>
      </c>
      <c r="G150" s="4" t="s">
        <v>307</v>
      </c>
      <c r="H150" s="22" t="s">
        <v>344</v>
      </c>
      <c r="I150" s="22" t="s">
        <v>345</v>
      </c>
      <c r="J150" s="48">
        <v>13487</v>
      </c>
      <c r="K150" s="48">
        <v>11444</v>
      </c>
      <c r="L150" s="48">
        <v>286</v>
      </c>
      <c r="M150" s="48">
        <v>1722</v>
      </c>
      <c r="N150" s="48">
        <v>23896</v>
      </c>
      <c r="O150" s="49">
        <v>13826</v>
      </c>
      <c r="P150" s="48">
        <v>35151</v>
      </c>
      <c r="Q150" s="50">
        <v>1974</v>
      </c>
      <c r="R150" s="48">
        <v>61720</v>
      </c>
      <c r="S150" s="51">
        <v>5242</v>
      </c>
    </row>
    <row r="151" spans="2:19" ht="12.75">
      <c r="B151" s="4" t="s">
        <v>362</v>
      </c>
      <c r="C151" s="39" t="s">
        <v>377</v>
      </c>
      <c r="D151" s="4" t="s">
        <v>27</v>
      </c>
      <c r="E151" s="4" t="s">
        <v>355</v>
      </c>
      <c r="F151" s="4" t="s">
        <v>308</v>
      </c>
      <c r="G151" s="4" t="s">
        <v>309</v>
      </c>
      <c r="H151" s="22" t="s">
        <v>344</v>
      </c>
      <c r="I151" s="22" t="s">
        <v>345</v>
      </c>
      <c r="J151" s="48">
        <v>7372</v>
      </c>
      <c r="K151" s="48">
        <v>6699</v>
      </c>
      <c r="L151" s="48">
        <v>102</v>
      </c>
      <c r="M151" s="48">
        <v>1364</v>
      </c>
      <c r="N151" s="48">
        <v>20921</v>
      </c>
      <c r="O151" s="49">
        <v>11171</v>
      </c>
      <c r="P151" s="48">
        <v>38682</v>
      </c>
      <c r="Q151" s="50">
        <v>2628</v>
      </c>
      <c r="R151" s="48">
        <v>70074</v>
      </c>
      <c r="S151" s="51">
        <v>5853</v>
      </c>
    </row>
    <row r="152" spans="2:19" ht="12.75">
      <c r="B152" s="4" t="s">
        <v>362</v>
      </c>
      <c r="C152" s="39" t="s">
        <v>377</v>
      </c>
      <c r="D152" s="4" t="s">
        <v>27</v>
      </c>
      <c r="E152" s="4" t="s">
        <v>355</v>
      </c>
      <c r="F152" s="4" t="s">
        <v>85</v>
      </c>
      <c r="G152" s="4" t="s">
        <v>86</v>
      </c>
      <c r="H152" s="22" t="s">
        <v>344</v>
      </c>
      <c r="I152" s="22" t="s">
        <v>345</v>
      </c>
      <c r="J152" s="48">
        <v>9206</v>
      </c>
      <c r="K152" s="48">
        <v>8747</v>
      </c>
      <c r="L152" s="48">
        <v>188</v>
      </c>
      <c r="M152" s="48">
        <v>1508</v>
      </c>
      <c r="N152" s="48">
        <v>21015</v>
      </c>
      <c r="O152" s="49">
        <v>8781</v>
      </c>
      <c r="P152" s="48">
        <v>24710</v>
      </c>
      <c r="Q152" s="50">
        <v>2621</v>
      </c>
      <c r="R152" s="48">
        <v>50457</v>
      </c>
      <c r="S152" s="51">
        <v>6190</v>
      </c>
    </row>
    <row r="153" spans="2:19" ht="12.75">
      <c r="B153" s="4" t="s">
        <v>362</v>
      </c>
      <c r="C153" s="39" t="s">
        <v>377</v>
      </c>
      <c r="D153" s="4" t="s">
        <v>27</v>
      </c>
      <c r="E153" s="4" t="s">
        <v>355</v>
      </c>
      <c r="F153" s="4" t="s">
        <v>89</v>
      </c>
      <c r="G153" s="4" t="s">
        <v>90</v>
      </c>
      <c r="H153" s="22" t="s">
        <v>344</v>
      </c>
      <c r="I153" s="22" t="s">
        <v>345</v>
      </c>
      <c r="J153" s="48">
        <v>2880</v>
      </c>
      <c r="K153" s="48">
        <v>2362</v>
      </c>
      <c r="L153" s="48">
        <v>31</v>
      </c>
      <c r="M153" s="48">
        <v>454</v>
      </c>
      <c r="N153" s="48">
        <v>9122</v>
      </c>
      <c r="O153" s="49">
        <v>7024</v>
      </c>
      <c r="P153" s="48">
        <v>14355</v>
      </c>
      <c r="Q153" s="50">
        <v>1175</v>
      </c>
      <c r="R153" s="48">
        <v>21918</v>
      </c>
      <c r="S153" s="51">
        <v>2041</v>
      </c>
    </row>
    <row r="154" spans="2:19" ht="12.75">
      <c r="B154" s="4" t="s">
        <v>362</v>
      </c>
      <c r="C154" s="39" t="s">
        <v>377</v>
      </c>
      <c r="D154" s="4" t="s">
        <v>29</v>
      </c>
      <c r="E154" s="4" t="s">
        <v>356</v>
      </c>
      <c r="F154" s="4" t="s">
        <v>109</v>
      </c>
      <c r="G154" s="4" t="s">
        <v>110</v>
      </c>
      <c r="H154" s="22" t="s">
        <v>344</v>
      </c>
      <c r="I154" s="22" t="s">
        <v>345</v>
      </c>
      <c r="J154" s="48">
        <v>5406</v>
      </c>
      <c r="K154" s="48">
        <v>5492</v>
      </c>
      <c r="L154" s="48">
        <v>54</v>
      </c>
      <c r="M154" s="48">
        <v>731</v>
      </c>
      <c r="N154" s="48">
        <v>11063</v>
      </c>
      <c r="O154" s="49">
        <v>6182</v>
      </c>
      <c r="P154" s="48">
        <v>15871</v>
      </c>
      <c r="Q154" s="50">
        <v>1027</v>
      </c>
      <c r="R154" s="48">
        <v>34905</v>
      </c>
      <c r="S154" s="51">
        <v>3041</v>
      </c>
    </row>
    <row r="155" spans="2:19" ht="12.75">
      <c r="B155" s="4" t="s">
        <v>362</v>
      </c>
      <c r="C155" s="39" t="s">
        <v>377</v>
      </c>
      <c r="D155" s="4" t="s">
        <v>29</v>
      </c>
      <c r="E155" s="4" t="s">
        <v>356</v>
      </c>
      <c r="F155" s="4" t="s">
        <v>142</v>
      </c>
      <c r="G155" s="4" t="s">
        <v>143</v>
      </c>
      <c r="H155" s="22" t="s">
        <v>344</v>
      </c>
      <c r="I155" s="22" t="s">
        <v>345</v>
      </c>
      <c r="J155" s="48">
        <v>8267</v>
      </c>
      <c r="K155" s="48">
        <v>6902</v>
      </c>
      <c r="L155" s="48">
        <v>208</v>
      </c>
      <c r="M155" s="48">
        <v>906</v>
      </c>
      <c r="N155" s="48">
        <v>12012</v>
      </c>
      <c r="O155" s="49">
        <v>3795</v>
      </c>
      <c r="P155" s="48">
        <v>17479</v>
      </c>
      <c r="Q155" s="50">
        <v>1089</v>
      </c>
      <c r="R155" s="48">
        <v>27810</v>
      </c>
      <c r="S155" s="51">
        <v>1852</v>
      </c>
    </row>
    <row r="156" spans="2:19" ht="12.75">
      <c r="B156" s="4" t="s">
        <v>362</v>
      </c>
      <c r="C156" s="39" t="s">
        <v>377</v>
      </c>
      <c r="D156" s="4" t="s">
        <v>29</v>
      </c>
      <c r="E156" s="4" t="s">
        <v>356</v>
      </c>
      <c r="F156" s="4" t="s">
        <v>148</v>
      </c>
      <c r="G156" s="4" t="s">
        <v>149</v>
      </c>
      <c r="H156" s="22" t="s">
        <v>344</v>
      </c>
      <c r="I156" s="22" t="s">
        <v>345</v>
      </c>
      <c r="J156" s="48">
        <v>3980</v>
      </c>
      <c r="K156" s="48">
        <v>4602</v>
      </c>
      <c r="L156" s="48">
        <v>30</v>
      </c>
      <c r="M156" s="48">
        <v>673</v>
      </c>
      <c r="N156" s="48">
        <v>9881</v>
      </c>
      <c r="O156" s="49">
        <v>6494</v>
      </c>
      <c r="P156" s="48">
        <v>15726</v>
      </c>
      <c r="Q156" s="50">
        <v>1086</v>
      </c>
      <c r="R156" s="48">
        <v>25998</v>
      </c>
      <c r="S156" s="51">
        <v>1998</v>
      </c>
    </row>
    <row r="157" spans="2:19" ht="12.75">
      <c r="B157" s="4" t="s">
        <v>362</v>
      </c>
      <c r="C157" s="39" t="s">
        <v>377</v>
      </c>
      <c r="D157" s="4" t="s">
        <v>29</v>
      </c>
      <c r="E157" s="4" t="s">
        <v>356</v>
      </c>
      <c r="F157" s="4" t="s">
        <v>176</v>
      </c>
      <c r="G157" s="4" t="s">
        <v>177</v>
      </c>
      <c r="H157" s="22" t="s">
        <v>344</v>
      </c>
      <c r="I157" s="22" t="s">
        <v>345</v>
      </c>
      <c r="J157" s="48">
        <v>3988</v>
      </c>
      <c r="K157" s="48">
        <v>3513</v>
      </c>
      <c r="L157" s="48">
        <v>57</v>
      </c>
      <c r="M157" s="48">
        <v>643</v>
      </c>
      <c r="N157" s="48">
        <v>11025</v>
      </c>
      <c r="O157" s="49">
        <v>5144</v>
      </c>
      <c r="P157" s="48">
        <v>17085</v>
      </c>
      <c r="Q157" s="50">
        <v>1295</v>
      </c>
      <c r="R157" s="48">
        <v>25515</v>
      </c>
      <c r="S157" s="51">
        <v>2599</v>
      </c>
    </row>
    <row r="158" spans="2:19" ht="12.75">
      <c r="B158" s="4" t="s">
        <v>362</v>
      </c>
      <c r="C158" s="39" t="s">
        <v>377</v>
      </c>
      <c r="D158" s="4" t="s">
        <v>29</v>
      </c>
      <c r="E158" s="4" t="s">
        <v>356</v>
      </c>
      <c r="F158" s="4" t="s">
        <v>214</v>
      </c>
      <c r="G158" s="4" t="s">
        <v>215</v>
      </c>
      <c r="H158" s="22" t="s">
        <v>344</v>
      </c>
      <c r="I158" s="22" t="s">
        <v>345</v>
      </c>
      <c r="J158" s="48">
        <v>5846</v>
      </c>
      <c r="K158" s="48">
        <v>5436</v>
      </c>
      <c r="L158" s="48">
        <v>30</v>
      </c>
      <c r="M158" s="48">
        <v>686</v>
      </c>
      <c r="N158" s="48">
        <v>10970</v>
      </c>
      <c r="O158" s="49">
        <v>4888</v>
      </c>
      <c r="P158" s="48">
        <v>15829</v>
      </c>
      <c r="Q158" s="50">
        <v>997</v>
      </c>
      <c r="R158" s="48">
        <v>33063</v>
      </c>
      <c r="S158" s="51">
        <v>2931</v>
      </c>
    </row>
    <row r="159" spans="2:19" ht="12.75">
      <c r="B159" s="4" t="s">
        <v>362</v>
      </c>
      <c r="C159" s="39" t="s">
        <v>377</v>
      </c>
      <c r="D159" s="4" t="s">
        <v>29</v>
      </c>
      <c r="E159" s="4" t="s">
        <v>356</v>
      </c>
      <c r="F159" s="4" t="s">
        <v>87</v>
      </c>
      <c r="G159" s="4" t="s">
        <v>88</v>
      </c>
      <c r="H159" s="22" t="s">
        <v>344</v>
      </c>
      <c r="I159" s="22" t="s">
        <v>345</v>
      </c>
      <c r="J159" s="48">
        <v>13682</v>
      </c>
      <c r="K159" s="48">
        <v>12473</v>
      </c>
      <c r="L159" s="48">
        <v>57</v>
      </c>
      <c r="M159" s="48">
        <v>357</v>
      </c>
      <c r="N159" s="48">
        <v>26647</v>
      </c>
      <c r="O159" s="49">
        <v>16720</v>
      </c>
      <c r="P159" s="48">
        <v>42421</v>
      </c>
      <c r="Q159" s="50">
        <v>2419</v>
      </c>
      <c r="R159" s="48">
        <v>74036</v>
      </c>
      <c r="S159" s="51">
        <v>5926</v>
      </c>
    </row>
    <row r="160" spans="2:19" ht="12.75">
      <c r="B160" s="4" t="s">
        <v>362</v>
      </c>
      <c r="C160" s="39" t="s">
        <v>377</v>
      </c>
      <c r="D160" s="4" t="s">
        <v>29</v>
      </c>
      <c r="E160" s="4" t="s">
        <v>356</v>
      </c>
      <c r="F160" s="4" t="s">
        <v>310</v>
      </c>
      <c r="G160" s="4" t="s">
        <v>311</v>
      </c>
      <c r="H160" s="22" t="s">
        <v>344</v>
      </c>
      <c r="I160" s="22" t="s">
        <v>345</v>
      </c>
      <c r="J160" s="48">
        <v>10363</v>
      </c>
      <c r="K160" s="48">
        <v>9657</v>
      </c>
      <c r="L160" s="48">
        <v>174</v>
      </c>
      <c r="M160" s="48">
        <v>1874</v>
      </c>
      <c r="N160" s="48">
        <v>21831</v>
      </c>
      <c r="O160" s="49">
        <v>12425</v>
      </c>
      <c r="P160" s="48">
        <v>33107</v>
      </c>
      <c r="Q160" s="50">
        <v>3287</v>
      </c>
      <c r="R160" s="48">
        <v>68260</v>
      </c>
      <c r="S160" s="51">
        <v>8214</v>
      </c>
    </row>
    <row r="161" spans="2:19" ht="12.75">
      <c r="B161" s="4" t="s">
        <v>362</v>
      </c>
      <c r="C161" s="39" t="s">
        <v>377</v>
      </c>
      <c r="D161" s="4" t="s">
        <v>29</v>
      </c>
      <c r="E161" s="4" t="s">
        <v>356</v>
      </c>
      <c r="F161" s="4" t="s">
        <v>312</v>
      </c>
      <c r="G161" s="4" t="s">
        <v>313</v>
      </c>
      <c r="H161" s="22" t="s">
        <v>344</v>
      </c>
      <c r="I161" s="22" t="s">
        <v>345</v>
      </c>
      <c r="J161" s="48">
        <v>10101</v>
      </c>
      <c r="K161" s="48">
        <v>9846</v>
      </c>
      <c r="L161" s="48">
        <v>100</v>
      </c>
      <c r="M161" s="48">
        <v>1325</v>
      </c>
      <c r="N161" s="48">
        <v>23603</v>
      </c>
      <c r="O161" s="49">
        <v>14372</v>
      </c>
      <c r="P161" s="48">
        <v>35848</v>
      </c>
      <c r="Q161" s="50">
        <v>2138</v>
      </c>
      <c r="R161" s="48">
        <v>59677</v>
      </c>
      <c r="S161" s="51">
        <v>4724</v>
      </c>
    </row>
    <row r="162" spans="2:19" ht="12.75">
      <c r="B162" s="4" t="s">
        <v>362</v>
      </c>
      <c r="C162" s="39" t="s">
        <v>377</v>
      </c>
      <c r="D162" s="4" t="s">
        <v>29</v>
      </c>
      <c r="E162" s="4" t="s">
        <v>356</v>
      </c>
      <c r="F162" s="4" t="s">
        <v>314</v>
      </c>
      <c r="G162" s="4" t="s">
        <v>315</v>
      </c>
      <c r="H162" s="22" t="s">
        <v>344</v>
      </c>
      <c r="I162" s="22" t="s">
        <v>345</v>
      </c>
      <c r="J162" s="48">
        <v>17647</v>
      </c>
      <c r="K162" s="48">
        <v>15992</v>
      </c>
      <c r="L162" s="48">
        <v>155</v>
      </c>
      <c r="M162" s="48">
        <v>1951</v>
      </c>
      <c r="N162" s="48">
        <v>26002</v>
      </c>
      <c r="O162" s="49">
        <v>14748</v>
      </c>
      <c r="P162" s="48">
        <v>40104</v>
      </c>
      <c r="Q162" s="50">
        <v>2106</v>
      </c>
      <c r="R162" s="48">
        <v>70706</v>
      </c>
      <c r="S162" s="51">
        <v>5953</v>
      </c>
    </row>
    <row r="163" spans="2:19" ht="12.75">
      <c r="B163" s="4" t="s">
        <v>362</v>
      </c>
      <c r="C163" s="39" t="s">
        <v>377</v>
      </c>
      <c r="D163" s="4" t="s">
        <v>29</v>
      </c>
      <c r="E163" s="4" t="s">
        <v>356</v>
      </c>
      <c r="F163" s="4" t="s">
        <v>316</v>
      </c>
      <c r="G163" s="4" t="s">
        <v>317</v>
      </c>
      <c r="H163" s="22" t="s">
        <v>344</v>
      </c>
      <c r="I163" s="22" t="s">
        <v>345</v>
      </c>
      <c r="J163" s="48">
        <v>13194</v>
      </c>
      <c r="K163" s="48">
        <v>12415</v>
      </c>
      <c r="L163" s="48">
        <v>110</v>
      </c>
      <c r="M163" s="48">
        <v>1525</v>
      </c>
      <c r="N163" s="48">
        <v>21921</v>
      </c>
      <c r="O163" s="49">
        <v>8919</v>
      </c>
      <c r="P163" s="48">
        <v>30971</v>
      </c>
      <c r="Q163" s="50">
        <v>1629</v>
      </c>
      <c r="R163" s="48">
        <v>59420</v>
      </c>
      <c r="S163" s="51">
        <v>4527</v>
      </c>
    </row>
    <row r="164" spans="2:19" ht="12.75">
      <c r="B164" s="4" t="s">
        <v>362</v>
      </c>
      <c r="C164" s="39" t="s">
        <v>377</v>
      </c>
      <c r="D164" s="4" t="s">
        <v>29</v>
      </c>
      <c r="E164" s="4" t="s">
        <v>356</v>
      </c>
      <c r="F164" s="4" t="s">
        <v>318</v>
      </c>
      <c r="G164" s="4" t="s">
        <v>319</v>
      </c>
      <c r="H164" s="22" t="s">
        <v>344</v>
      </c>
      <c r="I164" s="22" t="s">
        <v>345</v>
      </c>
      <c r="J164" s="48">
        <v>9950</v>
      </c>
      <c r="K164" s="48">
        <v>8959</v>
      </c>
      <c r="L164" s="48">
        <v>90</v>
      </c>
      <c r="M164" s="48">
        <v>1362</v>
      </c>
      <c r="N164" s="48">
        <v>17748</v>
      </c>
      <c r="O164" s="49">
        <v>8957</v>
      </c>
      <c r="P164" s="48">
        <v>28964</v>
      </c>
      <c r="Q164" s="50">
        <v>1846</v>
      </c>
      <c r="R164" s="48">
        <v>45621</v>
      </c>
      <c r="S164" s="51">
        <v>3369</v>
      </c>
    </row>
    <row r="165" spans="2:19" ht="12.75">
      <c r="B165" s="4" t="s">
        <v>362</v>
      </c>
      <c r="C165" s="39" t="s">
        <v>377</v>
      </c>
      <c r="D165" s="4" t="s">
        <v>29</v>
      </c>
      <c r="E165" s="4" t="s">
        <v>356</v>
      </c>
      <c r="F165" s="4" t="s">
        <v>320</v>
      </c>
      <c r="G165" s="4" t="s">
        <v>321</v>
      </c>
      <c r="H165" s="22" t="s">
        <v>344</v>
      </c>
      <c r="I165" s="22" t="s">
        <v>345</v>
      </c>
      <c r="J165" s="48">
        <v>16914</v>
      </c>
      <c r="K165" s="48">
        <v>15932</v>
      </c>
      <c r="L165" s="48">
        <v>310</v>
      </c>
      <c r="M165" s="48">
        <v>2430</v>
      </c>
      <c r="N165" s="48">
        <v>30149</v>
      </c>
      <c r="O165" s="49">
        <v>15027</v>
      </c>
      <c r="P165" s="48">
        <v>40859</v>
      </c>
      <c r="Q165" s="50">
        <v>2831</v>
      </c>
      <c r="R165" s="48">
        <v>79773</v>
      </c>
      <c r="S165" s="51">
        <v>6794</v>
      </c>
    </row>
    <row r="166" spans="2:19" ht="12.75">
      <c r="B166" s="4" t="s">
        <v>362</v>
      </c>
      <c r="C166" s="39" t="s">
        <v>377</v>
      </c>
      <c r="D166" s="4" t="s">
        <v>29</v>
      </c>
      <c r="E166" s="4" t="s">
        <v>356</v>
      </c>
      <c r="F166" s="4" t="s">
        <v>95</v>
      </c>
      <c r="G166" s="4" t="s">
        <v>96</v>
      </c>
      <c r="H166" s="22" t="s">
        <v>344</v>
      </c>
      <c r="I166" s="22" t="s">
        <v>345</v>
      </c>
      <c r="J166" s="48">
        <v>21026</v>
      </c>
      <c r="K166" s="48">
        <v>18514</v>
      </c>
      <c r="L166" s="48">
        <v>279</v>
      </c>
      <c r="M166" s="48">
        <v>2322</v>
      </c>
      <c r="N166" s="48">
        <v>36320</v>
      </c>
      <c r="O166" s="49">
        <v>21041</v>
      </c>
      <c r="P166" s="48">
        <v>54401</v>
      </c>
      <c r="Q166" s="50">
        <v>3180</v>
      </c>
      <c r="R166" s="48">
        <v>106018</v>
      </c>
      <c r="S166" s="51">
        <v>8082</v>
      </c>
    </row>
    <row r="167" spans="2:19" ht="12.75">
      <c r="B167" s="4" t="s">
        <v>362</v>
      </c>
      <c r="C167" s="39" t="s">
        <v>377</v>
      </c>
      <c r="D167" s="4" t="s">
        <v>29</v>
      </c>
      <c r="E167" s="4" t="s">
        <v>356</v>
      </c>
      <c r="F167" s="4" t="s">
        <v>326</v>
      </c>
      <c r="G167" s="4" t="s">
        <v>327</v>
      </c>
      <c r="H167" s="22" t="s">
        <v>344</v>
      </c>
      <c r="I167" s="22" t="s">
        <v>345</v>
      </c>
      <c r="J167" s="48">
        <v>3126</v>
      </c>
      <c r="K167" s="48">
        <v>2823</v>
      </c>
      <c r="L167" s="48">
        <v>35</v>
      </c>
      <c r="M167" s="48">
        <v>412</v>
      </c>
      <c r="N167" s="48">
        <v>8246</v>
      </c>
      <c r="O167" s="49">
        <v>6476</v>
      </c>
      <c r="P167" s="48">
        <v>13779</v>
      </c>
      <c r="Q167" s="50">
        <v>953</v>
      </c>
      <c r="R167" s="48">
        <v>32139</v>
      </c>
      <c r="S167" s="51">
        <v>2517</v>
      </c>
    </row>
    <row r="168" spans="2:19" ht="12.75">
      <c r="B168" s="5" t="s">
        <v>362</v>
      </c>
      <c r="C168" s="41" t="s">
        <v>377</v>
      </c>
      <c r="D168" s="5"/>
      <c r="E168" s="5"/>
      <c r="F168" s="5" t="s">
        <v>357</v>
      </c>
      <c r="G168" s="42" t="s">
        <v>361</v>
      </c>
      <c r="H168" s="23" t="s">
        <v>344</v>
      </c>
      <c r="I168" s="23" t="s">
        <v>345</v>
      </c>
      <c r="J168" s="52">
        <v>819</v>
      </c>
      <c r="K168" s="52">
        <v>1322</v>
      </c>
      <c r="L168" s="52">
        <v>10</v>
      </c>
      <c r="M168" s="52">
        <v>124</v>
      </c>
      <c r="N168" s="52">
        <v>2708</v>
      </c>
      <c r="O168" s="53">
        <v>2361</v>
      </c>
      <c r="P168" s="52">
        <v>11055</v>
      </c>
      <c r="Q168" s="54">
        <v>663</v>
      </c>
      <c r="R168" s="52">
        <v>30771</v>
      </c>
      <c r="S168" s="55">
        <v>2245</v>
      </c>
    </row>
  </sheetData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Q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33.28125" style="6" bestFit="1" customWidth="1"/>
    <col min="6" max="17" width="18.7109375" style="6" customWidth="1"/>
    <col min="18" max="16384" width="9.140625" style="6" customWidth="1"/>
  </cols>
  <sheetData>
    <row r="1" s="10" customFormat="1" ht="10.5" customHeight="1"/>
    <row r="2" spans="2:7" ht="19.5" customHeight="1">
      <c r="B2" s="11" t="s">
        <v>0</v>
      </c>
      <c r="C2" s="18" t="s">
        <v>332</v>
      </c>
      <c r="D2" s="18"/>
      <c r="F2" s="15"/>
      <c r="G2" s="16"/>
    </row>
    <row r="3" spans="2:7" ht="12.75" customHeight="1">
      <c r="B3" s="11" t="s">
        <v>5</v>
      </c>
      <c r="C3" s="56" t="s">
        <v>370</v>
      </c>
      <c r="D3" s="56"/>
      <c r="E3" s="56"/>
      <c r="F3" s="15"/>
      <c r="G3" s="12"/>
    </row>
    <row r="4" spans="2:6" ht="12.75">
      <c r="B4" s="11"/>
      <c r="C4" s="56"/>
      <c r="D4" s="56"/>
      <c r="E4" s="56"/>
      <c r="F4" s="15"/>
    </row>
    <row r="5" spans="2:6" ht="19.5" customHeight="1">
      <c r="B5" s="11" t="s">
        <v>1</v>
      </c>
      <c r="C5" s="26" t="s">
        <v>365</v>
      </c>
      <c r="D5" s="25"/>
      <c r="F5" s="15"/>
    </row>
    <row r="6" spans="2:6" ht="12.75">
      <c r="B6" s="11" t="s">
        <v>2</v>
      </c>
      <c r="C6" s="13" t="s">
        <v>333</v>
      </c>
      <c r="D6" s="13"/>
      <c r="F6" s="15"/>
    </row>
    <row r="7" spans="2:6" ht="12.75">
      <c r="B7" s="11" t="s">
        <v>7</v>
      </c>
      <c r="C7" s="57" t="s">
        <v>378</v>
      </c>
      <c r="D7" s="57"/>
      <c r="F7" s="15"/>
    </row>
    <row r="8" spans="2:6" ht="12.75">
      <c r="B8" s="11" t="s">
        <v>3</v>
      </c>
      <c r="C8" s="57" t="s">
        <v>366</v>
      </c>
      <c r="D8" s="57"/>
      <c r="F8" s="15"/>
    </row>
    <row r="9" spans="2:7" ht="12.75">
      <c r="B9" s="11" t="s">
        <v>6</v>
      </c>
      <c r="C9" s="57" t="str">
        <f>'Full Extract'!C9:D9</f>
        <v>31st May 2013</v>
      </c>
      <c r="D9" s="57"/>
      <c r="F9" s="15"/>
      <c r="G9" s="13"/>
    </row>
    <row r="10" spans="2:6" ht="12.75">
      <c r="B10" s="11" t="s">
        <v>9</v>
      </c>
      <c r="C10" s="57" t="str">
        <f>'Full Extract'!C10:D10</f>
        <v>Revised</v>
      </c>
      <c r="D10" s="57"/>
      <c r="F10" s="15"/>
    </row>
    <row r="11" spans="2:7" ht="12.75">
      <c r="B11" s="11" t="s">
        <v>10</v>
      </c>
      <c r="C11" s="13" t="s">
        <v>368</v>
      </c>
      <c r="D11" s="13"/>
      <c r="F11" s="15"/>
      <c r="G11" s="13"/>
    </row>
    <row r="12" spans="6:7" ht="12.75">
      <c r="F12" s="14"/>
      <c r="G12" s="13"/>
    </row>
    <row r="13" spans="2:4" ht="15">
      <c r="B13" s="58" t="s">
        <v>11</v>
      </c>
      <c r="C13" s="58"/>
      <c r="D13" s="58"/>
    </row>
    <row r="14" spans="2:17" ht="38.25">
      <c r="B14" s="17" t="s">
        <v>343</v>
      </c>
      <c r="C14" s="17" t="s">
        <v>334</v>
      </c>
      <c r="D14" s="19" t="s">
        <v>31</v>
      </c>
      <c r="E14" s="19" t="s">
        <v>335</v>
      </c>
      <c r="F14" s="19" t="s">
        <v>337</v>
      </c>
      <c r="G14" s="19" t="s">
        <v>338</v>
      </c>
      <c r="H14" s="19" t="s">
        <v>339</v>
      </c>
      <c r="I14" s="19" t="s">
        <v>340</v>
      </c>
      <c r="J14" s="19" t="s">
        <v>341</v>
      </c>
      <c r="K14" s="19" t="s">
        <v>342</v>
      </c>
      <c r="L14" s="19" t="s">
        <v>371</v>
      </c>
      <c r="M14" s="19" t="s">
        <v>372</v>
      </c>
      <c r="N14" s="19" t="s">
        <v>373</v>
      </c>
      <c r="O14" s="19" t="s">
        <v>374</v>
      </c>
      <c r="P14" s="19" t="s">
        <v>375</v>
      </c>
      <c r="Q14" s="19" t="s">
        <v>376</v>
      </c>
    </row>
    <row r="15" spans="2:17" ht="12.75">
      <c r="B15" s="28" t="s">
        <v>362</v>
      </c>
      <c r="C15" s="31" t="s">
        <v>367</v>
      </c>
      <c r="D15" s="24"/>
      <c r="E15" s="1" t="s">
        <v>8</v>
      </c>
      <c r="F15" s="24" t="s">
        <v>344</v>
      </c>
      <c r="G15" s="24" t="s">
        <v>345</v>
      </c>
      <c r="H15" s="29">
        <f>SUM(H17:H27)</f>
        <v>1394955</v>
      </c>
      <c r="I15" s="29">
        <f>SUM(I17:I27)</f>
        <v>1263382</v>
      </c>
      <c r="J15" s="29">
        <f>SUM(J17:J27)</f>
        <v>25546</v>
      </c>
      <c r="K15" s="29">
        <f>SUM(K17:K27)</f>
        <v>183008</v>
      </c>
      <c r="L15" s="29">
        <f aca="true" t="shared" si="0" ref="L15:Q15">SUM(L17:L27)</f>
        <v>2888425</v>
      </c>
      <c r="M15" s="29">
        <f t="shared" si="0"/>
        <v>1777444</v>
      </c>
      <c r="N15" s="29">
        <f t="shared" si="0"/>
        <v>4248661</v>
      </c>
      <c r="O15" s="29">
        <f t="shared" si="0"/>
        <v>401478</v>
      </c>
      <c r="P15" s="29">
        <f t="shared" si="0"/>
        <v>8917362</v>
      </c>
      <c r="Q15" s="29">
        <f t="shared" si="0"/>
        <v>988637</v>
      </c>
    </row>
    <row r="16" ht="6.75" customHeight="1"/>
    <row r="17" spans="2:17" ht="12.75">
      <c r="B17" s="3" t="s">
        <v>362</v>
      </c>
      <c r="C17" s="33" t="s">
        <v>367</v>
      </c>
      <c r="D17" s="21" t="s">
        <v>12</v>
      </c>
      <c r="E17" s="21" t="s">
        <v>13</v>
      </c>
      <c r="F17" s="21" t="s">
        <v>344</v>
      </c>
      <c r="G17" s="21" t="s">
        <v>345</v>
      </c>
      <c r="H17" s="21">
        <f>SUMIF('Full Extract'!$D:$D,'SHA Totals'!$D17,'Full Extract'!J:J)</f>
        <v>74786</v>
      </c>
      <c r="I17" s="21">
        <f>SUMIF('Full Extract'!$D:$D,'SHA Totals'!$D17,'Full Extract'!K:K)</f>
        <v>70421</v>
      </c>
      <c r="J17" s="21">
        <f>SUMIF('Full Extract'!$D:$D,'SHA Totals'!$D17,'Full Extract'!L:L)</f>
        <v>1281</v>
      </c>
      <c r="K17" s="21">
        <f>SUMIF('Full Extract'!$D:$D,'SHA Totals'!$D17,'Full Extract'!M:M)</f>
        <v>6634</v>
      </c>
      <c r="L17" s="21">
        <f>SUMIF('Full Extract'!$D:$D,'SHA Totals'!$D17,'Full Extract'!N:N)</f>
        <v>147683</v>
      </c>
      <c r="M17" s="21">
        <f>SUMIF('Full Extract'!$D:$D,'SHA Totals'!$D17,'Full Extract'!O:O)</f>
        <v>111385</v>
      </c>
      <c r="N17" s="21">
        <f>SUMIF('Full Extract'!$D:$D,'SHA Totals'!$D17,'Full Extract'!P:P)</f>
        <v>234070</v>
      </c>
      <c r="O17" s="21">
        <f>SUMIF('Full Extract'!$D:$D,'SHA Totals'!$D17,'Full Extract'!Q:Q)</f>
        <v>19924</v>
      </c>
      <c r="P17" s="21">
        <f>SUMIF('Full Extract'!$D:$D,'SHA Totals'!$D17,'Full Extract'!R:R)</f>
        <v>471978</v>
      </c>
      <c r="Q17" s="21">
        <f>SUMIF('Full Extract'!$D:$D,'SHA Totals'!$D17,'Full Extract'!S:S)</f>
        <v>52548</v>
      </c>
    </row>
    <row r="18" spans="2:17" ht="12.75">
      <c r="B18" s="4" t="s">
        <v>362</v>
      </c>
      <c r="C18" s="34" t="s">
        <v>367</v>
      </c>
      <c r="D18" s="22" t="s">
        <v>14</v>
      </c>
      <c r="E18" s="22" t="s">
        <v>15</v>
      </c>
      <c r="F18" s="22" t="s">
        <v>344</v>
      </c>
      <c r="G18" s="22" t="s">
        <v>345</v>
      </c>
      <c r="H18" s="22">
        <f>SUMIF('Full Extract'!$D:$D,'SHA Totals'!$D18,'Full Extract'!J:J)</f>
        <v>217362</v>
      </c>
      <c r="I18" s="22">
        <f>SUMIF('Full Extract'!$D:$D,'SHA Totals'!$D18,'Full Extract'!K:K)</f>
        <v>198643</v>
      </c>
      <c r="J18" s="22">
        <f>SUMIF('Full Extract'!$D:$D,'SHA Totals'!$D18,'Full Extract'!L:L)</f>
        <v>4512</v>
      </c>
      <c r="K18" s="22">
        <f>SUMIF('Full Extract'!$D:$D,'SHA Totals'!$D18,'Full Extract'!M:M)</f>
        <v>27373</v>
      </c>
      <c r="L18" s="22">
        <f>SUMIF('Full Extract'!$D:$D,'SHA Totals'!$D18,'Full Extract'!N:N)</f>
        <v>415935</v>
      </c>
      <c r="M18" s="22">
        <f>SUMIF('Full Extract'!$D:$D,'SHA Totals'!$D18,'Full Extract'!O:O)</f>
        <v>278135</v>
      </c>
      <c r="N18" s="22">
        <f>SUMIF('Full Extract'!$D:$D,'SHA Totals'!$D18,'Full Extract'!P:P)</f>
        <v>635668</v>
      </c>
      <c r="O18" s="22">
        <f>SUMIF('Full Extract'!$D:$D,'SHA Totals'!$D18,'Full Extract'!Q:Q)</f>
        <v>66614</v>
      </c>
      <c r="P18" s="22">
        <f>SUMIF('Full Extract'!$D:$D,'SHA Totals'!$D18,'Full Extract'!R:R)</f>
        <v>1469280</v>
      </c>
      <c r="Q18" s="22">
        <f>SUMIF('Full Extract'!$D:$D,'SHA Totals'!$D18,'Full Extract'!S:S)</f>
        <v>176397</v>
      </c>
    </row>
    <row r="19" spans="2:17" ht="12.75">
      <c r="B19" s="4" t="s">
        <v>362</v>
      </c>
      <c r="C19" s="34" t="s">
        <v>367</v>
      </c>
      <c r="D19" s="22" t="s">
        <v>16</v>
      </c>
      <c r="E19" s="22" t="s">
        <v>346</v>
      </c>
      <c r="F19" s="22" t="s">
        <v>344</v>
      </c>
      <c r="G19" s="22" t="s">
        <v>345</v>
      </c>
      <c r="H19" s="22">
        <f>SUMIF('Full Extract'!$D:$D,'SHA Totals'!$D19,'Full Extract'!J:J)</f>
        <v>149229</v>
      </c>
      <c r="I19" s="22">
        <f>SUMIF('Full Extract'!$D:$D,'SHA Totals'!$D19,'Full Extract'!K:K)</f>
        <v>139368</v>
      </c>
      <c r="J19" s="22">
        <f>SUMIF('Full Extract'!$D:$D,'SHA Totals'!$D19,'Full Extract'!L:L)</f>
        <v>2793</v>
      </c>
      <c r="K19" s="22">
        <f>SUMIF('Full Extract'!$D:$D,'SHA Totals'!$D19,'Full Extract'!M:M)</f>
        <v>16114</v>
      </c>
      <c r="L19" s="22">
        <f>SUMIF('Full Extract'!$D:$D,'SHA Totals'!$D19,'Full Extract'!N:N)</f>
        <v>293702</v>
      </c>
      <c r="M19" s="22">
        <f>SUMIF('Full Extract'!$D:$D,'SHA Totals'!$D19,'Full Extract'!O:O)</f>
        <v>171059</v>
      </c>
      <c r="N19" s="22">
        <f>SUMIF('Full Extract'!$D:$D,'SHA Totals'!$D19,'Full Extract'!P:P)</f>
        <v>434703</v>
      </c>
      <c r="O19" s="22">
        <f>SUMIF('Full Extract'!$D:$D,'SHA Totals'!$D19,'Full Extract'!Q:Q)</f>
        <v>40489</v>
      </c>
      <c r="P19" s="22">
        <f>SUMIF('Full Extract'!$D:$D,'SHA Totals'!$D19,'Full Extract'!R:R)</f>
        <v>992938</v>
      </c>
      <c r="Q19" s="22">
        <f>SUMIF('Full Extract'!$D:$D,'SHA Totals'!$D19,'Full Extract'!S:S)</f>
        <v>98327</v>
      </c>
    </row>
    <row r="20" spans="2:17" ht="12.75">
      <c r="B20" s="4" t="s">
        <v>362</v>
      </c>
      <c r="C20" s="34" t="s">
        <v>367</v>
      </c>
      <c r="D20" s="22" t="s">
        <v>17</v>
      </c>
      <c r="E20" s="22" t="s">
        <v>18</v>
      </c>
      <c r="F20" s="22" t="s">
        <v>344</v>
      </c>
      <c r="G20" s="22" t="s">
        <v>345</v>
      </c>
      <c r="H20" s="22">
        <f>SUMIF('Full Extract'!$D:$D,'SHA Totals'!$D20,'Full Extract'!J:J)</f>
        <v>110839</v>
      </c>
      <c r="I20" s="22">
        <f>SUMIF('Full Extract'!$D:$D,'SHA Totals'!$D20,'Full Extract'!K:K)</f>
        <v>102661</v>
      </c>
      <c r="J20" s="22">
        <f>SUMIF('Full Extract'!$D:$D,'SHA Totals'!$D20,'Full Extract'!L:L)</f>
        <v>2143</v>
      </c>
      <c r="K20" s="22">
        <f>SUMIF('Full Extract'!$D:$D,'SHA Totals'!$D20,'Full Extract'!M:M)</f>
        <v>11970</v>
      </c>
      <c r="L20" s="22">
        <f>SUMIF('Full Extract'!$D:$D,'SHA Totals'!$D20,'Full Extract'!N:N)</f>
        <v>217994</v>
      </c>
      <c r="M20" s="22">
        <f>SUMIF('Full Extract'!$D:$D,'SHA Totals'!$D20,'Full Extract'!O:O)</f>
        <v>133406</v>
      </c>
      <c r="N20" s="22">
        <f>SUMIF('Full Extract'!$D:$D,'SHA Totals'!$D20,'Full Extract'!P:P)</f>
        <v>296623</v>
      </c>
      <c r="O20" s="22">
        <f>SUMIF('Full Extract'!$D:$D,'SHA Totals'!$D20,'Full Extract'!Q:Q)</f>
        <v>23379</v>
      </c>
      <c r="P20" s="22">
        <f>SUMIF('Full Extract'!$D:$D,'SHA Totals'!$D20,'Full Extract'!R:R)</f>
        <v>644402</v>
      </c>
      <c r="Q20" s="22">
        <f>SUMIF('Full Extract'!$D:$D,'SHA Totals'!$D20,'Full Extract'!S:S)</f>
        <v>64841</v>
      </c>
    </row>
    <row r="21" spans="2:17" ht="12.75">
      <c r="B21" s="4" t="s">
        <v>362</v>
      </c>
      <c r="C21" s="34" t="s">
        <v>367</v>
      </c>
      <c r="D21" s="22" t="s">
        <v>19</v>
      </c>
      <c r="E21" s="22" t="s">
        <v>20</v>
      </c>
      <c r="F21" s="22" t="s">
        <v>344</v>
      </c>
      <c r="G21" s="22" t="s">
        <v>345</v>
      </c>
      <c r="H21" s="22">
        <f>SUMIF('Full Extract'!$D:$D,'SHA Totals'!$D21,'Full Extract'!J:J)</f>
        <v>144809</v>
      </c>
      <c r="I21" s="22">
        <f>SUMIF('Full Extract'!$D:$D,'SHA Totals'!$D21,'Full Extract'!K:K)</f>
        <v>126430</v>
      </c>
      <c r="J21" s="22">
        <f>SUMIF('Full Extract'!$D:$D,'SHA Totals'!$D21,'Full Extract'!L:L)</f>
        <v>2524</v>
      </c>
      <c r="K21" s="22">
        <f>SUMIF('Full Extract'!$D:$D,'SHA Totals'!$D21,'Full Extract'!M:M)</f>
        <v>22795</v>
      </c>
      <c r="L21" s="22">
        <f>SUMIF('Full Extract'!$D:$D,'SHA Totals'!$D21,'Full Extract'!N:N)</f>
        <v>309385</v>
      </c>
      <c r="M21" s="22">
        <f>SUMIF('Full Extract'!$D:$D,'SHA Totals'!$D21,'Full Extract'!O:O)</f>
        <v>194218</v>
      </c>
      <c r="N21" s="22">
        <f>SUMIF('Full Extract'!$D:$D,'SHA Totals'!$D21,'Full Extract'!P:P)</f>
        <v>452912</v>
      </c>
      <c r="O21" s="22">
        <f>SUMIF('Full Extract'!$D:$D,'SHA Totals'!$D21,'Full Extract'!Q:Q)</f>
        <v>47613</v>
      </c>
      <c r="P21" s="22">
        <f>SUMIF('Full Extract'!$D:$D,'SHA Totals'!$D21,'Full Extract'!R:R)</f>
        <v>1034555</v>
      </c>
      <c r="Q21" s="22">
        <f>SUMIF('Full Extract'!$D:$D,'SHA Totals'!$D21,'Full Extract'!S:S)</f>
        <v>119945</v>
      </c>
    </row>
    <row r="22" spans="2:17" ht="12.75">
      <c r="B22" s="4" t="s">
        <v>362</v>
      </c>
      <c r="C22" s="34" t="s">
        <v>367</v>
      </c>
      <c r="D22" s="22" t="s">
        <v>21</v>
      </c>
      <c r="E22" s="22" t="s">
        <v>22</v>
      </c>
      <c r="F22" s="22" t="s">
        <v>344</v>
      </c>
      <c r="G22" s="22" t="s">
        <v>345</v>
      </c>
      <c r="H22" s="22">
        <f>SUMIF('Full Extract'!$D:$D,'SHA Totals'!$D22,'Full Extract'!J:J)</f>
        <v>155770</v>
      </c>
      <c r="I22" s="22">
        <f>SUMIF('Full Extract'!$D:$D,'SHA Totals'!$D22,'Full Extract'!K:K)</f>
        <v>144327</v>
      </c>
      <c r="J22" s="22">
        <f>SUMIF('Full Extract'!$D:$D,'SHA Totals'!$D22,'Full Extract'!L:L)</f>
        <v>1894</v>
      </c>
      <c r="K22" s="22">
        <f>SUMIF('Full Extract'!$D:$D,'SHA Totals'!$D22,'Full Extract'!M:M)</f>
        <v>21041</v>
      </c>
      <c r="L22" s="22">
        <f>SUMIF('Full Extract'!$D:$D,'SHA Totals'!$D22,'Full Extract'!N:N)</f>
        <v>310503</v>
      </c>
      <c r="M22" s="22">
        <f>SUMIF('Full Extract'!$D:$D,'SHA Totals'!$D22,'Full Extract'!O:O)</f>
        <v>167685</v>
      </c>
      <c r="N22" s="22">
        <f>SUMIF('Full Extract'!$D:$D,'SHA Totals'!$D22,'Full Extract'!P:P)</f>
        <v>442027</v>
      </c>
      <c r="O22" s="22">
        <f>SUMIF('Full Extract'!$D:$D,'SHA Totals'!$D22,'Full Extract'!Q:Q)</f>
        <v>33170</v>
      </c>
      <c r="P22" s="22">
        <f>SUMIF('Full Extract'!$D:$D,'SHA Totals'!$D22,'Full Extract'!R:R)</f>
        <v>875985</v>
      </c>
      <c r="Q22" s="22">
        <f>SUMIF('Full Extract'!$D:$D,'SHA Totals'!$D22,'Full Extract'!S:S)</f>
        <v>86745</v>
      </c>
    </row>
    <row r="23" spans="2:17" ht="12.75">
      <c r="B23" s="4" t="s">
        <v>362</v>
      </c>
      <c r="C23" s="34" t="s">
        <v>367</v>
      </c>
      <c r="D23" s="22" t="s">
        <v>23</v>
      </c>
      <c r="E23" s="22" t="s">
        <v>24</v>
      </c>
      <c r="F23" s="22" t="s">
        <v>344</v>
      </c>
      <c r="G23" s="22" t="s">
        <v>345</v>
      </c>
      <c r="H23" s="22">
        <f>SUMIF('Full Extract'!$D:$D,'SHA Totals'!$D23,'Full Extract'!J:J)</f>
        <v>207921</v>
      </c>
      <c r="I23" s="22">
        <f>SUMIF('Full Extract'!$D:$D,'SHA Totals'!$D23,'Full Extract'!K:K)</f>
        <v>174627</v>
      </c>
      <c r="J23" s="22">
        <f>SUMIF('Full Extract'!$D:$D,'SHA Totals'!$D23,'Full Extract'!L:L)</f>
        <v>5473</v>
      </c>
      <c r="K23" s="22">
        <f>SUMIF('Full Extract'!$D:$D,'SHA Totals'!$D23,'Full Extract'!M:M)</f>
        <v>31221</v>
      </c>
      <c r="L23" s="22">
        <f>SUMIF('Full Extract'!$D:$D,'SHA Totals'!$D23,'Full Extract'!N:N)</f>
        <v>497632</v>
      </c>
      <c r="M23" s="22">
        <f>SUMIF('Full Extract'!$D:$D,'SHA Totals'!$D23,'Full Extract'!O:O)</f>
        <v>326541</v>
      </c>
      <c r="N23" s="22">
        <f>SUMIF('Full Extract'!$D:$D,'SHA Totals'!$D23,'Full Extract'!P:P)</f>
        <v>727363</v>
      </c>
      <c r="O23" s="22">
        <f>SUMIF('Full Extract'!$D:$D,'SHA Totals'!$D23,'Full Extract'!Q:Q)</f>
        <v>97745</v>
      </c>
      <c r="P23" s="22">
        <f>SUMIF('Full Extract'!$D:$D,'SHA Totals'!$D23,'Full Extract'!R:R)</f>
        <v>1515898</v>
      </c>
      <c r="Q23" s="22">
        <f>SUMIF('Full Extract'!$D:$D,'SHA Totals'!$D23,'Full Extract'!S:S)</f>
        <v>225567</v>
      </c>
    </row>
    <row r="24" spans="2:17" ht="12.75">
      <c r="B24" s="4" t="s">
        <v>362</v>
      </c>
      <c r="C24" s="34" t="s">
        <v>367</v>
      </c>
      <c r="D24" s="22" t="s">
        <v>25</v>
      </c>
      <c r="E24" s="22" t="s">
        <v>26</v>
      </c>
      <c r="F24" s="22" t="s">
        <v>344</v>
      </c>
      <c r="G24" s="22" t="s">
        <v>345</v>
      </c>
      <c r="H24" s="22">
        <f>SUMIF('Full Extract'!$D:$D,'SHA Totals'!$D24,'Full Extract'!J:J)</f>
        <v>97828</v>
      </c>
      <c r="I24" s="22">
        <f>SUMIF('Full Extract'!$D:$D,'SHA Totals'!$D24,'Full Extract'!K:K)</f>
        <v>89025</v>
      </c>
      <c r="J24" s="22">
        <f>SUMIF('Full Extract'!$D:$D,'SHA Totals'!$D24,'Full Extract'!L:L)</f>
        <v>1491</v>
      </c>
      <c r="K24" s="22">
        <f>SUMIF('Full Extract'!$D:$D,'SHA Totals'!$D24,'Full Extract'!M:M)</f>
        <v>15091</v>
      </c>
      <c r="L24" s="22">
        <f>SUMIF('Full Extract'!$D:$D,'SHA Totals'!$D24,'Full Extract'!N:N)</f>
        <v>228533</v>
      </c>
      <c r="M24" s="22">
        <f>SUMIF('Full Extract'!$D:$D,'SHA Totals'!$D24,'Full Extract'!O:O)</f>
        <v>139728</v>
      </c>
      <c r="N24" s="22">
        <f>SUMIF('Full Extract'!$D:$D,'SHA Totals'!$D24,'Full Extract'!P:P)</f>
        <v>319523</v>
      </c>
      <c r="O24" s="22">
        <f>SUMIF('Full Extract'!$D:$D,'SHA Totals'!$D24,'Full Extract'!Q:Q)</f>
        <v>25050</v>
      </c>
      <c r="P24" s="22">
        <f>SUMIF('Full Extract'!$D:$D,'SHA Totals'!$D24,'Full Extract'!R:R)</f>
        <v>618744</v>
      </c>
      <c r="Q24" s="22">
        <f>SUMIF('Full Extract'!$D:$D,'SHA Totals'!$D24,'Full Extract'!S:S)</f>
        <v>52776</v>
      </c>
    </row>
    <row r="25" spans="2:17" ht="12.75">
      <c r="B25" s="4" t="s">
        <v>362</v>
      </c>
      <c r="C25" s="34" t="s">
        <v>367</v>
      </c>
      <c r="D25" s="22" t="s">
        <v>27</v>
      </c>
      <c r="E25" s="22" t="s">
        <v>28</v>
      </c>
      <c r="F25" s="22" t="s">
        <v>344</v>
      </c>
      <c r="G25" s="22" t="s">
        <v>345</v>
      </c>
      <c r="H25" s="22">
        <f>SUMIF('Full Extract'!$D:$D,'SHA Totals'!$D25,'Full Extract'!J:J)</f>
        <v>92102</v>
      </c>
      <c r="I25" s="22">
        <f>SUMIF('Full Extract'!$D:$D,'SHA Totals'!$D25,'Full Extract'!K:K)</f>
        <v>84002</v>
      </c>
      <c r="J25" s="22">
        <f>SUMIF('Full Extract'!$D:$D,'SHA Totals'!$D25,'Full Extract'!L:L)</f>
        <v>1736</v>
      </c>
      <c r="K25" s="22">
        <f>SUMIF('Full Extract'!$D:$D,'SHA Totals'!$D25,'Full Extract'!M:M)</f>
        <v>13448</v>
      </c>
      <c r="L25" s="22">
        <f>SUMIF('Full Extract'!$D:$D,'SHA Totals'!$D25,'Full Extract'!N:N)</f>
        <v>196932</v>
      </c>
      <c r="M25" s="22">
        <f>SUMIF('Full Extract'!$D:$D,'SHA Totals'!$D25,'Full Extract'!O:O)</f>
        <v>107738</v>
      </c>
      <c r="N25" s="22">
        <f>SUMIF('Full Extract'!$D:$D,'SHA Totals'!$D25,'Full Extract'!P:P)</f>
        <v>292273</v>
      </c>
      <c r="O25" s="22">
        <f>SUMIF('Full Extract'!$D:$D,'SHA Totals'!$D25,'Full Extract'!Q:Q)</f>
        <v>20948</v>
      </c>
      <c r="P25" s="22">
        <f>SUMIF('Full Extract'!$D:$D,'SHA Totals'!$D25,'Full Extract'!R:R)</f>
        <v>519870</v>
      </c>
      <c r="Q25" s="22">
        <f>SUMIF('Full Extract'!$D:$D,'SHA Totals'!$D25,'Full Extract'!S:S)</f>
        <v>46719</v>
      </c>
    </row>
    <row r="26" spans="2:17" ht="12.75">
      <c r="B26" s="4" t="s">
        <v>362</v>
      </c>
      <c r="C26" s="34" t="s">
        <v>367</v>
      </c>
      <c r="D26" s="22" t="s">
        <v>29</v>
      </c>
      <c r="E26" s="22" t="s">
        <v>30</v>
      </c>
      <c r="F26" s="22" t="s">
        <v>344</v>
      </c>
      <c r="G26" s="22" t="s">
        <v>345</v>
      </c>
      <c r="H26" s="22">
        <f>SUMIF('Full Extract'!$D:$D,'SHA Totals'!$D26,'Full Extract'!J:J)</f>
        <v>143490</v>
      </c>
      <c r="I26" s="22">
        <f>SUMIF('Full Extract'!$D:$D,'SHA Totals'!$D26,'Full Extract'!K:K)</f>
        <v>132556</v>
      </c>
      <c r="J26" s="22">
        <f>SUMIF('Full Extract'!$D:$D,'SHA Totals'!$D26,'Full Extract'!L:L)</f>
        <v>1689</v>
      </c>
      <c r="K26" s="22">
        <f>SUMIF('Full Extract'!$D:$D,'SHA Totals'!$D26,'Full Extract'!M:M)</f>
        <v>17197</v>
      </c>
      <c r="L26" s="22">
        <f>SUMIF('Full Extract'!$D:$D,'SHA Totals'!$D26,'Full Extract'!N:N)</f>
        <v>267418</v>
      </c>
      <c r="M26" s="22">
        <f>SUMIF('Full Extract'!$D:$D,'SHA Totals'!$D26,'Full Extract'!O:O)</f>
        <v>145188</v>
      </c>
      <c r="N26" s="22">
        <f>SUMIF('Full Extract'!$D:$D,'SHA Totals'!$D26,'Full Extract'!P:P)</f>
        <v>402444</v>
      </c>
      <c r="O26" s="22">
        <f>SUMIF('Full Extract'!$D:$D,'SHA Totals'!$D26,'Full Extract'!Q:Q)</f>
        <v>25883</v>
      </c>
      <c r="P26" s="22">
        <f>SUMIF('Full Extract'!$D:$D,'SHA Totals'!$D26,'Full Extract'!R:R)</f>
        <v>742941</v>
      </c>
      <c r="Q26" s="22">
        <f>SUMIF('Full Extract'!$D:$D,'SHA Totals'!$D26,'Full Extract'!S:S)</f>
        <v>62527</v>
      </c>
    </row>
    <row r="27" spans="2:17" ht="12.75">
      <c r="B27" s="5" t="s">
        <v>362</v>
      </c>
      <c r="C27" s="34" t="s">
        <v>367</v>
      </c>
      <c r="D27" s="23" t="s">
        <v>357</v>
      </c>
      <c r="E27" s="23" t="s">
        <v>358</v>
      </c>
      <c r="F27" s="23" t="s">
        <v>344</v>
      </c>
      <c r="G27" s="23" t="s">
        <v>345</v>
      </c>
      <c r="H27" s="23">
        <f>SUMIF('Full Extract'!$F:$F,'SHA Totals'!$D27,'Full Extract'!J:J)</f>
        <v>819</v>
      </c>
      <c r="I27" s="23">
        <f>SUMIF('Full Extract'!$F:$F,'SHA Totals'!$D27,'Full Extract'!K:K)</f>
        <v>1322</v>
      </c>
      <c r="J27" s="23">
        <f>SUMIF('Full Extract'!$F:$F,'SHA Totals'!$D27,'Full Extract'!L:L)</f>
        <v>10</v>
      </c>
      <c r="K27" s="23">
        <f>SUMIF('Full Extract'!$F:$F,'SHA Totals'!$D27,'Full Extract'!M:M)</f>
        <v>124</v>
      </c>
      <c r="L27" s="23">
        <f>SUMIF('Full Extract'!$F:$F,'SHA Totals'!$D27,'Full Extract'!N:N)</f>
        <v>2708</v>
      </c>
      <c r="M27" s="23">
        <f>SUMIF('Full Extract'!$F:$F,'SHA Totals'!$D27,'Full Extract'!O:O)</f>
        <v>2361</v>
      </c>
      <c r="N27" s="23">
        <f>SUMIF('Full Extract'!$F:$F,'SHA Totals'!$D27,'Full Extract'!P:P)</f>
        <v>11055</v>
      </c>
      <c r="O27" s="23">
        <f>SUMIF('Full Extract'!$F:$F,'SHA Totals'!$D27,'Full Extract'!Q:Q)</f>
        <v>663</v>
      </c>
      <c r="P27" s="23">
        <f>SUMIF('Full Extract'!$F:$F,'SHA Totals'!$D27,'Full Extract'!R:R)</f>
        <v>30771</v>
      </c>
      <c r="Q27" s="23">
        <f>SUMIF('Full Extract'!$F:$F,'SHA Totals'!$D27,'Full Extract'!S:S)</f>
        <v>2245</v>
      </c>
    </row>
    <row r="28" spans="2:7" ht="12.75" customHeight="1">
      <c r="B28" s="7" t="s">
        <v>4</v>
      </c>
      <c r="C28" s="35"/>
      <c r="D28" s="7"/>
      <c r="E28" s="8"/>
      <c r="F28" s="8"/>
      <c r="G28" s="7"/>
    </row>
    <row r="29" spans="2:7" ht="12.75">
      <c r="B29" s="59"/>
      <c r="C29" s="59"/>
      <c r="D29" s="59"/>
      <c r="E29" s="59"/>
      <c r="F29" s="59"/>
      <c r="G29" s="59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</sheetData>
  <mergeCells count="7">
    <mergeCell ref="C3:E4"/>
    <mergeCell ref="B29:G29"/>
    <mergeCell ref="C7:D7"/>
    <mergeCell ref="C8:D8"/>
    <mergeCell ref="C9:D9"/>
    <mergeCell ref="B13:D13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kandersp</cp:lastModifiedBy>
  <cp:lastPrinted>2011-01-13T12:37:04Z</cp:lastPrinted>
  <dcterms:created xsi:type="dcterms:W3CDTF">2003-08-01T14:12:13Z</dcterms:created>
  <dcterms:modified xsi:type="dcterms:W3CDTF">2013-05-28T20:50:57Z</dcterms:modified>
  <cp:category/>
  <cp:version/>
  <cp:contentType/>
  <cp:contentStatus/>
</cp:coreProperties>
</file>