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700" tabRatio="761" activeTab="0"/>
  </bookViews>
  <sheets>
    <sheet name="Full Extract" sheetId="1" r:id="rId1"/>
    <sheet name="SHA Totals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<sst xmlns="http://schemas.openxmlformats.org/spreadsheetml/2006/main" count="2383" uniqueCount="636">
  <si>
    <t>Title:</t>
  </si>
  <si>
    <t>Period:</t>
  </si>
  <si>
    <t>Source:</t>
  </si>
  <si>
    <t>Published:</t>
  </si>
  <si>
    <t>Notes:</t>
  </si>
  <si>
    <t>Summary:</t>
  </si>
  <si>
    <t>Revised:</t>
  </si>
  <si>
    <t>Basis:</t>
  </si>
  <si>
    <t>England</t>
  </si>
  <si>
    <t>Status:</t>
  </si>
  <si>
    <t>Contact:</t>
  </si>
  <si>
    <t>SHA Level Data</t>
  </si>
  <si>
    <t>Provider</t>
  </si>
  <si>
    <t>Q30</t>
  </si>
  <si>
    <t>North East</t>
  </si>
  <si>
    <t>Q31</t>
  </si>
  <si>
    <t>North West</t>
  </si>
  <si>
    <t>Q32</t>
  </si>
  <si>
    <t>Q33</t>
  </si>
  <si>
    <t>East Midlands</t>
  </si>
  <si>
    <t>Q34</t>
  </si>
  <si>
    <t>West Midlands</t>
  </si>
  <si>
    <t>Q35</t>
  </si>
  <si>
    <t>East of England</t>
  </si>
  <si>
    <t>Q36</t>
  </si>
  <si>
    <t>London</t>
  </si>
  <si>
    <t>Q37</t>
  </si>
  <si>
    <t>South East Coast</t>
  </si>
  <si>
    <t>Q38</t>
  </si>
  <si>
    <t>South Central</t>
  </si>
  <si>
    <t>Q39</t>
  </si>
  <si>
    <t>South West</t>
  </si>
  <si>
    <t>SHA Code</t>
  </si>
  <si>
    <t>Org Code</t>
  </si>
  <si>
    <t>5P5</t>
  </si>
  <si>
    <t>SURREY PCT</t>
  </si>
  <si>
    <t>5PK</t>
  </si>
  <si>
    <t>SOUTH STAFFORDSHIRE PCT</t>
  </si>
  <si>
    <t>5PL</t>
  </si>
  <si>
    <t>WORCESTERSHIRE PCT</t>
  </si>
  <si>
    <t>5QT</t>
  </si>
  <si>
    <t>ISLE OF WIGHT NHS PCT</t>
  </si>
  <si>
    <t>RA3</t>
  </si>
  <si>
    <t>WESTON AREA HEALTH NHS TRUST</t>
  </si>
  <si>
    <t>RA4</t>
  </si>
  <si>
    <t>YEOVIL DISTRICT HOSPITAL NHS FOUNDATION TRUST</t>
  </si>
  <si>
    <t>RA7</t>
  </si>
  <si>
    <t>RA9</t>
  </si>
  <si>
    <t>SOUTH DEVON HEALTHCARE NHS FOUNDATION TRUST</t>
  </si>
  <si>
    <t>RAE</t>
  </si>
  <si>
    <t>BRADFORD TEACHING HOSPITALS NHS FOUNDATION TRUST</t>
  </si>
  <si>
    <t>RAJ</t>
  </si>
  <si>
    <t>SOUTHEND UNIVERSITY HOSPITAL NHS FOUNDATION TRUST</t>
  </si>
  <si>
    <t>RAL</t>
  </si>
  <si>
    <t>RAS</t>
  </si>
  <si>
    <t>RAX</t>
  </si>
  <si>
    <t>KINGSTON HOSPITAL NHS TRUST</t>
  </si>
  <si>
    <t>RBA</t>
  </si>
  <si>
    <t>TAUNTON AND SOMERSET NHS FOUNDATION TRUST</t>
  </si>
  <si>
    <t>RBD</t>
  </si>
  <si>
    <t>DORSET COUNTY HOSPITAL NHS FOUNDATION TRUST</t>
  </si>
  <si>
    <t>RBK</t>
  </si>
  <si>
    <t>RBL</t>
  </si>
  <si>
    <t>WIRRAL UNIVERSITY TEACHING HOSPITAL NHS FOUNDATION TRUST</t>
  </si>
  <si>
    <t>RBN</t>
  </si>
  <si>
    <t>ST HELENS AND KNOWSLEY HOSPITALS NHS TRUST</t>
  </si>
  <si>
    <t>RBT</t>
  </si>
  <si>
    <t>RBZ</t>
  </si>
  <si>
    <t>NORTHERN DEVON HEALTHCARE NHS TRUST</t>
  </si>
  <si>
    <t>RC1</t>
  </si>
  <si>
    <t>BEDFORD HOSPITAL NHS TRUST</t>
  </si>
  <si>
    <t>RC3</t>
  </si>
  <si>
    <t>EALING HOSPITAL NHS TRUST</t>
  </si>
  <si>
    <t>RC9</t>
  </si>
  <si>
    <t>LUTON AND DUNSTABLE HOSPITAL NHS FOUNDATION TRUST</t>
  </si>
  <si>
    <t>RCB</t>
  </si>
  <si>
    <t>RCX</t>
  </si>
  <si>
    <t>RN3</t>
  </si>
  <si>
    <t>GREAT WESTERN HOSPITALS NHS FOUNDATION TRUST</t>
  </si>
  <si>
    <t>RD1</t>
  </si>
  <si>
    <t>ROYAL UNITED HOSPITAL BATH NHS TRUST</t>
  </si>
  <si>
    <t>RD8</t>
  </si>
  <si>
    <t>MILTON KEYNES HOSPITAL NHS FOUNDATION TRUST</t>
  </si>
  <si>
    <t>RDE</t>
  </si>
  <si>
    <t>COLCHESTER HOSPITAL UNIVERSITY NHS FOUNDATION TRUST</t>
  </si>
  <si>
    <t>RDU</t>
  </si>
  <si>
    <t>FRIMLEY PARK HOSPITAL NHS FOUNDATION TRUST</t>
  </si>
  <si>
    <t>RDZ</t>
  </si>
  <si>
    <t>THE ROYAL BOURNEMOUTH AND CHRISTCHURCH HOSPITALS NHS FOUNDATION TRUST</t>
  </si>
  <si>
    <t>REF</t>
  </si>
  <si>
    <t>ROYAL CORNWALL HOSPITALS NHS TRUST</t>
  </si>
  <si>
    <t>RF4</t>
  </si>
  <si>
    <t>RFF</t>
  </si>
  <si>
    <t>BARNSLEY HOSPITAL NHS FOUNDATION TRUST</t>
  </si>
  <si>
    <t>RFR</t>
  </si>
  <si>
    <t>THE ROTHERHAM NHS FOUNDATION TRUST</t>
  </si>
  <si>
    <t>RFS</t>
  </si>
  <si>
    <t>CHESTERFIELD ROYAL HOSPITAL NHS FOUNDATION TRUST</t>
  </si>
  <si>
    <t>RFW</t>
  </si>
  <si>
    <t>WEST MIDDLESEX UNIVERSITY HOSPITAL NHS TRUST</t>
  </si>
  <si>
    <t>RGC</t>
  </si>
  <si>
    <t>WHIPPS CROSS UNIVERSITY HOSPITAL NHS TRUST</t>
  </si>
  <si>
    <t>RGN</t>
  </si>
  <si>
    <t>PETERBOROUGH AND STAMFORD HOSPITALS NHS FOUNDATION TRUST</t>
  </si>
  <si>
    <t>RGP</t>
  </si>
  <si>
    <t>JAMES PAGET UNIVERSITY HOSPITALS NHS FOUNDATION TRUST</t>
  </si>
  <si>
    <t>RGT</t>
  </si>
  <si>
    <t>CAMBRIDGE UNIVERSITY HOSPITALS NHS FOUNDATION TRUST</t>
  </si>
  <si>
    <t>RHQ</t>
  </si>
  <si>
    <t>SHEFFIELD TEACHING HOSPITALS NHS FOUNDATION TRUST</t>
  </si>
  <si>
    <t>RHU</t>
  </si>
  <si>
    <t>PORTSMOUTH HOSPITALS NHS TRUST</t>
  </si>
  <si>
    <t>RHW</t>
  </si>
  <si>
    <t>ROYAL BERKSHIRE NHS FOUNDATION TRUST</t>
  </si>
  <si>
    <t>RJ1</t>
  </si>
  <si>
    <t>GUY'S AND ST THOMAS' NHS FOUNDATION TRUST</t>
  </si>
  <si>
    <t>RJ6</t>
  </si>
  <si>
    <t>RJ7</t>
  </si>
  <si>
    <t>ST GEORGE'S HEALTHCARE NHS TRUST</t>
  </si>
  <si>
    <t>RJC</t>
  </si>
  <si>
    <t>RJD</t>
  </si>
  <si>
    <t>RJE</t>
  </si>
  <si>
    <t>UNIVERSITY HOSPITAL OF NORTH STAFFORDSHIRE NHS TRUST</t>
  </si>
  <si>
    <t>RJF</t>
  </si>
  <si>
    <t>RJL</t>
  </si>
  <si>
    <t>NORTHERN LINCOLNSHIRE AND GOOLE HOSPITALS NHS FOUNDATION TRUST</t>
  </si>
  <si>
    <t>RJR</t>
  </si>
  <si>
    <t>COUNTESS OF CHESTER HOSPITAL NHS FOUNDATION TRUST</t>
  </si>
  <si>
    <t>RJZ</t>
  </si>
  <si>
    <t>KING'S COLLEGE HOSPITAL NHS FOUNDATION TRUST</t>
  </si>
  <si>
    <t>RK5</t>
  </si>
  <si>
    <t>SHERWOOD FOREST HOSPITALS NHS FOUNDATION TRUST</t>
  </si>
  <si>
    <t>RK9</t>
  </si>
  <si>
    <t>PLYMOUTH HOSPITALS NHS TRUST</t>
  </si>
  <si>
    <t>RL4</t>
  </si>
  <si>
    <t>RLN</t>
  </si>
  <si>
    <t>CITY HOSPITALS SUNDERLAND NHS FOUNDATION TRUST</t>
  </si>
  <si>
    <t>RLT</t>
  </si>
  <si>
    <t>GEORGE ELIOT HOSPITAL NHS TRUST</t>
  </si>
  <si>
    <t>RM1</t>
  </si>
  <si>
    <t>RM2</t>
  </si>
  <si>
    <t>UNIVERSITY HOSPITAL OF SOUTH MANCHESTER NHS FOUNDATION TRUST</t>
  </si>
  <si>
    <t>RM4</t>
  </si>
  <si>
    <t>TRAFFORD HEALTHCARE NHS TRUST</t>
  </si>
  <si>
    <t>RN1</t>
  </si>
  <si>
    <t>WINCHESTER AND EASTLEIGH HEALTHCARE NHS TRUST</t>
  </si>
  <si>
    <t>RN5</t>
  </si>
  <si>
    <t>RN7</t>
  </si>
  <si>
    <t>DARTFORD AND GRAVESHAM NHS TRUST</t>
  </si>
  <si>
    <t>RNA</t>
  </si>
  <si>
    <t>RNH</t>
  </si>
  <si>
    <t>NEWHAM UNIVERSITY HOSPITAL NHS TRUST</t>
  </si>
  <si>
    <t>RNJ</t>
  </si>
  <si>
    <t>BARTS AND THE LONDON NHS TRUST</t>
  </si>
  <si>
    <t>RNL</t>
  </si>
  <si>
    <t>RNZ</t>
  </si>
  <si>
    <t>SALISBURY NHS FOUNDATION TRUST</t>
  </si>
  <si>
    <t>RP5</t>
  </si>
  <si>
    <t>DONCASTER AND BASSETLAW HOSPITALS NHS FOUNDATION TRUST</t>
  </si>
  <si>
    <t>RPA</t>
  </si>
  <si>
    <t>RQ6</t>
  </si>
  <si>
    <t>ROYAL LIVERPOOL AND BROADGREEN UNIVERSITY HOSPITALS NHS TRUST</t>
  </si>
  <si>
    <t>RQ8</t>
  </si>
  <si>
    <t>MID ESSEX HOSPITAL SERVICES NHS TRUST</t>
  </si>
  <si>
    <t>RQM</t>
  </si>
  <si>
    <t>CHELSEA AND WESTMINSTER HOSPITAL NHS FOUNDATION TRUST</t>
  </si>
  <si>
    <t>RQW</t>
  </si>
  <si>
    <t>THE PRINCESS ALEXANDRA HOSPITAL NHS TRUST</t>
  </si>
  <si>
    <t>RQX</t>
  </si>
  <si>
    <t>HOMERTON UNIVERSITY HOSPITAL NHS FOUNDATION TRUST</t>
  </si>
  <si>
    <t>RR1</t>
  </si>
  <si>
    <t>HEART OF ENGLAND NHS FOUNDATION TRUST</t>
  </si>
  <si>
    <t>RR8</t>
  </si>
  <si>
    <t>LEEDS TEACHING HOSPITALS NHS TRUST</t>
  </si>
  <si>
    <t>RTG</t>
  </si>
  <si>
    <t>DERBY HOSPITALS NHS FOUNDATION TRUST</t>
  </si>
  <si>
    <t>RTH</t>
  </si>
  <si>
    <t>RTK</t>
  </si>
  <si>
    <t>RTR</t>
  </si>
  <si>
    <t>RV8</t>
  </si>
  <si>
    <t>NORTH WEST LONDON HOSPITALS NHS TRUST</t>
  </si>
  <si>
    <t>RVL</t>
  </si>
  <si>
    <t>BARNET AND CHASE FARM HOSPITALS NHS TRUST</t>
  </si>
  <si>
    <t>RVR</t>
  </si>
  <si>
    <t>EPSOM AND ST HELIER UNIVERSITY HOSPITALS NHS TRUST</t>
  </si>
  <si>
    <t>RVW</t>
  </si>
  <si>
    <t>NORTH TEES AND HARTLEPOOL NHS FOUNDATION TRUST</t>
  </si>
  <si>
    <t>RVY</t>
  </si>
  <si>
    <t>SOUTHPORT AND ORMSKIRK HOSPITAL NHS TRUST</t>
  </si>
  <si>
    <t>RW3</t>
  </si>
  <si>
    <t>RW6</t>
  </si>
  <si>
    <t>PENNINE ACUTE HOSPITALS NHS TRUST</t>
  </si>
  <si>
    <t>RWE</t>
  </si>
  <si>
    <t>UNIVERSITY HOSPITALS OF LEICESTER NHS TRUST</t>
  </si>
  <si>
    <t>RWF</t>
  </si>
  <si>
    <t>MAIDSTONE AND TUNBRIDGE WELLS NHS TRUST</t>
  </si>
  <si>
    <t>RWG</t>
  </si>
  <si>
    <t>WEST HERTFORDSHIRE HOSPITALS NHS TRUST</t>
  </si>
  <si>
    <t>RWJ</t>
  </si>
  <si>
    <t>STOCKPORT NHS FOUNDATION TRUST</t>
  </si>
  <si>
    <t>RWW</t>
  </si>
  <si>
    <t>RWY</t>
  </si>
  <si>
    <t>CALDERDALE AND HUDDERSFIELD NHS FOUNDATION TRUST</t>
  </si>
  <si>
    <t>RX1</t>
  </si>
  <si>
    <t>NOTTINGHAM UNIVERSITY HOSPITALS NHS TRUST</t>
  </si>
  <si>
    <t>RXF</t>
  </si>
  <si>
    <t>MID YORKSHIRE HOSPITALS NHS TRUST</t>
  </si>
  <si>
    <t>RXH</t>
  </si>
  <si>
    <t>BRIGHTON AND SUSSEX UNIVERSITY HOSPITALS NHS TRUST</t>
  </si>
  <si>
    <t>RXK</t>
  </si>
  <si>
    <t>SANDWELL AND WEST BIRMINGHAM HOSPITALS NHS TRUST</t>
  </si>
  <si>
    <t>RXP</t>
  </si>
  <si>
    <t>COUNTY DURHAM AND DARLINGTON NHS FOUNDATION TRUST</t>
  </si>
  <si>
    <t>RXQ</t>
  </si>
  <si>
    <t>RXR</t>
  </si>
  <si>
    <t>EAST LANCASHIRE HOSPITALS NHS TRUST</t>
  </si>
  <si>
    <t>RYJ</t>
  </si>
  <si>
    <t>IMPERIAL COLLEGE HEALTHCARE NHS TRUST</t>
  </si>
  <si>
    <t>RYQ</t>
  </si>
  <si>
    <t>SOUTH LONDON HEALTHCARE NHS TRUST</t>
  </si>
  <si>
    <t>RYR</t>
  </si>
  <si>
    <t>WESTERN SUSSEX HOSPITALS NHS TRUST</t>
  </si>
  <si>
    <t>RYV</t>
  </si>
  <si>
    <t>CAMBRIDGESHIRE COMMUNITY SERVICES NHS TRUST</t>
  </si>
  <si>
    <t>5A7</t>
  </si>
  <si>
    <t>BROMLEY PCT</t>
  </si>
  <si>
    <t>5C4</t>
  </si>
  <si>
    <t>TOWER HAMLETS PCT</t>
  </si>
  <si>
    <t>5F1</t>
  </si>
  <si>
    <t>PLYMOUTH TEACHING PCT</t>
  </si>
  <si>
    <t>5KL</t>
  </si>
  <si>
    <t>SUNDERLAND TEACHING PCT</t>
  </si>
  <si>
    <t>5M2</t>
  </si>
  <si>
    <t>SHROPSHIRE COUNTY PCT</t>
  </si>
  <si>
    <t>5N4</t>
  </si>
  <si>
    <t>SHEFFIELD PCT</t>
  </si>
  <si>
    <t>5N8</t>
  </si>
  <si>
    <t>NOTTINGHAMSHIRE COUNTY TEACHING PCT</t>
  </si>
  <si>
    <t>5PD</t>
  </si>
  <si>
    <t>NORTHAMPTONSHIRE TEACHING PCT</t>
  </si>
  <si>
    <t>5PJ</t>
  </si>
  <si>
    <t>STOKE ON TRENT PCT</t>
  </si>
  <si>
    <t>5PT</t>
  </si>
  <si>
    <t>SUFFOLK PCT</t>
  </si>
  <si>
    <t>5QL</t>
  </si>
  <si>
    <t>SOMERSET PCT</t>
  </si>
  <si>
    <t>5QM</t>
  </si>
  <si>
    <t>DORSET PCT</t>
  </si>
  <si>
    <t>5QN</t>
  </si>
  <si>
    <t>BOURNEMOUTH AND POOLE TEACHING PCT</t>
  </si>
  <si>
    <t>Provider Level Data</t>
  </si>
  <si>
    <t>Elective Admission Events</t>
  </si>
  <si>
    <t>Department of Health: Unify2 data collection - QAR</t>
  </si>
  <si>
    <t>Period</t>
  </si>
  <si>
    <t>SHA Name</t>
  </si>
  <si>
    <t>Org Name</t>
  </si>
  <si>
    <t>Specialty Code</t>
  </si>
  <si>
    <t>Specialty Name</t>
  </si>
  <si>
    <t>Decisions to Admit</t>
  </si>
  <si>
    <t>Admissions</t>
  </si>
  <si>
    <t>Failed to Attend</t>
  </si>
  <si>
    <t>Removals</t>
  </si>
  <si>
    <t>Year</t>
  </si>
  <si>
    <t>C_999</t>
  </si>
  <si>
    <t>Total</t>
  </si>
  <si>
    <t>Yorkshire and The Humber</t>
  </si>
  <si>
    <t>NORTH EAST STRATEGIC HEALTH AUTHORITY</t>
  </si>
  <si>
    <t>RE9</t>
  </si>
  <si>
    <t>SOUTH TYNESIDE NHS FOUNDATION TRUST</t>
  </si>
  <si>
    <t>RR7</t>
  </si>
  <si>
    <t>GATESHEAD HEALTH NHS FOUNDATION TRUST</t>
  </si>
  <si>
    <t>RTD</t>
  </si>
  <si>
    <t>THE NEWCASTLE UPON TYNE HOSPITALS NHS FOUNDATION TRUST</t>
  </si>
  <si>
    <t>RTF</t>
  </si>
  <si>
    <t>NORTHUMBRIA HEALTHCARE NHS FOUNDATION TRUST</t>
  </si>
  <si>
    <t>SOUTH TEES HOSPITALS NHS FOUNDATION TRUST</t>
  </si>
  <si>
    <t>NORTH WEST STRATEGIC HEALTH AUTHORITY</t>
  </si>
  <si>
    <t>NTD02</t>
  </si>
  <si>
    <t>THE CHESHIRE &amp; MERSEYSIDE NHS TREATMENT CENTRE</t>
  </si>
  <si>
    <t>NTF01</t>
  </si>
  <si>
    <t>ABBEY GISBURNE PARK HOSPITAL</t>
  </si>
  <si>
    <t>RBQ</t>
  </si>
  <si>
    <t>LIVERPOOL HEART AND CHEST NHS FOUNDATION TRUST</t>
  </si>
  <si>
    <t>RBS</t>
  </si>
  <si>
    <t>ALDER HEY CHILDREN'S NHS FOUNDATION TRUST</t>
  </si>
  <si>
    <t>MID CHESHIRE HOSPITALS NHS FOUNDATION TRUST</t>
  </si>
  <si>
    <t>RBV</t>
  </si>
  <si>
    <t>THE CHRISTIE NHS FOUNDATION TRUST</t>
  </si>
  <si>
    <t>REM</t>
  </si>
  <si>
    <t>REN</t>
  </si>
  <si>
    <t>REP</t>
  </si>
  <si>
    <t>LIVERPOOL WOMEN'S NHS FOUNDATION TRUST</t>
  </si>
  <si>
    <t>RET</t>
  </si>
  <si>
    <t>THE WALTON CENTRE NHS FOUNDATION TRUST</t>
  </si>
  <si>
    <t>RJN</t>
  </si>
  <si>
    <t>EAST CHESHIRE NHS TRUST</t>
  </si>
  <si>
    <t>RM3</t>
  </si>
  <si>
    <t>SALFORD ROYAL NHS FOUNDATION TRUST</t>
  </si>
  <si>
    <t>RMC</t>
  </si>
  <si>
    <t>RMP</t>
  </si>
  <si>
    <t>TAMESIDE HOSPITAL NHS FOUNDATION TRUST</t>
  </si>
  <si>
    <t>NORTH CUMBRIA UNIVERSITY HOSPITALS NHS TRUST</t>
  </si>
  <si>
    <t>RRF</t>
  </si>
  <si>
    <t>WRIGHTINGTON, WIGAN AND LEIGH NHS FOUNDATION TRUST</t>
  </si>
  <si>
    <t>RTX</t>
  </si>
  <si>
    <t>UNIVERSITY HOSPITALS OF MORECAMBE BAY NHS FOUNDATION TRUST</t>
  </si>
  <si>
    <t>CENTRAL MANCHESTER UNIVERSITY HOSPITALS NHS FOUNDATION TRUST</t>
  </si>
  <si>
    <t>WARRINGTON AND HALTON HOSPITALS NHS FOUNDATION TRUST</t>
  </si>
  <si>
    <t>RXA</t>
  </si>
  <si>
    <t>CHESHIRE AND WIRRAL PARTNERSHIP NHS FOUNDATION TRUST</t>
  </si>
  <si>
    <t>RXL</t>
  </si>
  <si>
    <t>BLACKPOOL TEACHING HOSPITALS NHS FOUNDATION TRUST</t>
  </si>
  <si>
    <t>RXN</t>
  </si>
  <si>
    <t>LANCASHIRE TEACHING HOSPITALS NHS FOUNDATION TRUST</t>
  </si>
  <si>
    <t>YORKSHIRE AND THE HUMBER STRATEGIC HEALTH AUTHORITY</t>
  </si>
  <si>
    <t>NT225</t>
  </si>
  <si>
    <t>NUFFIELD HEALTH, LEEDS HOSPITAL</t>
  </si>
  <si>
    <t>NTE02</t>
  </si>
  <si>
    <t>ST HUGH'S HOSPITAL</t>
  </si>
  <si>
    <t>NTE03</t>
  </si>
  <si>
    <t>CLAREMONT HOSPITAL</t>
  </si>
  <si>
    <t>NTP23</t>
  </si>
  <si>
    <t>ECCLESHILL NHS TREATMENT CENTRE</t>
  </si>
  <si>
    <t>YORK TEACHING HOSPITAL NHS FOUNDATION TRUST</t>
  </si>
  <si>
    <t>RCC</t>
  </si>
  <si>
    <t>SCARBOROUGH AND NORTH EAST YORKSHIRE HEALTH CARE NHS TRUST</t>
  </si>
  <si>
    <t>RCD</t>
  </si>
  <si>
    <t>HARROGATE AND DISTRICT NHS FOUNDATION TRUST</t>
  </si>
  <si>
    <t>RCU</t>
  </si>
  <si>
    <t>SHEFFIELD CHILDREN'S NHS FOUNDATION TRUST</t>
  </si>
  <si>
    <t>RWA</t>
  </si>
  <si>
    <t>HULL AND EAST YORKSHIRE HOSPITALS NHS TRUST</t>
  </si>
  <si>
    <t>EAST MIDLANDS STRATEGIC HEALTH AUTHORITY</t>
  </si>
  <si>
    <t>NTA04</t>
  </si>
  <si>
    <t>NOTTINGHAM NHS TREATMENT CENTRE(NATIONS HEALTHCARE)</t>
  </si>
  <si>
    <t>NTP13</t>
  </si>
  <si>
    <t>BARLBOROUGH NHS TREATMENT CENTRE</t>
  </si>
  <si>
    <t>RNQ</t>
  </si>
  <si>
    <t>KETTERING GENERAL HOSPITAL NHS FOUNDATION TRUST</t>
  </si>
  <si>
    <t>RNS</t>
  </si>
  <si>
    <t>NORTHAMPTON GENERAL HOSPITAL NHS TRUST</t>
  </si>
  <si>
    <t>RWD</t>
  </si>
  <si>
    <t>UNITED LINCOLNSHIRE HOSPITALS NHS TRUST</t>
  </si>
  <si>
    <t>WEST MIDLANDS STRATEGIC HEALTH AUTHORITY</t>
  </si>
  <si>
    <t>SOUTH WARWICKSHIRE NHS FOUNDATION TRUST</t>
  </si>
  <si>
    <t>MID STAFFORDSHIRE NHS FOUNDATION TRUST</t>
  </si>
  <si>
    <t>BURTON HOSPITALS NHS FOUNDATION TRUST</t>
  </si>
  <si>
    <t>RKB</t>
  </si>
  <si>
    <t>UNIVERSITY HOSPITALS COVENTRY AND WARWICKSHIRE NHS TRUST</t>
  </si>
  <si>
    <t>RL1</t>
  </si>
  <si>
    <t>RLQ</t>
  </si>
  <si>
    <t>RLU</t>
  </si>
  <si>
    <t>BIRMINGHAM WOMEN'S NHS FOUNDATION TRUST</t>
  </si>
  <si>
    <t>RQ3</t>
  </si>
  <si>
    <t>BIRMINGHAM CHILDREN'S HOSPITAL NHS FOUNDATION TRUST</t>
  </si>
  <si>
    <t>RRJ</t>
  </si>
  <si>
    <t>THE ROYAL ORTHOPAEDIC HOSPITAL NHS FOUNDATION TRUST</t>
  </si>
  <si>
    <t>RRK</t>
  </si>
  <si>
    <t>RWP</t>
  </si>
  <si>
    <t>WORCESTERSHIRE ACUTE HOSPITALS NHS TRUST</t>
  </si>
  <si>
    <t>RXW</t>
  </si>
  <si>
    <t>SHREWSBURY AND TELFORD HOSPITAL NHS TRUST</t>
  </si>
  <si>
    <t>RYW</t>
  </si>
  <si>
    <t>BIRMINGHAM COMMUNITY HEALTHCARE NHS TRUST</t>
  </si>
  <si>
    <t>EAST OF ENGLAND STRATEGIC HEALTH AUTHORITY</t>
  </si>
  <si>
    <t>NVC</t>
  </si>
  <si>
    <t>RAMSAY HEALTHCARE UK OPERATIONS LIMITED</t>
  </si>
  <si>
    <t>RDD</t>
  </si>
  <si>
    <t>BASILDON AND THURROCK UNIVERSITY HOSPITALS NHS FOUNDATION TRUST</t>
  </si>
  <si>
    <t>RGM</t>
  </si>
  <si>
    <t>PAPWORTH HOSPITAL NHS FOUNDATION TRUST</t>
  </si>
  <si>
    <t>RGQ</t>
  </si>
  <si>
    <t>IPSWICH HOSPITAL NHS TRUST</t>
  </si>
  <si>
    <t>RGR</t>
  </si>
  <si>
    <t>NORFOLK AND NORWICH UNIVERSITY HOSPITALS NHS FOUNDATION TRUST</t>
  </si>
  <si>
    <t>RQQ</t>
  </si>
  <si>
    <t>HINCHINGBROOKE HEALTH CARE NHS TRUST</t>
  </si>
  <si>
    <t>RWH</t>
  </si>
  <si>
    <t>EAST AND NORTH HERTFORDSHIRE NHS TRUST</t>
  </si>
  <si>
    <t>RY3</t>
  </si>
  <si>
    <t>NORFOLK COMMUNITY HEALTH AND CARE NHS TRUST</t>
  </si>
  <si>
    <t>LONDON STRATEGIC HEALTH AUTHORITY</t>
  </si>
  <si>
    <t>NT3</t>
  </si>
  <si>
    <t>SPIRE HEALTHCARE</t>
  </si>
  <si>
    <t>NT4</t>
  </si>
  <si>
    <t>RAN</t>
  </si>
  <si>
    <t>ROYAL NATIONAL ORTHOPAEDIC HOSPITAL NHS TRUST</t>
  </si>
  <si>
    <t>RAP</t>
  </si>
  <si>
    <t>NORTH MIDDLESEX UNIVERSITY HOSPITAL NHS TRUST</t>
  </si>
  <si>
    <t>BARKING, HAVERING AND REDBRIDGE UNIVERSITY HOSPITALS NHS TRUST</t>
  </si>
  <si>
    <t>RJ2</t>
  </si>
  <si>
    <t>LEWISHAM HEALTHCARE NHS TRUST</t>
  </si>
  <si>
    <t>CROYDON HEALTH SERVICES NHS TRUST</t>
  </si>
  <si>
    <t>RKE</t>
  </si>
  <si>
    <t>THE WHITTINGTON HOSPITAL NHS TRUST</t>
  </si>
  <si>
    <t>RKL</t>
  </si>
  <si>
    <t>WEST LONDON MENTAL HEALTH NHS TRUST</t>
  </si>
  <si>
    <t>RP4</t>
  </si>
  <si>
    <t>RP6</t>
  </si>
  <si>
    <t>MOORFIELDS EYE HOSPITAL NHS FOUNDATION TRUST</t>
  </si>
  <si>
    <t>RPY</t>
  </si>
  <si>
    <t>THE ROYAL MARSDEN NHS FOUNDATION TRUST</t>
  </si>
  <si>
    <t>RRP</t>
  </si>
  <si>
    <t>BARNET, ENFIELD AND HARINGEY MENTAL HEALTH NHS TRUST</t>
  </si>
  <si>
    <t>RRV</t>
  </si>
  <si>
    <t>UNIVERSITY COLLEGE LONDON HOSPITALS NHS FOUNDATION TRUST</t>
  </si>
  <si>
    <t>RT3</t>
  </si>
  <si>
    <t>ROYAL BROMPTON AND HAREFIELD NHS FOUNDATION TRUST</t>
  </si>
  <si>
    <t>SOUTH EAST COAST STRATEGIC HEALTH AUTHORITY</t>
  </si>
  <si>
    <t>NT241</t>
  </si>
  <si>
    <t>NUFFIELD HEALTH, WOKING HOSPITAL</t>
  </si>
  <si>
    <t>NTP17</t>
  </si>
  <si>
    <t>SUSSEX ORTHOPAEDIC NHS TREATMENT CENTRE</t>
  </si>
  <si>
    <t>RA2</t>
  </si>
  <si>
    <t>ROYAL SURREY COUNTY HOSPITAL NHS FOUNDATION TRUST</t>
  </si>
  <si>
    <t>RDR</t>
  </si>
  <si>
    <t>SUSSEX COMMUNITY NHS TRUST</t>
  </si>
  <si>
    <t>MEDWAY NHS FOUNDATION TRUST</t>
  </si>
  <si>
    <t>RPC</t>
  </si>
  <si>
    <t>QUEEN VICTORIA HOSPITAL NHS FOUNDATION TRUST</t>
  </si>
  <si>
    <t>ASHFORD AND ST PETER'S HOSPITALS NHS FOUNDATION TRUST</t>
  </si>
  <si>
    <t>RTP</t>
  </si>
  <si>
    <t>SURREY AND SUSSEX HEALTHCARE NHS TRUST</t>
  </si>
  <si>
    <t>RVV</t>
  </si>
  <si>
    <t>EAST KENT HOSPITALS UNIVERSITY NHS FOUNDATION TRUST</t>
  </si>
  <si>
    <t>RXC</t>
  </si>
  <si>
    <t>RXY</t>
  </si>
  <si>
    <t>KENT AND MEDWAY NHS AND SOCIAL CARE PARTNERSHIP TRUST</t>
  </si>
  <si>
    <t>SOUTH CENTRAL STRATEGIC HEALTH AUTHORITY</t>
  </si>
  <si>
    <t>NTP11</t>
  </si>
  <si>
    <t>SOUTHAMPTON NHS TREATMENT CENTRE</t>
  </si>
  <si>
    <t>NTPAD</t>
  </si>
  <si>
    <t>ST MARY'S NHS TREATMENT CENTRE</t>
  </si>
  <si>
    <t>RBF</t>
  </si>
  <si>
    <t>NUFFIELD ORTHOPAEDIC CENTRE NHS TRUST</t>
  </si>
  <si>
    <t>RD7</t>
  </si>
  <si>
    <t>HEATHERWOOD AND WEXHAM PARK HOSPITALS NHS FOUNDATION TRUST</t>
  </si>
  <si>
    <t>RHM</t>
  </si>
  <si>
    <t>BUCKINGHAMSHIRE HEALTHCARE NHS TRUST</t>
  </si>
  <si>
    <t>SOUTH WEST STRATEGIC HEALTH AUTHORITY</t>
  </si>
  <si>
    <t>NT215</t>
  </si>
  <si>
    <t>NUFFIELD HEALTH, EXETER HOSPITAL</t>
  </si>
  <si>
    <t>NTC01</t>
  </si>
  <si>
    <t>SHEPTON MALLET NHS TREATMENT CENTRE</t>
  </si>
  <si>
    <t>NTC02</t>
  </si>
  <si>
    <t>EMERSONS GREEN NHS TREATMENT CENTRE</t>
  </si>
  <si>
    <t>NTC03</t>
  </si>
  <si>
    <t>DEVIZES NHS TREATMENT CENTRE</t>
  </si>
  <si>
    <t>NTC04</t>
  </si>
  <si>
    <t>CIRENCESTER NHS TREATMENT CENTRE</t>
  </si>
  <si>
    <t>UNIVERSITY HOSPITALS BRISTOL NHS FOUNDATION TRUST</t>
  </si>
  <si>
    <t>RBB</t>
  </si>
  <si>
    <t>ROYAL NATIONAL HOSPITAL FOR RHEUMATIC DISEASES NHS FOUNDATION TRUST</t>
  </si>
  <si>
    <t>RD3</t>
  </si>
  <si>
    <t>POOLE HOSPITAL NHS FOUNDATION TRUST</t>
  </si>
  <si>
    <t>RH8</t>
  </si>
  <si>
    <t>ROYAL DEVON AND EXETER NHS FOUNDATION TRUST</t>
  </si>
  <si>
    <t>RTE</t>
  </si>
  <si>
    <t>GLOUCESTERSHIRE HOSPITALS NHS FOUNDATION TRUST</t>
  </si>
  <si>
    <t>RVJ</t>
  </si>
  <si>
    <t>NORTH BRISTOL NHS TRUST</t>
  </si>
  <si>
    <t>RCF</t>
  </si>
  <si>
    <t>AIREDALE NHS FOUNDATION TRUST</t>
  </si>
  <si>
    <t>WALSALL HEALTHCARE NHS TRUST</t>
  </si>
  <si>
    <t>WYE VALLEY NHS TRUST</t>
  </si>
  <si>
    <t>UNIVERSITY HOSPITALS BIRMINGHAM NHS FOUNDATION TRUST</t>
  </si>
  <si>
    <t>THE HILLINGDON HOSPITALS NHS FOUNDATION TRUST</t>
  </si>
  <si>
    <t>NTP16</t>
  </si>
  <si>
    <t>WILL ADAMS NHS TREATMENT CENTRE</t>
  </si>
  <si>
    <t>EAST SUSSEX HEALTHCARE NHS TRUST</t>
  </si>
  <si>
    <t>NT233</t>
  </si>
  <si>
    <t>NUFFIELD HEALTH, PLYMOUTH HOSPITAL</t>
  </si>
  <si>
    <t>NV302</t>
  </si>
  <si>
    <t>CIRCLE BATH</t>
  </si>
  <si>
    <t>June</t>
  </si>
  <si>
    <t>April to June 2011</t>
  </si>
  <si>
    <t>26th August 2011</t>
  </si>
  <si>
    <t>2011-12</t>
  </si>
  <si>
    <t>NT210</t>
  </si>
  <si>
    <t>NUFFIELD HEALTH, THE GROSVENOR HOSPITAL, CHESTER</t>
  </si>
  <si>
    <t>BOLTON NHS FOUNDATION TRUST</t>
  </si>
  <si>
    <t>NY6</t>
  </si>
  <si>
    <t>PAIN MANAGEMENT SOLUTIONS</t>
  </si>
  <si>
    <t>RXG</t>
  </si>
  <si>
    <t>SOUTH WEST YORKSHIRE PARTNERSHIP NHS FOUNDATION TRUST</t>
  </si>
  <si>
    <t>RY6</t>
  </si>
  <si>
    <t>LEEDS COMMUNITY HEALTHCARE NHS TRUST</t>
  </si>
  <si>
    <t>TAD</t>
  </si>
  <si>
    <t>BRADFORD DISTRICT CARE TRUST</t>
  </si>
  <si>
    <t>RY8</t>
  </si>
  <si>
    <t>DERBYSHIRE COMMUNITY HEALTH SERVICES NHS TRUST</t>
  </si>
  <si>
    <t>THE ROBERT JONES AND AGNES HUNT ORTHOPAEDIC HOSPITAL NHS FOUNDATION TRUST</t>
  </si>
  <si>
    <t>NNQ01</t>
  </si>
  <si>
    <t>RY4</t>
  </si>
  <si>
    <t>HERTFORDSHIRE COMMUNITY NHS TRUST</t>
  </si>
  <si>
    <t>NT244</t>
  </si>
  <si>
    <t>NUFFIELD HOSPITAL OXFORD (THE MANOR)</t>
  </si>
  <si>
    <t>R1C</t>
  </si>
  <si>
    <t>SOLENT NHS TRUST</t>
  </si>
  <si>
    <t>RW1</t>
  </si>
  <si>
    <t>SOUTHERN HEALTH NHS FOUNDATION TRUST</t>
  </si>
  <si>
    <t>NT211</t>
  </si>
  <si>
    <t>NUFFIELD HEALTH, CHELTENHAM HOSPITAL</t>
  </si>
  <si>
    <t>TAL</t>
  </si>
  <si>
    <t>TORBAY CARE TRUST</t>
  </si>
  <si>
    <t>This file replaces the original published file and includes revised data.</t>
  </si>
  <si>
    <t>TAJ</t>
  </si>
  <si>
    <t>NQL</t>
  </si>
  <si>
    <t>RT5</t>
  </si>
  <si>
    <t>Revised</t>
  </si>
  <si>
    <t>QAR is the collection of data to monitor the numbers of elective admission events during a quarter</t>
  </si>
  <si>
    <t>JUNE</t>
  </si>
  <si>
    <t>5KF</t>
  </si>
  <si>
    <t>GATESHEAD PCT</t>
  </si>
  <si>
    <t>5KG</t>
  </si>
  <si>
    <t>SOUTH TYNESIDE PCT</t>
  </si>
  <si>
    <t>RX4</t>
  </si>
  <si>
    <t>NORTHUMBERLAND, TYNE AND WEAR NHS FOUNDATION TRUST</t>
  </si>
  <si>
    <t>5HP</t>
  </si>
  <si>
    <t>BLACKPOOL PCT</t>
  </si>
  <si>
    <t>5HQ</t>
  </si>
  <si>
    <t>BOLTON PCT</t>
  </si>
  <si>
    <t>NTPC3</t>
  </si>
  <si>
    <t>CARE UK REGIONAL OFFICE - MANCHESTER</t>
  </si>
  <si>
    <t>AINTREE UNIVERSITY HOSPITAL NHS FOUNDATION TRUST</t>
  </si>
  <si>
    <t>THE CLATTERBRIDGE CANCER CENTRE NHS FOUNDATION TRUST</t>
  </si>
  <si>
    <t>RNN</t>
  </si>
  <si>
    <t>CUMBRIA PARTNERSHIP NHS FOUNDATION TRUST</t>
  </si>
  <si>
    <t>RT2</t>
  </si>
  <si>
    <t>PENNINE CARE NHS FOUNDATION TRUST</t>
  </si>
  <si>
    <t>RTV</t>
  </si>
  <si>
    <t>5 BOROUGHS PARTNERSHIP NHS FOUNDATION TRUST</t>
  </si>
  <si>
    <t>RW5</t>
  </si>
  <si>
    <t>LANCASHIRE CARE NHS FOUNDATION TRUST</t>
  </si>
  <si>
    <t>RY1</t>
  </si>
  <si>
    <t>LIVERPOOL COMMUNITY HEALTH NHS TRUST</t>
  </si>
  <si>
    <t>RY2</t>
  </si>
  <si>
    <t>BRIDGEWATER COMMUNITY HEALTHCARE NHS TRUST</t>
  </si>
  <si>
    <t>TAE</t>
  </si>
  <si>
    <t>MANCHESTER MENTAL HEALTH AND SOCIAL CARE TRUST</t>
  </si>
  <si>
    <t>5NW</t>
  </si>
  <si>
    <t>EAST RIDING OF YORKSHIRE PCT</t>
  </si>
  <si>
    <t>5NX</t>
  </si>
  <si>
    <t>HULL TEACHING PCT</t>
  </si>
  <si>
    <t>NAVIGO</t>
  </si>
  <si>
    <t>RGD</t>
  </si>
  <si>
    <t>LEEDS AND YORK PARTNERSHIP NHS FOUNDATION TRUST</t>
  </si>
  <si>
    <t>RV9</t>
  </si>
  <si>
    <t>HUMBER NHS FOUNDATION TRUST</t>
  </si>
  <si>
    <t>RHA</t>
  </si>
  <si>
    <t>NOTTINGHAMSHIRE HEALTHCARE NHS TRUST</t>
  </si>
  <si>
    <t>RP7</t>
  </si>
  <si>
    <t>LINCOLNSHIRE PARTNERSHIP NHS FOUNDATION TRUST</t>
  </si>
  <si>
    <t>LEICESTERSHIRE PARTNERSHIP NHS TRUST</t>
  </si>
  <si>
    <t>RXM</t>
  </si>
  <si>
    <t>DERBYSHIRE HEALTHCARE NHS FOUNDATION TRUST</t>
  </si>
  <si>
    <t>5MV</t>
  </si>
  <si>
    <t>WOLVERHAMPTON CITY PCT</t>
  </si>
  <si>
    <t>THE ROYAL WOLVERHAMPTON NHS TRUST</t>
  </si>
  <si>
    <t>THE DUDLEY GROUP NHS FOUNDATION TRUST</t>
  </si>
  <si>
    <t>RRE</t>
  </si>
  <si>
    <t>SOUTH STAFFORDSHIRE AND SHROPSHIRE HEALTHCARE NHS FOUNDATION TRUST</t>
  </si>
  <si>
    <t>RWQ</t>
  </si>
  <si>
    <t>WORCESTERSHIRE MENTAL HEALTH PARTNERSHIP NHS TRUST</t>
  </si>
  <si>
    <t>RXT</t>
  </si>
  <si>
    <t>BIRMINGHAM AND SOLIHULL MENTAL HEALTH NHS FOUNDATION TRUST</t>
  </si>
  <si>
    <t>RYG</t>
  </si>
  <si>
    <t>COVENTRY AND WARWICKSHIRE PARTNERSHIP NHS TRUST</t>
  </si>
  <si>
    <t>RYK</t>
  </si>
  <si>
    <t>DUDLEY AND WALSALL MENTAL HEALTH PARTNERSHIP NHS TRUST</t>
  </si>
  <si>
    <t>BLACK COUNTRY PARTNERSHIP NHS FOUNDATION TRUST</t>
  </si>
  <si>
    <t>5P2</t>
  </si>
  <si>
    <t>BEDFORDSHIRE PCT</t>
  </si>
  <si>
    <t>5PY</t>
  </si>
  <si>
    <t>SOUTH WEST ESSEX PCT</t>
  </si>
  <si>
    <t>BRAINTREE COMMUNITY HOSPITAL</t>
  </si>
  <si>
    <t>NQA</t>
  </si>
  <si>
    <t>CENTRAL ESSEX COMMUNITY SERVICES</t>
  </si>
  <si>
    <t>THE QUEEN ELIZABETH HOSPITAL, KING'S LYNN, NHS FOUNDATION TRUST</t>
  </si>
  <si>
    <t>WEST SUFFOLK NHS FOUNDATION TRUST</t>
  </si>
  <si>
    <t>RRD</t>
  </si>
  <si>
    <t>NORTH ESSEX PARTNERSHIP NHS FOUNDATION TRUST</t>
  </si>
  <si>
    <t>RT1</t>
  </si>
  <si>
    <t>CAMBRIDGESHIRE AND PETERBOROUGH NHS FOUNDATION TRUST</t>
  </si>
  <si>
    <t>RT6</t>
  </si>
  <si>
    <t>SUFFOLK MENTAL HEALTH PARTNERSHIP NHS TRUST</t>
  </si>
  <si>
    <t>RWN</t>
  </si>
  <si>
    <t>SOUTH ESSEX PARTNERSHIP UNIVERSITY NHS FOUNDATION TRUST</t>
  </si>
  <si>
    <t>5A4</t>
  </si>
  <si>
    <t>HAVERING PCT</t>
  </si>
  <si>
    <t>5C1</t>
  </si>
  <si>
    <t>ENFIELD PCT</t>
  </si>
  <si>
    <t>BMI HEALTHCARE</t>
  </si>
  <si>
    <t>ROYAL FREE LONDON NHS FOUNDATION TRUST</t>
  </si>
  <si>
    <t>RAT</t>
  </si>
  <si>
    <t>NORTH EAST LONDON NHS FOUNDATION TRUST</t>
  </si>
  <si>
    <t>GREAT ORMOND STREET HOSPITAL FOR CHILDREN NHS FOUNDATION TRUST</t>
  </si>
  <si>
    <t>RPG</t>
  </si>
  <si>
    <t>OXLEAS NHS FOUNDATION TRUST</t>
  </si>
  <si>
    <t>RQY</t>
  </si>
  <si>
    <t>SOUTH WEST LONDON AND ST GEORGE'S MENTAL HEALTH NHS TRUST</t>
  </si>
  <si>
    <t>5L3</t>
  </si>
  <si>
    <t>MEDWAY PCT</t>
  </si>
  <si>
    <t>RYY</t>
  </si>
  <si>
    <t>KENT COMMUNITY HEALTH NHS TRUST</t>
  </si>
  <si>
    <t>5CQ</t>
  </si>
  <si>
    <t>MILTON KEYNES PCT</t>
  </si>
  <si>
    <t>UNIVERSITY HOSPITAL SOUTHAMPTON NHS FOUNDATION TRUST</t>
  </si>
  <si>
    <t>HAMPSHIRE HOSPITALS NHS FOUNDATION TRUST</t>
  </si>
  <si>
    <t>OXFORD UNIVERSITY HOSPITALS NHS TRUST</t>
  </si>
  <si>
    <t>RWX</t>
  </si>
  <si>
    <t>BERKSHIRE HEALTHCARE NHS FOUNDATION TRUST</t>
  </si>
  <si>
    <t>5FL</t>
  </si>
  <si>
    <t>BATH AND NORTH EAST SOMERSET PCT</t>
  </si>
  <si>
    <t>5QH</t>
  </si>
  <si>
    <t>GLOUCESTERSHIRE PCT</t>
  </si>
  <si>
    <t>5QK</t>
  </si>
  <si>
    <t>WILTSHIRE PCT</t>
  </si>
  <si>
    <t>5QP</t>
  </si>
  <si>
    <t>CORNWALL AND ISLES OF SCILLY PCT</t>
  </si>
  <si>
    <t>NT487</t>
  </si>
  <si>
    <t>HAND TO ELBOW CLINIC</t>
  </si>
  <si>
    <t>RH5</t>
  </si>
  <si>
    <t>SOMERSET PARTNERSHIP NHS FOUNDATION TRUST</t>
  </si>
  <si>
    <t>GP Referrals Made</t>
  </si>
  <si>
    <t>Other Referrals Made</t>
  </si>
  <si>
    <t>First Attendances Seen</t>
  </si>
  <si>
    <t>First Attendances DNA</t>
  </si>
  <si>
    <t>Subsequent Attendances Seen</t>
  </si>
  <si>
    <t>Subsequent Attendances DNA</t>
  </si>
  <si>
    <t>The following organisations revisions were received up to 20th November 2012</t>
  </si>
  <si>
    <t>Kim Anderson - Unify2@dh.gsi.gov.uk</t>
  </si>
  <si>
    <t>31st May 2013</t>
  </si>
  <si>
    <t>Code</t>
  </si>
  <si>
    <t>Name</t>
  </si>
  <si>
    <t>The following organisations revisions were received up to 24th May 2013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</si>
</sst>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</numFmts>
  <fonts count="10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5" fillId="2" borderId="1" xfId="0" applyFont="1" applyFill="1" applyBorder="1" applyAlignment="1">
      <alignment/>
    </xf>
    <xf numFmtId="164" fontId="1" fillId="2" borderId="1" xfId="0" applyNumberFormat="1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3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1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41" fontId="1" fillId="2" borderId="2" xfId="15" applyNumberFormat="1" applyFont="1" applyFill="1" applyBorder="1" applyAlignment="1">
      <alignment/>
    </xf>
    <xf numFmtId="41" fontId="1" fillId="2" borderId="3" xfId="15" applyNumberFormat="1" applyFont="1" applyFill="1" applyBorder="1" applyAlignment="1">
      <alignment/>
    </xf>
    <xf numFmtId="41" fontId="1" fillId="2" borderId="4" xfId="15" applyNumberFormat="1" applyFont="1" applyFill="1" applyBorder="1" applyAlignment="1">
      <alignment/>
    </xf>
    <xf numFmtId="41" fontId="1" fillId="2" borderId="1" xfId="15" applyNumberFormat="1" applyFont="1" applyFill="1" applyBorder="1" applyAlignment="1">
      <alignment/>
    </xf>
    <xf numFmtId="49" fontId="2" fillId="2" borderId="0" xfId="0" applyNumberFormat="1" applyFont="1" applyFill="1" applyAlignment="1" quotePrefix="1">
      <alignment/>
    </xf>
    <xf numFmtId="49" fontId="2" fillId="2" borderId="0" xfId="0" applyNumberFormat="1" applyFont="1" applyFill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left"/>
    </xf>
    <xf numFmtId="0" fontId="6" fillId="2" borderId="3" xfId="0" applyFont="1" applyFill="1" applyBorder="1" applyAlignment="1">
      <alignment/>
    </xf>
    <xf numFmtId="171" fontId="1" fillId="2" borderId="1" xfId="15" applyNumberFormat="1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2" xfId="15" applyNumberFormat="1" applyFont="1" applyFill="1" applyBorder="1" applyAlignment="1">
      <alignment/>
    </xf>
    <xf numFmtId="0" fontId="1" fillId="2" borderId="3" xfId="15" applyNumberFormat="1" applyFont="1" applyFill="1" applyBorder="1" applyAlignment="1">
      <alignment/>
    </xf>
    <xf numFmtId="41" fontId="1" fillId="2" borderId="3" xfId="0" applyNumberFormat="1" applyFont="1" applyFill="1" applyBorder="1" applyAlignment="1">
      <alignment/>
    </xf>
    <xf numFmtId="41" fontId="1" fillId="2" borderId="4" xfId="0" applyNumberFormat="1" applyFont="1" applyFill="1" applyBorder="1" applyAlignment="1">
      <alignment/>
    </xf>
    <xf numFmtId="171" fontId="1" fillId="2" borderId="2" xfId="15" applyNumberFormat="1" applyFont="1" applyFill="1" applyBorder="1" applyAlignment="1">
      <alignment/>
    </xf>
    <xf numFmtId="171" fontId="1" fillId="2" borderId="3" xfId="15" applyNumberFormat="1" applyFont="1" applyFill="1" applyBorder="1" applyAlignment="1">
      <alignment/>
    </xf>
    <xf numFmtId="171" fontId="1" fillId="2" borderId="4" xfId="15" applyNumberFormat="1" applyFont="1" applyFill="1" applyBorder="1" applyAlignment="1">
      <alignment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/>
    </xf>
    <xf numFmtId="0" fontId="2" fillId="2" borderId="6" xfId="0" applyFont="1" applyFill="1" applyBorder="1" applyAlignment="1">
      <alignment/>
    </xf>
    <xf numFmtId="0" fontId="6" fillId="2" borderId="0" xfId="0" applyFont="1" applyFill="1" applyAlignment="1">
      <alignment horizontal="left" wrapText="1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B2:S294"/>
  <sheetViews>
    <sheetView showGridLines="0"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11.421875" style="6" customWidth="1"/>
    <col min="4" max="4" width="11.57421875" style="6" bestFit="1" customWidth="1"/>
    <col min="5" max="5" width="64.8515625" style="6" bestFit="1" customWidth="1"/>
    <col min="6" max="6" width="11.00390625" style="6" bestFit="1" customWidth="1"/>
    <col min="7" max="7" width="91.57421875" style="6" bestFit="1" customWidth="1"/>
    <col min="8" max="8" width="17.57421875" style="6" bestFit="1" customWidth="1"/>
    <col min="9" max="19" width="18.7109375" style="6" customWidth="1"/>
    <col min="20" max="16384" width="9.140625" style="6" customWidth="1"/>
  </cols>
  <sheetData>
    <row r="1" s="10" customFormat="1" ht="10.5" customHeight="1"/>
    <row r="2" spans="2:7" ht="19.5" customHeight="1">
      <c r="B2" s="11" t="s">
        <v>0</v>
      </c>
      <c r="C2" s="18" t="s">
        <v>251</v>
      </c>
      <c r="D2" s="18"/>
      <c r="F2" s="15"/>
      <c r="G2" s="16"/>
    </row>
    <row r="3" spans="2:7" ht="12.75" customHeight="1">
      <c r="B3" s="11" t="s">
        <v>5</v>
      </c>
      <c r="C3" s="39" t="s">
        <v>510</v>
      </c>
      <c r="D3" s="39"/>
      <c r="E3" s="39"/>
      <c r="F3" s="15"/>
      <c r="G3" s="12"/>
    </row>
    <row r="4" spans="2:6" ht="12.75">
      <c r="B4" s="11"/>
      <c r="C4" s="39"/>
      <c r="D4" s="39"/>
      <c r="E4" s="39"/>
      <c r="F4" s="15"/>
    </row>
    <row r="5" spans="2:6" ht="19.5" customHeight="1">
      <c r="B5" s="11" t="s">
        <v>1</v>
      </c>
      <c r="C5" s="26" t="s">
        <v>475</v>
      </c>
      <c r="D5" s="25"/>
      <c r="F5" s="15"/>
    </row>
    <row r="6" spans="2:6" ht="12.75">
      <c r="B6" s="11" t="s">
        <v>2</v>
      </c>
      <c r="C6" s="13" t="s">
        <v>252</v>
      </c>
      <c r="D6" s="13"/>
      <c r="F6" s="15"/>
    </row>
    <row r="7" spans="2:6" ht="12.75">
      <c r="B7" s="11" t="s">
        <v>7</v>
      </c>
      <c r="C7" s="40" t="s">
        <v>12</v>
      </c>
      <c r="D7" s="40"/>
      <c r="F7" s="15"/>
    </row>
    <row r="8" spans="2:6" ht="12.75">
      <c r="B8" s="11" t="s">
        <v>3</v>
      </c>
      <c r="C8" s="40" t="s">
        <v>476</v>
      </c>
      <c r="D8" s="40"/>
      <c r="F8" s="15"/>
    </row>
    <row r="9" spans="2:7" ht="12.75">
      <c r="B9" s="11" t="s">
        <v>6</v>
      </c>
      <c r="C9" s="40" t="s">
        <v>632</v>
      </c>
      <c r="D9" s="40"/>
      <c r="F9" s="15"/>
      <c r="G9" s="13"/>
    </row>
    <row r="10" spans="2:6" ht="12.75">
      <c r="B10" s="11" t="s">
        <v>9</v>
      </c>
      <c r="C10" s="40" t="s">
        <v>509</v>
      </c>
      <c r="D10" s="40"/>
      <c r="F10" s="15"/>
    </row>
    <row r="11" spans="2:7" ht="12.75">
      <c r="B11" s="11" t="s">
        <v>10</v>
      </c>
      <c r="C11" s="13" t="s">
        <v>631</v>
      </c>
      <c r="D11" s="13"/>
      <c r="F11" s="15"/>
      <c r="G11" s="13"/>
    </row>
    <row r="12" spans="6:7" ht="12.75">
      <c r="F12" s="14"/>
      <c r="G12" s="13"/>
    </row>
    <row r="13" spans="2:4" ht="15">
      <c r="B13" s="41" t="s">
        <v>250</v>
      </c>
      <c r="C13" s="41"/>
      <c r="D13" s="41"/>
    </row>
    <row r="14" spans="2:19" ht="38.25">
      <c r="B14" s="20" t="s">
        <v>262</v>
      </c>
      <c r="C14" s="20" t="s">
        <v>253</v>
      </c>
      <c r="D14" s="20" t="s">
        <v>32</v>
      </c>
      <c r="E14" s="20" t="s">
        <v>254</v>
      </c>
      <c r="F14" s="20" t="s">
        <v>33</v>
      </c>
      <c r="G14" s="20" t="s">
        <v>255</v>
      </c>
      <c r="H14" s="20" t="s">
        <v>256</v>
      </c>
      <c r="I14" s="20" t="s">
        <v>257</v>
      </c>
      <c r="J14" s="20" t="s">
        <v>258</v>
      </c>
      <c r="K14" s="20" t="s">
        <v>259</v>
      </c>
      <c r="L14" s="20" t="s">
        <v>260</v>
      </c>
      <c r="M14" s="20" t="s">
        <v>261</v>
      </c>
      <c r="N14" s="20" t="s">
        <v>624</v>
      </c>
      <c r="O14" s="20" t="s">
        <v>625</v>
      </c>
      <c r="P14" s="20" t="s">
        <v>626</v>
      </c>
      <c r="Q14" s="20" t="s">
        <v>627</v>
      </c>
      <c r="R14" s="20" t="s">
        <v>628</v>
      </c>
      <c r="S14" s="20" t="s">
        <v>629</v>
      </c>
    </row>
    <row r="15" spans="2:19" ht="12.75">
      <c r="B15" s="28" t="s">
        <v>477</v>
      </c>
      <c r="C15" s="27" t="s">
        <v>511</v>
      </c>
      <c r="D15" s="27"/>
      <c r="E15" s="2"/>
      <c r="F15" s="2"/>
      <c r="G15" s="1" t="s">
        <v>8</v>
      </c>
      <c r="H15" s="24" t="s">
        <v>263</v>
      </c>
      <c r="I15" s="24" t="s">
        <v>264</v>
      </c>
      <c r="J15" s="24">
        <f>SUM(J17:J294)</f>
        <v>1369272</v>
      </c>
      <c r="K15" s="24">
        <f aca="true" t="shared" si="0" ref="K15:S15">SUM(K17:K294)</f>
        <v>1232159</v>
      </c>
      <c r="L15" s="24">
        <f t="shared" si="0"/>
        <v>24924</v>
      </c>
      <c r="M15" s="24">
        <f t="shared" si="0"/>
        <v>183197</v>
      </c>
      <c r="N15" s="24">
        <f t="shared" si="0"/>
        <v>2899598</v>
      </c>
      <c r="O15" s="24">
        <f t="shared" si="0"/>
        <v>1756829</v>
      </c>
      <c r="P15" s="24">
        <f t="shared" si="0"/>
        <v>4138051</v>
      </c>
      <c r="Q15" s="24">
        <f t="shared" si="0"/>
        <v>379207</v>
      </c>
      <c r="R15" s="24">
        <f t="shared" si="0"/>
        <v>8778254</v>
      </c>
      <c r="S15" s="24">
        <f t="shared" si="0"/>
        <v>981789</v>
      </c>
    </row>
    <row r="16" ht="6.75" customHeight="1"/>
    <row r="17" spans="2:19" ht="12.75">
      <c r="B17" s="3" t="s">
        <v>477</v>
      </c>
      <c r="C17" s="3" t="s">
        <v>511</v>
      </c>
      <c r="D17" s="3" t="s">
        <v>13</v>
      </c>
      <c r="E17" s="3" t="s">
        <v>266</v>
      </c>
      <c r="F17" s="3" t="s">
        <v>512</v>
      </c>
      <c r="G17" s="32" t="s">
        <v>513</v>
      </c>
      <c r="H17" s="21" t="s">
        <v>263</v>
      </c>
      <c r="I17" s="21" t="s">
        <v>264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854</v>
      </c>
      <c r="Q17" s="36">
        <v>14</v>
      </c>
      <c r="R17" s="36">
        <v>551</v>
      </c>
      <c r="S17" s="36">
        <v>0</v>
      </c>
    </row>
    <row r="18" spans="2:19" ht="12.75" customHeight="1">
      <c r="B18" s="4" t="s">
        <v>477</v>
      </c>
      <c r="C18" s="4" t="s">
        <v>511</v>
      </c>
      <c r="D18" s="4" t="s">
        <v>13</v>
      </c>
      <c r="E18" s="4" t="s">
        <v>266</v>
      </c>
      <c r="F18" s="4" t="s">
        <v>514</v>
      </c>
      <c r="G18" s="33" t="s">
        <v>515</v>
      </c>
      <c r="H18" s="22" t="s">
        <v>263</v>
      </c>
      <c r="I18" s="22" t="s">
        <v>264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905</v>
      </c>
      <c r="Q18" s="37">
        <v>0</v>
      </c>
      <c r="R18" s="37">
        <v>451</v>
      </c>
      <c r="S18" s="37">
        <v>0</v>
      </c>
    </row>
    <row r="19" spans="2:19" ht="12.75">
      <c r="B19" s="4" t="s">
        <v>477</v>
      </c>
      <c r="C19" s="4" t="s">
        <v>511</v>
      </c>
      <c r="D19" s="4" t="s">
        <v>13</v>
      </c>
      <c r="E19" s="4" t="s">
        <v>266</v>
      </c>
      <c r="F19" s="4" t="s">
        <v>230</v>
      </c>
      <c r="G19" s="33" t="s">
        <v>231</v>
      </c>
      <c r="H19" s="22" t="s">
        <v>263</v>
      </c>
      <c r="I19" s="22" t="s">
        <v>264</v>
      </c>
      <c r="J19" s="37">
        <v>60</v>
      </c>
      <c r="K19" s="37">
        <v>62</v>
      </c>
      <c r="L19" s="37">
        <v>0</v>
      </c>
      <c r="M19" s="37">
        <v>0</v>
      </c>
      <c r="N19" s="37">
        <v>748</v>
      </c>
      <c r="O19" s="37">
        <v>9</v>
      </c>
      <c r="P19" s="37">
        <v>641</v>
      </c>
      <c r="Q19" s="37">
        <v>26</v>
      </c>
      <c r="R19" s="37">
        <v>1418</v>
      </c>
      <c r="S19" s="37">
        <v>66</v>
      </c>
    </row>
    <row r="20" spans="2:19" ht="12.75">
      <c r="B20" s="4" t="s">
        <v>477</v>
      </c>
      <c r="C20" s="4" t="s">
        <v>511</v>
      </c>
      <c r="D20" s="4" t="s">
        <v>13</v>
      </c>
      <c r="E20" s="4" t="s">
        <v>266</v>
      </c>
      <c r="F20" s="4" t="s">
        <v>267</v>
      </c>
      <c r="G20" s="33" t="s">
        <v>268</v>
      </c>
      <c r="H20" s="22" t="s">
        <v>263</v>
      </c>
      <c r="I20" s="22" t="s">
        <v>264</v>
      </c>
      <c r="J20" s="37">
        <v>3102</v>
      </c>
      <c r="K20" s="37">
        <v>2871</v>
      </c>
      <c r="L20" s="37">
        <v>128</v>
      </c>
      <c r="M20" s="37">
        <v>362</v>
      </c>
      <c r="N20" s="37">
        <v>5571</v>
      </c>
      <c r="O20" s="37">
        <v>5230</v>
      </c>
      <c r="P20" s="37">
        <v>9527</v>
      </c>
      <c r="Q20" s="37">
        <v>961</v>
      </c>
      <c r="R20" s="37">
        <v>22418</v>
      </c>
      <c r="S20" s="37">
        <v>2187</v>
      </c>
    </row>
    <row r="21" spans="2:19" ht="12.75">
      <c r="B21" s="4" t="s">
        <v>477</v>
      </c>
      <c r="C21" s="4" t="s">
        <v>511</v>
      </c>
      <c r="D21" s="4" t="s">
        <v>13</v>
      </c>
      <c r="E21" s="4" t="s">
        <v>266</v>
      </c>
      <c r="F21" s="4" t="s">
        <v>135</v>
      </c>
      <c r="G21" s="33" t="s">
        <v>136</v>
      </c>
      <c r="H21" s="22" t="s">
        <v>263</v>
      </c>
      <c r="I21" s="22" t="s">
        <v>264</v>
      </c>
      <c r="J21" s="37">
        <v>14683</v>
      </c>
      <c r="K21" s="37">
        <v>12581</v>
      </c>
      <c r="L21" s="37">
        <v>59</v>
      </c>
      <c r="M21" s="37">
        <v>1451</v>
      </c>
      <c r="N21" s="37">
        <v>18270</v>
      </c>
      <c r="O21" s="37">
        <v>20831</v>
      </c>
      <c r="P21" s="37">
        <v>27638</v>
      </c>
      <c r="Q21" s="37">
        <v>2708</v>
      </c>
      <c r="R21" s="37">
        <v>49629</v>
      </c>
      <c r="S21" s="37">
        <v>5867</v>
      </c>
    </row>
    <row r="22" spans="2:19" ht="12.75">
      <c r="B22" s="4" t="s">
        <v>477</v>
      </c>
      <c r="C22" s="4" t="s">
        <v>511</v>
      </c>
      <c r="D22" s="4" t="s">
        <v>13</v>
      </c>
      <c r="E22" s="4" t="s">
        <v>266</v>
      </c>
      <c r="F22" s="4" t="s">
        <v>269</v>
      </c>
      <c r="G22" s="33" t="s">
        <v>270</v>
      </c>
      <c r="H22" s="22" t="s">
        <v>263</v>
      </c>
      <c r="I22" s="22" t="s">
        <v>264</v>
      </c>
      <c r="J22" s="37">
        <v>2235</v>
      </c>
      <c r="K22" s="37">
        <v>2119</v>
      </c>
      <c r="L22" s="37">
        <v>12</v>
      </c>
      <c r="M22" s="37">
        <v>205</v>
      </c>
      <c r="N22" s="37">
        <v>9444</v>
      </c>
      <c r="O22" s="37">
        <v>3506</v>
      </c>
      <c r="P22" s="37">
        <v>11754</v>
      </c>
      <c r="Q22" s="37">
        <v>886</v>
      </c>
      <c r="R22" s="37">
        <v>25927</v>
      </c>
      <c r="S22" s="37">
        <v>2795</v>
      </c>
    </row>
    <row r="23" spans="2:19" ht="12.75">
      <c r="B23" s="4" t="s">
        <v>477</v>
      </c>
      <c r="C23" s="4" t="s">
        <v>511</v>
      </c>
      <c r="D23" s="4" t="s">
        <v>13</v>
      </c>
      <c r="E23" s="4" t="s">
        <v>266</v>
      </c>
      <c r="F23" s="4" t="s">
        <v>271</v>
      </c>
      <c r="G23" s="33" t="s">
        <v>272</v>
      </c>
      <c r="H23" s="22" t="s">
        <v>263</v>
      </c>
      <c r="I23" s="22" t="s">
        <v>264</v>
      </c>
      <c r="J23" s="37">
        <v>21901</v>
      </c>
      <c r="K23" s="37">
        <v>19627</v>
      </c>
      <c r="L23" s="37">
        <v>416</v>
      </c>
      <c r="M23" s="37">
        <v>2178</v>
      </c>
      <c r="N23" s="37">
        <v>40126</v>
      </c>
      <c r="O23" s="37">
        <v>39289</v>
      </c>
      <c r="P23" s="37">
        <v>71993</v>
      </c>
      <c r="Q23" s="37">
        <v>6070</v>
      </c>
      <c r="R23" s="37">
        <v>165846</v>
      </c>
      <c r="S23" s="37">
        <v>19744</v>
      </c>
    </row>
    <row r="24" spans="2:19" ht="12.75">
      <c r="B24" s="4" t="s">
        <v>477</v>
      </c>
      <c r="C24" s="4" t="s">
        <v>511</v>
      </c>
      <c r="D24" s="4" t="s">
        <v>13</v>
      </c>
      <c r="E24" s="4" t="s">
        <v>266</v>
      </c>
      <c r="F24" s="4" t="s">
        <v>273</v>
      </c>
      <c r="G24" s="33" t="s">
        <v>274</v>
      </c>
      <c r="H24" s="22" t="s">
        <v>263</v>
      </c>
      <c r="I24" s="22" t="s">
        <v>264</v>
      </c>
      <c r="J24" s="37">
        <v>9241</v>
      </c>
      <c r="K24" s="37">
        <v>9505</v>
      </c>
      <c r="L24" s="37">
        <v>29</v>
      </c>
      <c r="M24" s="37">
        <v>449</v>
      </c>
      <c r="N24" s="37">
        <v>14271</v>
      </c>
      <c r="O24" s="37">
        <v>12085</v>
      </c>
      <c r="P24" s="37">
        <v>26030</v>
      </c>
      <c r="Q24" s="37">
        <v>1771</v>
      </c>
      <c r="R24" s="37">
        <v>57450</v>
      </c>
      <c r="S24" s="37">
        <v>4899</v>
      </c>
    </row>
    <row r="25" spans="2:19" ht="12.75">
      <c r="B25" s="4" t="s">
        <v>477</v>
      </c>
      <c r="C25" s="4" t="s">
        <v>511</v>
      </c>
      <c r="D25" s="4" t="s">
        <v>13</v>
      </c>
      <c r="E25" s="4" t="s">
        <v>266</v>
      </c>
      <c r="F25" s="4" t="s">
        <v>178</v>
      </c>
      <c r="G25" s="33" t="s">
        <v>275</v>
      </c>
      <c r="H25" s="22" t="s">
        <v>263</v>
      </c>
      <c r="I25" s="22" t="s">
        <v>264</v>
      </c>
      <c r="J25" s="37">
        <v>10252</v>
      </c>
      <c r="K25" s="37">
        <v>9644</v>
      </c>
      <c r="L25" s="37">
        <v>265</v>
      </c>
      <c r="M25" s="37">
        <v>940</v>
      </c>
      <c r="N25" s="37">
        <v>26958</v>
      </c>
      <c r="O25" s="37">
        <v>18738</v>
      </c>
      <c r="P25" s="37">
        <v>39199</v>
      </c>
      <c r="Q25" s="37">
        <v>3255</v>
      </c>
      <c r="R25" s="37">
        <v>76549</v>
      </c>
      <c r="S25" s="37">
        <v>7797</v>
      </c>
    </row>
    <row r="26" spans="2:19" ht="12.75">
      <c r="B26" s="4" t="s">
        <v>477</v>
      </c>
      <c r="C26" s="4" t="s">
        <v>511</v>
      </c>
      <c r="D26" s="4" t="s">
        <v>13</v>
      </c>
      <c r="E26" s="4" t="s">
        <v>266</v>
      </c>
      <c r="F26" s="4" t="s">
        <v>185</v>
      </c>
      <c r="G26" s="33" t="s">
        <v>186</v>
      </c>
      <c r="H26" s="22" t="s">
        <v>263</v>
      </c>
      <c r="I26" s="22" t="s">
        <v>264</v>
      </c>
      <c r="J26" s="37">
        <v>4052</v>
      </c>
      <c r="K26" s="37">
        <v>3711</v>
      </c>
      <c r="L26" s="37">
        <v>92</v>
      </c>
      <c r="M26" s="37">
        <v>300</v>
      </c>
      <c r="N26" s="37">
        <v>9976</v>
      </c>
      <c r="O26" s="37">
        <v>4682</v>
      </c>
      <c r="P26" s="37">
        <v>12973</v>
      </c>
      <c r="Q26" s="37">
        <v>950</v>
      </c>
      <c r="R26" s="37">
        <v>22834</v>
      </c>
      <c r="S26" s="37">
        <v>3073</v>
      </c>
    </row>
    <row r="27" spans="2:19" ht="12.75">
      <c r="B27" s="4" t="s">
        <v>477</v>
      </c>
      <c r="C27" s="4" t="s">
        <v>511</v>
      </c>
      <c r="D27" s="4" t="s">
        <v>13</v>
      </c>
      <c r="E27" s="4" t="s">
        <v>266</v>
      </c>
      <c r="F27" s="4" t="s">
        <v>516</v>
      </c>
      <c r="G27" s="33" t="s">
        <v>517</v>
      </c>
      <c r="H27" s="22" t="s">
        <v>263</v>
      </c>
      <c r="I27" s="22" t="s">
        <v>264</v>
      </c>
      <c r="J27" s="37">
        <v>0</v>
      </c>
      <c r="K27" s="37">
        <v>0</v>
      </c>
      <c r="L27" s="37">
        <v>0</v>
      </c>
      <c r="M27" s="37">
        <v>0</v>
      </c>
      <c r="N27" s="37">
        <v>85</v>
      </c>
      <c r="O27" s="37">
        <v>264</v>
      </c>
      <c r="P27" s="37">
        <v>259</v>
      </c>
      <c r="Q27" s="37">
        <v>0</v>
      </c>
      <c r="R27" s="37">
        <v>3687</v>
      </c>
      <c r="S27" s="37">
        <v>419</v>
      </c>
    </row>
    <row r="28" spans="2:19" ht="12.75">
      <c r="B28" s="4" t="s">
        <v>477</v>
      </c>
      <c r="C28" s="4" t="s">
        <v>511</v>
      </c>
      <c r="D28" s="4" t="s">
        <v>13</v>
      </c>
      <c r="E28" s="4" t="s">
        <v>266</v>
      </c>
      <c r="F28" s="4" t="s">
        <v>211</v>
      </c>
      <c r="G28" s="33" t="s">
        <v>212</v>
      </c>
      <c r="H28" s="22" t="s">
        <v>263</v>
      </c>
      <c r="I28" s="22" t="s">
        <v>264</v>
      </c>
      <c r="J28" s="37">
        <v>9821</v>
      </c>
      <c r="K28" s="37">
        <v>9340</v>
      </c>
      <c r="L28" s="37">
        <v>187</v>
      </c>
      <c r="M28" s="37">
        <v>1122</v>
      </c>
      <c r="N28" s="37">
        <v>25614</v>
      </c>
      <c r="O28" s="37">
        <v>15761</v>
      </c>
      <c r="P28" s="37">
        <v>40597</v>
      </c>
      <c r="Q28" s="37">
        <v>3126</v>
      </c>
      <c r="R28" s="37">
        <v>61381</v>
      </c>
      <c r="S28" s="37">
        <v>8357</v>
      </c>
    </row>
    <row r="29" spans="2:19" ht="12.75">
      <c r="B29" s="4" t="s">
        <v>477</v>
      </c>
      <c r="C29" s="4" t="s">
        <v>511</v>
      </c>
      <c r="D29" s="4" t="s">
        <v>15</v>
      </c>
      <c r="E29" s="4" t="s">
        <v>276</v>
      </c>
      <c r="F29" s="4" t="s">
        <v>518</v>
      </c>
      <c r="G29" s="33" t="s">
        <v>519</v>
      </c>
      <c r="H29" s="22" t="s">
        <v>263</v>
      </c>
      <c r="I29" s="22" t="s">
        <v>264</v>
      </c>
      <c r="J29" s="37">
        <v>0</v>
      </c>
      <c r="K29" s="37">
        <v>0</v>
      </c>
      <c r="L29" s="37">
        <v>0</v>
      </c>
      <c r="M29" s="37">
        <v>0</v>
      </c>
      <c r="N29" s="37">
        <v>12</v>
      </c>
      <c r="O29" s="37">
        <v>234</v>
      </c>
      <c r="P29" s="37">
        <v>2365</v>
      </c>
      <c r="Q29" s="37">
        <v>129</v>
      </c>
      <c r="R29" s="37">
        <v>543</v>
      </c>
      <c r="S29" s="37">
        <v>77</v>
      </c>
    </row>
    <row r="30" spans="2:19" ht="12.75">
      <c r="B30" s="4" t="s">
        <v>477</v>
      </c>
      <c r="C30" s="4" t="s">
        <v>511</v>
      </c>
      <c r="D30" s="4" t="s">
        <v>15</v>
      </c>
      <c r="E30" s="4" t="s">
        <v>276</v>
      </c>
      <c r="F30" s="4" t="s">
        <v>520</v>
      </c>
      <c r="G30" s="33" t="s">
        <v>521</v>
      </c>
      <c r="H30" s="22" t="s">
        <v>263</v>
      </c>
      <c r="I30" s="22" t="s">
        <v>264</v>
      </c>
      <c r="J30" s="37">
        <v>0</v>
      </c>
      <c r="K30" s="37">
        <v>0</v>
      </c>
      <c r="L30" s="37">
        <v>0</v>
      </c>
      <c r="M30" s="37">
        <v>0</v>
      </c>
      <c r="N30" s="37">
        <v>2207</v>
      </c>
      <c r="O30" s="37">
        <v>1185</v>
      </c>
      <c r="P30" s="37">
        <v>2879</v>
      </c>
      <c r="Q30" s="37">
        <v>339</v>
      </c>
      <c r="R30" s="37">
        <v>4193</v>
      </c>
      <c r="S30" s="37">
        <v>658</v>
      </c>
    </row>
    <row r="31" spans="2:19" ht="12.75">
      <c r="B31" s="4" t="s">
        <v>477</v>
      </c>
      <c r="C31" s="4" t="s">
        <v>511</v>
      </c>
      <c r="D31" s="4" t="s">
        <v>15</v>
      </c>
      <c r="E31" s="4" t="s">
        <v>276</v>
      </c>
      <c r="F31" s="4" t="s">
        <v>478</v>
      </c>
      <c r="G31" s="33" t="s">
        <v>479</v>
      </c>
      <c r="H31" s="22" t="s">
        <v>263</v>
      </c>
      <c r="I31" s="22" t="s">
        <v>264</v>
      </c>
      <c r="J31" s="37">
        <v>101</v>
      </c>
      <c r="K31" s="37">
        <v>105</v>
      </c>
      <c r="L31" s="37">
        <v>0</v>
      </c>
      <c r="M31" s="37">
        <v>0</v>
      </c>
      <c r="N31" s="37">
        <v>212</v>
      </c>
      <c r="O31" s="37">
        <v>0</v>
      </c>
      <c r="P31" s="37">
        <v>237</v>
      </c>
      <c r="Q31" s="37">
        <v>2</v>
      </c>
      <c r="R31" s="37">
        <v>288</v>
      </c>
      <c r="S31" s="37">
        <v>8</v>
      </c>
    </row>
    <row r="32" spans="2:19" ht="12.75">
      <c r="B32" s="4" t="s">
        <v>477</v>
      </c>
      <c r="C32" s="4" t="s">
        <v>511</v>
      </c>
      <c r="D32" s="4" t="s">
        <v>15</v>
      </c>
      <c r="E32" s="4" t="s">
        <v>276</v>
      </c>
      <c r="F32" s="4" t="s">
        <v>277</v>
      </c>
      <c r="G32" s="33" t="s">
        <v>278</v>
      </c>
      <c r="H32" s="22" t="s">
        <v>263</v>
      </c>
      <c r="I32" s="22" t="s">
        <v>264</v>
      </c>
      <c r="J32" s="37">
        <v>70</v>
      </c>
      <c r="K32" s="37">
        <v>481</v>
      </c>
      <c r="L32" s="37">
        <v>4</v>
      </c>
      <c r="M32" s="37">
        <v>41</v>
      </c>
      <c r="N32" s="37">
        <v>56</v>
      </c>
      <c r="O32" s="37">
        <v>0</v>
      </c>
      <c r="P32" s="37">
        <v>76</v>
      </c>
      <c r="Q32" s="37">
        <v>3</v>
      </c>
      <c r="R32" s="37">
        <v>2165</v>
      </c>
      <c r="S32" s="37">
        <v>83</v>
      </c>
    </row>
    <row r="33" spans="2:19" ht="12.75">
      <c r="B33" s="4" t="s">
        <v>477</v>
      </c>
      <c r="C33" s="4" t="s">
        <v>511</v>
      </c>
      <c r="D33" s="4" t="s">
        <v>15</v>
      </c>
      <c r="E33" s="4" t="s">
        <v>276</v>
      </c>
      <c r="F33" s="4" t="s">
        <v>279</v>
      </c>
      <c r="G33" s="33" t="s">
        <v>280</v>
      </c>
      <c r="H33" s="22" t="s">
        <v>263</v>
      </c>
      <c r="I33" s="22" t="s">
        <v>264</v>
      </c>
      <c r="J33" s="37">
        <v>227</v>
      </c>
      <c r="K33" s="37">
        <v>227</v>
      </c>
      <c r="L33" s="37">
        <v>0</v>
      </c>
      <c r="M33" s="37">
        <v>0</v>
      </c>
      <c r="N33" s="37">
        <v>432</v>
      </c>
      <c r="O33" s="37">
        <v>0</v>
      </c>
      <c r="P33" s="37">
        <v>316</v>
      </c>
      <c r="Q33" s="37">
        <v>116</v>
      </c>
      <c r="R33" s="37">
        <v>691</v>
      </c>
      <c r="S33" s="37">
        <v>243</v>
      </c>
    </row>
    <row r="34" spans="2:19" ht="12.75">
      <c r="B34" s="4" t="s">
        <v>477</v>
      </c>
      <c r="C34" s="4" t="s">
        <v>511</v>
      </c>
      <c r="D34" s="4" t="s">
        <v>15</v>
      </c>
      <c r="E34" s="4" t="s">
        <v>276</v>
      </c>
      <c r="F34" s="4" t="s">
        <v>522</v>
      </c>
      <c r="G34" s="33" t="s">
        <v>523</v>
      </c>
      <c r="H34" s="22" t="s">
        <v>263</v>
      </c>
      <c r="I34" s="22" t="s">
        <v>264</v>
      </c>
      <c r="J34" s="37">
        <v>0</v>
      </c>
      <c r="K34" s="37">
        <v>0</v>
      </c>
      <c r="L34" s="37">
        <v>0</v>
      </c>
      <c r="M34" s="37">
        <v>0</v>
      </c>
      <c r="N34" s="37">
        <v>13715</v>
      </c>
      <c r="O34" s="37">
        <v>0</v>
      </c>
      <c r="P34" s="37">
        <v>11886</v>
      </c>
      <c r="Q34" s="37">
        <v>935</v>
      </c>
      <c r="R34" s="37">
        <v>2899</v>
      </c>
      <c r="S34" s="37">
        <v>77</v>
      </c>
    </row>
    <row r="35" spans="2:19" ht="12.75">
      <c r="B35" s="4" t="s">
        <v>477</v>
      </c>
      <c r="C35" s="4" t="s">
        <v>511</v>
      </c>
      <c r="D35" s="4" t="s">
        <v>15</v>
      </c>
      <c r="E35" s="4" t="s">
        <v>276</v>
      </c>
      <c r="F35" s="4" t="s">
        <v>62</v>
      </c>
      <c r="G35" s="33" t="s">
        <v>63</v>
      </c>
      <c r="H35" s="22" t="s">
        <v>263</v>
      </c>
      <c r="I35" s="22" t="s">
        <v>264</v>
      </c>
      <c r="J35" s="37">
        <v>9212</v>
      </c>
      <c r="K35" s="37">
        <v>8086</v>
      </c>
      <c r="L35" s="37">
        <v>134</v>
      </c>
      <c r="M35" s="37">
        <v>630</v>
      </c>
      <c r="N35" s="37">
        <v>15893</v>
      </c>
      <c r="O35" s="37">
        <v>11310</v>
      </c>
      <c r="P35" s="37">
        <v>23383</v>
      </c>
      <c r="Q35" s="37">
        <v>2611</v>
      </c>
      <c r="R35" s="37">
        <v>44046</v>
      </c>
      <c r="S35" s="37">
        <v>6652</v>
      </c>
    </row>
    <row r="36" spans="2:19" ht="12.75">
      <c r="B36" s="4" t="s">
        <v>477</v>
      </c>
      <c r="C36" s="4" t="s">
        <v>511</v>
      </c>
      <c r="D36" s="4" t="s">
        <v>15</v>
      </c>
      <c r="E36" s="4" t="s">
        <v>276</v>
      </c>
      <c r="F36" s="4" t="s">
        <v>64</v>
      </c>
      <c r="G36" s="33" t="s">
        <v>65</v>
      </c>
      <c r="H36" s="22" t="s">
        <v>263</v>
      </c>
      <c r="I36" s="22" t="s">
        <v>264</v>
      </c>
      <c r="J36" s="37">
        <v>7969</v>
      </c>
      <c r="K36" s="37">
        <v>7632</v>
      </c>
      <c r="L36" s="37">
        <v>227</v>
      </c>
      <c r="M36" s="37">
        <v>316</v>
      </c>
      <c r="N36" s="37">
        <v>17490</v>
      </c>
      <c r="O36" s="37">
        <v>6463</v>
      </c>
      <c r="P36" s="37">
        <v>19854</v>
      </c>
      <c r="Q36" s="37">
        <v>2001</v>
      </c>
      <c r="R36" s="37">
        <v>59600</v>
      </c>
      <c r="S36" s="37">
        <v>6876</v>
      </c>
    </row>
    <row r="37" spans="2:19" ht="12.75">
      <c r="B37" s="4" t="s">
        <v>477</v>
      </c>
      <c r="C37" s="4" t="s">
        <v>511</v>
      </c>
      <c r="D37" s="4" t="s">
        <v>15</v>
      </c>
      <c r="E37" s="4" t="s">
        <v>276</v>
      </c>
      <c r="F37" s="4" t="s">
        <v>281</v>
      </c>
      <c r="G37" s="33" t="s">
        <v>282</v>
      </c>
      <c r="H37" s="22" t="s">
        <v>263</v>
      </c>
      <c r="I37" s="22" t="s">
        <v>264</v>
      </c>
      <c r="J37" s="37">
        <v>1764</v>
      </c>
      <c r="K37" s="37">
        <v>1680</v>
      </c>
      <c r="L37" s="37">
        <v>37</v>
      </c>
      <c r="M37" s="37">
        <v>107</v>
      </c>
      <c r="N37" s="37">
        <v>2182</v>
      </c>
      <c r="O37" s="37">
        <v>1691</v>
      </c>
      <c r="P37" s="37">
        <v>2880</v>
      </c>
      <c r="Q37" s="37">
        <v>275</v>
      </c>
      <c r="R37" s="37">
        <v>9078</v>
      </c>
      <c r="S37" s="37">
        <v>1196</v>
      </c>
    </row>
    <row r="38" spans="2:19" ht="12.75">
      <c r="B38" s="4" t="s">
        <v>477</v>
      </c>
      <c r="C38" s="4" t="s">
        <v>511</v>
      </c>
      <c r="D38" s="4" t="s">
        <v>15</v>
      </c>
      <c r="E38" s="4" t="s">
        <v>276</v>
      </c>
      <c r="F38" s="4" t="s">
        <v>283</v>
      </c>
      <c r="G38" s="33" t="s">
        <v>284</v>
      </c>
      <c r="H38" s="22" t="s">
        <v>263</v>
      </c>
      <c r="I38" s="22" t="s">
        <v>264</v>
      </c>
      <c r="J38" s="37">
        <v>2205</v>
      </c>
      <c r="K38" s="37">
        <v>2360</v>
      </c>
      <c r="L38" s="37">
        <v>21</v>
      </c>
      <c r="M38" s="37">
        <v>9</v>
      </c>
      <c r="N38" s="37">
        <v>5605</v>
      </c>
      <c r="O38" s="37">
        <v>11490</v>
      </c>
      <c r="P38" s="37">
        <v>10892</v>
      </c>
      <c r="Q38" s="37">
        <v>1591</v>
      </c>
      <c r="R38" s="37">
        <v>22162</v>
      </c>
      <c r="S38" s="37">
        <v>4804</v>
      </c>
    </row>
    <row r="39" spans="2:19" ht="12.75">
      <c r="B39" s="4" t="s">
        <v>477</v>
      </c>
      <c r="C39" s="4" t="s">
        <v>511</v>
      </c>
      <c r="D39" s="4" t="s">
        <v>15</v>
      </c>
      <c r="E39" s="4" t="s">
        <v>276</v>
      </c>
      <c r="F39" s="4" t="s">
        <v>66</v>
      </c>
      <c r="G39" s="33" t="s">
        <v>285</v>
      </c>
      <c r="H39" s="22" t="s">
        <v>263</v>
      </c>
      <c r="I39" s="22" t="s">
        <v>264</v>
      </c>
      <c r="J39" s="37">
        <v>6675</v>
      </c>
      <c r="K39" s="37">
        <v>6138</v>
      </c>
      <c r="L39" s="37">
        <v>47</v>
      </c>
      <c r="M39" s="37">
        <v>793</v>
      </c>
      <c r="N39" s="37">
        <v>11216</v>
      </c>
      <c r="O39" s="37">
        <v>6044</v>
      </c>
      <c r="P39" s="37">
        <v>19371</v>
      </c>
      <c r="Q39" s="37">
        <v>1210</v>
      </c>
      <c r="R39" s="37">
        <v>38888</v>
      </c>
      <c r="S39" s="37">
        <v>2934</v>
      </c>
    </row>
    <row r="40" spans="2:19" ht="12.75">
      <c r="B40" s="4" t="s">
        <v>477</v>
      </c>
      <c r="C40" s="4" t="s">
        <v>511</v>
      </c>
      <c r="D40" s="4" t="s">
        <v>15</v>
      </c>
      <c r="E40" s="4" t="s">
        <v>276</v>
      </c>
      <c r="F40" s="4" t="s">
        <v>286</v>
      </c>
      <c r="G40" s="33" t="s">
        <v>287</v>
      </c>
      <c r="H40" s="22" t="s">
        <v>263</v>
      </c>
      <c r="I40" s="22" t="s">
        <v>264</v>
      </c>
      <c r="J40" s="37">
        <v>2087</v>
      </c>
      <c r="K40" s="37">
        <v>1846</v>
      </c>
      <c r="L40" s="37">
        <v>132</v>
      </c>
      <c r="M40" s="37">
        <v>222</v>
      </c>
      <c r="N40" s="37">
        <v>117</v>
      </c>
      <c r="O40" s="37">
        <v>5953</v>
      </c>
      <c r="P40" s="37">
        <v>3500</v>
      </c>
      <c r="Q40" s="37">
        <v>229</v>
      </c>
      <c r="R40" s="37">
        <v>52766</v>
      </c>
      <c r="S40" s="37">
        <v>2736</v>
      </c>
    </row>
    <row r="41" spans="2:19" ht="12.75">
      <c r="B41" s="4" t="s">
        <v>477</v>
      </c>
      <c r="C41" s="4" t="s">
        <v>511</v>
      </c>
      <c r="D41" s="4" t="s">
        <v>15</v>
      </c>
      <c r="E41" s="4" t="s">
        <v>276</v>
      </c>
      <c r="F41" s="4" t="s">
        <v>288</v>
      </c>
      <c r="G41" s="33" t="s">
        <v>524</v>
      </c>
      <c r="H41" s="22" t="s">
        <v>263</v>
      </c>
      <c r="I41" s="22" t="s">
        <v>264</v>
      </c>
      <c r="J41" s="37">
        <v>9094</v>
      </c>
      <c r="K41" s="37">
        <v>8321</v>
      </c>
      <c r="L41" s="37">
        <v>272</v>
      </c>
      <c r="M41" s="37">
        <v>1536</v>
      </c>
      <c r="N41" s="37">
        <v>15155</v>
      </c>
      <c r="O41" s="37">
        <v>9560</v>
      </c>
      <c r="P41" s="37">
        <v>17813</v>
      </c>
      <c r="Q41" s="37">
        <v>2604</v>
      </c>
      <c r="R41" s="37">
        <v>42529</v>
      </c>
      <c r="S41" s="37">
        <v>6508</v>
      </c>
    </row>
    <row r="42" spans="2:19" ht="12.75">
      <c r="B42" s="4" t="s">
        <v>477</v>
      </c>
      <c r="C42" s="4" t="s">
        <v>511</v>
      </c>
      <c r="D42" s="4" t="s">
        <v>15</v>
      </c>
      <c r="E42" s="4" t="s">
        <v>276</v>
      </c>
      <c r="F42" s="4" t="s">
        <v>289</v>
      </c>
      <c r="G42" s="33" t="s">
        <v>525</v>
      </c>
      <c r="H42" s="22" t="s">
        <v>263</v>
      </c>
      <c r="I42" s="22" t="s">
        <v>264</v>
      </c>
      <c r="J42" s="37">
        <v>479</v>
      </c>
      <c r="K42" s="37">
        <v>426</v>
      </c>
      <c r="L42" s="37">
        <v>0</v>
      </c>
      <c r="M42" s="37">
        <v>60</v>
      </c>
      <c r="N42" s="37">
        <v>16</v>
      </c>
      <c r="O42" s="37">
        <v>2103</v>
      </c>
      <c r="P42" s="37">
        <v>2631</v>
      </c>
      <c r="Q42" s="37">
        <v>120</v>
      </c>
      <c r="R42" s="37">
        <v>48125</v>
      </c>
      <c r="S42" s="37">
        <v>1883</v>
      </c>
    </row>
    <row r="43" spans="2:19" ht="12.75">
      <c r="B43" s="4" t="s">
        <v>477</v>
      </c>
      <c r="C43" s="4" t="s">
        <v>511</v>
      </c>
      <c r="D43" s="4" t="s">
        <v>15</v>
      </c>
      <c r="E43" s="4" t="s">
        <v>276</v>
      </c>
      <c r="F43" s="4" t="s">
        <v>290</v>
      </c>
      <c r="G43" s="33" t="s">
        <v>291</v>
      </c>
      <c r="H43" s="22" t="s">
        <v>263</v>
      </c>
      <c r="I43" s="22" t="s">
        <v>264</v>
      </c>
      <c r="J43" s="37">
        <v>2344</v>
      </c>
      <c r="K43" s="37">
        <v>2301</v>
      </c>
      <c r="L43" s="37">
        <v>41</v>
      </c>
      <c r="M43" s="37">
        <v>227</v>
      </c>
      <c r="N43" s="37">
        <v>6727</v>
      </c>
      <c r="O43" s="37">
        <v>6974</v>
      </c>
      <c r="P43" s="37">
        <v>13020</v>
      </c>
      <c r="Q43" s="37">
        <v>995</v>
      </c>
      <c r="R43" s="37">
        <v>17037</v>
      </c>
      <c r="S43" s="37">
        <v>2530</v>
      </c>
    </row>
    <row r="44" spans="2:19" ht="12.75">
      <c r="B44" s="4" t="s">
        <v>477</v>
      </c>
      <c r="C44" s="4" t="s">
        <v>511</v>
      </c>
      <c r="D44" s="4" t="s">
        <v>15</v>
      </c>
      <c r="E44" s="4" t="s">
        <v>276</v>
      </c>
      <c r="F44" s="4" t="s">
        <v>292</v>
      </c>
      <c r="G44" s="33" t="s">
        <v>293</v>
      </c>
      <c r="H44" s="22" t="s">
        <v>263</v>
      </c>
      <c r="I44" s="22" t="s">
        <v>264</v>
      </c>
      <c r="J44" s="37">
        <v>1392</v>
      </c>
      <c r="K44" s="37">
        <v>1173</v>
      </c>
      <c r="L44" s="37">
        <v>12</v>
      </c>
      <c r="M44" s="37">
        <v>255</v>
      </c>
      <c r="N44" s="37">
        <v>5467</v>
      </c>
      <c r="O44" s="37">
        <v>4034</v>
      </c>
      <c r="P44" s="37">
        <v>7584</v>
      </c>
      <c r="Q44" s="37">
        <v>516</v>
      </c>
      <c r="R44" s="37">
        <v>13706</v>
      </c>
      <c r="S44" s="37">
        <v>1766</v>
      </c>
    </row>
    <row r="45" spans="2:19" ht="12.75">
      <c r="B45" s="4" t="s">
        <v>477</v>
      </c>
      <c r="C45" s="4" t="s">
        <v>511</v>
      </c>
      <c r="D45" s="4" t="s">
        <v>15</v>
      </c>
      <c r="E45" s="4" t="s">
        <v>276</v>
      </c>
      <c r="F45" s="4" t="s">
        <v>294</v>
      </c>
      <c r="G45" s="33" t="s">
        <v>295</v>
      </c>
      <c r="H45" s="22" t="s">
        <v>263</v>
      </c>
      <c r="I45" s="22" t="s">
        <v>264</v>
      </c>
      <c r="J45" s="37">
        <v>3894</v>
      </c>
      <c r="K45" s="37">
        <v>3374</v>
      </c>
      <c r="L45" s="37">
        <v>12</v>
      </c>
      <c r="M45" s="37">
        <v>750</v>
      </c>
      <c r="N45" s="37">
        <v>7546</v>
      </c>
      <c r="O45" s="37">
        <v>6069</v>
      </c>
      <c r="P45" s="37">
        <v>12020</v>
      </c>
      <c r="Q45" s="37">
        <v>933</v>
      </c>
      <c r="R45" s="37">
        <v>18766</v>
      </c>
      <c r="S45" s="37">
        <v>2070</v>
      </c>
    </row>
    <row r="46" spans="2:19" ht="12.75">
      <c r="B46" s="4" t="s">
        <v>477</v>
      </c>
      <c r="C46" s="4" t="s">
        <v>511</v>
      </c>
      <c r="D46" s="4" t="s">
        <v>15</v>
      </c>
      <c r="E46" s="4" t="s">
        <v>276</v>
      </c>
      <c r="F46" s="4" t="s">
        <v>126</v>
      </c>
      <c r="G46" s="33" t="s">
        <v>127</v>
      </c>
      <c r="H46" s="22" t="s">
        <v>263</v>
      </c>
      <c r="I46" s="22" t="s">
        <v>264</v>
      </c>
      <c r="J46" s="37">
        <v>4865</v>
      </c>
      <c r="K46" s="37">
        <v>4544</v>
      </c>
      <c r="L46" s="37">
        <v>127</v>
      </c>
      <c r="M46" s="37">
        <v>618</v>
      </c>
      <c r="N46" s="37">
        <v>12742</v>
      </c>
      <c r="O46" s="37">
        <v>14066</v>
      </c>
      <c r="P46" s="37">
        <v>18501</v>
      </c>
      <c r="Q46" s="37">
        <v>1438</v>
      </c>
      <c r="R46" s="37">
        <v>46968</v>
      </c>
      <c r="S46" s="37">
        <v>4090</v>
      </c>
    </row>
    <row r="47" spans="2:19" ht="12.75">
      <c r="B47" s="4" t="s">
        <v>477</v>
      </c>
      <c r="C47" s="4" t="s">
        <v>511</v>
      </c>
      <c r="D47" s="4" t="s">
        <v>15</v>
      </c>
      <c r="E47" s="4" t="s">
        <v>276</v>
      </c>
      <c r="F47" s="4" t="s">
        <v>140</v>
      </c>
      <c r="G47" s="33" t="s">
        <v>141</v>
      </c>
      <c r="H47" s="22" t="s">
        <v>263</v>
      </c>
      <c r="I47" s="22" t="s">
        <v>264</v>
      </c>
      <c r="J47" s="37">
        <v>9103</v>
      </c>
      <c r="K47" s="37">
        <v>8257</v>
      </c>
      <c r="L47" s="37">
        <v>204</v>
      </c>
      <c r="M47" s="37">
        <v>1578</v>
      </c>
      <c r="N47" s="37">
        <v>14945</v>
      </c>
      <c r="O47" s="37">
        <v>6794</v>
      </c>
      <c r="P47" s="37">
        <v>15137</v>
      </c>
      <c r="Q47" s="37">
        <v>1602</v>
      </c>
      <c r="R47" s="37">
        <v>48061</v>
      </c>
      <c r="S47" s="37">
        <v>4736</v>
      </c>
    </row>
    <row r="48" spans="2:19" ht="12.75">
      <c r="B48" s="4" t="s">
        <v>477</v>
      </c>
      <c r="C48" s="4" t="s">
        <v>511</v>
      </c>
      <c r="D48" s="4" t="s">
        <v>15</v>
      </c>
      <c r="E48" s="4" t="s">
        <v>276</v>
      </c>
      <c r="F48" s="4" t="s">
        <v>296</v>
      </c>
      <c r="G48" s="33" t="s">
        <v>297</v>
      </c>
      <c r="H48" s="22" t="s">
        <v>263</v>
      </c>
      <c r="I48" s="22" t="s">
        <v>264</v>
      </c>
      <c r="J48" s="37">
        <v>7479</v>
      </c>
      <c r="K48" s="37">
        <v>6216</v>
      </c>
      <c r="L48" s="37">
        <v>129</v>
      </c>
      <c r="M48" s="37">
        <v>1249</v>
      </c>
      <c r="N48" s="37">
        <v>15686</v>
      </c>
      <c r="O48" s="37">
        <v>13752</v>
      </c>
      <c r="P48" s="37">
        <v>23614</v>
      </c>
      <c r="Q48" s="37">
        <v>3102</v>
      </c>
      <c r="R48" s="37">
        <v>59162</v>
      </c>
      <c r="S48" s="37">
        <v>9598</v>
      </c>
    </row>
    <row r="49" spans="2:19" ht="12.75">
      <c r="B49" s="4" t="s">
        <v>477</v>
      </c>
      <c r="C49" s="4" t="s">
        <v>511</v>
      </c>
      <c r="D49" s="4" t="s">
        <v>15</v>
      </c>
      <c r="E49" s="4" t="s">
        <v>276</v>
      </c>
      <c r="F49" s="4" t="s">
        <v>142</v>
      </c>
      <c r="G49" s="33" t="s">
        <v>143</v>
      </c>
      <c r="H49" s="22" t="s">
        <v>263</v>
      </c>
      <c r="I49" s="22" t="s">
        <v>264</v>
      </c>
      <c r="J49" s="37">
        <v>2833</v>
      </c>
      <c r="K49" s="37">
        <v>2633</v>
      </c>
      <c r="L49" s="37">
        <v>70</v>
      </c>
      <c r="M49" s="37">
        <v>257</v>
      </c>
      <c r="N49" s="37">
        <v>7681</v>
      </c>
      <c r="O49" s="37">
        <v>3535</v>
      </c>
      <c r="P49" s="37">
        <v>9617</v>
      </c>
      <c r="Q49" s="37">
        <v>814</v>
      </c>
      <c r="R49" s="37">
        <v>29925</v>
      </c>
      <c r="S49" s="37">
        <v>2756</v>
      </c>
    </row>
    <row r="50" spans="2:19" ht="12.75">
      <c r="B50" s="4" t="s">
        <v>477</v>
      </c>
      <c r="C50" s="4" t="s">
        <v>511</v>
      </c>
      <c r="D50" s="4" t="s">
        <v>15</v>
      </c>
      <c r="E50" s="4" t="s">
        <v>276</v>
      </c>
      <c r="F50" s="4" t="s">
        <v>298</v>
      </c>
      <c r="G50" s="33" t="s">
        <v>480</v>
      </c>
      <c r="H50" s="22" t="s">
        <v>263</v>
      </c>
      <c r="I50" s="22" t="s">
        <v>264</v>
      </c>
      <c r="J50" s="37">
        <v>6620</v>
      </c>
      <c r="K50" s="37">
        <v>6074</v>
      </c>
      <c r="L50" s="37">
        <v>139</v>
      </c>
      <c r="M50" s="37">
        <v>587</v>
      </c>
      <c r="N50" s="37">
        <v>15144</v>
      </c>
      <c r="O50" s="37">
        <v>7202</v>
      </c>
      <c r="P50" s="37">
        <v>20603</v>
      </c>
      <c r="Q50" s="37">
        <v>1818</v>
      </c>
      <c r="R50" s="37">
        <v>40543</v>
      </c>
      <c r="S50" s="37">
        <v>4402</v>
      </c>
    </row>
    <row r="51" spans="2:19" ht="12.75">
      <c r="B51" s="4" t="s">
        <v>477</v>
      </c>
      <c r="C51" s="4" t="s">
        <v>511</v>
      </c>
      <c r="D51" s="4" t="s">
        <v>15</v>
      </c>
      <c r="E51" s="4" t="s">
        <v>276</v>
      </c>
      <c r="F51" s="4" t="s">
        <v>299</v>
      </c>
      <c r="G51" s="33" t="s">
        <v>300</v>
      </c>
      <c r="H51" s="22" t="s">
        <v>263</v>
      </c>
      <c r="I51" s="22" t="s">
        <v>264</v>
      </c>
      <c r="J51" s="37">
        <v>5316</v>
      </c>
      <c r="K51" s="37">
        <v>4639</v>
      </c>
      <c r="L51" s="37">
        <v>236</v>
      </c>
      <c r="M51" s="37">
        <v>766</v>
      </c>
      <c r="N51" s="37">
        <v>10692</v>
      </c>
      <c r="O51" s="37">
        <v>8637</v>
      </c>
      <c r="P51" s="37">
        <v>18122</v>
      </c>
      <c r="Q51" s="37">
        <v>1538</v>
      </c>
      <c r="R51" s="37">
        <v>26171</v>
      </c>
      <c r="S51" s="37">
        <v>3984</v>
      </c>
    </row>
    <row r="52" spans="2:19" ht="12.75">
      <c r="B52" s="4" t="s">
        <v>477</v>
      </c>
      <c r="C52" s="4" t="s">
        <v>511</v>
      </c>
      <c r="D52" s="4" t="s">
        <v>15</v>
      </c>
      <c r="E52" s="4" t="s">
        <v>276</v>
      </c>
      <c r="F52" s="4" t="s">
        <v>154</v>
      </c>
      <c r="G52" s="33" t="s">
        <v>301</v>
      </c>
      <c r="H52" s="22" t="s">
        <v>263</v>
      </c>
      <c r="I52" s="22" t="s">
        <v>264</v>
      </c>
      <c r="J52" s="37">
        <v>7552</v>
      </c>
      <c r="K52" s="37">
        <v>7218</v>
      </c>
      <c r="L52" s="37">
        <v>92</v>
      </c>
      <c r="M52" s="37">
        <v>1062</v>
      </c>
      <c r="N52" s="37">
        <v>15399</v>
      </c>
      <c r="O52" s="37">
        <v>4184</v>
      </c>
      <c r="P52" s="37">
        <v>19084</v>
      </c>
      <c r="Q52" s="37">
        <v>1055</v>
      </c>
      <c r="R52" s="37">
        <v>42308</v>
      </c>
      <c r="S52" s="37">
        <v>3657</v>
      </c>
    </row>
    <row r="53" spans="2:19" ht="12.75">
      <c r="B53" s="4" t="s">
        <v>477</v>
      </c>
      <c r="C53" s="4" t="s">
        <v>511</v>
      </c>
      <c r="D53" s="4" t="s">
        <v>15</v>
      </c>
      <c r="E53" s="4" t="s">
        <v>276</v>
      </c>
      <c r="F53" s="4" t="s">
        <v>526</v>
      </c>
      <c r="G53" s="33" t="s">
        <v>527</v>
      </c>
      <c r="H53" s="22" t="s">
        <v>263</v>
      </c>
      <c r="I53" s="22" t="s">
        <v>264</v>
      </c>
      <c r="J53" s="37">
        <v>0</v>
      </c>
      <c r="K53" s="37">
        <v>0</v>
      </c>
      <c r="L53" s="37">
        <v>0</v>
      </c>
      <c r="M53" s="37">
        <v>0</v>
      </c>
      <c r="N53" s="37">
        <v>149</v>
      </c>
      <c r="O53" s="37">
        <v>34</v>
      </c>
      <c r="P53" s="37">
        <v>638</v>
      </c>
      <c r="Q53" s="37">
        <v>175</v>
      </c>
      <c r="R53" s="37">
        <v>1959</v>
      </c>
      <c r="S53" s="37">
        <v>528</v>
      </c>
    </row>
    <row r="54" spans="2:19" ht="12.75">
      <c r="B54" s="4" t="s">
        <v>477</v>
      </c>
      <c r="C54" s="4" t="s">
        <v>511</v>
      </c>
      <c r="D54" s="4" t="s">
        <v>15</v>
      </c>
      <c r="E54" s="4" t="s">
        <v>276</v>
      </c>
      <c r="F54" s="4" t="s">
        <v>160</v>
      </c>
      <c r="G54" s="33" t="s">
        <v>161</v>
      </c>
      <c r="H54" s="22" t="s">
        <v>263</v>
      </c>
      <c r="I54" s="22" t="s">
        <v>264</v>
      </c>
      <c r="J54" s="37">
        <v>8685</v>
      </c>
      <c r="K54" s="37">
        <v>7355</v>
      </c>
      <c r="L54" s="37">
        <v>83</v>
      </c>
      <c r="M54" s="37">
        <v>1524</v>
      </c>
      <c r="N54" s="37">
        <v>21097</v>
      </c>
      <c r="O54" s="37">
        <v>15427</v>
      </c>
      <c r="P54" s="37">
        <v>38038</v>
      </c>
      <c r="Q54" s="37">
        <v>4829</v>
      </c>
      <c r="R54" s="37">
        <v>87218</v>
      </c>
      <c r="S54" s="37">
        <v>13001</v>
      </c>
    </row>
    <row r="55" spans="2:19" ht="12.75">
      <c r="B55" s="4" t="s">
        <v>477</v>
      </c>
      <c r="C55" s="4" t="s">
        <v>511</v>
      </c>
      <c r="D55" s="4" t="s">
        <v>15</v>
      </c>
      <c r="E55" s="4" t="s">
        <v>276</v>
      </c>
      <c r="F55" s="4" t="s">
        <v>302</v>
      </c>
      <c r="G55" s="33" t="s">
        <v>303</v>
      </c>
      <c r="H55" s="22" t="s">
        <v>263</v>
      </c>
      <c r="I55" s="22" t="s">
        <v>264</v>
      </c>
      <c r="J55" s="37">
        <v>9358</v>
      </c>
      <c r="K55" s="37">
        <v>7576</v>
      </c>
      <c r="L55" s="37">
        <v>254</v>
      </c>
      <c r="M55" s="37">
        <v>1485</v>
      </c>
      <c r="N55" s="37">
        <v>15170</v>
      </c>
      <c r="O55" s="37">
        <v>8126</v>
      </c>
      <c r="P55" s="37">
        <v>20999</v>
      </c>
      <c r="Q55" s="37">
        <v>1968</v>
      </c>
      <c r="R55" s="37">
        <v>52027</v>
      </c>
      <c r="S55" s="37">
        <v>5658</v>
      </c>
    </row>
    <row r="56" spans="2:19" ht="12.75">
      <c r="B56" s="4" t="s">
        <v>477</v>
      </c>
      <c r="C56" s="4" t="s">
        <v>511</v>
      </c>
      <c r="D56" s="4" t="s">
        <v>15</v>
      </c>
      <c r="E56" s="4" t="s">
        <v>276</v>
      </c>
      <c r="F56" s="4" t="s">
        <v>528</v>
      </c>
      <c r="G56" s="33" t="s">
        <v>529</v>
      </c>
      <c r="H56" s="22" t="s">
        <v>263</v>
      </c>
      <c r="I56" s="22" t="s">
        <v>264</v>
      </c>
      <c r="J56" s="37">
        <v>0</v>
      </c>
      <c r="K56" s="37">
        <v>0</v>
      </c>
      <c r="L56" s="37">
        <v>0</v>
      </c>
      <c r="M56" s="37">
        <v>0</v>
      </c>
      <c r="N56" s="37">
        <v>207</v>
      </c>
      <c r="O56" s="37">
        <v>1734</v>
      </c>
      <c r="P56" s="37">
        <v>2059</v>
      </c>
      <c r="Q56" s="37">
        <v>334</v>
      </c>
      <c r="R56" s="37">
        <v>6715</v>
      </c>
      <c r="S56" s="37">
        <v>1514</v>
      </c>
    </row>
    <row r="57" spans="2:19" ht="12.75">
      <c r="B57" s="4" t="s">
        <v>477</v>
      </c>
      <c r="C57" s="4" t="s">
        <v>511</v>
      </c>
      <c r="D57" s="4" t="s">
        <v>15</v>
      </c>
      <c r="E57" s="4" t="s">
        <v>276</v>
      </c>
      <c r="F57" s="4" t="s">
        <v>530</v>
      </c>
      <c r="G57" s="33" t="s">
        <v>531</v>
      </c>
      <c r="H57" s="22" t="s">
        <v>263</v>
      </c>
      <c r="I57" s="22" t="s">
        <v>264</v>
      </c>
      <c r="J57" s="37">
        <v>0</v>
      </c>
      <c r="K57" s="37">
        <v>0</v>
      </c>
      <c r="L57" s="37">
        <v>0</v>
      </c>
      <c r="M57" s="37">
        <v>0</v>
      </c>
      <c r="N57" s="37">
        <v>15</v>
      </c>
      <c r="O57" s="37">
        <v>1302</v>
      </c>
      <c r="P57" s="37">
        <v>1357</v>
      </c>
      <c r="Q57" s="37">
        <v>247</v>
      </c>
      <c r="R57" s="37">
        <v>5978</v>
      </c>
      <c r="S57" s="37">
        <v>1140</v>
      </c>
    </row>
    <row r="58" spans="2:19" ht="12.75">
      <c r="B58" s="4" t="s">
        <v>477</v>
      </c>
      <c r="C58" s="4" t="s">
        <v>511</v>
      </c>
      <c r="D58" s="4" t="s">
        <v>15</v>
      </c>
      <c r="E58" s="4" t="s">
        <v>276</v>
      </c>
      <c r="F58" s="4" t="s">
        <v>304</v>
      </c>
      <c r="G58" s="33" t="s">
        <v>305</v>
      </c>
      <c r="H58" s="22" t="s">
        <v>263</v>
      </c>
      <c r="I58" s="22" t="s">
        <v>264</v>
      </c>
      <c r="J58" s="37">
        <v>8512</v>
      </c>
      <c r="K58" s="37">
        <v>7986</v>
      </c>
      <c r="L58" s="37">
        <v>57</v>
      </c>
      <c r="M58" s="37">
        <v>749</v>
      </c>
      <c r="N58" s="37">
        <v>20265</v>
      </c>
      <c r="O58" s="37">
        <v>7675</v>
      </c>
      <c r="P58" s="37">
        <v>25175</v>
      </c>
      <c r="Q58" s="37">
        <v>1988</v>
      </c>
      <c r="R58" s="37">
        <v>39152</v>
      </c>
      <c r="S58" s="37">
        <v>4392</v>
      </c>
    </row>
    <row r="59" spans="2:19" ht="12.75">
      <c r="B59" s="4" t="s">
        <v>477</v>
      </c>
      <c r="C59" s="4" t="s">
        <v>511</v>
      </c>
      <c r="D59" s="4" t="s">
        <v>15</v>
      </c>
      <c r="E59" s="4" t="s">
        <v>276</v>
      </c>
      <c r="F59" s="4" t="s">
        <v>187</v>
      </c>
      <c r="G59" s="33" t="s">
        <v>188</v>
      </c>
      <c r="H59" s="22" t="s">
        <v>263</v>
      </c>
      <c r="I59" s="22" t="s">
        <v>264</v>
      </c>
      <c r="J59" s="37">
        <v>5358</v>
      </c>
      <c r="K59" s="37">
        <v>4668</v>
      </c>
      <c r="L59" s="37">
        <v>125</v>
      </c>
      <c r="M59" s="37">
        <v>421</v>
      </c>
      <c r="N59" s="37">
        <v>12305</v>
      </c>
      <c r="O59" s="37">
        <v>3179</v>
      </c>
      <c r="P59" s="37">
        <v>15306</v>
      </c>
      <c r="Q59" s="37">
        <v>1236</v>
      </c>
      <c r="R59" s="37">
        <v>28025</v>
      </c>
      <c r="S59" s="37">
        <v>2704</v>
      </c>
    </row>
    <row r="60" spans="2:19" ht="12.75">
      <c r="B60" s="4" t="s">
        <v>477</v>
      </c>
      <c r="C60" s="4" t="s">
        <v>511</v>
      </c>
      <c r="D60" s="4" t="s">
        <v>15</v>
      </c>
      <c r="E60" s="4" t="s">
        <v>276</v>
      </c>
      <c r="F60" s="4" t="s">
        <v>189</v>
      </c>
      <c r="G60" s="33" t="s">
        <v>306</v>
      </c>
      <c r="H60" s="22" t="s">
        <v>263</v>
      </c>
      <c r="I60" s="22" t="s">
        <v>264</v>
      </c>
      <c r="J60" s="37">
        <v>11118</v>
      </c>
      <c r="K60" s="37">
        <v>9615</v>
      </c>
      <c r="L60" s="37">
        <v>473</v>
      </c>
      <c r="M60" s="37">
        <v>1764</v>
      </c>
      <c r="N60" s="37">
        <v>22807</v>
      </c>
      <c r="O60" s="37">
        <v>32247</v>
      </c>
      <c r="P60" s="37">
        <v>42934</v>
      </c>
      <c r="Q60" s="37">
        <v>7296</v>
      </c>
      <c r="R60" s="37">
        <v>121961</v>
      </c>
      <c r="S60" s="37">
        <v>18701</v>
      </c>
    </row>
    <row r="61" spans="2:19" ht="12.75">
      <c r="B61" s="4" t="s">
        <v>477</v>
      </c>
      <c r="C61" s="4" t="s">
        <v>511</v>
      </c>
      <c r="D61" s="4" t="s">
        <v>15</v>
      </c>
      <c r="E61" s="4" t="s">
        <v>276</v>
      </c>
      <c r="F61" s="4" t="s">
        <v>532</v>
      </c>
      <c r="G61" s="33" t="s">
        <v>533</v>
      </c>
      <c r="H61" s="22" t="s">
        <v>263</v>
      </c>
      <c r="I61" s="22" t="s">
        <v>264</v>
      </c>
      <c r="J61" s="37">
        <v>0</v>
      </c>
      <c r="K61" s="37">
        <v>0</v>
      </c>
      <c r="L61" s="37">
        <v>0</v>
      </c>
      <c r="M61" s="37">
        <v>0</v>
      </c>
      <c r="N61" s="37">
        <v>430</v>
      </c>
      <c r="O61" s="37">
        <v>3456</v>
      </c>
      <c r="P61" s="37">
        <v>2765</v>
      </c>
      <c r="Q61" s="37">
        <v>368</v>
      </c>
      <c r="R61" s="37">
        <v>6488</v>
      </c>
      <c r="S61" s="37">
        <v>948</v>
      </c>
    </row>
    <row r="62" spans="2:19" ht="12.75">
      <c r="B62" s="4" t="s">
        <v>477</v>
      </c>
      <c r="C62" s="4" t="s">
        <v>511</v>
      </c>
      <c r="D62" s="4" t="s">
        <v>15</v>
      </c>
      <c r="E62" s="4" t="s">
        <v>276</v>
      </c>
      <c r="F62" s="4" t="s">
        <v>190</v>
      </c>
      <c r="G62" s="33" t="s">
        <v>191</v>
      </c>
      <c r="H62" s="22" t="s">
        <v>263</v>
      </c>
      <c r="I62" s="22" t="s">
        <v>264</v>
      </c>
      <c r="J62" s="37">
        <v>17060</v>
      </c>
      <c r="K62" s="37">
        <v>14567</v>
      </c>
      <c r="L62" s="37">
        <v>519</v>
      </c>
      <c r="M62" s="37">
        <v>2457</v>
      </c>
      <c r="N62" s="37">
        <v>27856</v>
      </c>
      <c r="O62" s="37">
        <v>22578</v>
      </c>
      <c r="P62" s="37">
        <v>52168</v>
      </c>
      <c r="Q62" s="37">
        <v>4334</v>
      </c>
      <c r="R62" s="37">
        <v>100023</v>
      </c>
      <c r="S62" s="37">
        <v>14893</v>
      </c>
    </row>
    <row r="63" spans="2:19" ht="12.75">
      <c r="B63" s="4" t="s">
        <v>477</v>
      </c>
      <c r="C63" s="4" t="s">
        <v>511</v>
      </c>
      <c r="D63" s="4" t="s">
        <v>15</v>
      </c>
      <c r="E63" s="4" t="s">
        <v>276</v>
      </c>
      <c r="F63" s="4" t="s">
        <v>198</v>
      </c>
      <c r="G63" s="33" t="s">
        <v>199</v>
      </c>
      <c r="H63" s="22" t="s">
        <v>263</v>
      </c>
      <c r="I63" s="22" t="s">
        <v>264</v>
      </c>
      <c r="J63" s="37">
        <v>7977</v>
      </c>
      <c r="K63" s="37">
        <v>7142</v>
      </c>
      <c r="L63" s="37">
        <v>92</v>
      </c>
      <c r="M63" s="37">
        <v>1053</v>
      </c>
      <c r="N63" s="37">
        <v>15520</v>
      </c>
      <c r="O63" s="37">
        <v>11160</v>
      </c>
      <c r="P63" s="37">
        <v>19660</v>
      </c>
      <c r="Q63" s="37">
        <v>1670</v>
      </c>
      <c r="R63" s="37">
        <v>57616</v>
      </c>
      <c r="S63" s="37">
        <v>5174</v>
      </c>
    </row>
    <row r="64" spans="2:19" ht="12.75">
      <c r="B64" s="4" t="s">
        <v>477</v>
      </c>
      <c r="C64" s="4" t="s">
        <v>511</v>
      </c>
      <c r="D64" s="4" t="s">
        <v>15</v>
      </c>
      <c r="E64" s="4" t="s">
        <v>276</v>
      </c>
      <c r="F64" s="4" t="s">
        <v>200</v>
      </c>
      <c r="G64" s="33" t="s">
        <v>307</v>
      </c>
      <c r="H64" s="22" t="s">
        <v>263</v>
      </c>
      <c r="I64" s="22" t="s">
        <v>264</v>
      </c>
      <c r="J64" s="37">
        <v>6867</v>
      </c>
      <c r="K64" s="37">
        <v>6225</v>
      </c>
      <c r="L64" s="37">
        <v>166</v>
      </c>
      <c r="M64" s="37">
        <v>989</v>
      </c>
      <c r="N64" s="37">
        <v>11513</v>
      </c>
      <c r="O64" s="37">
        <v>9387</v>
      </c>
      <c r="P64" s="37">
        <v>15653</v>
      </c>
      <c r="Q64" s="37">
        <v>1091</v>
      </c>
      <c r="R64" s="37">
        <v>36235</v>
      </c>
      <c r="S64" s="37">
        <v>4660</v>
      </c>
    </row>
    <row r="65" spans="2:19" ht="12.75">
      <c r="B65" s="4" t="s">
        <v>477</v>
      </c>
      <c r="C65" s="4" t="s">
        <v>511</v>
      </c>
      <c r="D65" s="4" t="s">
        <v>15</v>
      </c>
      <c r="E65" s="4" t="s">
        <v>276</v>
      </c>
      <c r="F65" s="4" t="s">
        <v>308</v>
      </c>
      <c r="G65" s="33" t="s">
        <v>309</v>
      </c>
      <c r="H65" s="22" t="s">
        <v>263</v>
      </c>
      <c r="I65" s="22" t="s">
        <v>264</v>
      </c>
      <c r="J65" s="37">
        <v>527</v>
      </c>
      <c r="K65" s="37">
        <v>531</v>
      </c>
      <c r="L65" s="37">
        <v>0</v>
      </c>
      <c r="M65" s="37">
        <v>0</v>
      </c>
      <c r="N65" s="37">
        <v>0</v>
      </c>
      <c r="O65" s="37">
        <v>0</v>
      </c>
      <c r="P65" s="37">
        <v>805</v>
      </c>
      <c r="Q65" s="37">
        <v>69</v>
      </c>
      <c r="R65" s="37">
        <v>5921</v>
      </c>
      <c r="S65" s="37">
        <v>1047</v>
      </c>
    </row>
    <row r="66" spans="2:19" ht="12.75">
      <c r="B66" s="4" t="s">
        <v>477</v>
      </c>
      <c r="C66" s="4" t="s">
        <v>511</v>
      </c>
      <c r="D66" s="4" t="s">
        <v>15</v>
      </c>
      <c r="E66" s="4" t="s">
        <v>276</v>
      </c>
      <c r="F66" s="4" t="s">
        <v>310</v>
      </c>
      <c r="G66" s="33" t="s">
        <v>311</v>
      </c>
      <c r="H66" s="22" t="s">
        <v>263</v>
      </c>
      <c r="I66" s="22" t="s">
        <v>264</v>
      </c>
      <c r="J66" s="37">
        <v>12745</v>
      </c>
      <c r="K66" s="37">
        <v>13426</v>
      </c>
      <c r="L66" s="37">
        <v>121</v>
      </c>
      <c r="M66" s="37">
        <v>1818</v>
      </c>
      <c r="N66" s="37">
        <v>16283</v>
      </c>
      <c r="O66" s="37">
        <v>12246</v>
      </c>
      <c r="P66" s="37">
        <v>23421</v>
      </c>
      <c r="Q66" s="37">
        <v>2330</v>
      </c>
      <c r="R66" s="37">
        <v>54495</v>
      </c>
      <c r="S66" s="37">
        <v>6518</v>
      </c>
    </row>
    <row r="67" spans="2:19" ht="12.75">
      <c r="B67" s="4" t="s">
        <v>477</v>
      </c>
      <c r="C67" s="4" t="s">
        <v>511</v>
      </c>
      <c r="D67" s="4" t="s">
        <v>15</v>
      </c>
      <c r="E67" s="4" t="s">
        <v>276</v>
      </c>
      <c r="F67" s="4" t="s">
        <v>312</v>
      </c>
      <c r="G67" s="33" t="s">
        <v>313</v>
      </c>
      <c r="H67" s="22" t="s">
        <v>263</v>
      </c>
      <c r="I67" s="22" t="s">
        <v>264</v>
      </c>
      <c r="J67" s="37">
        <v>14409</v>
      </c>
      <c r="K67" s="37">
        <v>10588</v>
      </c>
      <c r="L67" s="37">
        <v>133</v>
      </c>
      <c r="M67" s="37">
        <v>1260</v>
      </c>
      <c r="N67" s="37">
        <v>23124</v>
      </c>
      <c r="O67" s="37">
        <v>12635</v>
      </c>
      <c r="P67" s="37">
        <v>32786</v>
      </c>
      <c r="Q67" s="37">
        <v>3339</v>
      </c>
      <c r="R67" s="37">
        <v>78769</v>
      </c>
      <c r="S67" s="37">
        <v>10663</v>
      </c>
    </row>
    <row r="68" spans="2:19" ht="12.75">
      <c r="B68" s="4" t="s">
        <v>477</v>
      </c>
      <c r="C68" s="4" t="s">
        <v>511</v>
      </c>
      <c r="D68" s="4" t="s">
        <v>15</v>
      </c>
      <c r="E68" s="4" t="s">
        <v>276</v>
      </c>
      <c r="F68" s="4" t="s">
        <v>214</v>
      </c>
      <c r="G68" s="33" t="s">
        <v>215</v>
      </c>
      <c r="H68" s="22" t="s">
        <v>263</v>
      </c>
      <c r="I68" s="22" t="s">
        <v>264</v>
      </c>
      <c r="J68" s="37">
        <v>11928</v>
      </c>
      <c r="K68" s="37">
        <v>10394</v>
      </c>
      <c r="L68" s="37">
        <v>325</v>
      </c>
      <c r="M68" s="37">
        <v>1949</v>
      </c>
      <c r="N68" s="37">
        <v>26337</v>
      </c>
      <c r="O68" s="37">
        <v>6204</v>
      </c>
      <c r="P68" s="37">
        <v>38376</v>
      </c>
      <c r="Q68" s="37">
        <v>3923</v>
      </c>
      <c r="R68" s="37">
        <v>73917</v>
      </c>
      <c r="S68" s="37">
        <v>7606</v>
      </c>
    </row>
    <row r="69" spans="2:19" ht="12.75">
      <c r="B69" s="4" t="s">
        <v>477</v>
      </c>
      <c r="C69" s="4" t="s">
        <v>511</v>
      </c>
      <c r="D69" s="4" t="s">
        <v>15</v>
      </c>
      <c r="E69" s="4" t="s">
        <v>276</v>
      </c>
      <c r="F69" s="4" t="s">
        <v>534</v>
      </c>
      <c r="G69" s="33" t="s">
        <v>535</v>
      </c>
      <c r="H69" s="22" t="s">
        <v>263</v>
      </c>
      <c r="I69" s="22" t="s">
        <v>264</v>
      </c>
      <c r="J69" s="37">
        <v>0</v>
      </c>
      <c r="K69" s="37">
        <v>0</v>
      </c>
      <c r="L69" s="37">
        <v>0</v>
      </c>
      <c r="M69" s="37">
        <v>0</v>
      </c>
      <c r="N69" s="37">
        <v>2</v>
      </c>
      <c r="O69" s="37">
        <v>0</v>
      </c>
      <c r="P69" s="37">
        <v>4</v>
      </c>
      <c r="Q69" s="37">
        <v>0</v>
      </c>
      <c r="R69" s="37">
        <v>522</v>
      </c>
      <c r="S69" s="37">
        <v>60</v>
      </c>
    </row>
    <row r="70" spans="2:19" ht="12.75">
      <c r="B70" s="4" t="s">
        <v>477</v>
      </c>
      <c r="C70" s="4" t="s">
        <v>511</v>
      </c>
      <c r="D70" s="4" t="s">
        <v>15</v>
      </c>
      <c r="E70" s="4" t="s">
        <v>276</v>
      </c>
      <c r="F70" s="4" t="s">
        <v>536</v>
      </c>
      <c r="G70" s="33" t="s">
        <v>537</v>
      </c>
      <c r="H70" s="22" t="s">
        <v>263</v>
      </c>
      <c r="I70" s="22" t="s">
        <v>264</v>
      </c>
      <c r="J70" s="37">
        <v>0</v>
      </c>
      <c r="K70" s="37">
        <v>0</v>
      </c>
      <c r="L70" s="37">
        <v>0</v>
      </c>
      <c r="M70" s="37">
        <v>0</v>
      </c>
      <c r="N70" s="37">
        <v>1165</v>
      </c>
      <c r="O70" s="37">
        <v>955</v>
      </c>
      <c r="P70" s="37">
        <v>1287</v>
      </c>
      <c r="Q70" s="37">
        <v>270</v>
      </c>
      <c r="R70" s="37">
        <v>3230</v>
      </c>
      <c r="S70" s="37">
        <v>719</v>
      </c>
    </row>
    <row r="71" spans="2:19" ht="12.75">
      <c r="B71" s="4" t="s">
        <v>477</v>
      </c>
      <c r="C71" s="4" t="s">
        <v>511</v>
      </c>
      <c r="D71" s="4" t="s">
        <v>15</v>
      </c>
      <c r="E71" s="4" t="s">
        <v>276</v>
      </c>
      <c r="F71" s="4" t="s">
        <v>538</v>
      </c>
      <c r="G71" s="33" t="s">
        <v>539</v>
      </c>
      <c r="H71" s="22" t="s">
        <v>263</v>
      </c>
      <c r="I71" s="22" t="s">
        <v>264</v>
      </c>
      <c r="J71" s="37">
        <v>0</v>
      </c>
      <c r="K71" s="37">
        <v>0</v>
      </c>
      <c r="L71" s="37">
        <v>0</v>
      </c>
      <c r="M71" s="37">
        <v>0</v>
      </c>
      <c r="N71" s="37">
        <v>234</v>
      </c>
      <c r="O71" s="37">
        <v>1064</v>
      </c>
      <c r="P71" s="37">
        <v>877</v>
      </c>
      <c r="Q71" s="37">
        <v>275</v>
      </c>
      <c r="R71" s="37">
        <v>4522</v>
      </c>
      <c r="S71" s="37">
        <v>1131</v>
      </c>
    </row>
    <row r="72" spans="2:19" ht="12.75">
      <c r="B72" s="4" t="s">
        <v>477</v>
      </c>
      <c r="C72" s="4" t="s">
        <v>511</v>
      </c>
      <c r="D72" s="4" t="s">
        <v>17</v>
      </c>
      <c r="E72" s="4" t="s">
        <v>314</v>
      </c>
      <c r="F72" s="4" t="s">
        <v>234</v>
      </c>
      <c r="G72" s="33" t="s">
        <v>235</v>
      </c>
      <c r="H72" s="22" t="s">
        <v>263</v>
      </c>
      <c r="I72" s="22" t="s">
        <v>264</v>
      </c>
      <c r="J72" s="37">
        <v>0</v>
      </c>
      <c r="K72" s="37">
        <v>58</v>
      </c>
      <c r="L72" s="37">
        <v>1</v>
      </c>
      <c r="M72" s="37">
        <v>0</v>
      </c>
      <c r="N72" s="37">
        <v>0</v>
      </c>
      <c r="O72" s="37">
        <v>0</v>
      </c>
      <c r="P72" s="37">
        <v>0</v>
      </c>
      <c r="Q72" s="37">
        <v>0</v>
      </c>
      <c r="R72" s="37">
        <v>0</v>
      </c>
      <c r="S72" s="37">
        <v>0</v>
      </c>
    </row>
    <row r="73" spans="2:19" ht="12.75">
      <c r="B73" s="4" t="s">
        <v>477</v>
      </c>
      <c r="C73" s="4" t="s">
        <v>511</v>
      </c>
      <c r="D73" s="4" t="s">
        <v>17</v>
      </c>
      <c r="E73" s="4" t="s">
        <v>314</v>
      </c>
      <c r="F73" s="4" t="s">
        <v>540</v>
      </c>
      <c r="G73" s="33" t="s">
        <v>541</v>
      </c>
      <c r="H73" s="22" t="s">
        <v>263</v>
      </c>
      <c r="I73" s="22" t="s">
        <v>264</v>
      </c>
      <c r="J73" s="37">
        <v>0</v>
      </c>
      <c r="K73" s="37">
        <v>0</v>
      </c>
      <c r="L73" s="37">
        <v>0</v>
      </c>
      <c r="M73" s="37">
        <v>0</v>
      </c>
      <c r="N73" s="37">
        <v>392</v>
      </c>
      <c r="O73" s="37">
        <v>0</v>
      </c>
      <c r="P73" s="37">
        <v>388</v>
      </c>
      <c r="Q73" s="37">
        <v>9</v>
      </c>
      <c r="R73" s="37">
        <v>2</v>
      </c>
      <c r="S73" s="37">
        <v>3</v>
      </c>
    </row>
    <row r="74" spans="2:19" ht="12.75">
      <c r="B74" s="4" t="s">
        <v>477</v>
      </c>
      <c r="C74" s="4" t="s">
        <v>511</v>
      </c>
      <c r="D74" s="4" t="s">
        <v>17</v>
      </c>
      <c r="E74" s="4" t="s">
        <v>314</v>
      </c>
      <c r="F74" s="4" t="s">
        <v>542</v>
      </c>
      <c r="G74" s="33" t="s">
        <v>543</v>
      </c>
      <c r="H74" s="22" t="s">
        <v>263</v>
      </c>
      <c r="I74" s="22" t="s">
        <v>264</v>
      </c>
      <c r="J74" s="37">
        <v>0</v>
      </c>
      <c r="K74" s="37">
        <v>0</v>
      </c>
      <c r="L74" s="37">
        <v>0</v>
      </c>
      <c r="M74" s="37">
        <v>0</v>
      </c>
      <c r="N74" s="37">
        <v>47</v>
      </c>
      <c r="O74" s="37">
        <v>0</v>
      </c>
      <c r="P74" s="37">
        <v>35</v>
      </c>
      <c r="Q74" s="37">
        <v>0</v>
      </c>
      <c r="R74" s="37">
        <v>12</v>
      </c>
      <c r="S74" s="37">
        <v>0</v>
      </c>
    </row>
    <row r="75" spans="2:19" ht="12.75">
      <c r="B75" s="4" t="s">
        <v>477</v>
      </c>
      <c r="C75" s="4" t="s">
        <v>511</v>
      </c>
      <c r="D75" s="4" t="s">
        <v>17</v>
      </c>
      <c r="E75" s="4" t="s">
        <v>314</v>
      </c>
      <c r="F75" s="4" t="s">
        <v>507</v>
      </c>
      <c r="G75" s="33" t="s">
        <v>544</v>
      </c>
      <c r="H75" s="22" t="s">
        <v>263</v>
      </c>
      <c r="I75" s="22" t="s">
        <v>264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266</v>
      </c>
      <c r="P75" s="37">
        <v>193</v>
      </c>
      <c r="Q75" s="37">
        <v>0</v>
      </c>
      <c r="R75" s="37">
        <v>1146</v>
      </c>
      <c r="S75" s="37">
        <v>405</v>
      </c>
    </row>
    <row r="76" spans="2:19" ht="12.75">
      <c r="B76" s="4" t="s">
        <v>477</v>
      </c>
      <c r="C76" s="4" t="s">
        <v>511</v>
      </c>
      <c r="D76" s="4" t="s">
        <v>17</v>
      </c>
      <c r="E76" s="4" t="s">
        <v>314</v>
      </c>
      <c r="F76" s="4" t="s">
        <v>315</v>
      </c>
      <c r="G76" s="33" t="s">
        <v>316</v>
      </c>
      <c r="H76" s="22" t="s">
        <v>263</v>
      </c>
      <c r="I76" s="22" t="s">
        <v>264</v>
      </c>
      <c r="J76" s="37">
        <v>865</v>
      </c>
      <c r="K76" s="37">
        <v>1070</v>
      </c>
      <c r="L76" s="37">
        <v>6</v>
      </c>
      <c r="M76" s="37">
        <v>489</v>
      </c>
      <c r="N76" s="37">
        <v>1692</v>
      </c>
      <c r="O76" s="37">
        <v>528</v>
      </c>
      <c r="P76" s="37">
        <v>2086</v>
      </c>
      <c r="Q76" s="37">
        <v>51</v>
      </c>
      <c r="R76" s="37">
        <v>0</v>
      </c>
      <c r="S76" s="37">
        <v>0</v>
      </c>
    </row>
    <row r="77" spans="2:19" ht="12.75">
      <c r="B77" s="4" t="s">
        <v>477</v>
      </c>
      <c r="C77" s="4" t="s">
        <v>511</v>
      </c>
      <c r="D77" s="4" t="s">
        <v>17</v>
      </c>
      <c r="E77" s="4" t="s">
        <v>314</v>
      </c>
      <c r="F77" s="4" t="s">
        <v>317</v>
      </c>
      <c r="G77" s="33" t="s">
        <v>318</v>
      </c>
      <c r="H77" s="22" t="s">
        <v>263</v>
      </c>
      <c r="I77" s="22" t="s">
        <v>264</v>
      </c>
      <c r="J77" s="37">
        <v>484</v>
      </c>
      <c r="K77" s="37">
        <v>315</v>
      </c>
      <c r="L77" s="37">
        <v>3</v>
      </c>
      <c r="M77" s="37">
        <v>34</v>
      </c>
      <c r="N77" s="37">
        <v>407</v>
      </c>
      <c r="O77" s="37">
        <v>0</v>
      </c>
      <c r="P77" s="37">
        <v>345</v>
      </c>
      <c r="Q77" s="37">
        <v>2</v>
      </c>
      <c r="R77" s="37">
        <v>545</v>
      </c>
      <c r="S77" s="37">
        <v>16</v>
      </c>
    </row>
    <row r="78" spans="2:19" ht="12.75">
      <c r="B78" s="4" t="s">
        <v>477</v>
      </c>
      <c r="C78" s="4" t="s">
        <v>511</v>
      </c>
      <c r="D78" s="4" t="s">
        <v>17</v>
      </c>
      <c r="E78" s="4" t="s">
        <v>314</v>
      </c>
      <c r="F78" s="4" t="s">
        <v>319</v>
      </c>
      <c r="G78" s="33" t="s">
        <v>320</v>
      </c>
      <c r="H78" s="22" t="s">
        <v>263</v>
      </c>
      <c r="I78" s="22" t="s">
        <v>264</v>
      </c>
      <c r="J78" s="37">
        <v>282</v>
      </c>
      <c r="K78" s="37">
        <v>282</v>
      </c>
      <c r="L78" s="37">
        <v>0</v>
      </c>
      <c r="M78" s="37">
        <v>0</v>
      </c>
      <c r="N78" s="37">
        <v>383</v>
      </c>
      <c r="O78" s="37">
        <v>0</v>
      </c>
      <c r="P78" s="37">
        <v>383</v>
      </c>
      <c r="Q78" s="37">
        <v>26</v>
      </c>
      <c r="R78" s="37">
        <v>779</v>
      </c>
      <c r="S78" s="37">
        <v>45</v>
      </c>
    </row>
    <row r="79" spans="2:19" ht="12.75">
      <c r="B79" s="4" t="s">
        <v>477</v>
      </c>
      <c r="C79" s="4" t="s">
        <v>511</v>
      </c>
      <c r="D79" s="4" t="s">
        <v>17</v>
      </c>
      <c r="E79" s="4" t="s">
        <v>314</v>
      </c>
      <c r="F79" s="4" t="s">
        <v>321</v>
      </c>
      <c r="G79" s="33" t="s">
        <v>322</v>
      </c>
      <c r="H79" s="22" t="s">
        <v>263</v>
      </c>
      <c r="I79" s="22" t="s">
        <v>264</v>
      </c>
      <c r="J79" s="37">
        <v>962</v>
      </c>
      <c r="K79" s="37">
        <v>852</v>
      </c>
      <c r="L79" s="37">
        <v>20</v>
      </c>
      <c r="M79" s="37">
        <v>73</v>
      </c>
      <c r="N79" s="37">
        <v>1523</v>
      </c>
      <c r="O79" s="37">
        <v>0</v>
      </c>
      <c r="P79" s="37">
        <v>761</v>
      </c>
      <c r="Q79" s="37">
        <v>136</v>
      </c>
      <c r="R79" s="37">
        <v>940</v>
      </c>
      <c r="S79" s="37">
        <v>50</v>
      </c>
    </row>
    <row r="80" spans="2:19" ht="12.75">
      <c r="B80" s="4" t="s">
        <v>477</v>
      </c>
      <c r="C80" s="4" t="s">
        <v>511</v>
      </c>
      <c r="D80" s="4" t="s">
        <v>17</v>
      </c>
      <c r="E80" s="4" t="s">
        <v>314</v>
      </c>
      <c r="F80" s="4" t="s">
        <v>481</v>
      </c>
      <c r="G80" s="33" t="s">
        <v>482</v>
      </c>
      <c r="H80" s="22" t="s">
        <v>263</v>
      </c>
      <c r="I80" s="22" t="s">
        <v>264</v>
      </c>
      <c r="J80" s="37">
        <v>19</v>
      </c>
      <c r="K80" s="37">
        <v>19</v>
      </c>
      <c r="L80" s="37">
        <v>0</v>
      </c>
      <c r="M80" s="37">
        <v>0</v>
      </c>
      <c r="N80" s="37">
        <v>79</v>
      </c>
      <c r="O80" s="37">
        <v>0</v>
      </c>
      <c r="P80" s="37">
        <v>79</v>
      </c>
      <c r="Q80" s="37">
        <v>0</v>
      </c>
      <c r="R80" s="37">
        <v>802</v>
      </c>
      <c r="S80" s="37">
        <v>0</v>
      </c>
    </row>
    <row r="81" spans="2:19" ht="12.75">
      <c r="B81" s="4" t="s">
        <v>477</v>
      </c>
      <c r="C81" s="4" t="s">
        <v>511</v>
      </c>
      <c r="D81" s="4" t="s">
        <v>17</v>
      </c>
      <c r="E81" s="4" t="s">
        <v>314</v>
      </c>
      <c r="F81" s="4" t="s">
        <v>49</v>
      </c>
      <c r="G81" s="33" t="s">
        <v>50</v>
      </c>
      <c r="H81" s="22" t="s">
        <v>263</v>
      </c>
      <c r="I81" s="22" t="s">
        <v>264</v>
      </c>
      <c r="J81" s="37">
        <v>8595</v>
      </c>
      <c r="K81" s="37">
        <v>7963</v>
      </c>
      <c r="L81" s="37">
        <v>140</v>
      </c>
      <c r="M81" s="37">
        <v>596</v>
      </c>
      <c r="N81" s="37">
        <v>12840</v>
      </c>
      <c r="O81" s="37">
        <v>13437</v>
      </c>
      <c r="P81" s="37">
        <v>26541</v>
      </c>
      <c r="Q81" s="37">
        <v>3057</v>
      </c>
      <c r="R81" s="37">
        <v>57941</v>
      </c>
      <c r="S81" s="37">
        <v>8729</v>
      </c>
    </row>
    <row r="82" spans="2:19" ht="12.75">
      <c r="B82" s="4" t="s">
        <v>477</v>
      </c>
      <c r="C82" s="4" t="s">
        <v>511</v>
      </c>
      <c r="D82" s="4" t="s">
        <v>17</v>
      </c>
      <c r="E82" s="4" t="s">
        <v>314</v>
      </c>
      <c r="F82" s="4" t="s">
        <v>75</v>
      </c>
      <c r="G82" s="33" t="s">
        <v>323</v>
      </c>
      <c r="H82" s="22" t="s">
        <v>263</v>
      </c>
      <c r="I82" s="22" t="s">
        <v>264</v>
      </c>
      <c r="J82" s="37">
        <v>6158</v>
      </c>
      <c r="K82" s="37">
        <v>6229</v>
      </c>
      <c r="L82" s="37">
        <v>36</v>
      </c>
      <c r="M82" s="37">
        <v>730</v>
      </c>
      <c r="N82" s="37">
        <v>19975</v>
      </c>
      <c r="O82" s="37">
        <v>13375</v>
      </c>
      <c r="P82" s="37">
        <v>21120</v>
      </c>
      <c r="Q82" s="37">
        <v>1048</v>
      </c>
      <c r="R82" s="37">
        <v>39248</v>
      </c>
      <c r="S82" s="37">
        <v>2664</v>
      </c>
    </row>
    <row r="83" spans="2:19" ht="12.75">
      <c r="B83" s="4" t="s">
        <v>477</v>
      </c>
      <c r="C83" s="4" t="s">
        <v>511</v>
      </c>
      <c r="D83" s="4" t="s">
        <v>17</v>
      </c>
      <c r="E83" s="4" t="s">
        <v>314</v>
      </c>
      <c r="F83" s="4" t="s">
        <v>324</v>
      </c>
      <c r="G83" s="33" t="s">
        <v>325</v>
      </c>
      <c r="H83" s="22" t="s">
        <v>263</v>
      </c>
      <c r="I83" s="22" t="s">
        <v>264</v>
      </c>
      <c r="J83" s="37">
        <v>3798</v>
      </c>
      <c r="K83" s="37">
        <v>3898</v>
      </c>
      <c r="L83" s="37">
        <v>28</v>
      </c>
      <c r="M83" s="37">
        <v>393</v>
      </c>
      <c r="N83" s="37">
        <v>8407</v>
      </c>
      <c r="O83" s="37">
        <v>3846</v>
      </c>
      <c r="P83" s="37">
        <v>9843</v>
      </c>
      <c r="Q83" s="37">
        <v>836</v>
      </c>
      <c r="R83" s="37">
        <v>21890</v>
      </c>
      <c r="S83" s="37">
        <v>2354</v>
      </c>
    </row>
    <row r="84" spans="2:19" ht="12.75">
      <c r="B84" s="4" t="s">
        <v>477</v>
      </c>
      <c r="C84" s="4" t="s">
        <v>511</v>
      </c>
      <c r="D84" s="4" t="s">
        <v>17</v>
      </c>
      <c r="E84" s="4" t="s">
        <v>314</v>
      </c>
      <c r="F84" s="4" t="s">
        <v>326</v>
      </c>
      <c r="G84" s="33" t="s">
        <v>327</v>
      </c>
      <c r="H84" s="22" t="s">
        <v>263</v>
      </c>
      <c r="I84" s="22" t="s">
        <v>264</v>
      </c>
      <c r="J84" s="37">
        <v>4607</v>
      </c>
      <c r="K84" s="37">
        <v>4184</v>
      </c>
      <c r="L84" s="37">
        <v>84</v>
      </c>
      <c r="M84" s="37">
        <v>471</v>
      </c>
      <c r="N84" s="37">
        <v>9657</v>
      </c>
      <c r="O84" s="37">
        <v>3366</v>
      </c>
      <c r="P84" s="37">
        <v>11373</v>
      </c>
      <c r="Q84" s="37">
        <v>504</v>
      </c>
      <c r="R84" s="37">
        <v>24462</v>
      </c>
      <c r="S84" s="37">
        <v>1663</v>
      </c>
    </row>
    <row r="85" spans="2:19" ht="12.75">
      <c r="B85" s="4" t="s">
        <v>477</v>
      </c>
      <c r="C85" s="4" t="s">
        <v>511</v>
      </c>
      <c r="D85" s="4" t="s">
        <v>17</v>
      </c>
      <c r="E85" s="4" t="s">
        <v>314</v>
      </c>
      <c r="F85" s="4" t="s">
        <v>461</v>
      </c>
      <c r="G85" s="33" t="s">
        <v>462</v>
      </c>
      <c r="H85" s="22" t="s">
        <v>263</v>
      </c>
      <c r="I85" s="22" t="s">
        <v>264</v>
      </c>
      <c r="J85" s="37">
        <v>2069</v>
      </c>
      <c r="K85" s="37">
        <v>1857</v>
      </c>
      <c r="L85" s="37">
        <v>22</v>
      </c>
      <c r="M85" s="37">
        <v>278</v>
      </c>
      <c r="N85" s="37">
        <v>8002</v>
      </c>
      <c r="O85" s="37">
        <v>3366</v>
      </c>
      <c r="P85" s="37">
        <v>10367</v>
      </c>
      <c r="Q85" s="37">
        <v>816</v>
      </c>
      <c r="R85" s="37">
        <v>24698</v>
      </c>
      <c r="S85" s="37">
        <v>2325</v>
      </c>
    </row>
    <row r="86" spans="2:19" ht="12.75">
      <c r="B86" s="4" t="s">
        <v>477</v>
      </c>
      <c r="C86" s="4" t="s">
        <v>511</v>
      </c>
      <c r="D86" s="4" t="s">
        <v>17</v>
      </c>
      <c r="E86" s="4" t="s">
        <v>314</v>
      </c>
      <c r="F86" s="4" t="s">
        <v>328</v>
      </c>
      <c r="G86" s="33" t="s">
        <v>329</v>
      </c>
      <c r="H86" s="22" t="s">
        <v>263</v>
      </c>
      <c r="I86" s="22" t="s">
        <v>264</v>
      </c>
      <c r="J86" s="37">
        <v>1912</v>
      </c>
      <c r="K86" s="37">
        <v>2023</v>
      </c>
      <c r="L86" s="37">
        <v>37</v>
      </c>
      <c r="M86" s="37">
        <v>96</v>
      </c>
      <c r="N86" s="37">
        <v>3229</v>
      </c>
      <c r="O86" s="37">
        <v>4199</v>
      </c>
      <c r="P86" s="37">
        <v>7343</v>
      </c>
      <c r="Q86" s="37">
        <v>839</v>
      </c>
      <c r="R86" s="37">
        <v>17716</v>
      </c>
      <c r="S86" s="37">
        <v>3124</v>
      </c>
    </row>
    <row r="87" spans="2:19" ht="12.75">
      <c r="B87" s="4" t="s">
        <v>477</v>
      </c>
      <c r="C87" s="4" t="s">
        <v>511</v>
      </c>
      <c r="D87" s="4" t="s">
        <v>17</v>
      </c>
      <c r="E87" s="4" t="s">
        <v>314</v>
      </c>
      <c r="F87" s="4" t="s">
        <v>92</v>
      </c>
      <c r="G87" s="33" t="s">
        <v>93</v>
      </c>
      <c r="H87" s="22" t="s">
        <v>263</v>
      </c>
      <c r="I87" s="22" t="s">
        <v>264</v>
      </c>
      <c r="J87" s="37">
        <v>4406</v>
      </c>
      <c r="K87" s="37">
        <v>3845</v>
      </c>
      <c r="L87" s="37">
        <v>200</v>
      </c>
      <c r="M87" s="37">
        <v>467</v>
      </c>
      <c r="N87" s="37">
        <v>10712</v>
      </c>
      <c r="O87" s="37">
        <v>6855</v>
      </c>
      <c r="P87" s="37">
        <v>16984</v>
      </c>
      <c r="Q87" s="37">
        <v>1766</v>
      </c>
      <c r="R87" s="37">
        <v>44935</v>
      </c>
      <c r="S87" s="37">
        <v>4984</v>
      </c>
    </row>
    <row r="88" spans="2:19" ht="12.75">
      <c r="B88" s="4" t="s">
        <v>477</v>
      </c>
      <c r="C88" s="4" t="s">
        <v>511</v>
      </c>
      <c r="D88" s="4" t="s">
        <v>17</v>
      </c>
      <c r="E88" s="4" t="s">
        <v>314</v>
      </c>
      <c r="F88" s="4" t="s">
        <v>94</v>
      </c>
      <c r="G88" s="33" t="s">
        <v>95</v>
      </c>
      <c r="H88" s="22" t="s">
        <v>263</v>
      </c>
      <c r="I88" s="22" t="s">
        <v>264</v>
      </c>
      <c r="J88" s="37">
        <v>7571</v>
      </c>
      <c r="K88" s="37">
        <v>6864</v>
      </c>
      <c r="L88" s="37">
        <v>240</v>
      </c>
      <c r="M88" s="37">
        <v>766</v>
      </c>
      <c r="N88" s="37">
        <v>14347</v>
      </c>
      <c r="O88" s="37">
        <v>6957</v>
      </c>
      <c r="P88" s="37">
        <v>21274</v>
      </c>
      <c r="Q88" s="37">
        <v>2156</v>
      </c>
      <c r="R88" s="37">
        <v>54577</v>
      </c>
      <c r="S88" s="37">
        <v>5852</v>
      </c>
    </row>
    <row r="89" spans="2:19" ht="12.75">
      <c r="B89" s="4" t="s">
        <v>477</v>
      </c>
      <c r="C89" s="4" t="s">
        <v>511</v>
      </c>
      <c r="D89" s="4" t="s">
        <v>17</v>
      </c>
      <c r="E89" s="4" t="s">
        <v>314</v>
      </c>
      <c r="F89" s="4" t="s">
        <v>545</v>
      </c>
      <c r="G89" s="33" t="s">
        <v>546</v>
      </c>
      <c r="H89" s="22" t="s">
        <v>263</v>
      </c>
      <c r="I89" s="22" t="s">
        <v>264</v>
      </c>
      <c r="J89" s="37">
        <v>0</v>
      </c>
      <c r="K89" s="37">
        <v>0</v>
      </c>
      <c r="L89" s="37">
        <v>0</v>
      </c>
      <c r="M89" s="37">
        <v>0</v>
      </c>
      <c r="N89" s="37">
        <v>311</v>
      </c>
      <c r="O89" s="37">
        <v>329</v>
      </c>
      <c r="P89" s="37">
        <v>376</v>
      </c>
      <c r="Q89" s="37">
        <v>43</v>
      </c>
      <c r="R89" s="37">
        <v>1253</v>
      </c>
      <c r="S89" s="37">
        <v>211</v>
      </c>
    </row>
    <row r="90" spans="2:19" ht="12.75">
      <c r="B90" s="4" t="s">
        <v>477</v>
      </c>
      <c r="C90" s="4" t="s">
        <v>511</v>
      </c>
      <c r="D90" s="4" t="s">
        <v>17</v>
      </c>
      <c r="E90" s="4" t="s">
        <v>314</v>
      </c>
      <c r="F90" s="4" t="s">
        <v>108</v>
      </c>
      <c r="G90" s="33" t="s">
        <v>109</v>
      </c>
      <c r="H90" s="22" t="s">
        <v>263</v>
      </c>
      <c r="I90" s="22" t="s">
        <v>264</v>
      </c>
      <c r="J90" s="37">
        <v>21406</v>
      </c>
      <c r="K90" s="37">
        <v>18118</v>
      </c>
      <c r="L90" s="37">
        <v>345</v>
      </c>
      <c r="M90" s="37">
        <v>2505</v>
      </c>
      <c r="N90" s="37">
        <v>31874</v>
      </c>
      <c r="O90" s="37">
        <v>22867</v>
      </c>
      <c r="P90" s="37">
        <v>69727</v>
      </c>
      <c r="Q90" s="37">
        <v>4987</v>
      </c>
      <c r="R90" s="37">
        <v>166876</v>
      </c>
      <c r="S90" s="37">
        <v>13328</v>
      </c>
    </row>
    <row r="91" spans="2:19" ht="12.75">
      <c r="B91" s="4" t="s">
        <v>477</v>
      </c>
      <c r="C91" s="4" t="s">
        <v>511</v>
      </c>
      <c r="D91" s="4" t="s">
        <v>17</v>
      </c>
      <c r="E91" s="4" t="s">
        <v>314</v>
      </c>
      <c r="F91" s="4" t="s">
        <v>124</v>
      </c>
      <c r="G91" s="33" t="s">
        <v>125</v>
      </c>
      <c r="H91" s="22" t="s">
        <v>263</v>
      </c>
      <c r="I91" s="22" t="s">
        <v>264</v>
      </c>
      <c r="J91" s="37">
        <v>10099</v>
      </c>
      <c r="K91" s="37">
        <v>8761</v>
      </c>
      <c r="L91" s="37">
        <v>226</v>
      </c>
      <c r="M91" s="37">
        <v>917</v>
      </c>
      <c r="N91" s="37">
        <v>18099</v>
      </c>
      <c r="O91" s="37">
        <v>13025</v>
      </c>
      <c r="P91" s="37">
        <v>30587</v>
      </c>
      <c r="Q91" s="37">
        <v>2392</v>
      </c>
      <c r="R91" s="37">
        <v>66551</v>
      </c>
      <c r="S91" s="37">
        <v>5825</v>
      </c>
    </row>
    <row r="92" spans="2:19" ht="12.75">
      <c r="B92" s="4" t="s">
        <v>477</v>
      </c>
      <c r="C92" s="4" t="s">
        <v>511</v>
      </c>
      <c r="D92" s="4" t="s">
        <v>17</v>
      </c>
      <c r="E92" s="4" t="s">
        <v>314</v>
      </c>
      <c r="F92" s="4" t="s">
        <v>157</v>
      </c>
      <c r="G92" s="33" t="s">
        <v>158</v>
      </c>
      <c r="H92" s="22" t="s">
        <v>263</v>
      </c>
      <c r="I92" s="22" t="s">
        <v>264</v>
      </c>
      <c r="J92" s="37">
        <v>9779</v>
      </c>
      <c r="K92" s="37">
        <v>8951</v>
      </c>
      <c r="L92" s="37">
        <v>142</v>
      </c>
      <c r="M92" s="37">
        <v>1142</v>
      </c>
      <c r="N92" s="37">
        <v>25083</v>
      </c>
      <c r="O92" s="37">
        <v>15636</v>
      </c>
      <c r="P92" s="37">
        <v>32005</v>
      </c>
      <c r="Q92" s="37">
        <v>2458</v>
      </c>
      <c r="R92" s="37">
        <v>77624</v>
      </c>
      <c r="S92" s="37">
        <v>6364</v>
      </c>
    </row>
    <row r="93" spans="2:19" ht="12.75">
      <c r="B93" s="4" t="s">
        <v>477</v>
      </c>
      <c r="C93" s="4" t="s">
        <v>511</v>
      </c>
      <c r="D93" s="4" t="s">
        <v>17</v>
      </c>
      <c r="E93" s="4" t="s">
        <v>314</v>
      </c>
      <c r="F93" s="4" t="s">
        <v>172</v>
      </c>
      <c r="G93" s="33" t="s">
        <v>173</v>
      </c>
      <c r="H93" s="22" t="s">
        <v>263</v>
      </c>
      <c r="I93" s="22" t="s">
        <v>264</v>
      </c>
      <c r="J93" s="37">
        <v>23004</v>
      </c>
      <c r="K93" s="37">
        <v>20839</v>
      </c>
      <c r="L93" s="37">
        <v>527</v>
      </c>
      <c r="M93" s="37">
        <v>2713</v>
      </c>
      <c r="N93" s="37">
        <v>30162</v>
      </c>
      <c r="O93" s="37">
        <v>32375</v>
      </c>
      <c r="P93" s="37">
        <v>58490</v>
      </c>
      <c r="Q93" s="37">
        <v>8458</v>
      </c>
      <c r="R93" s="37">
        <v>128735</v>
      </c>
      <c r="S93" s="37">
        <v>16257</v>
      </c>
    </row>
    <row r="94" spans="2:19" ht="12.75">
      <c r="B94" s="4" t="s">
        <v>477</v>
      </c>
      <c r="C94" s="4" t="s">
        <v>511</v>
      </c>
      <c r="D94" s="4" t="s">
        <v>17</v>
      </c>
      <c r="E94" s="4" t="s">
        <v>314</v>
      </c>
      <c r="F94" s="4" t="s">
        <v>547</v>
      </c>
      <c r="G94" s="33" t="s">
        <v>548</v>
      </c>
      <c r="H94" s="22" t="s">
        <v>263</v>
      </c>
      <c r="I94" s="22" t="s">
        <v>264</v>
      </c>
      <c r="J94" s="37">
        <v>0</v>
      </c>
      <c r="K94" s="37">
        <v>0</v>
      </c>
      <c r="L94" s="37">
        <v>0</v>
      </c>
      <c r="M94" s="37">
        <v>0</v>
      </c>
      <c r="N94" s="37">
        <v>693</v>
      </c>
      <c r="O94" s="37">
        <v>193</v>
      </c>
      <c r="P94" s="37">
        <v>513</v>
      </c>
      <c r="Q94" s="37">
        <v>21</v>
      </c>
      <c r="R94" s="37">
        <v>944</v>
      </c>
      <c r="S94" s="37">
        <v>103</v>
      </c>
    </row>
    <row r="95" spans="2:19" ht="12.75">
      <c r="B95" s="4" t="s">
        <v>477</v>
      </c>
      <c r="C95" s="4" t="s">
        <v>511</v>
      </c>
      <c r="D95" s="4" t="s">
        <v>17</v>
      </c>
      <c r="E95" s="4" t="s">
        <v>314</v>
      </c>
      <c r="F95" s="4" t="s">
        <v>330</v>
      </c>
      <c r="G95" s="33" t="s">
        <v>331</v>
      </c>
      <c r="H95" s="22" t="s">
        <v>263</v>
      </c>
      <c r="I95" s="22" t="s">
        <v>264</v>
      </c>
      <c r="J95" s="37">
        <v>16249</v>
      </c>
      <c r="K95" s="37">
        <v>15049</v>
      </c>
      <c r="L95" s="37">
        <v>265</v>
      </c>
      <c r="M95" s="37">
        <v>1575</v>
      </c>
      <c r="N95" s="37">
        <v>29479</v>
      </c>
      <c r="O95" s="37">
        <v>8836</v>
      </c>
      <c r="P95" s="37">
        <v>35868</v>
      </c>
      <c r="Q95" s="37">
        <v>3155</v>
      </c>
      <c r="R95" s="37">
        <v>96129</v>
      </c>
      <c r="S95" s="37">
        <v>9873</v>
      </c>
    </row>
    <row r="96" spans="2:19" ht="12.75">
      <c r="B96" s="4" t="s">
        <v>477</v>
      </c>
      <c r="C96" s="4" t="s">
        <v>511</v>
      </c>
      <c r="D96" s="4" t="s">
        <v>17</v>
      </c>
      <c r="E96" s="4" t="s">
        <v>314</v>
      </c>
      <c r="F96" s="4" t="s">
        <v>201</v>
      </c>
      <c r="G96" s="33" t="s">
        <v>202</v>
      </c>
      <c r="H96" s="22" t="s">
        <v>263</v>
      </c>
      <c r="I96" s="22" t="s">
        <v>264</v>
      </c>
      <c r="J96" s="37">
        <v>9585</v>
      </c>
      <c r="K96" s="37">
        <v>8908</v>
      </c>
      <c r="L96" s="37">
        <v>129</v>
      </c>
      <c r="M96" s="37">
        <v>602</v>
      </c>
      <c r="N96" s="37">
        <v>22548</v>
      </c>
      <c r="O96" s="37">
        <v>4512</v>
      </c>
      <c r="P96" s="37">
        <v>32532</v>
      </c>
      <c r="Q96" s="37">
        <v>2652</v>
      </c>
      <c r="R96" s="37">
        <v>58409</v>
      </c>
      <c r="S96" s="37">
        <v>5747</v>
      </c>
    </row>
    <row r="97" spans="2:19" ht="12.75">
      <c r="B97" s="4" t="s">
        <v>477</v>
      </c>
      <c r="C97" s="4" t="s">
        <v>511</v>
      </c>
      <c r="D97" s="4" t="s">
        <v>17</v>
      </c>
      <c r="E97" s="4" t="s">
        <v>314</v>
      </c>
      <c r="F97" s="4" t="s">
        <v>205</v>
      </c>
      <c r="G97" s="33" t="s">
        <v>206</v>
      </c>
      <c r="H97" s="22" t="s">
        <v>263</v>
      </c>
      <c r="I97" s="22" t="s">
        <v>264</v>
      </c>
      <c r="J97" s="37">
        <v>11438</v>
      </c>
      <c r="K97" s="37">
        <v>11186</v>
      </c>
      <c r="L97" s="37">
        <v>200</v>
      </c>
      <c r="M97" s="37">
        <v>1932</v>
      </c>
      <c r="N97" s="37">
        <v>26927</v>
      </c>
      <c r="O97" s="37">
        <v>14663</v>
      </c>
      <c r="P97" s="37">
        <v>32375</v>
      </c>
      <c r="Q97" s="37">
        <v>4055</v>
      </c>
      <c r="R97" s="37">
        <v>79931</v>
      </c>
      <c r="S97" s="37">
        <v>8332</v>
      </c>
    </row>
    <row r="98" spans="2:19" ht="12.75">
      <c r="B98" s="4" t="s">
        <v>477</v>
      </c>
      <c r="C98" s="4" t="s">
        <v>511</v>
      </c>
      <c r="D98" s="4" t="s">
        <v>17</v>
      </c>
      <c r="E98" s="4" t="s">
        <v>314</v>
      </c>
      <c r="F98" s="4" t="s">
        <v>483</v>
      </c>
      <c r="G98" s="33" t="s">
        <v>484</v>
      </c>
      <c r="H98" s="22" t="s">
        <v>263</v>
      </c>
      <c r="I98" s="22" t="s">
        <v>264</v>
      </c>
      <c r="J98" s="37">
        <v>33</v>
      </c>
      <c r="K98" s="37">
        <v>38</v>
      </c>
      <c r="L98" s="37">
        <v>0</v>
      </c>
      <c r="M98" s="37">
        <v>11</v>
      </c>
      <c r="N98" s="37">
        <v>17</v>
      </c>
      <c r="O98" s="37">
        <v>13</v>
      </c>
      <c r="P98" s="37">
        <v>21</v>
      </c>
      <c r="Q98" s="37">
        <v>3</v>
      </c>
      <c r="R98" s="37">
        <v>87</v>
      </c>
      <c r="S98" s="37">
        <v>22</v>
      </c>
    </row>
    <row r="99" spans="2:19" ht="12.75">
      <c r="B99" s="4" t="s">
        <v>477</v>
      </c>
      <c r="C99" s="4" t="s">
        <v>511</v>
      </c>
      <c r="D99" s="4" t="s">
        <v>17</v>
      </c>
      <c r="E99" s="4" t="s">
        <v>314</v>
      </c>
      <c r="F99" s="4" t="s">
        <v>485</v>
      </c>
      <c r="G99" s="33" t="s">
        <v>486</v>
      </c>
      <c r="H99" s="22" t="s">
        <v>263</v>
      </c>
      <c r="I99" s="22" t="s">
        <v>264</v>
      </c>
      <c r="J99" s="37">
        <v>85</v>
      </c>
      <c r="K99" s="37">
        <v>85</v>
      </c>
      <c r="L99" s="37">
        <v>0</v>
      </c>
      <c r="M99" s="37">
        <v>0</v>
      </c>
      <c r="N99" s="37">
        <v>3228</v>
      </c>
      <c r="O99" s="37">
        <v>1449</v>
      </c>
      <c r="P99" s="37">
        <v>3742</v>
      </c>
      <c r="Q99" s="37">
        <v>511</v>
      </c>
      <c r="R99" s="37">
        <v>3918</v>
      </c>
      <c r="S99" s="37">
        <v>401</v>
      </c>
    </row>
    <row r="100" spans="2:19" ht="12.75">
      <c r="B100" s="4" t="s">
        <v>477</v>
      </c>
      <c r="C100" s="4" t="s">
        <v>511</v>
      </c>
      <c r="D100" s="4" t="s">
        <v>17</v>
      </c>
      <c r="E100" s="4" t="s">
        <v>314</v>
      </c>
      <c r="F100" s="4" t="s">
        <v>487</v>
      </c>
      <c r="G100" s="33" t="s">
        <v>488</v>
      </c>
      <c r="H100" s="22" t="s">
        <v>263</v>
      </c>
      <c r="I100" s="22" t="s">
        <v>264</v>
      </c>
      <c r="J100" s="37">
        <v>0</v>
      </c>
      <c r="K100" s="37">
        <v>205</v>
      </c>
      <c r="L100" s="37">
        <v>0</v>
      </c>
      <c r="M100" s="37">
        <v>0</v>
      </c>
      <c r="N100" s="37">
        <v>369</v>
      </c>
      <c r="O100" s="37">
        <v>0</v>
      </c>
      <c r="P100" s="37">
        <v>345</v>
      </c>
      <c r="Q100" s="37">
        <v>0</v>
      </c>
      <c r="R100" s="37">
        <v>0</v>
      </c>
      <c r="S100" s="37">
        <v>0</v>
      </c>
    </row>
    <row r="101" spans="2:19" ht="12.75">
      <c r="B101" s="4" t="s">
        <v>477</v>
      </c>
      <c r="C101" s="4" t="s">
        <v>511</v>
      </c>
      <c r="D101" s="4" t="s">
        <v>18</v>
      </c>
      <c r="E101" s="4" t="s">
        <v>332</v>
      </c>
      <c r="F101" s="4" t="s">
        <v>236</v>
      </c>
      <c r="G101" s="4" t="s">
        <v>237</v>
      </c>
      <c r="H101" s="22" t="s">
        <v>263</v>
      </c>
      <c r="I101" s="22" t="s">
        <v>264</v>
      </c>
      <c r="J101" s="37">
        <v>24</v>
      </c>
      <c r="K101" s="37">
        <v>19</v>
      </c>
      <c r="L101" s="37">
        <v>0</v>
      </c>
      <c r="M101" s="37">
        <v>5</v>
      </c>
      <c r="N101" s="37">
        <v>27</v>
      </c>
      <c r="O101" s="37">
        <v>5</v>
      </c>
      <c r="P101" s="37">
        <v>110</v>
      </c>
      <c r="Q101" s="37">
        <v>14</v>
      </c>
      <c r="R101" s="37">
        <v>243</v>
      </c>
      <c r="S101" s="37">
        <v>51</v>
      </c>
    </row>
    <row r="102" spans="2:19" ht="12.75">
      <c r="B102" s="29" t="s">
        <v>477</v>
      </c>
      <c r="C102" s="4" t="s">
        <v>511</v>
      </c>
      <c r="D102" s="4" t="s">
        <v>18</v>
      </c>
      <c r="E102" s="4" t="s">
        <v>332</v>
      </c>
      <c r="F102" s="4" t="s">
        <v>238</v>
      </c>
      <c r="G102" s="4" t="s">
        <v>239</v>
      </c>
      <c r="H102" s="22" t="s">
        <v>263</v>
      </c>
      <c r="I102" s="22" t="s">
        <v>264</v>
      </c>
      <c r="J102" s="37">
        <v>372</v>
      </c>
      <c r="K102" s="37">
        <v>372</v>
      </c>
      <c r="L102" s="37">
        <v>0</v>
      </c>
      <c r="M102" s="37">
        <v>0</v>
      </c>
      <c r="N102" s="37">
        <v>50</v>
      </c>
      <c r="O102" s="37">
        <v>201</v>
      </c>
      <c r="P102" s="37">
        <v>252</v>
      </c>
      <c r="Q102" s="37">
        <v>7</v>
      </c>
      <c r="R102" s="37">
        <v>633</v>
      </c>
      <c r="S102" s="37">
        <v>2</v>
      </c>
    </row>
    <row r="103" spans="2:19" ht="12.75">
      <c r="B103" s="4" t="s">
        <v>477</v>
      </c>
      <c r="C103" s="4" t="s">
        <v>511</v>
      </c>
      <c r="D103" s="4" t="s">
        <v>18</v>
      </c>
      <c r="E103" s="4" t="s">
        <v>332</v>
      </c>
      <c r="F103" s="4" t="s">
        <v>333</v>
      </c>
      <c r="G103" s="4" t="s">
        <v>334</v>
      </c>
      <c r="H103" s="22" t="s">
        <v>263</v>
      </c>
      <c r="I103" s="22" t="s">
        <v>264</v>
      </c>
      <c r="J103" s="37">
        <v>4413</v>
      </c>
      <c r="K103" s="37">
        <v>4593</v>
      </c>
      <c r="L103" s="37">
        <v>85</v>
      </c>
      <c r="M103" s="37">
        <v>87</v>
      </c>
      <c r="N103" s="37">
        <v>11179</v>
      </c>
      <c r="O103" s="37">
        <v>951</v>
      </c>
      <c r="P103" s="37">
        <v>11241</v>
      </c>
      <c r="Q103" s="37">
        <v>689</v>
      </c>
      <c r="R103" s="37">
        <v>24977</v>
      </c>
      <c r="S103" s="37">
        <v>2885</v>
      </c>
    </row>
    <row r="104" spans="2:19" ht="12.75">
      <c r="B104" s="4" t="s">
        <v>477</v>
      </c>
      <c r="C104" s="4" t="s">
        <v>511</v>
      </c>
      <c r="D104" s="4" t="s">
        <v>18</v>
      </c>
      <c r="E104" s="4" t="s">
        <v>332</v>
      </c>
      <c r="F104" s="4" t="s">
        <v>335</v>
      </c>
      <c r="G104" s="4" t="s">
        <v>336</v>
      </c>
      <c r="H104" s="22" t="s">
        <v>263</v>
      </c>
      <c r="I104" s="22" t="s">
        <v>264</v>
      </c>
      <c r="J104" s="37">
        <v>35</v>
      </c>
      <c r="K104" s="37">
        <v>35</v>
      </c>
      <c r="L104" s="37">
        <v>0</v>
      </c>
      <c r="M104" s="37">
        <v>0</v>
      </c>
      <c r="N104" s="37">
        <v>47</v>
      </c>
      <c r="O104" s="37">
        <v>0</v>
      </c>
      <c r="P104" s="37">
        <v>47</v>
      </c>
      <c r="Q104" s="37">
        <v>0</v>
      </c>
      <c r="R104" s="37">
        <v>90</v>
      </c>
      <c r="S104" s="37">
        <v>0</v>
      </c>
    </row>
    <row r="105" spans="2:19" ht="12.75">
      <c r="B105" s="4" t="s">
        <v>477</v>
      </c>
      <c r="C105" s="4" t="s">
        <v>511</v>
      </c>
      <c r="D105" s="4" t="s">
        <v>18</v>
      </c>
      <c r="E105" s="4" t="s">
        <v>332</v>
      </c>
      <c r="F105" s="4" t="s">
        <v>96</v>
      </c>
      <c r="G105" s="4" t="s">
        <v>97</v>
      </c>
      <c r="H105" s="22" t="s">
        <v>263</v>
      </c>
      <c r="I105" s="22" t="s">
        <v>264</v>
      </c>
      <c r="J105" s="37">
        <v>6434</v>
      </c>
      <c r="K105" s="37">
        <v>5623</v>
      </c>
      <c r="L105" s="37">
        <v>125</v>
      </c>
      <c r="M105" s="37">
        <v>519</v>
      </c>
      <c r="N105" s="37">
        <v>12431</v>
      </c>
      <c r="O105" s="37">
        <v>7083</v>
      </c>
      <c r="P105" s="37">
        <v>17532</v>
      </c>
      <c r="Q105" s="37">
        <v>890</v>
      </c>
      <c r="R105" s="37">
        <v>40963</v>
      </c>
      <c r="S105" s="37">
        <v>3242</v>
      </c>
    </row>
    <row r="106" spans="2:19" ht="12.75">
      <c r="B106" s="4" t="s">
        <v>477</v>
      </c>
      <c r="C106" s="4" t="s">
        <v>511</v>
      </c>
      <c r="D106" s="4" t="s">
        <v>18</v>
      </c>
      <c r="E106" s="4" t="s">
        <v>332</v>
      </c>
      <c r="F106" s="4" t="s">
        <v>549</v>
      </c>
      <c r="G106" s="4" t="s">
        <v>550</v>
      </c>
      <c r="H106" s="22" t="s">
        <v>263</v>
      </c>
      <c r="I106" s="22" t="s">
        <v>264</v>
      </c>
      <c r="J106" s="37">
        <v>0</v>
      </c>
      <c r="K106" s="37">
        <v>0</v>
      </c>
      <c r="L106" s="37">
        <v>0</v>
      </c>
      <c r="M106" s="37">
        <v>0</v>
      </c>
      <c r="N106" s="37">
        <v>0</v>
      </c>
      <c r="O106" s="37">
        <v>44</v>
      </c>
      <c r="P106" s="37">
        <v>45</v>
      </c>
      <c r="Q106" s="37">
        <v>0</v>
      </c>
      <c r="R106" s="37">
        <v>157</v>
      </c>
      <c r="S106" s="37">
        <v>3</v>
      </c>
    </row>
    <row r="107" spans="2:19" ht="12.75">
      <c r="B107" s="4" t="s">
        <v>477</v>
      </c>
      <c r="C107" s="4" t="s">
        <v>511</v>
      </c>
      <c r="D107" s="4" t="s">
        <v>18</v>
      </c>
      <c r="E107" s="4" t="s">
        <v>332</v>
      </c>
      <c r="F107" s="4" t="s">
        <v>130</v>
      </c>
      <c r="G107" s="4" t="s">
        <v>131</v>
      </c>
      <c r="H107" s="22" t="s">
        <v>263</v>
      </c>
      <c r="I107" s="22" t="s">
        <v>264</v>
      </c>
      <c r="J107" s="37">
        <v>8162</v>
      </c>
      <c r="K107" s="37">
        <v>7430</v>
      </c>
      <c r="L107" s="37">
        <v>234</v>
      </c>
      <c r="M107" s="37">
        <v>849</v>
      </c>
      <c r="N107" s="37">
        <v>15707</v>
      </c>
      <c r="O107" s="37">
        <v>7534</v>
      </c>
      <c r="P107" s="37">
        <v>24277</v>
      </c>
      <c r="Q107" s="37">
        <v>2026</v>
      </c>
      <c r="R107" s="37">
        <v>52550</v>
      </c>
      <c r="S107" s="37">
        <v>4869</v>
      </c>
    </row>
    <row r="108" spans="2:19" ht="12.75">
      <c r="B108" s="4" t="s">
        <v>477</v>
      </c>
      <c r="C108" s="4" t="s">
        <v>511</v>
      </c>
      <c r="D108" s="4" t="s">
        <v>18</v>
      </c>
      <c r="E108" s="4" t="s">
        <v>332</v>
      </c>
      <c r="F108" s="4" t="s">
        <v>337</v>
      </c>
      <c r="G108" s="4" t="s">
        <v>338</v>
      </c>
      <c r="H108" s="22" t="s">
        <v>263</v>
      </c>
      <c r="I108" s="22" t="s">
        <v>264</v>
      </c>
      <c r="J108" s="37">
        <v>6392</v>
      </c>
      <c r="K108" s="37">
        <v>6755</v>
      </c>
      <c r="L108" s="37">
        <v>180</v>
      </c>
      <c r="M108" s="37">
        <v>768</v>
      </c>
      <c r="N108" s="37">
        <v>9360</v>
      </c>
      <c r="O108" s="37">
        <v>6752</v>
      </c>
      <c r="P108" s="37">
        <v>14771</v>
      </c>
      <c r="Q108" s="37">
        <v>1213</v>
      </c>
      <c r="R108" s="37">
        <v>26209</v>
      </c>
      <c r="S108" s="37">
        <v>2943</v>
      </c>
    </row>
    <row r="109" spans="2:19" ht="12.75">
      <c r="B109" s="4" t="s">
        <v>477</v>
      </c>
      <c r="C109" s="4" t="s">
        <v>511</v>
      </c>
      <c r="D109" s="4" t="s">
        <v>18</v>
      </c>
      <c r="E109" s="4" t="s">
        <v>332</v>
      </c>
      <c r="F109" s="4" t="s">
        <v>339</v>
      </c>
      <c r="G109" s="4" t="s">
        <v>340</v>
      </c>
      <c r="H109" s="22" t="s">
        <v>263</v>
      </c>
      <c r="I109" s="22" t="s">
        <v>264</v>
      </c>
      <c r="J109" s="37">
        <v>7656</v>
      </c>
      <c r="K109" s="37">
        <v>6662</v>
      </c>
      <c r="L109" s="37">
        <v>147</v>
      </c>
      <c r="M109" s="37">
        <v>861</v>
      </c>
      <c r="N109" s="37">
        <v>13853</v>
      </c>
      <c r="O109" s="37">
        <v>6382</v>
      </c>
      <c r="P109" s="37">
        <v>18872</v>
      </c>
      <c r="Q109" s="37">
        <v>984</v>
      </c>
      <c r="R109" s="37">
        <v>32240</v>
      </c>
      <c r="S109" s="37">
        <v>3024</v>
      </c>
    </row>
    <row r="110" spans="2:19" ht="12.75">
      <c r="B110" s="4" t="s">
        <v>477</v>
      </c>
      <c r="C110" s="4" t="s">
        <v>511</v>
      </c>
      <c r="D110" s="4" t="s">
        <v>18</v>
      </c>
      <c r="E110" s="4" t="s">
        <v>332</v>
      </c>
      <c r="F110" s="4" t="s">
        <v>551</v>
      </c>
      <c r="G110" s="4" t="s">
        <v>552</v>
      </c>
      <c r="H110" s="22" t="s">
        <v>263</v>
      </c>
      <c r="I110" s="22" t="s">
        <v>264</v>
      </c>
      <c r="J110" s="37">
        <v>0</v>
      </c>
      <c r="K110" s="37">
        <v>0</v>
      </c>
      <c r="L110" s="37">
        <v>0</v>
      </c>
      <c r="M110" s="37">
        <v>0</v>
      </c>
      <c r="N110" s="37">
        <v>502</v>
      </c>
      <c r="O110" s="37">
        <v>916</v>
      </c>
      <c r="P110" s="37">
        <v>728</v>
      </c>
      <c r="Q110" s="37">
        <v>127</v>
      </c>
      <c r="R110" s="37">
        <v>3058</v>
      </c>
      <c r="S110" s="37">
        <v>532</v>
      </c>
    </row>
    <row r="111" spans="2:19" ht="12.75">
      <c r="B111" s="4" t="s">
        <v>477</v>
      </c>
      <c r="C111" s="4" t="s">
        <v>511</v>
      </c>
      <c r="D111" s="4" t="s">
        <v>18</v>
      </c>
      <c r="E111" s="4" t="s">
        <v>332</v>
      </c>
      <c r="F111" s="4" t="s">
        <v>508</v>
      </c>
      <c r="G111" s="4" t="s">
        <v>553</v>
      </c>
      <c r="H111" s="22" t="s">
        <v>263</v>
      </c>
      <c r="I111" s="22" t="s">
        <v>264</v>
      </c>
      <c r="J111" s="37">
        <v>0</v>
      </c>
      <c r="K111" s="37">
        <v>0</v>
      </c>
      <c r="L111" s="37">
        <v>0</v>
      </c>
      <c r="M111" s="37">
        <v>0</v>
      </c>
      <c r="N111" s="37">
        <v>309</v>
      </c>
      <c r="O111" s="37">
        <v>445</v>
      </c>
      <c r="P111" s="37">
        <v>266</v>
      </c>
      <c r="Q111" s="37">
        <v>25</v>
      </c>
      <c r="R111" s="37">
        <v>785</v>
      </c>
      <c r="S111" s="37">
        <v>147</v>
      </c>
    </row>
    <row r="112" spans="2:19" ht="12.75">
      <c r="B112" s="4" t="s">
        <v>477</v>
      </c>
      <c r="C112" s="4" t="s">
        <v>511</v>
      </c>
      <c r="D112" s="4" t="s">
        <v>18</v>
      </c>
      <c r="E112" s="4" t="s">
        <v>332</v>
      </c>
      <c r="F112" s="4" t="s">
        <v>174</v>
      </c>
      <c r="G112" s="4" t="s">
        <v>175</v>
      </c>
      <c r="H112" s="22" t="s">
        <v>263</v>
      </c>
      <c r="I112" s="22" t="s">
        <v>264</v>
      </c>
      <c r="J112" s="37">
        <v>13480</v>
      </c>
      <c r="K112" s="37">
        <v>12870</v>
      </c>
      <c r="L112" s="37">
        <v>276</v>
      </c>
      <c r="M112" s="37">
        <v>1308</v>
      </c>
      <c r="N112" s="37">
        <v>19895</v>
      </c>
      <c r="O112" s="37">
        <v>14071</v>
      </c>
      <c r="P112" s="37">
        <v>27340</v>
      </c>
      <c r="Q112" s="37">
        <v>1874</v>
      </c>
      <c r="R112" s="37">
        <v>60398</v>
      </c>
      <c r="S112" s="37">
        <v>4220</v>
      </c>
    </row>
    <row r="113" spans="2:19" ht="12.75">
      <c r="B113" s="4" t="s">
        <v>477</v>
      </c>
      <c r="C113" s="4" t="s">
        <v>511</v>
      </c>
      <c r="D113" s="4" t="s">
        <v>18</v>
      </c>
      <c r="E113" s="4" t="s">
        <v>332</v>
      </c>
      <c r="F113" s="4" t="s">
        <v>341</v>
      </c>
      <c r="G113" s="4" t="s">
        <v>342</v>
      </c>
      <c r="H113" s="22" t="s">
        <v>263</v>
      </c>
      <c r="I113" s="22" t="s">
        <v>264</v>
      </c>
      <c r="J113" s="37">
        <v>11724</v>
      </c>
      <c r="K113" s="37">
        <v>10469</v>
      </c>
      <c r="L113" s="37">
        <v>297</v>
      </c>
      <c r="M113" s="37">
        <v>1603</v>
      </c>
      <c r="N113" s="37">
        <v>27300</v>
      </c>
      <c r="O113" s="37">
        <v>12767</v>
      </c>
      <c r="P113" s="37">
        <v>37164</v>
      </c>
      <c r="Q113" s="37">
        <v>2678</v>
      </c>
      <c r="R113" s="37">
        <v>71518</v>
      </c>
      <c r="S113" s="37">
        <v>7783</v>
      </c>
    </row>
    <row r="114" spans="2:19" ht="12.75">
      <c r="B114" s="4" t="s">
        <v>477</v>
      </c>
      <c r="C114" s="4" t="s">
        <v>511</v>
      </c>
      <c r="D114" s="4" t="s">
        <v>18</v>
      </c>
      <c r="E114" s="4" t="s">
        <v>332</v>
      </c>
      <c r="F114" s="4" t="s">
        <v>192</v>
      </c>
      <c r="G114" s="4" t="s">
        <v>193</v>
      </c>
      <c r="H114" s="22" t="s">
        <v>263</v>
      </c>
      <c r="I114" s="22" t="s">
        <v>264</v>
      </c>
      <c r="J114" s="37">
        <v>15228</v>
      </c>
      <c r="K114" s="37">
        <v>13252</v>
      </c>
      <c r="L114" s="37">
        <v>153</v>
      </c>
      <c r="M114" s="37">
        <v>1953</v>
      </c>
      <c r="N114" s="37">
        <v>32179</v>
      </c>
      <c r="O114" s="37">
        <v>28123</v>
      </c>
      <c r="P114" s="37">
        <v>43819</v>
      </c>
      <c r="Q114" s="37">
        <v>5381</v>
      </c>
      <c r="R114" s="37">
        <v>93856</v>
      </c>
      <c r="S114" s="37">
        <v>12225</v>
      </c>
    </row>
    <row r="115" spans="2:19" ht="12.75">
      <c r="B115" s="4" t="s">
        <v>477</v>
      </c>
      <c r="C115" s="4" t="s">
        <v>511</v>
      </c>
      <c r="D115" s="4" t="s">
        <v>18</v>
      </c>
      <c r="E115" s="4" t="s">
        <v>332</v>
      </c>
      <c r="F115" s="4" t="s">
        <v>203</v>
      </c>
      <c r="G115" s="4" t="s">
        <v>204</v>
      </c>
      <c r="H115" s="22" t="s">
        <v>263</v>
      </c>
      <c r="I115" s="22" t="s">
        <v>264</v>
      </c>
      <c r="J115" s="37">
        <v>13067</v>
      </c>
      <c r="K115" s="37">
        <v>12018</v>
      </c>
      <c r="L115" s="37">
        <v>293</v>
      </c>
      <c r="M115" s="37">
        <v>1469</v>
      </c>
      <c r="N115" s="37">
        <v>20513</v>
      </c>
      <c r="O115" s="37">
        <v>14789</v>
      </c>
      <c r="P115" s="37">
        <v>31530</v>
      </c>
      <c r="Q115" s="37">
        <v>2524</v>
      </c>
      <c r="R115" s="37">
        <v>77275</v>
      </c>
      <c r="S115" s="37">
        <v>9646</v>
      </c>
    </row>
    <row r="116" spans="2:19" ht="12.75">
      <c r="B116" s="4" t="s">
        <v>477</v>
      </c>
      <c r="C116" s="4" t="s">
        <v>511</v>
      </c>
      <c r="D116" s="4" t="s">
        <v>18</v>
      </c>
      <c r="E116" s="4" t="s">
        <v>332</v>
      </c>
      <c r="F116" s="4" t="s">
        <v>554</v>
      </c>
      <c r="G116" s="4" t="s">
        <v>555</v>
      </c>
      <c r="H116" s="22" t="s">
        <v>263</v>
      </c>
      <c r="I116" s="22" t="s">
        <v>264</v>
      </c>
      <c r="J116" s="37">
        <v>0</v>
      </c>
      <c r="K116" s="37">
        <v>0</v>
      </c>
      <c r="L116" s="37">
        <v>0</v>
      </c>
      <c r="M116" s="37">
        <v>0</v>
      </c>
      <c r="N116" s="37">
        <v>575</v>
      </c>
      <c r="O116" s="37">
        <v>792</v>
      </c>
      <c r="P116" s="37">
        <v>1071</v>
      </c>
      <c r="Q116" s="37">
        <v>223</v>
      </c>
      <c r="R116" s="37">
        <v>6627</v>
      </c>
      <c r="S116" s="37">
        <v>1175</v>
      </c>
    </row>
    <row r="117" spans="2:19" ht="12.75">
      <c r="B117" s="4" t="s">
        <v>477</v>
      </c>
      <c r="C117" s="4" t="s">
        <v>511</v>
      </c>
      <c r="D117" s="4" t="s">
        <v>18</v>
      </c>
      <c r="E117" s="4" t="s">
        <v>332</v>
      </c>
      <c r="F117" s="4" t="s">
        <v>489</v>
      </c>
      <c r="G117" s="4" t="s">
        <v>490</v>
      </c>
      <c r="H117" s="22" t="s">
        <v>263</v>
      </c>
      <c r="I117" s="22" t="s">
        <v>264</v>
      </c>
      <c r="J117" s="37">
        <v>3810</v>
      </c>
      <c r="K117" s="37">
        <v>3124</v>
      </c>
      <c r="L117" s="37">
        <v>230</v>
      </c>
      <c r="M117" s="37">
        <v>436</v>
      </c>
      <c r="N117" s="37">
        <v>13025</v>
      </c>
      <c r="O117" s="37">
        <v>3440</v>
      </c>
      <c r="P117" s="37">
        <v>15845</v>
      </c>
      <c r="Q117" s="37">
        <v>1194</v>
      </c>
      <c r="R117" s="37">
        <v>35664</v>
      </c>
      <c r="S117" s="37">
        <v>3007</v>
      </c>
    </row>
    <row r="118" spans="2:19" ht="12.75">
      <c r="B118" s="4" t="s">
        <v>477</v>
      </c>
      <c r="C118" s="4" t="s">
        <v>511</v>
      </c>
      <c r="D118" s="4" t="s">
        <v>20</v>
      </c>
      <c r="E118" s="4" t="s">
        <v>343</v>
      </c>
      <c r="F118" s="4" t="s">
        <v>232</v>
      </c>
      <c r="G118" s="4" t="s">
        <v>233</v>
      </c>
      <c r="H118" s="22" t="s">
        <v>263</v>
      </c>
      <c r="I118" s="22" t="s">
        <v>264</v>
      </c>
      <c r="J118" s="37">
        <v>59</v>
      </c>
      <c r="K118" s="37">
        <v>50</v>
      </c>
      <c r="L118" s="37">
        <v>0</v>
      </c>
      <c r="M118" s="37">
        <v>6</v>
      </c>
      <c r="N118" s="37">
        <v>1375</v>
      </c>
      <c r="O118" s="37">
        <v>105</v>
      </c>
      <c r="P118" s="37">
        <v>1340</v>
      </c>
      <c r="Q118" s="37">
        <v>88</v>
      </c>
      <c r="R118" s="37">
        <v>1885</v>
      </c>
      <c r="S118" s="37">
        <v>195</v>
      </c>
    </row>
    <row r="119" spans="2:19" ht="12.75">
      <c r="B119" s="4" t="s">
        <v>477</v>
      </c>
      <c r="C119" s="4" t="s">
        <v>511</v>
      </c>
      <c r="D119" s="4" t="s">
        <v>20</v>
      </c>
      <c r="E119" s="4" t="s">
        <v>343</v>
      </c>
      <c r="F119" s="4" t="s">
        <v>556</v>
      </c>
      <c r="G119" s="4" t="s">
        <v>557</v>
      </c>
      <c r="H119" s="22" t="s">
        <v>263</v>
      </c>
      <c r="I119" s="22" t="s">
        <v>264</v>
      </c>
      <c r="J119" s="37">
        <v>0</v>
      </c>
      <c r="K119" s="37">
        <v>0</v>
      </c>
      <c r="L119" s="37">
        <v>0</v>
      </c>
      <c r="M119" s="37">
        <v>0</v>
      </c>
      <c r="N119" s="37">
        <v>316</v>
      </c>
      <c r="O119" s="37">
        <v>227</v>
      </c>
      <c r="P119" s="37">
        <v>435</v>
      </c>
      <c r="Q119" s="37">
        <v>141</v>
      </c>
      <c r="R119" s="37">
        <v>2770</v>
      </c>
      <c r="S119" s="37">
        <v>747</v>
      </c>
    </row>
    <row r="120" spans="2:19" ht="12.75">
      <c r="B120" s="4" t="s">
        <v>477</v>
      </c>
      <c r="C120" s="4" t="s">
        <v>511</v>
      </c>
      <c r="D120" s="4" t="s">
        <v>20</v>
      </c>
      <c r="E120" s="4" t="s">
        <v>343</v>
      </c>
      <c r="F120" s="4" t="s">
        <v>240</v>
      </c>
      <c r="G120" s="4" t="s">
        <v>241</v>
      </c>
      <c r="H120" s="22" t="s">
        <v>263</v>
      </c>
      <c r="I120" s="22" t="s">
        <v>264</v>
      </c>
      <c r="J120" s="37">
        <v>623</v>
      </c>
      <c r="K120" s="37">
        <v>539</v>
      </c>
      <c r="L120" s="37">
        <v>0</v>
      </c>
      <c r="M120" s="37">
        <v>0</v>
      </c>
      <c r="N120" s="37">
        <v>730</v>
      </c>
      <c r="O120" s="37">
        <v>177</v>
      </c>
      <c r="P120" s="37">
        <v>714</v>
      </c>
      <c r="Q120" s="37">
        <v>52</v>
      </c>
      <c r="R120" s="37">
        <v>3308</v>
      </c>
      <c r="S120" s="37">
        <v>394</v>
      </c>
    </row>
    <row r="121" spans="2:19" ht="12.75">
      <c r="B121" s="4" t="s">
        <v>477</v>
      </c>
      <c r="C121" s="4" t="s">
        <v>511</v>
      </c>
      <c r="D121" s="4" t="s">
        <v>20</v>
      </c>
      <c r="E121" s="4" t="s">
        <v>343</v>
      </c>
      <c r="F121" s="4" t="s">
        <v>36</v>
      </c>
      <c r="G121" s="4" t="s">
        <v>37</v>
      </c>
      <c r="H121" s="22" t="s">
        <v>263</v>
      </c>
      <c r="I121" s="22" t="s">
        <v>264</v>
      </c>
      <c r="J121" s="37">
        <v>725</v>
      </c>
      <c r="K121" s="37">
        <v>677</v>
      </c>
      <c r="L121" s="37">
        <v>10</v>
      </c>
      <c r="M121" s="37">
        <v>70</v>
      </c>
      <c r="N121" s="37">
        <v>4696</v>
      </c>
      <c r="O121" s="37">
        <v>797</v>
      </c>
      <c r="P121" s="37">
        <v>3954</v>
      </c>
      <c r="Q121" s="37">
        <v>259</v>
      </c>
      <c r="R121" s="37">
        <v>7497</v>
      </c>
      <c r="S121" s="37">
        <v>1024</v>
      </c>
    </row>
    <row r="122" spans="2:19" ht="12.75">
      <c r="B122" s="4" t="s">
        <v>477</v>
      </c>
      <c r="C122" s="4" t="s">
        <v>511</v>
      </c>
      <c r="D122" s="4" t="s">
        <v>20</v>
      </c>
      <c r="E122" s="4" t="s">
        <v>343</v>
      </c>
      <c r="F122" s="4" t="s">
        <v>38</v>
      </c>
      <c r="G122" s="4" t="s">
        <v>39</v>
      </c>
      <c r="H122" s="22" t="s">
        <v>263</v>
      </c>
      <c r="I122" s="22" t="s">
        <v>264</v>
      </c>
      <c r="J122" s="37">
        <v>940</v>
      </c>
      <c r="K122" s="37">
        <v>497</v>
      </c>
      <c r="L122" s="37">
        <v>108</v>
      </c>
      <c r="M122" s="37">
        <v>288</v>
      </c>
      <c r="N122" s="37">
        <v>1994</v>
      </c>
      <c r="O122" s="37">
        <v>316</v>
      </c>
      <c r="P122" s="37">
        <v>2483</v>
      </c>
      <c r="Q122" s="37">
        <v>226</v>
      </c>
      <c r="R122" s="37">
        <v>5985</v>
      </c>
      <c r="S122" s="37">
        <v>745</v>
      </c>
    </row>
    <row r="123" spans="2:19" ht="12.75">
      <c r="B123" s="4" t="s">
        <v>477</v>
      </c>
      <c r="C123" s="4" t="s">
        <v>511</v>
      </c>
      <c r="D123" s="4" t="s">
        <v>20</v>
      </c>
      <c r="E123" s="4" t="s">
        <v>343</v>
      </c>
      <c r="F123" s="4" t="s">
        <v>61</v>
      </c>
      <c r="G123" s="4" t="s">
        <v>463</v>
      </c>
      <c r="H123" s="22" t="s">
        <v>263</v>
      </c>
      <c r="I123" s="22" t="s">
        <v>264</v>
      </c>
      <c r="J123" s="37">
        <v>5173</v>
      </c>
      <c r="K123" s="37">
        <v>4524</v>
      </c>
      <c r="L123" s="37">
        <v>97</v>
      </c>
      <c r="M123" s="37">
        <v>619</v>
      </c>
      <c r="N123" s="37">
        <v>14965</v>
      </c>
      <c r="O123" s="37">
        <v>5176</v>
      </c>
      <c r="P123" s="37">
        <v>20067</v>
      </c>
      <c r="Q123" s="37">
        <v>1650</v>
      </c>
      <c r="R123" s="37">
        <v>39597</v>
      </c>
      <c r="S123" s="37">
        <v>3621</v>
      </c>
    </row>
    <row r="124" spans="2:19" ht="12.75">
      <c r="B124" s="4" t="s">
        <v>477</v>
      </c>
      <c r="C124" s="4" t="s">
        <v>511</v>
      </c>
      <c r="D124" s="4" t="s">
        <v>20</v>
      </c>
      <c r="E124" s="4" t="s">
        <v>343</v>
      </c>
      <c r="F124" s="4" t="s">
        <v>119</v>
      </c>
      <c r="G124" s="4" t="s">
        <v>344</v>
      </c>
      <c r="H124" s="22" t="s">
        <v>263</v>
      </c>
      <c r="I124" s="22" t="s">
        <v>264</v>
      </c>
      <c r="J124" s="37">
        <v>5076</v>
      </c>
      <c r="K124" s="37">
        <v>4248</v>
      </c>
      <c r="L124" s="37">
        <v>44</v>
      </c>
      <c r="M124" s="37">
        <v>217</v>
      </c>
      <c r="N124" s="37">
        <v>11505</v>
      </c>
      <c r="O124" s="37">
        <v>7658</v>
      </c>
      <c r="P124" s="37">
        <v>13177</v>
      </c>
      <c r="Q124" s="37">
        <v>2529</v>
      </c>
      <c r="R124" s="37">
        <v>24362</v>
      </c>
      <c r="S124" s="37">
        <v>3779</v>
      </c>
    </row>
    <row r="125" spans="2:19" ht="12.75">
      <c r="B125" s="4" t="s">
        <v>477</v>
      </c>
      <c r="C125" s="4" t="s">
        <v>511</v>
      </c>
      <c r="D125" s="4" t="s">
        <v>20</v>
      </c>
      <c r="E125" s="4" t="s">
        <v>343</v>
      </c>
      <c r="F125" s="4" t="s">
        <v>120</v>
      </c>
      <c r="G125" s="4" t="s">
        <v>345</v>
      </c>
      <c r="H125" s="22" t="s">
        <v>263</v>
      </c>
      <c r="I125" s="22" t="s">
        <v>264</v>
      </c>
      <c r="J125" s="37">
        <v>6773</v>
      </c>
      <c r="K125" s="37">
        <v>5721</v>
      </c>
      <c r="L125" s="37">
        <v>32</v>
      </c>
      <c r="M125" s="37">
        <v>829</v>
      </c>
      <c r="N125" s="37">
        <v>14394</v>
      </c>
      <c r="O125" s="37">
        <v>10887</v>
      </c>
      <c r="P125" s="37">
        <v>14343</v>
      </c>
      <c r="Q125" s="37">
        <v>957</v>
      </c>
      <c r="R125" s="37">
        <v>32267</v>
      </c>
      <c r="S125" s="37">
        <v>2791</v>
      </c>
    </row>
    <row r="126" spans="2:19" ht="12.75">
      <c r="B126" s="4" t="s">
        <v>477</v>
      </c>
      <c r="C126" s="4" t="s">
        <v>511</v>
      </c>
      <c r="D126" s="4" t="s">
        <v>20</v>
      </c>
      <c r="E126" s="4" t="s">
        <v>343</v>
      </c>
      <c r="F126" s="4" t="s">
        <v>121</v>
      </c>
      <c r="G126" s="4" t="s">
        <v>122</v>
      </c>
      <c r="H126" s="22" t="s">
        <v>263</v>
      </c>
      <c r="I126" s="22" t="s">
        <v>264</v>
      </c>
      <c r="J126" s="37">
        <v>10389</v>
      </c>
      <c r="K126" s="37">
        <v>10495</v>
      </c>
      <c r="L126" s="37">
        <v>204</v>
      </c>
      <c r="M126" s="37">
        <v>1032</v>
      </c>
      <c r="N126" s="37">
        <v>20983</v>
      </c>
      <c r="O126" s="37">
        <v>5150</v>
      </c>
      <c r="P126" s="37">
        <v>21903</v>
      </c>
      <c r="Q126" s="37">
        <v>1723</v>
      </c>
      <c r="R126" s="37">
        <v>56200</v>
      </c>
      <c r="S126" s="37">
        <v>5872</v>
      </c>
    </row>
    <row r="127" spans="2:19" ht="12.75">
      <c r="B127" s="4" t="s">
        <v>477</v>
      </c>
      <c r="C127" s="4" t="s">
        <v>511</v>
      </c>
      <c r="D127" s="4" t="s">
        <v>20</v>
      </c>
      <c r="E127" s="4" t="s">
        <v>343</v>
      </c>
      <c r="F127" s="4" t="s">
        <v>123</v>
      </c>
      <c r="G127" s="4" t="s">
        <v>346</v>
      </c>
      <c r="H127" s="22" t="s">
        <v>263</v>
      </c>
      <c r="I127" s="22" t="s">
        <v>264</v>
      </c>
      <c r="J127" s="37">
        <v>3503</v>
      </c>
      <c r="K127" s="37">
        <v>2709</v>
      </c>
      <c r="L127" s="37">
        <v>67</v>
      </c>
      <c r="M127" s="37">
        <v>423</v>
      </c>
      <c r="N127" s="37">
        <v>10562</v>
      </c>
      <c r="O127" s="37">
        <v>7044</v>
      </c>
      <c r="P127" s="37">
        <v>12749</v>
      </c>
      <c r="Q127" s="37">
        <v>1053</v>
      </c>
      <c r="R127" s="37">
        <v>24365</v>
      </c>
      <c r="S127" s="37">
        <v>2974</v>
      </c>
    </row>
    <row r="128" spans="2:19" ht="12.75">
      <c r="B128" s="4" t="s">
        <v>477</v>
      </c>
      <c r="C128" s="4" t="s">
        <v>511</v>
      </c>
      <c r="D128" s="4" t="s">
        <v>20</v>
      </c>
      <c r="E128" s="4" t="s">
        <v>343</v>
      </c>
      <c r="F128" s="4" t="s">
        <v>347</v>
      </c>
      <c r="G128" s="4" t="s">
        <v>348</v>
      </c>
      <c r="H128" s="22" t="s">
        <v>263</v>
      </c>
      <c r="I128" s="22" t="s">
        <v>264</v>
      </c>
      <c r="J128" s="37">
        <v>13234</v>
      </c>
      <c r="K128" s="37">
        <v>11280</v>
      </c>
      <c r="L128" s="37">
        <v>325</v>
      </c>
      <c r="M128" s="37">
        <v>1779</v>
      </c>
      <c r="N128" s="37">
        <v>21724</v>
      </c>
      <c r="O128" s="37">
        <v>19049</v>
      </c>
      <c r="P128" s="37">
        <v>33601</v>
      </c>
      <c r="Q128" s="37">
        <v>3090</v>
      </c>
      <c r="R128" s="37">
        <v>55227</v>
      </c>
      <c r="S128" s="37">
        <v>5888</v>
      </c>
    </row>
    <row r="129" spans="2:19" ht="12.75">
      <c r="B129" s="4" t="s">
        <v>477</v>
      </c>
      <c r="C129" s="4" t="s">
        <v>511</v>
      </c>
      <c r="D129" s="4" t="s">
        <v>20</v>
      </c>
      <c r="E129" s="4" t="s">
        <v>343</v>
      </c>
      <c r="F129" s="4" t="s">
        <v>349</v>
      </c>
      <c r="G129" s="4" t="s">
        <v>491</v>
      </c>
      <c r="H129" s="22" t="s">
        <v>263</v>
      </c>
      <c r="I129" s="22" t="s">
        <v>264</v>
      </c>
      <c r="J129" s="37">
        <v>2681</v>
      </c>
      <c r="K129" s="37">
        <v>2616</v>
      </c>
      <c r="L129" s="37">
        <v>12</v>
      </c>
      <c r="M129" s="37">
        <v>351</v>
      </c>
      <c r="N129" s="37">
        <v>5591</v>
      </c>
      <c r="O129" s="37">
        <v>1823</v>
      </c>
      <c r="P129" s="37">
        <v>6101</v>
      </c>
      <c r="Q129" s="37">
        <v>332</v>
      </c>
      <c r="R129" s="37">
        <v>14264</v>
      </c>
      <c r="S129" s="37">
        <v>1425</v>
      </c>
    </row>
    <row r="130" spans="2:19" ht="12.75">
      <c r="B130" s="4" t="s">
        <v>477</v>
      </c>
      <c r="C130" s="4" t="s">
        <v>511</v>
      </c>
      <c r="D130" s="4" t="s">
        <v>20</v>
      </c>
      <c r="E130" s="4" t="s">
        <v>343</v>
      </c>
      <c r="F130" s="4" t="s">
        <v>134</v>
      </c>
      <c r="G130" s="4" t="s">
        <v>558</v>
      </c>
      <c r="H130" s="22" t="s">
        <v>263</v>
      </c>
      <c r="I130" s="22" t="s">
        <v>264</v>
      </c>
      <c r="J130" s="37">
        <v>8681</v>
      </c>
      <c r="K130" s="37">
        <v>7933</v>
      </c>
      <c r="L130" s="37">
        <v>157</v>
      </c>
      <c r="M130" s="37">
        <v>961</v>
      </c>
      <c r="N130" s="37">
        <v>20707</v>
      </c>
      <c r="O130" s="37">
        <v>10563</v>
      </c>
      <c r="P130" s="37">
        <v>33674</v>
      </c>
      <c r="Q130" s="37">
        <v>3176</v>
      </c>
      <c r="R130" s="37">
        <v>79475</v>
      </c>
      <c r="S130" s="37">
        <v>8322</v>
      </c>
    </row>
    <row r="131" spans="2:19" ht="12.75">
      <c r="B131" s="4" t="s">
        <v>477</v>
      </c>
      <c r="C131" s="4" t="s">
        <v>511</v>
      </c>
      <c r="D131" s="4" t="s">
        <v>20</v>
      </c>
      <c r="E131" s="4" t="s">
        <v>343</v>
      </c>
      <c r="F131" s="4" t="s">
        <v>350</v>
      </c>
      <c r="G131" s="4" t="s">
        <v>464</v>
      </c>
      <c r="H131" s="22" t="s">
        <v>263</v>
      </c>
      <c r="I131" s="22" t="s">
        <v>264</v>
      </c>
      <c r="J131" s="37">
        <v>3866</v>
      </c>
      <c r="K131" s="37">
        <v>3779</v>
      </c>
      <c r="L131" s="37">
        <v>52</v>
      </c>
      <c r="M131" s="37">
        <v>475</v>
      </c>
      <c r="N131" s="37">
        <v>10084</v>
      </c>
      <c r="O131" s="37">
        <v>5083</v>
      </c>
      <c r="P131" s="37">
        <v>14710</v>
      </c>
      <c r="Q131" s="37">
        <v>782</v>
      </c>
      <c r="R131" s="37">
        <v>32031</v>
      </c>
      <c r="S131" s="37">
        <v>2552</v>
      </c>
    </row>
    <row r="132" spans="2:19" ht="12.75">
      <c r="B132" s="4" t="s">
        <v>477</v>
      </c>
      <c r="C132" s="4" t="s">
        <v>511</v>
      </c>
      <c r="D132" s="4" t="s">
        <v>20</v>
      </c>
      <c r="E132" s="4" t="s">
        <v>343</v>
      </c>
      <c r="F132" s="4" t="s">
        <v>137</v>
      </c>
      <c r="G132" s="4" t="s">
        <v>138</v>
      </c>
      <c r="H132" s="22" t="s">
        <v>263</v>
      </c>
      <c r="I132" s="22" t="s">
        <v>264</v>
      </c>
      <c r="J132" s="37">
        <v>3556</v>
      </c>
      <c r="K132" s="37">
        <v>3007</v>
      </c>
      <c r="L132" s="37">
        <v>126</v>
      </c>
      <c r="M132" s="37">
        <v>534</v>
      </c>
      <c r="N132" s="37">
        <v>9017</v>
      </c>
      <c r="O132" s="37">
        <v>4181</v>
      </c>
      <c r="P132" s="37">
        <v>11066</v>
      </c>
      <c r="Q132" s="37">
        <v>965</v>
      </c>
      <c r="R132" s="37">
        <v>27204</v>
      </c>
      <c r="S132" s="37">
        <v>3029</v>
      </c>
    </row>
    <row r="133" spans="2:19" ht="12.75">
      <c r="B133" s="4" t="s">
        <v>477</v>
      </c>
      <c r="C133" s="4" t="s">
        <v>511</v>
      </c>
      <c r="D133" s="4" t="s">
        <v>20</v>
      </c>
      <c r="E133" s="4" t="s">
        <v>343</v>
      </c>
      <c r="F133" s="4" t="s">
        <v>351</v>
      </c>
      <c r="G133" s="4" t="s">
        <v>352</v>
      </c>
      <c r="H133" s="22" t="s">
        <v>263</v>
      </c>
      <c r="I133" s="22" t="s">
        <v>264</v>
      </c>
      <c r="J133" s="37">
        <v>921</v>
      </c>
      <c r="K133" s="37">
        <v>818</v>
      </c>
      <c r="L133" s="37">
        <v>0</v>
      </c>
      <c r="M133" s="37">
        <v>12</v>
      </c>
      <c r="N133" s="37">
        <v>10863</v>
      </c>
      <c r="O133" s="37">
        <v>1805</v>
      </c>
      <c r="P133" s="37">
        <v>11574</v>
      </c>
      <c r="Q133" s="37">
        <v>687</v>
      </c>
      <c r="R133" s="37">
        <v>16858</v>
      </c>
      <c r="S133" s="37">
        <v>2273</v>
      </c>
    </row>
    <row r="134" spans="2:19" ht="12.75">
      <c r="B134" s="4" t="s">
        <v>477</v>
      </c>
      <c r="C134" s="4" t="s">
        <v>511</v>
      </c>
      <c r="D134" s="4" t="s">
        <v>20</v>
      </c>
      <c r="E134" s="4" t="s">
        <v>343</v>
      </c>
      <c r="F134" s="4" t="s">
        <v>149</v>
      </c>
      <c r="G134" s="4" t="s">
        <v>559</v>
      </c>
      <c r="H134" s="22" t="s">
        <v>263</v>
      </c>
      <c r="I134" s="22" t="s">
        <v>264</v>
      </c>
      <c r="J134" s="37">
        <v>7623</v>
      </c>
      <c r="K134" s="37">
        <v>7603</v>
      </c>
      <c r="L134" s="37">
        <v>92</v>
      </c>
      <c r="M134" s="37">
        <v>12</v>
      </c>
      <c r="N134" s="37">
        <v>13820</v>
      </c>
      <c r="O134" s="37">
        <v>2610</v>
      </c>
      <c r="P134" s="37">
        <v>27810</v>
      </c>
      <c r="Q134" s="37">
        <v>2263</v>
      </c>
      <c r="R134" s="37">
        <v>66804</v>
      </c>
      <c r="S134" s="37">
        <v>6345</v>
      </c>
    </row>
    <row r="135" spans="2:19" ht="12.75">
      <c r="B135" s="4" t="s">
        <v>477</v>
      </c>
      <c r="C135" s="4" t="s">
        <v>511</v>
      </c>
      <c r="D135" s="4" t="s">
        <v>20</v>
      </c>
      <c r="E135" s="4" t="s">
        <v>343</v>
      </c>
      <c r="F135" s="4" t="s">
        <v>353</v>
      </c>
      <c r="G135" s="4" t="s">
        <v>354</v>
      </c>
      <c r="H135" s="22" t="s">
        <v>263</v>
      </c>
      <c r="I135" s="22" t="s">
        <v>264</v>
      </c>
      <c r="J135" s="37">
        <v>4059</v>
      </c>
      <c r="K135" s="37">
        <v>3882</v>
      </c>
      <c r="L135" s="37">
        <v>98</v>
      </c>
      <c r="M135" s="37">
        <v>423</v>
      </c>
      <c r="N135" s="37">
        <v>3994</v>
      </c>
      <c r="O135" s="37">
        <v>4214</v>
      </c>
      <c r="P135" s="37">
        <v>8068</v>
      </c>
      <c r="Q135" s="37">
        <v>939</v>
      </c>
      <c r="R135" s="37">
        <v>21206</v>
      </c>
      <c r="S135" s="37">
        <v>2607</v>
      </c>
    </row>
    <row r="136" spans="2:19" ht="12.75">
      <c r="B136" s="4" t="s">
        <v>477</v>
      </c>
      <c r="C136" s="4" t="s">
        <v>511</v>
      </c>
      <c r="D136" s="4" t="s">
        <v>20</v>
      </c>
      <c r="E136" s="4" t="s">
        <v>343</v>
      </c>
      <c r="F136" s="4" t="s">
        <v>170</v>
      </c>
      <c r="G136" s="4" t="s">
        <v>171</v>
      </c>
      <c r="H136" s="22" t="s">
        <v>263</v>
      </c>
      <c r="I136" s="22" t="s">
        <v>264</v>
      </c>
      <c r="J136" s="37">
        <v>21866</v>
      </c>
      <c r="K136" s="37">
        <v>13100</v>
      </c>
      <c r="L136" s="37">
        <v>412</v>
      </c>
      <c r="M136" s="37">
        <v>8468</v>
      </c>
      <c r="N136" s="37">
        <v>40183</v>
      </c>
      <c r="O136" s="37">
        <v>24859</v>
      </c>
      <c r="P136" s="37">
        <v>50456</v>
      </c>
      <c r="Q136" s="37">
        <v>6282</v>
      </c>
      <c r="R136" s="37">
        <v>119389</v>
      </c>
      <c r="S136" s="37">
        <v>14590</v>
      </c>
    </row>
    <row r="137" spans="2:19" ht="12.75">
      <c r="B137" s="4" t="s">
        <v>477</v>
      </c>
      <c r="C137" s="4" t="s">
        <v>511</v>
      </c>
      <c r="D137" s="4" t="s">
        <v>20</v>
      </c>
      <c r="E137" s="4" t="s">
        <v>343</v>
      </c>
      <c r="F137" s="4" t="s">
        <v>560</v>
      </c>
      <c r="G137" s="4" t="s">
        <v>561</v>
      </c>
      <c r="H137" s="22" t="s">
        <v>263</v>
      </c>
      <c r="I137" s="22" t="s">
        <v>264</v>
      </c>
      <c r="J137" s="37">
        <v>0</v>
      </c>
      <c r="K137" s="37">
        <v>0</v>
      </c>
      <c r="L137" s="37">
        <v>0</v>
      </c>
      <c r="M137" s="37">
        <v>0</v>
      </c>
      <c r="N137" s="37">
        <v>21</v>
      </c>
      <c r="O137" s="37">
        <v>40</v>
      </c>
      <c r="P137" s="37">
        <v>2362</v>
      </c>
      <c r="Q137" s="37">
        <v>100</v>
      </c>
      <c r="R137" s="37">
        <v>7046</v>
      </c>
      <c r="S137" s="37">
        <v>1553</v>
      </c>
    </row>
    <row r="138" spans="2:19" ht="12.75">
      <c r="B138" s="4" t="s">
        <v>477</v>
      </c>
      <c r="C138" s="4" t="s">
        <v>511</v>
      </c>
      <c r="D138" s="4" t="s">
        <v>20</v>
      </c>
      <c r="E138" s="4" t="s">
        <v>343</v>
      </c>
      <c r="F138" s="4" t="s">
        <v>355</v>
      </c>
      <c r="G138" s="4" t="s">
        <v>356</v>
      </c>
      <c r="H138" s="22" t="s">
        <v>263</v>
      </c>
      <c r="I138" s="22" t="s">
        <v>264</v>
      </c>
      <c r="J138" s="37">
        <v>3210</v>
      </c>
      <c r="K138" s="37">
        <v>2808</v>
      </c>
      <c r="L138" s="37">
        <v>21</v>
      </c>
      <c r="M138" s="37">
        <v>436</v>
      </c>
      <c r="N138" s="37">
        <v>3140</v>
      </c>
      <c r="O138" s="37">
        <v>1048</v>
      </c>
      <c r="P138" s="37">
        <v>4265</v>
      </c>
      <c r="Q138" s="37">
        <v>283</v>
      </c>
      <c r="R138" s="37">
        <v>12682</v>
      </c>
      <c r="S138" s="37">
        <v>1413</v>
      </c>
    </row>
    <row r="139" spans="2:19" ht="12.75">
      <c r="B139" s="4" t="s">
        <v>477</v>
      </c>
      <c r="C139" s="4" t="s">
        <v>511</v>
      </c>
      <c r="D139" s="4" t="s">
        <v>20</v>
      </c>
      <c r="E139" s="4" t="s">
        <v>343</v>
      </c>
      <c r="F139" s="4" t="s">
        <v>357</v>
      </c>
      <c r="G139" s="4" t="s">
        <v>465</v>
      </c>
      <c r="H139" s="22" t="s">
        <v>263</v>
      </c>
      <c r="I139" s="22" t="s">
        <v>264</v>
      </c>
      <c r="J139" s="37">
        <v>9656</v>
      </c>
      <c r="K139" s="37">
        <v>7976</v>
      </c>
      <c r="L139" s="37">
        <v>124</v>
      </c>
      <c r="M139" s="37">
        <v>1381</v>
      </c>
      <c r="N139" s="37">
        <v>13192</v>
      </c>
      <c r="O139" s="37">
        <v>22833</v>
      </c>
      <c r="P139" s="37">
        <v>31931</v>
      </c>
      <c r="Q139" s="37">
        <v>5498</v>
      </c>
      <c r="R139" s="37">
        <v>85525</v>
      </c>
      <c r="S139" s="37">
        <v>11823</v>
      </c>
    </row>
    <row r="140" spans="2:19" ht="12.75">
      <c r="B140" s="4" t="s">
        <v>477</v>
      </c>
      <c r="C140" s="4" t="s">
        <v>511</v>
      </c>
      <c r="D140" s="4" t="s">
        <v>20</v>
      </c>
      <c r="E140" s="4" t="s">
        <v>343</v>
      </c>
      <c r="F140" s="4" t="s">
        <v>358</v>
      </c>
      <c r="G140" s="4" t="s">
        <v>359</v>
      </c>
      <c r="H140" s="22" t="s">
        <v>263</v>
      </c>
      <c r="I140" s="22" t="s">
        <v>264</v>
      </c>
      <c r="J140" s="37">
        <v>11162</v>
      </c>
      <c r="K140" s="37">
        <v>9465</v>
      </c>
      <c r="L140" s="37">
        <v>124</v>
      </c>
      <c r="M140" s="37">
        <v>1704</v>
      </c>
      <c r="N140" s="37">
        <v>21282</v>
      </c>
      <c r="O140" s="37">
        <v>16695</v>
      </c>
      <c r="P140" s="37">
        <v>30050</v>
      </c>
      <c r="Q140" s="37">
        <v>2391</v>
      </c>
      <c r="R140" s="37">
        <v>60199</v>
      </c>
      <c r="S140" s="37">
        <v>6208</v>
      </c>
    </row>
    <row r="141" spans="2:19" ht="12.75">
      <c r="B141" s="4" t="s">
        <v>477</v>
      </c>
      <c r="C141" s="4" t="s">
        <v>511</v>
      </c>
      <c r="D141" s="4" t="s">
        <v>20</v>
      </c>
      <c r="E141" s="4" t="s">
        <v>343</v>
      </c>
      <c r="F141" s="4" t="s">
        <v>562</v>
      </c>
      <c r="G141" s="4" t="s">
        <v>563</v>
      </c>
      <c r="H141" s="22" t="s">
        <v>263</v>
      </c>
      <c r="I141" s="22" t="s">
        <v>264</v>
      </c>
      <c r="J141" s="37">
        <v>0</v>
      </c>
      <c r="K141" s="37">
        <v>0</v>
      </c>
      <c r="L141" s="37">
        <v>0</v>
      </c>
      <c r="M141" s="37">
        <v>0</v>
      </c>
      <c r="N141" s="37">
        <v>1385</v>
      </c>
      <c r="O141" s="37">
        <v>1010</v>
      </c>
      <c r="P141" s="37">
        <v>758</v>
      </c>
      <c r="Q141" s="37">
        <v>146</v>
      </c>
      <c r="R141" s="37">
        <v>6094</v>
      </c>
      <c r="S141" s="37">
        <v>1113</v>
      </c>
    </row>
    <row r="142" spans="2:19" ht="12.75">
      <c r="B142" s="4" t="s">
        <v>477</v>
      </c>
      <c r="C142" s="4" t="s">
        <v>511</v>
      </c>
      <c r="D142" s="4" t="s">
        <v>20</v>
      </c>
      <c r="E142" s="4" t="s">
        <v>343</v>
      </c>
      <c r="F142" s="4" t="s">
        <v>209</v>
      </c>
      <c r="G142" s="4" t="s">
        <v>210</v>
      </c>
      <c r="H142" s="22" t="s">
        <v>263</v>
      </c>
      <c r="I142" s="22" t="s">
        <v>264</v>
      </c>
      <c r="J142" s="37">
        <v>10379</v>
      </c>
      <c r="K142" s="37">
        <v>9434</v>
      </c>
      <c r="L142" s="37">
        <v>429</v>
      </c>
      <c r="M142" s="37">
        <v>1494</v>
      </c>
      <c r="N142" s="37">
        <v>29554</v>
      </c>
      <c r="O142" s="37">
        <v>15465</v>
      </c>
      <c r="P142" s="37">
        <v>39452</v>
      </c>
      <c r="Q142" s="37">
        <v>5315</v>
      </c>
      <c r="R142" s="37">
        <v>103227</v>
      </c>
      <c r="S142" s="37">
        <v>12650</v>
      </c>
    </row>
    <row r="143" spans="2:19" ht="12.75">
      <c r="B143" s="4" t="s">
        <v>477</v>
      </c>
      <c r="C143" s="4" t="s">
        <v>511</v>
      </c>
      <c r="D143" s="4" t="s">
        <v>20</v>
      </c>
      <c r="E143" s="4" t="s">
        <v>343</v>
      </c>
      <c r="F143" s="4" t="s">
        <v>564</v>
      </c>
      <c r="G143" s="4" t="s">
        <v>565</v>
      </c>
      <c r="H143" s="22" t="s">
        <v>263</v>
      </c>
      <c r="I143" s="22" t="s">
        <v>264</v>
      </c>
      <c r="J143" s="37">
        <v>0</v>
      </c>
      <c r="K143" s="37">
        <v>0</v>
      </c>
      <c r="L143" s="37">
        <v>0</v>
      </c>
      <c r="M143" s="37">
        <v>0</v>
      </c>
      <c r="N143" s="37">
        <v>1623</v>
      </c>
      <c r="O143" s="37">
        <v>1244</v>
      </c>
      <c r="P143" s="37">
        <v>1961</v>
      </c>
      <c r="Q143" s="37">
        <v>437</v>
      </c>
      <c r="R143" s="37">
        <v>23157</v>
      </c>
      <c r="S143" s="37">
        <v>6100</v>
      </c>
    </row>
    <row r="144" spans="2:19" ht="12.75">
      <c r="B144" s="4" t="s">
        <v>477</v>
      </c>
      <c r="C144" s="4" t="s">
        <v>511</v>
      </c>
      <c r="D144" s="4" t="s">
        <v>20</v>
      </c>
      <c r="E144" s="4" t="s">
        <v>343</v>
      </c>
      <c r="F144" s="4" t="s">
        <v>360</v>
      </c>
      <c r="G144" s="4" t="s">
        <v>361</v>
      </c>
      <c r="H144" s="22" t="s">
        <v>263</v>
      </c>
      <c r="I144" s="22" t="s">
        <v>264</v>
      </c>
      <c r="J144" s="37">
        <v>6983</v>
      </c>
      <c r="K144" s="37">
        <v>6630</v>
      </c>
      <c r="L144" s="37">
        <v>108</v>
      </c>
      <c r="M144" s="37">
        <v>1606</v>
      </c>
      <c r="N144" s="37">
        <v>19233</v>
      </c>
      <c r="O144" s="37">
        <v>15156</v>
      </c>
      <c r="P144" s="37">
        <v>29748</v>
      </c>
      <c r="Q144" s="37">
        <v>2452</v>
      </c>
      <c r="R144" s="37">
        <v>46691</v>
      </c>
      <c r="S144" s="37">
        <v>3828</v>
      </c>
    </row>
    <row r="145" spans="2:19" ht="12.75">
      <c r="B145" s="4" t="s">
        <v>477</v>
      </c>
      <c r="C145" s="4" t="s">
        <v>511</v>
      </c>
      <c r="D145" s="4" t="s">
        <v>20</v>
      </c>
      <c r="E145" s="4" t="s">
        <v>343</v>
      </c>
      <c r="F145" s="4" t="s">
        <v>566</v>
      </c>
      <c r="G145" s="4" t="s">
        <v>567</v>
      </c>
      <c r="H145" s="22" t="s">
        <v>263</v>
      </c>
      <c r="I145" s="22" t="s">
        <v>264</v>
      </c>
      <c r="J145" s="37">
        <v>0</v>
      </c>
      <c r="K145" s="37">
        <v>0</v>
      </c>
      <c r="L145" s="37">
        <v>0</v>
      </c>
      <c r="M145" s="37">
        <v>0</v>
      </c>
      <c r="N145" s="37">
        <v>1793</v>
      </c>
      <c r="O145" s="37">
        <v>5676</v>
      </c>
      <c r="P145" s="37">
        <v>4206</v>
      </c>
      <c r="Q145" s="37">
        <v>622</v>
      </c>
      <c r="R145" s="37">
        <v>12810</v>
      </c>
      <c r="S145" s="37">
        <v>2629</v>
      </c>
    </row>
    <row r="146" spans="2:19" ht="12.75">
      <c r="B146" s="4" t="s">
        <v>477</v>
      </c>
      <c r="C146" s="4" t="s">
        <v>511</v>
      </c>
      <c r="D146" s="4" t="s">
        <v>20</v>
      </c>
      <c r="E146" s="4" t="s">
        <v>343</v>
      </c>
      <c r="F146" s="4" t="s">
        <v>568</v>
      </c>
      <c r="G146" s="4" t="s">
        <v>569</v>
      </c>
      <c r="H146" s="22" t="s">
        <v>263</v>
      </c>
      <c r="I146" s="22" t="s">
        <v>264</v>
      </c>
      <c r="J146" s="37">
        <v>0</v>
      </c>
      <c r="K146" s="37">
        <v>0</v>
      </c>
      <c r="L146" s="37">
        <v>0</v>
      </c>
      <c r="M146" s="37">
        <v>0</v>
      </c>
      <c r="N146" s="37">
        <v>3718</v>
      </c>
      <c r="O146" s="37">
        <v>4719</v>
      </c>
      <c r="P146" s="37">
        <v>611</v>
      </c>
      <c r="Q146" s="37">
        <v>110</v>
      </c>
      <c r="R146" s="37">
        <v>5728</v>
      </c>
      <c r="S146" s="37">
        <v>983</v>
      </c>
    </row>
    <row r="147" spans="2:19" ht="12.75">
      <c r="B147" s="4" t="s">
        <v>477</v>
      </c>
      <c r="C147" s="4" t="s">
        <v>511</v>
      </c>
      <c r="D147" s="4" t="s">
        <v>20</v>
      </c>
      <c r="E147" s="4" t="s">
        <v>343</v>
      </c>
      <c r="F147" s="4" t="s">
        <v>362</v>
      </c>
      <c r="G147" s="4" t="s">
        <v>363</v>
      </c>
      <c r="H147" s="22" t="s">
        <v>263</v>
      </c>
      <c r="I147" s="22" t="s">
        <v>264</v>
      </c>
      <c r="J147" s="37">
        <v>189</v>
      </c>
      <c r="K147" s="37">
        <v>677</v>
      </c>
      <c r="L147" s="37">
        <v>0</v>
      </c>
      <c r="M147" s="37">
        <v>2</v>
      </c>
      <c r="N147" s="37">
        <v>8793</v>
      </c>
      <c r="O147" s="37">
        <v>1601</v>
      </c>
      <c r="P147" s="37">
        <v>9365</v>
      </c>
      <c r="Q147" s="37">
        <v>836</v>
      </c>
      <c r="R147" s="37">
        <v>24439</v>
      </c>
      <c r="S147" s="37">
        <v>2673</v>
      </c>
    </row>
    <row r="148" spans="2:19" ht="12.75">
      <c r="B148" s="4" t="s">
        <v>477</v>
      </c>
      <c r="C148" s="4" t="s">
        <v>511</v>
      </c>
      <c r="D148" s="4" t="s">
        <v>20</v>
      </c>
      <c r="E148" s="4" t="s">
        <v>343</v>
      </c>
      <c r="F148" s="4" t="s">
        <v>506</v>
      </c>
      <c r="G148" s="4" t="s">
        <v>570</v>
      </c>
      <c r="H148" s="22" t="s">
        <v>263</v>
      </c>
      <c r="I148" s="22" t="s">
        <v>264</v>
      </c>
      <c r="J148" s="37">
        <v>0</v>
      </c>
      <c r="K148" s="37">
        <v>0</v>
      </c>
      <c r="L148" s="37">
        <v>0</v>
      </c>
      <c r="M148" s="37">
        <v>0</v>
      </c>
      <c r="N148" s="37">
        <v>264</v>
      </c>
      <c r="O148" s="37">
        <v>683</v>
      </c>
      <c r="P148" s="37">
        <v>690</v>
      </c>
      <c r="Q148" s="37">
        <v>152</v>
      </c>
      <c r="R148" s="37">
        <v>3464</v>
      </c>
      <c r="S148" s="37">
        <v>976</v>
      </c>
    </row>
    <row r="149" spans="2:19" ht="12.75">
      <c r="B149" s="4" t="s">
        <v>477</v>
      </c>
      <c r="C149" s="4" t="s">
        <v>511</v>
      </c>
      <c r="D149" s="4" t="s">
        <v>22</v>
      </c>
      <c r="E149" s="4" t="s">
        <v>364</v>
      </c>
      <c r="F149" s="4" t="s">
        <v>571</v>
      </c>
      <c r="G149" s="4" t="s">
        <v>572</v>
      </c>
      <c r="H149" s="22" t="s">
        <v>263</v>
      </c>
      <c r="I149" s="22" t="s">
        <v>264</v>
      </c>
      <c r="J149" s="37">
        <v>0</v>
      </c>
      <c r="K149" s="37">
        <v>0</v>
      </c>
      <c r="L149" s="37">
        <v>0</v>
      </c>
      <c r="M149" s="37">
        <v>0</v>
      </c>
      <c r="N149" s="37">
        <v>160</v>
      </c>
      <c r="O149" s="37">
        <v>116</v>
      </c>
      <c r="P149" s="37">
        <v>196</v>
      </c>
      <c r="Q149" s="37">
        <v>38</v>
      </c>
      <c r="R149" s="37">
        <v>282</v>
      </c>
      <c r="S149" s="37">
        <v>43</v>
      </c>
    </row>
    <row r="150" spans="2:19" ht="12.75">
      <c r="B150" s="4" t="s">
        <v>477</v>
      </c>
      <c r="C150" s="4" t="s">
        <v>511</v>
      </c>
      <c r="D150" s="4" t="s">
        <v>22</v>
      </c>
      <c r="E150" s="4" t="s">
        <v>364</v>
      </c>
      <c r="F150" s="4" t="s">
        <v>242</v>
      </c>
      <c r="G150" s="4" t="s">
        <v>243</v>
      </c>
      <c r="H150" s="22" t="s">
        <v>263</v>
      </c>
      <c r="I150" s="22" t="s">
        <v>264</v>
      </c>
      <c r="J150" s="37">
        <v>208</v>
      </c>
      <c r="K150" s="37">
        <v>208</v>
      </c>
      <c r="L150" s="37">
        <v>2</v>
      </c>
      <c r="M150" s="37">
        <v>0</v>
      </c>
      <c r="N150" s="37">
        <v>164</v>
      </c>
      <c r="O150" s="37">
        <v>180</v>
      </c>
      <c r="P150" s="37">
        <v>231</v>
      </c>
      <c r="Q150" s="37">
        <v>22</v>
      </c>
      <c r="R150" s="37">
        <v>854</v>
      </c>
      <c r="S150" s="37">
        <v>94</v>
      </c>
    </row>
    <row r="151" spans="2:19" ht="12.75">
      <c r="B151" s="4" t="s">
        <v>477</v>
      </c>
      <c r="C151" s="4" t="s">
        <v>511</v>
      </c>
      <c r="D151" s="4" t="s">
        <v>22</v>
      </c>
      <c r="E151" s="4" t="s">
        <v>364</v>
      </c>
      <c r="F151" s="4" t="s">
        <v>573</v>
      </c>
      <c r="G151" s="4" t="s">
        <v>574</v>
      </c>
      <c r="H151" s="22" t="s">
        <v>263</v>
      </c>
      <c r="I151" s="22" t="s">
        <v>264</v>
      </c>
      <c r="J151" s="37">
        <v>0</v>
      </c>
      <c r="K151" s="37">
        <v>0</v>
      </c>
      <c r="L151" s="37">
        <v>0</v>
      </c>
      <c r="M151" s="37">
        <v>0</v>
      </c>
      <c r="N151" s="37">
        <v>46</v>
      </c>
      <c r="O151" s="37">
        <v>63</v>
      </c>
      <c r="P151" s="37">
        <v>779</v>
      </c>
      <c r="Q151" s="37">
        <v>48</v>
      </c>
      <c r="R151" s="37">
        <v>564</v>
      </c>
      <c r="S151" s="37">
        <v>144</v>
      </c>
    </row>
    <row r="152" spans="2:19" ht="12.75">
      <c r="B152" s="4" t="s">
        <v>477</v>
      </c>
      <c r="C152" s="4" t="s">
        <v>511</v>
      </c>
      <c r="D152" s="4" t="s">
        <v>22</v>
      </c>
      <c r="E152" s="4" t="s">
        <v>364</v>
      </c>
      <c r="F152" s="4" t="s">
        <v>492</v>
      </c>
      <c r="G152" s="4" t="s">
        <v>575</v>
      </c>
      <c r="H152" s="22" t="s">
        <v>263</v>
      </c>
      <c r="I152" s="22" t="s">
        <v>264</v>
      </c>
      <c r="J152" s="37">
        <v>424</v>
      </c>
      <c r="K152" s="37">
        <v>299</v>
      </c>
      <c r="L152" s="37">
        <v>0</v>
      </c>
      <c r="M152" s="37">
        <v>0</v>
      </c>
      <c r="N152" s="37">
        <v>1464</v>
      </c>
      <c r="O152" s="37">
        <v>110</v>
      </c>
      <c r="P152" s="37">
        <v>1655</v>
      </c>
      <c r="Q152" s="37">
        <v>117</v>
      </c>
      <c r="R152" s="37">
        <v>2167</v>
      </c>
      <c r="S152" s="37">
        <v>251</v>
      </c>
    </row>
    <row r="153" spans="2:19" ht="12.75">
      <c r="B153" s="4" t="s">
        <v>477</v>
      </c>
      <c r="C153" s="4" t="s">
        <v>511</v>
      </c>
      <c r="D153" s="4" t="s">
        <v>22</v>
      </c>
      <c r="E153" s="4" t="s">
        <v>364</v>
      </c>
      <c r="F153" s="4" t="s">
        <v>576</v>
      </c>
      <c r="G153" s="4" t="s">
        <v>577</v>
      </c>
      <c r="H153" s="22" t="s">
        <v>263</v>
      </c>
      <c r="I153" s="22" t="s">
        <v>264</v>
      </c>
      <c r="J153" s="37">
        <v>0</v>
      </c>
      <c r="K153" s="37">
        <v>0</v>
      </c>
      <c r="L153" s="37">
        <v>0</v>
      </c>
      <c r="M153" s="37">
        <v>0</v>
      </c>
      <c r="N153" s="37">
        <v>8</v>
      </c>
      <c r="O153" s="37">
        <v>50</v>
      </c>
      <c r="P153" s="37">
        <v>78</v>
      </c>
      <c r="Q153" s="37">
        <v>7</v>
      </c>
      <c r="R153" s="37">
        <v>85</v>
      </c>
      <c r="S153" s="37">
        <v>7</v>
      </c>
    </row>
    <row r="154" spans="2:19" ht="12.75">
      <c r="B154" s="4" t="s">
        <v>477</v>
      </c>
      <c r="C154" s="4" t="s">
        <v>511</v>
      </c>
      <c r="D154" s="4" t="s">
        <v>22</v>
      </c>
      <c r="E154" s="4" t="s">
        <v>364</v>
      </c>
      <c r="F154" s="4" t="s">
        <v>365</v>
      </c>
      <c r="G154" s="4" t="s">
        <v>366</v>
      </c>
      <c r="H154" s="22" t="s">
        <v>263</v>
      </c>
      <c r="I154" s="22" t="s">
        <v>264</v>
      </c>
      <c r="J154" s="37">
        <v>19277</v>
      </c>
      <c r="K154" s="37">
        <v>20967</v>
      </c>
      <c r="L154" s="37">
        <v>96</v>
      </c>
      <c r="M154" s="37">
        <v>2389</v>
      </c>
      <c r="N154" s="37">
        <v>29931</v>
      </c>
      <c r="O154" s="37">
        <v>0</v>
      </c>
      <c r="P154" s="37">
        <v>27814</v>
      </c>
      <c r="Q154" s="37">
        <v>1007</v>
      </c>
      <c r="R154" s="37">
        <v>71671</v>
      </c>
      <c r="S154" s="37">
        <v>2765</v>
      </c>
    </row>
    <row r="155" spans="2:19" ht="12.75">
      <c r="B155" s="4" t="s">
        <v>477</v>
      </c>
      <c r="C155" s="4" t="s">
        <v>511</v>
      </c>
      <c r="D155" s="4" t="s">
        <v>22</v>
      </c>
      <c r="E155" s="4" t="s">
        <v>364</v>
      </c>
      <c r="F155" s="4" t="s">
        <v>51</v>
      </c>
      <c r="G155" s="4" t="s">
        <v>52</v>
      </c>
      <c r="H155" s="22" t="s">
        <v>263</v>
      </c>
      <c r="I155" s="22" t="s">
        <v>264</v>
      </c>
      <c r="J155" s="37">
        <v>9090</v>
      </c>
      <c r="K155" s="37">
        <v>7698</v>
      </c>
      <c r="L155" s="37">
        <v>119</v>
      </c>
      <c r="M155" s="37">
        <v>1417</v>
      </c>
      <c r="N155" s="37">
        <v>19895</v>
      </c>
      <c r="O155" s="37">
        <v>9343</v>
      </c>
      <c r="P155" s="37">
        <v>24124</v>
      </c>
      <c r="Q155" s="37">
        <v>1522</v>
      </c>
      <c r="R155" s="37">
        <v>59972</v>
      </c>
      <c r="S155" s="37">
        <v>4858</v>
      </c>
    </row>
    <row r="156" spans="2:19" ht="12.75">
      <c r="B156" s="4" t="s">
        <v>477</v>
      </c>
      <c r="C156" s="4" t="s">
        <v>511</v>
      </c>
      <c r="D156" s="4" t="s">
        <v>22</v>
      </c>
      <c r="E156" s="4" t="s">
        <v>364</v>
      </c>
      <c r="F156" s="4" t="s">
        <v>69</v>
      </c>
      <c r="G156" s="4" t="s">
        <v>70</v>
      </c>
      <c r="H156" s="22" t="s">
        <v>263</v>
      </c>
      <c r="I156" s="22" t="s">
        <v>264</v>
      </c>
      <c r="J156" s="37">
        <v>5863</v>
      </c>
      <c r="K156" s="37">
        <v>5466</v>
      </c>
      <c r="L156" s="37">
        <v>44</v>
      </c>
      <c r="M156" s="37">
        <v>511</v>
      </c>
      <c r="N156" s="37">
        <v>11760</v>
      </c>
      <c r="O156" s="37">
        <v>4163</v>
      </c>
      <c r="P156" s="37">
        <v>14091</v>
      </c>
      <c r="Q156" s="37">
        <v>946</v>
      </c>
      <c r="R156" s="37">
        <v>25250</v>
      </c>
      <c r="S156" s="37">
        <v>2591</v>
      </c>
    </row>
    <row r="157" spans="2:19" ht="12.75">
      <c r="B157" s="4" t="s">
        <v>477</v>
      </c>
      <c r="C157" s="4" t="s">
        <v>511</v>
      </c>
      <c r="D157" s="4" t="s">
        <v>22</v>
      </c>
      <c r="E157" s="4" t="s">
        <v>364</v>
      </c>
      <c r="F157" s="4" t="s">
        <v>73</v>
      </c>
      <c r="G157" s="4" t="s">
        <v>74</v>
      </c>
      <c r="H157" s="22" t="s">
        <v>263</v>
      </c>
      <c r="I157" s="22" t="s">
        <v>264</v>
      </c>
      <c r="J157" s="37">
        <v>7629</v>
      </c>
      <c r="K157" s="37">
        <v>6629</v>
      </c>
      <c r="L157" s="37">
        <v>186</v>
      </c>
      <c r="M157" s="37">
        <v>870</v>
      </c>
      <c r="N157" s="37">
        <v>15303</v>
      </c>
      <c r="O157" s="37">
        <v>9252</v>
      </c>
      <c r="P157" s="37">
        <v>29108</v>
      </c>
      <c r="Q157" s="37">
        <v>2788</v>
      </c>
      <c r="R157" s="37">
        <v>36256</v>
      </c>
      <c r="S157" s="37">
        <v>4765</v>
      </c>
    </row>
    <row r="158" spans="2:19" ht="12.75">
      <c r="B158" s="4" t="s">
        <v>477</v>
      </c>
      <c r="C158" s="4" t="s">
        <v>511</v>
      </c>
      <c r="D158" s="4" t="s">
        <v>22</v>
      </c>
      <c r="E158" s="4" t="s">
        <v>364</v>
      </c>
      <c r="F158" s="4" t="s">
        <v>76</v>
      </c>
      <c r="G158" s="4" t="s">
        <v>578</v>
      </c>
      <c r="H158" s="22" t="s">
        <v>263</v>
      </c>
      <c r="I158" s="22" t="s">
        <v>264</v>
      </c>
      <c r="J158" s="37">
        <v>6158</v>
      </c>
      <c r="K158" s="37">
        <v>5576</v>
      </c>
      <c r="L158" s="37">
        <v>112</v>
      </c>
      <c r="M158" s="37">
        <v>683</v>
      </c>
      <c r="N158" s="37">
        <v>12983</v>
      </c>
      <c r="O158" s="37">
        <v>6234</v>
      </c>
      <c r="P158" s="37">
        <v>18330</v>
      </c>
      <c r="Q158" s="37">
        <v>960</v>
      </c>
      <c r="R158" s="37">
        <v>35913</v>
      </c>
      <c r="S158" s="37">
        <v>2072</v>
      </c>
    </row>
    <row r="159" spans="2:19" ht="12.75">
      <c r="B159" s="4" t="s">
        <v>477</v>
      </c>
      <c r="C159" s="4" t="s">
        <v>511</v>
      </c>
      <c r="D159" s="4" t="s">
        <v>22</v>
      </c>
      <c r="E159" s="4" t="s">
        <v>364</v>
      </c>
      <c r="F159" s="4" t="s">
        <v>367</v>
      </c>
      <c r="G159" s="4" t="s">
        <v>368</v>
      </c>
      <c r="H159" s="22" t="s">
        <v>263</v>
      </c>
      <c r="I159" s="22" t="s">
        <v>264</v>
      </c>
      <c r="J159" s="37">
        <v>5971</v>
      </c>
      <c r="K159" s="37">
        <v>5511</v>
      </c>
      <c r="L159" s="37">
        <v>8</v>
      </c>
      <c r="M159" s="37">
        <v>725</v>
      </c>
      <c r="N159" s="37">
        <v>14903</v>
      </c>
      <c r="O159" s="37">
        <v>10715</v>
      </c>
      <c r="P159" s="37">
        <v>19835</v>
      </c>
      <c r="Q159" s="37">
        <v>2010</v>
      </c>
      <c r="R159" s="37">
        <v>37808</v>
      </c>
      <c r="S159" s="37">
        <v>6728</v>
      </c>
    </row>
    <row r="160" spans="2:19" ht="12.75">
      <c r="B160" s="4" t="s">
        <v>477</v>
      </c>
      <c r="C160" s="4" t="s">
        <v>511</v>
      </c>
      <c r="D160" s="4" t="s">
        <v>22</v>
      </c>
      <c r="E160" s="4" t="s">
        <v>364</v>
      </c>
      <c r="F160" s="4" t="s">
        <v>83</v>
      </c>
      <c r="G160" s="4" t="s">
        <v>84</v>
      </c>
      <c r="H160" s="22" t="s">
        <v>263</v>
      </c>
      <c r="I160" s="22" t="s">
        <v>264</v>
      </c>
      <c r="J160" s="37">
        <v>7948</v>
      </c>
      <c r="K160" s="37">
        <v>6997</v>
      </c>
      <c r="L160" s="37">
        <v>93</v>
      </c>
      <c r="M160" s="37">
        <v>1008</v>
      </c>
      <c r="N160" s="37">
        <v>15201</v>
      </c>
      <c r="O160" s="37">
        <v>3329</v>
      </c>
      <c r="P160" s="37">
        <v>21552</v>
      </c>
      <c r="Q160" s="37">
        <v>1604</v>
      </c>
      <c r="R160" s="37">
        <v>43279</v>
      </c>
      <c r="S160" s="37">
        <v>3063</v>
      </c>
    </row>
    <row r="161" spans="2:19" ht="12.75">
      <c r="B161" s="4" t="s">
        <v>477</v>
      </c>
      <c r="C161" s="4" t="s">
        <v>511</v>
      </c>
      <c r="D161" s="4" t="s">
        <v>22</v>
      </c>
      <c r="E161" s="4" t="s">
        <v>364</v>
      </c>
      <c r="F161" s="4" t="s">
        <v>369</v>
      </c>
      <c r="G161" s="4" t="s">
        <v>370</v>
      </c>
      <c r="H161" s="22" t="s">
        <v>263</v>
      </c>
      <c r="I161" s="22" t="s">
        <v>264</v>
      </c>
      <c r="J161" s="37">
        <v>2951</v>
      </c>
      <c r="K161" s="37">
        <v>3045</v>
      </c>
      <c r="L161" s="37">
        <v>61</v>
      </c>
      <c r="M161" s="37">
        <v>96</v>
      </c>
      <c r="N161" s="37">
        <v>1397</v>
      </c>
      <c r="O161" s="37">
        <v>4441</v>
      </c>
      <c r="P161" s="37">
        <v>2398</v>
      </c>
      <c r="Q161" s="37">
        <v>90</v>
      </c>
      <c r="R161" s="37">
        <v>11007</v>
      </c>
      <c r="S161" s="37">
        <v>940</v>
      </c>
    </row>
    <row r="162" spans="2:19" ht="12.75">
      <c r="B162" s="4" t="s">
        <v>477</v>
      </c>
      <c r="C162" s="4" t="s">
        <v>511</v>
      </c>
      <c r="D162" s="4" t="s">
        <v>22</v>
      </c>
      <c r="E162" s="4" t="s">
        <v>364</v>
      </c>
      <c r="F162" s="4" t="s">
        <v>102</v>
      </c>
      <c r="G162" s="4" t="s">
        <v>103</v>
      </c>
      <c r="H162" s="22" t="s">
        <v>263</v>
      </c>
      <c r="I162" s="22" t="s">
        <v>264</v>
      </c>
      <c r="J162" s="37">
        <v>8710</v>
      </c>
      <c r="K162" s="37">
        <v>7856</v>
      </c>
      <c r="L162" s="37">
        <v>135</v>
      </c>
      <c r="M162" s="37">
        <v>899</v>
      </c>
      <c r="N162" s="37">
        <v>18292</v>
      </c>
      <c r="O162" s="37">
        <v>10870</v>
      </c>
      <c r="P162" s="37">
        <v>22350</v>
      </c>
      <c r="Q162" s="37">
        <v>1479</v>
      </c>
      <c r="R162" s="37">
        <v>62687</v>
      </c>
      <c r="S162" s="37">
        <v>5083</v>
      </c>
    </row>
    <row r="163" spans="2:19" ht="12.75">
      <c r="B163" s="4" t="s">
        <v>477</v>
      </c>
      <c r="C163" s="4" t="s">
        <v>511</v>
      </c>
      <c r="D163" s="4" t="s">
        <v>22</v>
      </c>
      <c r="E163" s="4" t="s">
        <v>364</v>
      </c>
      <c r="F163" s="4" t="s">
        <v>104</v>
      </c>
      <c r="G163" s="4" t="s">
        <v>105</v>
      </c>
      <c r="H163" s="22" t="s">
        <v>263</v>
      </c>
      <c r="I163" s="22" t="s">
        <v>264</v>
      </c>
      <c r="J163" s="37">
        <v>5635</v>
      </c>
      <c r="K163" s="37">
        <v>6193</v>
      </c>
      <c r="L163" s="37">
        <v>77</v>
      </c>
      <c r="M163" s="37">
        <v>669</v>
      </c>
      <c r="N163" s="37">
        <v>12935</v>
      </c>
      <c r="O163" s="37">
        <v>3089</v>
      </c>
      <c r="P163" s="37">
        <v>15658</v>
      </c>
      <c r="Q163" s="37">
        <v>1265</v>
      </c>
      <c r="R163" s="37">
        <v>39495</v>
      </c>
      <c r="S163" s="37">
        <v>2483</v>
      </c>
    </row>
    <row r="164" spans="2:19" ht="12.75">
      <c r="B164" s="4" t="s">
        <v>477</v>
      </c>
      <c r="C164" s="4" t="s">
        <v>511</v>
      </c>
      <c r="D164" s="4" t="s">
        <v>22</v>
      </c>
      <c r="E164" s="4" t="s">
        <v>364</v>
      </c>
      <c r="F164" s="4" t="s">
        <v>371</v>
      </c>
      <c r="G164" s="4" t="s">
        <v>372</v>
      </c>
      <c r="H164" s="22" t="s">
        <v>263</v>
      </c>
      <c r="I164" s="22" t="s">
        <v>264</v>
      </c>
      <c r="J164" s="37">
        <v>8912</v>
      </c>
      <c r="K164" s="37">
        <v>7855</v>
      </c>
      <c r="L164" s="37">
        <v>201</v>
      </c>
      <c r="M164" s="37">
        <v>2292</v>
      </c>
      <c r="N164" s="37">
        <v>17647</v>
      </c>
      <c r="O164" s="37">
        <v>8723</v>
      </c>
      <c r="P164" s="37">
        <v>25724</v>
      </c>
      <c r="Q164" s="37">
        <v>1662</v>
      </c>
      <c r="R164" s="37">
        <v>54888</v>
      </c>
      <c r="S164" s="37">
        <v>4727</v>
      </c>
    </row>
    <row r="165" spans="2:19" ht="12.75">
      <c r="B165" s="4" t="s">
        <v>477</v>
      </c>
      <c r="C165" s="4" t="s">
        <v>511</v>
      </c>
      <c r="D165" s="4" t="s">
        <v>22</v>
      </c>
      <c r="E165" s="4" t="s">
        <v>364</v>
      </c>
      <c r="F165" s="4" t="s">
        <v>373</v>
      </c>
      <c r="G165" s="4" t="s">
        <v>579</v>
      </c>
      <c r="H165" s="22" t="s">
        <v>263</v>
      </c>
      <c r="I165" s="22" t="s">
        <v>264</v>
      </c>
      <c r="J165" s="37">
        <v>2610</v>
      </c>
      <c r="K165" s="37">
        <v>4461</v>
      </c>
      <c r="L165" s="37">
        <v>23</v>
      </c>
      <c r="M165" s="37">
        <v>619</v>
      </c>
      <c r="N165" s="37">
        <v>13664</v>
      </c>
      <c r="O165" s="37">
        <v>5174</v>
      </c>
      <c r="P165" s="37">
        <v>17998</v>
      </c>
      <c r="Q165" s="37">
        <v>1039</v>
      </c>
      <c r="R165" s="37">
        <v>28255</v>
      </c>
      <c r="S165" s="37">
        <v>2493</v>
      </c>
    </row>
    <row r="166" spans="2:19" ht="12.75">
      <c r="B166" s="4" t="s">
        <v>477</v>
      </c>
      <c r="C166" s="4" t="s">
        <v>511</v>
      </c>
      <c r="D166" s="4" t="s">
        <v>22</v>
      </c>
      <c r="E166" s="4" t="s">
        <v>364</v>
      </c>
      <c r="F166" s="4" t="s">
        <v>106</v>
      </c>
      <c r="G166" s="4" t="s">
        <v>107</v>
      </c>
      <c r="H166" s="22" t="s">
        <v>263</v>
      </c>
      <c r="I166" s="22" t="s">
        <v>264</v>
      </c>
      <c r="J166" s="37">
        <v>13752</v>
      </c>
      <c r="K166" s="37">
        <v>12636</v>
      </c>
      <c r="L166" s="37">
        <v>164</v>
      </c>
      <c r="M166" s="37">
        <v>1224</v>
      </c>
      <c r="N166" s="37">
        <v>21084</v>
      </c>
      <c r="O166" s="37">
        <v>9812</v>
      </c>
      <c r="P166" s="37">
        <v>30681</v>
      </c>
      <c r="Q166" s="37">
        <v>2003</v>
      </c>
      <c r="R166" s="37">
        <v>65261</v>
      </c>
      <c r="S166" s="37">
        <v>6324</v>
      </c>
    </row>
    <row r="167" spans="2:19" ht="12.75">
      <c r="B167" s="4" t="s">
        <v>477</v>
      </c>
      <c r="C167" s="4" t="s">
        <v>511</v>
      </c>
      <c r="D167" s="4" t="s">
        <v>22</v>
      </c>
      <c r="E167" s="4" t="s">
        <v>364</v>
      </c>
      <c r="F167" s="4" t="s">
        <v>139</v>
      </c>
      <c r="G167" s="4" t="s">
        <v>374</v>
      </c>
      <c r="H167" s="22" t="s">
        <v>263</v>
      </c>
      <c r="I167" s="22" t="s">
        <v>264</v>
      </c>
      <c r="J167" s="37">
        <v>19387</v>
      </c>
      <c r="K167" s="37">
        <v>16070</v>
      </c>
      <c r="L167" s="37">
        <v>137</v>
      </c>
      <c r="M167" s="37">
        <v>2838</v>
      </c>
      <c r="N167" s="37">
        <v>28166</v>
      </c>
      <c r="O167" s="37">
        <v>9742</v>
      </c>
      <c r="P167" s="37">
        <v>41416</v>
      </c>
      <c r="Q167" s="37">
        <v>1724</v>
      </c>
      <c r="R167" s="37">
        <v>63025</v>
      </c>
      <c r="S167" s="37">
        <v>4931</v>
      </c>
    </row>
    <row r="168" spans="2:19" ht="12.75">
      <c r="B168" s="4" t="s">
        <v>477</v>
      </c>
      <c r="C168" s="4" t="s">
        <v>511</v>
      </c>
      <c r="D168" s="4" t="s">
        <v>22</v>
      </c>
      <c r="E168" s="4" t="s">
        <v>364</v>
      </c>
      <c r="F168" s="4" t="s">
        <v>162</v>
      </c>
      <c r="G168" s="4" t="s">
        <v>163</v>
      </c>
      <c r="H168" s="22" t="s">
        <v>263</v>
      </c>
      <c r="I168" s="22" t="s">
        <v>264</v>
      </c>
      <c r="J168" s="37">
        <v>6522</v>
      </c>
      <c r="K168" s="37">
        <v>6890</v>
      </c>
      <c r="L168" s="37">
        <v>83</v>
      </c>
      <c r="M168" s="37">
        <v>1384</v>
      </c>
      <c r="N168" s="37">
        <v>17039</v>
      </c>
      <c r="O168" s="37">
        <v>13938</v>
      </c>
      <c r="P168" s="37">
        <v>25015</v>
      </c>
      <c r="Q168" s="37">
        <v>2555</v>
      </c>
      <c r="R168" s="37">
        <v>46676</v>
      </c>
      <c r="S168" s="37">
        <v>5926</v>
      </c>
    </row>
    <row r="169" spans="2:19" ht="12.75">
      <c r="B169" s="4" t="s">
        <v>477</v>
      </c>
      <c r="C169" s="4" t="s">
        <v>511</v>
      </c>
      <c r="D169" s="4" t="s">
        <v>22</v>
      </c>
      <c r="E169" s="4" t="s">
        <v>364</v>
      </c>
      <c r="F169" s="4" t="s">
        <v>375</v>
      </c>
      <c r="G169" s="4" t="s">
        <v>376</v>
      </c>
      <c r="H169" s="22" t="s">
        <v>263</v>
      </c>
      <c r="I169" s="22" t="s">
        <v>264</v>
      </c>
      <c r="J169" s="37">
        <v>4131</v>
      </c>
      <c r="K169" s="37">
        <v>3621</v>
      </c>
      <c r="L169" s="37">
        <v>65</v>
      </c>
      <c r="M169" s="37">
        <v>417</v>
      </c>
      <c r="N169" s="37">
        <v>5520</v>
      </c>
      <c r="O169" s="37">
        <v>4367</v>
      </c>
      <c r="P169" s="37">
        <v>9380</v>
      </c>
      <c r="Q169" s="37">
        <v>354</v>
      </c>
      <c r="R169" s="37">
        <v>12776</v>
      </c>
      <c r="S169" s="37">
        <v>660</v>
      </c>
    </row>
    <row r="170" spans="2:19" ht="12.75">
      <c r="B170" s="4" t="s">
        <v>477</v>
      </c>
      <c r="C170" s="4" t="s">
        <v>511</v>
      </c>
      <c r="D170" s="4" t="s">
        <v>22</v>
      </c>
      <c r="E170" s="4" t="s">
        <v>364</v>
      </c>
      <c r="F170" s="4" t="s">
        <v>166</v>
      </c>
      <c r="G170" s="4" t="s">
        <v>167</v>
      </c>
      <c r="H170" s="22" t="s">
        <v>263</v>
      </c>
      <c r="I170" s="22" t="s">
        <v>264</v>
      </c>
      <c r="J170" s="37">
        <v>5322</v>
      </c>
      <c r="K170" s="37">
        <v>4880</v>
      </c>
      <c r="L170" s="37">
        <v>0</v>
      </c>
      <c r="M170" s="37">
        <v>645</v>
      </c>
      <c r="N170" s="37">
        <v>14075</v>
      </c>
      <c r="O170" s="37">
        <v>6121</v>
      </c>
      <c r="P170" s="37">
        <v>17743</v>
      </c>
      <c r="Q170" s="37">
        <v>1355</v>
      </c>
      <c r="R170" s="37">
        <v>34529</v>
      </c>
      <c r="S170" s="37">
        <v>4516</v>
      </c>
    </row>
    <row r="171" spans="2:19" ht="12.75">
      <c r="B171" s="4" t="s">
        <v>477</v>
      </c>
      <c r="C171" s="4" t="s">
        <v>511</v>
      </c>
      <c r="D171" s="4" t="s">
        <v>22</v>
      </c>
      <c r="E171" s="4" t="s">
        <v>364</v>
      </c>
      <c r="F171" s="4" t="s">
        <v>580</v>
      </c>
      <c r="G171" s="4" t="s">
        <v>581</v>
      </c>
      <c r="H171" s="22" t="s">
        <v>263</v>
      </c>
      <c r="I171" s="22" t="s">
        <v>264</v>
      </c>
      <c r="J171" s="37">
        <v>0</v>
      </c>
      <c r="K171" s="37">
        <v>0</v>
      </c>
      <c r="L171" s="37">
        <v>0</v>
      </c>
      <c r="M171" s="37">
        <v>0</v>
      </c>
      <c r="N171" s="37">
        <v>649</v>
      </c>
      <c r="O171" s="37">
        <v>1786</v>
      </c>
      <c r="P171" s="37">
        <v>1340</v>
      </c>
      <c r="Q171" s="37">
        <v>288</v>
      </c>
      <c r="R171" s="37">
        <v>6043</v>
      </c>
      <c r="S171" s="37">
        <v>1624</v>
      </c>
    </row>
    <row r="172" spans="2:19" ht="12.75">
      <c r="B172" s="4" t="s">
        <v>477</v>
      </c>
      <c r="C172" s="4" t="s">
        <v>511</v>
      </c>
      <c r="D172" s="4" t="s">
        <v>22</v>
      </c>
      <c r="E172" s="4" t="s">
        <v>364</v>
      </c>
      <c r="F172" s="4" t="s">
        <v>582</v>
      </c>
      <c r="G172" s="4" t="s">
        <v>583</v>
      </c>
      <c r="H172" s="22" t="s">
        <v>263</v>
      </c>
      <c r="I172" s="22" t="s">
        <v>264</v>
      </c>
      <c r="J172" s="37">
        <v>0</v>
      </c>
      <c r="K172" s="37">
        <v>0</v>
      </c>
      <c r="L172" s="37">
        <v>0</v>
      </c>
      <c r="M172" s="37">
        <v>0</v>
      </c>
      <c r="N172" s="37">
        <v>83</v>
      </c>
      <c r="O172" s="37">
        <v>339</v>
      </c>
      <c r="P172" s="37">
        <v>116</v>
      </c>
      <c r="Q172" s="37">
        <v>32</v>
      </c>
      <c r="R172" s="37">
        <v>472</v>
      </c>
      <c r="S172" s="37">
        <v>128</v>
      </c>
    </row>
    <row r="173" spans="2:19" ht="12.75">
      <c r="B173" s="4" t="s">
        <v>477</v>
      </c>
      <c r="C173" s="4" t="s">
        <v>511</v>
      </c>
      <c r="D173" s="4" t="s">
        <v>22</v>
      </c>
      <c r="E173" s="4" t="s">
        <v>364</v>
      </c>
      <c r="F173" s="4" t="s">
        <v>584</v>
      </c>
      <c r="G173" s="4" t="s">
        <v>585</v>
      </c>
      <c r="H173" s="22" t="s">
        <v>263</v>
      </c>
      <c r="I173" s="22" t="s">
        <v>264</v>
      </c>
      <c r="J173" s="37">
        <v>0</v>
      </c>
      <c r="K173" s="37">
        <v>0</v>
      </c>
      <c r="L173" s="37">
        <v>0</v>
      </c>
      <c r="M173" s="37">
        <v>0</v>
      </c>
      <c r="N173" s="37">
        <v>0</v>
      </c>
      <c r="O173" s="37">
        <v>0</v>
      </c>
      <c r="P173" s="37">
        <v>0</v>
      </c>
      <c r="Q173" s="37">
        <v>0</v>
      </c>
      <c r="R173" s="37">
        <v>0</v>
      </c>
      <c r="S173" s="37">
        <v>0</v>
      </c>
    </row>
    <row r="174" spans="2:19" ht="12.75">
      <c r="B174" s="4" t="s">
        <v>477</v>
      </c>
      <c r="C174" s="4" t="s">
        <v>511</v>
      </c>
      <c r="D174" s="4" t="s">
        <v>22</v>
      </c>
      <c r="E174" s="4" t="s">
        <v>364</v>
      </c>
      <c r="F174" s="4" t="s">
        <v>196</v>
      </c>
      <c r="G174" s="4" t="s">
        <v>197</v>
      </c>
      <c r="H174" s="22" t="s">
        <v>263</v>
      </c>
      <c r="I174" s="22" t="s">
        <v>264</v>
      </c>
      <c r="J174" s="37">
        <v>8866</v>
      </c>
      <c r="K174" s="37">
        <v>7866</v>
      </c>
      <c r="L174" s="37">
        <v>104</v>
      </c>
      <c r="M174" s="37">
        <v>1035</v>
      </c>
      <c r="N174" s="37">
        <v>19387</v>
      </c>
      <c r="O174" s="37">
        <v>12733</v>
      </c>
      <c r="P174" s="37">
        <v>26776</v>
      </c>
      <c r="Q174" s="37">
        <v>1727</v>
      </c>
      <c r="R174" s="37">
        <v>43259</v>
      </c>
      <c r="S174" s="37">
        <v>5471</v>
      </c>
    </row>
    <row r="175" spans="2:19" ht="12.75">
      <c r="B175" s="4" t="s">
        <v>477</v>
      </c>
      <c r="C175" s="4" t="s">
        <v>511</v>
      </c>
      <c r="D175" s="4" t="s">
        <v>22</v>
      </c>
      <c r="E175" s="4" t="s">
        <v>364</v>
      </c>
      <c r="F175" s="4" t="s">
        <v>377</v>
      </c>
      <c r="G175" s="4" t="s">
        <v>378</v>
      </c>
      <c r="H175" s="22" t="s">
        <v>263</v>
      </c>
      <c r="I175" s="22" t="s">
        <v>264</v>
      </c>
      <c r="J175" s="37">
        <v>8894</v>
      </c>
      <c r="K175" s="37">
        <v>8377</v>
      </c>
      <c r="L175" s="37">
        <v>136</v>
      </c>
      <c r="M175" s="37">
        <v>1439</v>
      </c>
      <c r="N175" s="37">
        <v>20346</v>
      </c>
      <c r="O175" s="37">
        <v>10959</v>
      </c>
      <c r="P175" s="37">
        <v>25971</v>
      </c>
      <c r="Q175" s="37">
        <v>2484</v>
      </c>
      <c r="R175" s="37">
        <v>55446</v>
      </c>
      <c r="S175" s="37">
        <v>6877</v>
      </c>
    </row>
    <row r="176" spans="2:19" ht="12.75">
      <c r="B176" s="4" t="s">
        <v>477</v>
      </c>
      <c r="C176" s="4" t="s">
        <v>511</v>
      </c>
      <c r="D176" s="4" t="s">
        <v>22</v>
      </c>
      <c r="E176" s="4" t="s">
        <v>364</v>
      </c>
      <c r="F176" s="4" t="s">
        <v>586</v>
      </c>
      <c r="G176" s="4" t="s">
        <v>587</v>
      </c>
      <c r="H176" s="22" t="s">
        <v>263</v>
      </c>
      <c r="I176" s="22" t="s">
        <v>264</v>
      </c>
      <c r="J176" s="37">
        <v>0</v>
      </c>
      <c r="K176" s="37">
        <v>0</v>
      </c>
      <c r="L176" s="37">
        <v>0</v>
      </c>
      <c r="M176" s="37">
        <v>0</v>
      </c>
      <c r="N176" s="37">
        <v>0</v>
      </c>
      <c r="O176" s="37">
        <v>889</v>
      </c>
      <c r="P176" s="37">
        <v>627</v>
      </c>
      <c r="Q176" s="37">
        <v>94</v>
      </c>
      <c r="R176" s="37">
        <v>3529</v>
      </c>
      <c r="S176" s="37">
        <v>829</v>
      </c>
    </row>
    <row r="177" spans="2:19" ht="12.75">
      <c r="B177" s="4" t="s">
        <v>477</v>
      </c>
      <c r="C177" s="4" t="s">
        <v>511</v>
      </c>
      <c r="D177" s="4" t="s">
        <v>22</v>
      </c>
      <c r="E177" s="4" t="s">
        <v>364</v>
      </c>
      <c r="F177" s="4" t="s">
        <v>379</v>
      </c>
      <c r="G177" s="4" t="s">
        <v>380</v>
      </c>
      <c r="H177" s="22" t="s">
        <v>263</v>
      </c>
      <c r="I177" s="22" t="s">
        <v>264</v>
      </c>
      <c r="J177" s="37">
        <v>72</v>
      </c>
      <c r="K177" s="37">
        <v>298</v>
      </c>
      <c r="L177" s="37">
        <v>0</v>
      </c>
      <c r="M177" s="37">
        <v>0</v>
      </c>
      <c r="N177" s="37">
        <v>604</v>
      </c>
      <c r="O177" s="37">
        <v>1779</v>
      </c>
      <c r="P177" s="37">
        <v>2014</v>
      </c>
      <c r="Q177" s="37">
        <v>121</v>
      </c>
      <c r="R177" s="37">
        <v>2859</v>
      </c>
      <c r="S177" s="37">
        <v>304</v>
      </c>
    </row>
    <row r="178" spans="2:19" ht="12.75">
      <c r="B178" s="4" t="s">
        <v>477</v>
      </c>
      <c r="C178" s="4" t="s">
        <v>511</v>
      </c>
      <c r="D178" s="4" t="s">
        <v>22</v>
      </c>
      <c r="E178" s="4" t="s">
        <v>364</v>
      </c>
      <c r="F178" s="4" t="s">
        <v>493</v>
      </c>
      <c r="G178" s="4" t="s">
        <v>494</v>
      </c>
      <c r="H178" s="22" t="s">
        <v>263</v>
      </c>
      <c r="I178" s="22" t="s">
        <v>264</v>
      </c>
      <c r="J178" s="37">
        <v>304</v>
      </c>
      <c r="K178" s="37">
        <v>304</v>
      </c>
      <c r="L178" s="37">
        <v>0</v>
      </c>
      <c r="M178" s="37">
        <v>0</v>
      </c>
      <c r="N178" s="37">
        <v>3816</v>
      </c>
      <c r="O178" s="37">
        <v>3342</v>
      </c>
      <c r="P178" s="37">
        <v>5244</v>
      </c>
      <c r="Q178" s="37">
        <v>260</v>
      </c>
      <c r="R178" s="37">
        <v>5042</v>
      </c>
      <c r="S178" s="37">
        <v>448</v>
      </c>
    </row>
    <row r="179" spans="2:19" ht="12.75">
      <c r="B179" s="4" t="s">
        <v>477</v>
      </c>
      <c r="C179" s="4" t="s">
        <v>511</v>
      </c>
      <c r="D179" s="4" t="s">
        <v>22</v>
      </c>
      <c r="E179" s="4" t="s">
        <v>364</v>
      </c>
      <c r="F179" s="4" t="s">
        <v>222</v>
      </c>
      <c r="G179" s="4" t="s">
        <v>223</v>
      </c>
      <c r="H179" s="22" t="s">
        <v>263</v>
      </c>
      <c r="I179" s="22" t="s">
        <v>264</v>
      </c>
      <c r="J179" s="37">
        <v>99</v>
      </c>
      <c r="K179" s="37">
        <v>74</v>
      </c>
      <c r="L179" s="37">
        <v>1</v>
      </c>
      <c r="M179" s="37">
        <v>4</v>
      </c>
      <c r="N179" s="37">
        <v>2489</v>
      </c>
      <c r="O179" s="37">
        <v>1430</v>
      </c>
      <c r="P179" s="37">
        <v>2630</v>
      </c>
      <c r="Q179" s="37">
        <v>206</v>
      </c>
      <c r="R179" s="37">
        <v>4174</v>
      </c>
      <c r="S179" s="37">
        <v>522</v>
      </c>
    </row>
    <row r="180" spans="2:19" ht="12.75">
      <c r="B180" s="4" t="s">
        <v>477</v>
      </c>
      <c r="C180" s="4" t="s">
        <v>511</v>
      </c>
      <c r="D180" s="4" t="s">
        <v>24</v>
      </c>
      <c r="E180" s="4" t="s">
        <v>381</v>
      </c>
      <c r="F180" s="4" t="s">
        <v>588</v>
      </c>
      <c r="G180" s="4" t="s">
        <v>589</v>
      </c>
      <c r="H180" s="22" t="s">
        <v>263</v>
      </c>
      <c r="I180" s="22" t="s">
        <v>264</v>
      </c>
      <c r="J180" s="37">
        <v>0</v>
      </c>
      <c r="K180" s="37">
        <v>0</v>
      </c>
      <c r="L180" s="37">
        <v>0</v>
      </c>
      <c r="M180" s="37">
        <v>0</v>
      </c>
      <c r="N180" s="37">
        <v>32</v>
      </c>
      <c r="O180" s="37">
        <v>77</v>
      </c>
      <c r="P180" s="37">
        <v>136</v>
      </c>
      <c r="Q180" s="37">
        <v>17</v>
      </c>
      <c r="R180" s="37">
        <v>438</v>
      </c>
      <c r="S180" s="37">
        <v>110</v>
      </c>
    </row>
    <row r="181" spans="2:19" ht="12.75">
      <c r="B181" s="4" t="s">
        <v>477</v>
      </c>
      <c r="C181" s="4" t="s">
        <v>511</v>
      </c>
      <c r="D181" s="4" t="s">
        <v>24</v>
      </c>
      <c r="E181" s="4" t="s">
        <v>381</v>
      </c>
      <c r="F181" s="4" t="s">
        <v>224</v>
      </c>
      <c r="G181" s="4" t="s">
        <v>225</v>
      </c>
      <c r="H181" s="22" t="s">
        <v>263</v>
      </c>
      <c r="I181" s="22" t="s">
        <v>264</v>
      </c>
      <c r="J181" s="37">
        <v>31</v>
      </c>
      <c r="K181" s="37">
        <v>41</v>
      </c>
      <c r="L181" s="37">
        <v>1</v>
      </c>
      <c r="M181" s="37">
        <v>8</v>
      </c>
      <c r="N181" s="37">
        <v>204</v>
      </c>
      <c r="O181" s="37">
        <v>392</v>
      </c>
      <c r="P181" s="37">
        <v>522</v>
      </c>
      <c r="Q181" s="37">
        <v>55</v>
      </c>
      <c r="R181" s="37">
        <v>1824</v>
      </c>
      <c r="S181" s="37">
        <v>205</v>
      </c>
    </row>
    <row r="182" spans="2:19" ht="12.75">
      <c r="B182" s="4" t="s">
        <v>477</v>
      </c>
      <c r="C182" s="4" t="s">
        <v>511</v>
      </c>
      <c r="D182" s="4" t="s">
        <v>24</v>
      </c>
      <c r="E182" s="4" t="s">
        <v>381</v>
      </c>
      <c r="F182" s="4" t="s">
        <v>590</v>
      </c>
      <c r="G182" s="4" t="s">
        <v>591</v>
      </c>
      <c r="H182" s="22" t="s">
        <v>263</v>
      </c>
      <c r="I182" s="22" t="s">
        <v>264</v>
      </c>
      <c r="J182" s="37">
        <v>0</v>
      </c>
      <c r="K182" s="37">
        <v>0</v>
      </c>
      <c r="L182" s="37">
        <v>0</v>
      </c>
      <c r="M182" s="37">
        <v>0</v>
      </c>
      <c r="N182" s="37">
        <v>5</v>
      </c>
      <c r="O182" s="37">
        <v>10</v>
      </c>
      <c r="P182" s="37">
        <v>6</v>
      </c>
      <c r="Q182" s="37">
        <v>0</v>
      </c>
      <c r="R182" s="37">
        <v>270</v>
      </c>
      <c r="S182" s="37">
        <v>6</v>
      </c>
    </row>
    <row r="183" spans="2:19" ht="12.75">
      <c r="B183" s="4" t="s">
        <v>477</v>
      </c>
      <c r="C183" s="4" t="s">
        <v>511</v>
      </c>
      <c r="D183" s="4" t="s">
        <v>24</v>
      </c>
      <c r="E183" s="4" t="s">
        <v>381</v>
      </c>
      <c r="F183" s="4" t="s">
        <v>226</v>
      </c>
      <c r="G183" s="4" t="s">
        <v>227</v>
      </c>
      <c r="H183" s="22" t="s">
        <v>263</v>
      </c>
      <c r="I183" s="22" t="s">
        <v>264</v>
      </c>
      <c r="J183" s="37">
        <v>395</v>
      </c>
      <c r="K183" s="37">
        <v>559</v>
      </c>
      <c r="L183" s="37">
        <v>1</v>
      </c>
      <c r="M183" s="37">
        <v>11</v>
      </c>
      <c r="N183" s="37">
        <v>243</v>
      </c>
      <c r="O183" s="37">
        <v>945</v>
      </c>
      <c r="P183" s="37">
        <v>877</v>
      </c>
      <c r="Q183" s="37">
        <v>140</v>
      </c>
      <c r="R183" s="37">
        <v>771</v>
      </c>
      <c r="S183" s="37">
        <v>83</v>
      </c>
    </row>
    <row r="184" spans="2:19" ht="12.75">
      <c r="B184" s="4" t="s">
        <v>477</v>
      </c>
      <c r="C184" s="4" t="s">
        <v>511</v>
      </c>
      <c r="D184" s="4" t="s">
        <v>24</v>
      </c>
      <c r="E184" s="4" t="s">
        <v>381</v>
      </c>
      <c r="F184" s="4" t="s">
        <v>382</v>
      </c>
      <c r="G184" s="4" t="s">
        <v>383</v>
      </c>
      <c r="H184" s="22" t="s">
        <v>263</v>
      </c>
      <c r="I184" s="22" t="s">
        <v>264</v>
      </c>
      <c r="J184" s="37">
        <v>2111</v>
      </c>
      <c r="K184" s="37">
        <v>9873</v>
      </c>
      <c r="L184" s="37">
        <v>0</v>
      </c>
      <c r="M184" s="37">
        <v>0</v>
      </c>
      <c r="N184" s="37">
        <v>15714</v>
      </c>
      <c r="O184" s="37">
        <v>0</v>
      </c>
      <c r="P184" s="37">
        <v>15598</v>
      </c>
      <c r="Q184" s="37">
        <v>0</v>
      </c>
      <c r="R184" s="37">
        <v>30299</v>
      </c>
      <c r="S184" s="37">
        <v>0</v>
      </c>
    </row>
    <row r="185" spans="2:19" ht="12.75">
      <c r="B185" s="4" t="s">
        <v>477</v>
      </c>
      <c r="C185" s="4" t="s">
        <v>511</v>
      </c>
      <c r="D185" s="4" t="s">
        <v>24</v>
      </c>
      <c r="E185" s="4" t="s">
        <v>381</v>
      </c>
      <c r="F185" s="4" t="s">
        <v>384</v>
      </c>
      <c r="G185" s="4" t="s">
        <v>592</v>
      </c>
      <c r="H185" s="22" t="s">
        <v>263</v>
      </c>
      <c r="I185" s="22" t="s">
        <v>264</v>
      </c>
      <c r="J185" s="37">
        <v>13168</v>
      </c>
      <c r="K185" s="37">
        <v>13910</v>
      </c>
      <c r="L185" s="37">
        <v>0</v>
      </c>
      <c r="M185" s="37">
        <v>2670</v>
      </c>
      <c r="N185" s="37">
        <v>25363</v>
      </c>
      <c r="O185" s="37">
        <v>0</v>
      </c>
      <c r="P185" s="37">
        <v>15936</v>
      </c>
      <c r="Q185" s="37">
        <v>527</v>
      </c>
      <c r="R185" s="37">
        <v>14511</v>
      </c>
      <c r="S185" s="37">
        <v>987</v>
      </c>
    </row>
    <row r="186" spans="2:19" ht="12.75">
      <c r="B186" s="4" t="s">
        <v>477</v>
      </c>
      <c r="C186" s="4" t="s">
        <v>511</v>
      </c>
      <c r="D186" s="4" t="s">
        <v>24</v>
      </c>
      <c r="E186" s="4" t="s">
        <v>381</v>
      </c>
      <c r="F186" s="4" t="s">
        <v>53</v>
      </c>
      <c r="G186" s="4" t="s">
        <v>593</v>
      </c>
      <c r="H186" s="22" t="s">
        <v>263</v>
      </c>
      <c r="I186" s="22" t="s">
        <v>264</v>
      </c>
      <c r="J186" s="37">
        <v>12116</v>
      </c>
      <c r="K186" s="37">
        <v>10325</v>
      </c>
      <c r="L186" s="37">
        <v>353</v>
      </c>
      <c r="M186" s="37">
        <v>1756</v>
      </c>
      <c r="N186" s="37">
        <v>22271</v>
      </c>
      <c r="O186" s="37">
        <v>28550</v>
      </c>
      <c r="P186" s="37">
        <v>31990</v>
      </c>
      <c r="Q186" s="37">
        <v>3942</v>
      </c>
      <c r="R186" s="37">
        <v>86335</v>
      </c>
      <c r="S186" s="37">
        <v>9872</v>
      </c>
    </row>
    <row r="187" spans="2:19" ht="12.75">
      <c r="B187" s="4" t="s">
        <v>477</v>
      </c>
      <c r="C187" s="4" t="s">
        <v>511</v>
      </c>
      <c r="D187" s="4" t="s">
        <v>24</v>
      </c>
      <c r="E187" s="4" t="s">
        <v>381</v>
      </c>
      <c r="F187" s="4" t="s">
        <v>385</v>
      </c>
      <c r="G187" s="4" t="s">
        <v>386</v>
      </c>
      <c r="H187" s="22" t="s">
        <v>263</v>
      </c>
      <c r="I187" s="22" t="s">
        <v>264</v>
      </c>
      <c r="J187" s="37">
        <v>2333</v>
      </c>
      <c r="K187" s="37">
        <v>2191</v>
      </c>
      <c r="L187" s="37">
        <v>7</v>
      </c>
      <c r="M187" s="37">
        <v>360</v>
      </c>
      <c r="N187" s="37">
        <v>2223</v>
      </c>
      <c r="O187" s="37">
        <v>2062</v>
      </c>
      <c r="P187" s="37">
        <v>4397</v>
      </c>
      <c r="Q187" s="37">
        <v>157</v>
      </c>
      <c r="R187" s="37">
        <v>15300</v>
      </c>
      <c r="S187" s="37">
        <v>1722</v>
      </c>
    </row>
    <row r="188" spans="2:19" ht="12.75">
      <c r="B188" s="4" t="s">
        <v>477</v>
      </c>
      <c r="C188" s="4" t="s">
        <v>511</v>
      </c>
      <c r="D188" s="4" t="s">
        <v>24</v>
      </c>
      <c r="E188" s="4" t="s">
        <v>381</v>
      </c>
      <c r="F188" s="4" t="s">
        <v>387</v>
      </c>
      <c r="G188" s="4" t="s">
        <v>388</v>
      </c>
      <c r="H188" s="22" t="s">
        <v>263</v>
      </c>
      <c r="I188" s="22" t="s">
        <v>264</v>
      </c>
      <c r="J188" s="37">
        <v>3318</v>
      </c>
      <c r="K188" s="37">
        <v>3134</v>
      </c>
      <c r="L188" s="37">
        <v>152</v>
      </c>
      <c r="M188" s="37">
        <v>1015</v>
      </c>
      <c r="N188" s="37">
        <v>10038</v>
      </c>
      <c r="O188" s="37">
        <v>8467</v>
      </c>
      <c r="P188" s="37">
        <v>16063</v>
      </c>
      <c r="Q188" s="37">
        <v>2815</v>
      </c>
      <c r="R188" s="37">
        <v>38202</v>
      </c>
      <c r="S188" s="37">
        <v>8115</v>
      </c>
    </row>
    <row r="189" spans="2:19" ht="12.75">
      <c r="B189" s="4" t="s">
        <v>477</v>
      </c>
      <c r="C189" s="4" t="s">
        <v>511</v>
      </c>
      <c r="D189" s="4" t="s">
        <v>24</v>
      </c>
      <c r="E189" s="4" t="s">
        <v>381</v>
      </c>
      <c r="F189" s="4" t="s">
        <v>54</v>
      </c>
      <c r="G189" s="4" t="s">
        <v>466</v>
      </c>
      <c r="H189" s="22" t="s">
        <v>263</v>
      </c>
      <c r="I189" s="22" t="s">
        <v>264</v>
      </c>
      <c r="J189" s="37">
        <v>5041</v>
      </c>
      <c r="K189" s="37">
        <v>3822</v>
      </c>
      <c r="L189" s="37">
        <v>160</v>
      </c>
      <c r="M189" s="37">
        <v>835</v>
      </c>
      <c r="N189" s="37">
        <v>15550</v>
      </c>
      <c r="O189" s="37">
        <v>5447</v>
      </c>
      <c r="P189" s="37">
        <v>18569</v>
      </c>
      <c r="Q189" s="37">
        <v>2077</v>
      </c>
      <c r="R189" s="37">
        <v>34067</v>
      </c>
      <c r="S189" s="37">
        <v>4308</v>
      </c>
    </row>
    <row r="190" spans="2:19" ht="12.75">
      <c r="B190" s="4" t="s">
        <v>477</v>
      </c>
      <c r="C190" s="4" t="s">
        <v>511</v>
      </c>
      <c r="D190" s="4" t="s">
        <v>24</v>
      </c>
      <c r="E190" s="4" t="s">
        <v>381</v>
      </c>
      <c r="F190" s="4" t="s">
        <v>594</v>
      </c>
      <c r="G190" s="4" t="s">
        <v>595</v>
      </c>
      <c r="H190" s="22" t="s">
        <v>263</v>
      </c>
      <c r="I190" s="22" t="s">
        <v>264</v>
      </c>
      <c r="J190" s="37">
        <v>0</v>
      </c>
      <c r="K190" s="37">
        <v>0</v>
      </c>
      <c r="L190" s="37">
        <v>0</v>
      </c>
      <c r="M190" s="37">
        <v>0</v>
      </c>
      <c r="N190" s="37">
        <v>396</v>
      </c>
      <c r="O190" s="37">
        <v>1126</v>
      </c>
      <c r="P190" s="37">
        <v>2097</v>
      </c>
      <c r="Q190" s="37">
        <v>121</v>
      </c>
      <c r="R190" s="37">
        <v>2296</v>
      </c>
      <c r="S190" s="37">
        <v>449</v>
      </c>
    </row>
    <row r="191" spans="2:19" ht="12.75">
      <c r="B191" s="4" t="s">
        <v>477</v>
      </c>
      <c r="C191" s="4" t="s">
        <v>511</v>
      </c>
      <c r="D191" s="4" t="s">
        <v>24</v>
      </c>
      <c r="E191" s="4" t="s">
        <v>381</v>
      </c>
      <c r="F191" s="4" t="s">
        <v>55</v>
      </c>
      <c r="G191" s="4" t="s">
        <v>56</v>
      </c>
      <c r="H191" s="22" t="s">
        <v>263</v>
      </c>
      <c r="I191" s="22" t="s">
        <v>264</v>
      </c>
      <c r="J191" s="37">
        <v>5789</v>
      </c>
      <c r="K191" s="37">
        <v>5063</v>
      </c>
      <c r="L191" s="37">
        <v>57</v>
      </c>
      <c r="M191" s="37">
        <v>1394</v>
      </c>
      <c r="N191" s="37">
        <v>16678</v>
      </c>
      <c r="O191" s="37">
        <v>6711</v>
      </c>
      <c r="P191" s="37">
        <v>19516</v>
      </c>
      <c r="Q191" s="37">
        <v>2467</v>
      </c>
      <c r="R191" s="37">
        <v>34534</v>
      </c>
      <c r="S191" s="37">
        <v>4661</v>
      </c>
    </row>
    <row r="192" spans="2:19" ht="12.75">
      <c r="B192" s="4" t="s">
        <v>477</v>
      </c>
      <c r="C192" s="4" t="s">
        <v>511</v>
      </c>
      <c r="D192" s="4" t="s">
        <v>24</v>
      </c>
      <c r="E192" s="4" t="s">
        <v>381</v>
      </c>
      <c r="F192" s="4" t="s">
        <v>71</v>
      </c>
      <c r="G192" s="4" t="s">
        <v>72</v>
      </c>
      <c r="H192" s="22" t="s">
        <v>263</v>
      </c>
      <c r="I192" s="22" t="s">
        <v>264</v>
      </c>
      <c r="J192" s="37">
        <v>3191</v>
      </c>
      <c r="K192" s="37">
        <v>2761</v>
      </c>
      <c r="L192" s="37">
        <v>166</v>
      </c>
      <c r="M192" s="37">
        <v>470</v>
      </c>
      <c r="N192" s="37">
        <v>10916</v>
      </c>
      <c r="O192" s="37">
        <v>6135</v>
      </c>
      <c r="P192" s="37">
        <v>12302</v>
      </c>
      <c r="Q192" s="37">
        <v>2244</v>
      </c>
      <c r="R192" s="37">
        <v>23261</v>
      </c>
      <c r="S192" s="37">
        <v>4811</v>
      </c>
    </row>
    <row r="193" spans="2:19" ht="12.75">
      <c r="B193" s="4" t="s">
        <v>477</v>
      </c>
      <c r="C193" s="4" t="s">
        <v>511</v>
      </c>
      <c r="D193" s="4" t="s">
        <v>24</v>
      </c>
      <c r="E193" s="4" t="s">
        <v>381</v>
      </c>
      <c r="F193" s="4" t="s">
        <v>91</v>
      </c>
      <c r="G193" s="4" t="s">
        <v>389</v>
      </c>
      <c r="H193" s="22" t="s">
        <v>263</v>
      </c>
      <c r="I193" s="22" t="s">
        <v>264</v>
      </c>
      <c r="J193" s="37">
        <v>11746</v>
      </c>
      <c r="K193" s="37">
        <v>9794</v>
      </c>
      <c r="L193" s="37">
        <v>389</v>
      </c>
      <c r="M193" s="37">
        <v>1642</v>
      </c>
      <c r="N193" s="37">
        <v>21747</v>
      </c>
      <c r="O193" s="37">
        <v>13903</v>
      </c>
      <c r="P193" s="37">
        <v>31182</v>
      </c>
      <c r="Q193" s="37">
        <v>4030</v>
      </c>
      <c r="R193" s="37">
        <v>64568</v>
      </c>
      <c r="S193" s="37">
        <v>8460</v>
      </c>
    </row>
    <row r="194" spans="2:19" ht="12.75">
      <c r="B194" s="4" t="s">
        <v>477</v>
      </c>
      <c r="C194" s="4" t="s">
        <v>511</v>
      </c>
      <c r="D194" s="4" t="s">
        <v>24</v>
      </c>
      <c r="E194" s="4" t="s">
        <v>381</v>
      </c>
      <c r="F194" s="4" t="s">
        <v>98</v>
      </c>
      <c r="G194" s="4" t="s">
        <v>99</v>
      </c>
      <c r="H194" s="22" t="s">
        <v>263</v>
      </c>
      <c r="I194" s="22" t="s">
        <v>264</v>
      </c>
      <c r="J194" s="37">
        <v>2855</v>
      </c>
      <c r="K194" s="37">
        <v>2550</v>
      </c>
      <c r="L194" s="37">
        <v>113</v>
      </c>
      <c r="M194" s="37">
        <v>71</v>
      </c>
      <c r="N194" s="37">
        <v>12364</v>
      </c>
      <c r="O194" s="37">
        <v>3442</v>
      </c>
      <c r="P194" s="37">
        <v>15010</v>
      </c>
      <c r="Q194" s="37">
        <v>1683</v>
      </c>
      <c r="R194" s="37">
        <v>28659</v>
      </c>
      <c r="S194" s="37">
        <v>3921</v>
      </c>
    </row>
    <row r="195" spans="2:19" ht="12.75">
      <c r="B195" s="4" t="s">
        <v>477</v>
      </c>
      <c r="C195" s="4" t="s">
        <v>511</v>
      </c>
      <c r="D195" s="4" t="s">
        <v>24</v>
      </c>
      <c r="E195" s="4" t="s">
        <v>381</v>
      </c>
      <c r="F195" s="4" t="s">
        <v>100</v>
      </c>
      <c r="G195" s="4" t="s">
        <v>101</v>
      </c>
      <c r="H195" s="22" t="s">
        <v>263</v>
      </c>
      <c r="I195" s="22" t="s">
        <v>264</v>
      </c>
      <c r="J195" s="37">
        <v>7998</v>
      </c>
      <c r="K195" s="37">
        <v>6149</v>
      </c>
      <c r="L195" s="37">
        <v>298</v>
      </c>
      <c r="M195" s="37">
        <v>1256</v>
      </c>
      <c r="N195" s="37">
        <v>22295</v>
      </c>
      <c r="O195" s="37">
        <v>8418</v>
      </c>
      <c r="P195" s="37">
        <v>22817</v>
      </c>
      <c r="Q195" s="37">
        <v>3288</v>
      </c>
      <c r="R195" s="37">
        <v>48992</v>
      </c>
      <c r="S195" s="37">
        <v>7388</v>
      </c>
    </row>
    <row r="196" spans="2:19" ht="12.75">
      <c r="B196" s="4" t="s">
        <v>477</v>
      </c>
      <c r="C196" s="4" t="s">
        <v>511</v>
      </c>
      <c r="D196" s="4" t="s">
        <v>24</v>
      </c>
      <c r="E196" s="4" t="s">
        <v>381</v>
      </c>
      <c r="F196" s="4" t="s">
        <v>114</v>
      </c>
      <c r="G196" s="4" t="s">
        <v>115</v>
      </c>
      <c r="H196" s="22" t="s">
        <v>263</v>
      </c>
      <c r="I196" s="22" t="s">
        <v>264</v>
      </c>
      <c r="J196" s="37">
        <v>15840</v>
      </c>
      <c r="K196" s="37">
        <v>12583</v>
      </c>
      <c r="L196" s="37">
        <v>525</v>
      </c>
      <c r="M196" s="37">
        <v>2182</v>
      </c>
      <c r="N196" s="37">
        <v>34169</v>
      </c>
      <c r="O196" s="37">
        <v>38609</v>
      </c>
      <c r="P196" s="37">
        <v>55398</v>
      </c>
      <c r="Q196" s="37">
        <v>7647</v>
      </c>
      <c r="R196" s="37">
        <v>106044</v>
      </c>
      <c r="S196" s="37">
        <v>16540</v>
      </c>
    </row>
    <row r="197" spans="2:19" ht="12.75">
      <c r="B197" s="4" t="s">
        <v>477</v>
      </c>
      <c r="C197" s="4" t="s">
        <v>511</v>
      </c>
      <c r="D197" s="4" t="s">
        <v>24</v>
      </c>
      <c r="E197" s="4" t="s">
        <v>381</v>
      </c>
      <c r="F197" s="4" t="s">
        <v>390</v>
      </c>
      <c r="G197" s="4" t="s">
        <v>391</v>
      </c>
      <c r="H197" s="22" t="s">
        <v>263</v>
      </c>
      <c r="I197" s="22" t="s">
        <v>264</v>
      </c>
      <c r="J197" s="37">
        <v>4499</v>
      </c>
      <c r="K197" s="37">
        <v>3980</v>
      </c>
      <c r="L197" s="37">
        <v>54</v>
      </c>
      <c r="M197" s="37">
        <v>677</v>
      </c>
      <c r="N197" s="37">
        <v>10457</v>
      </c>
      <c r="O197" s="37">
        <v>10773</v>
      </c>
      <c r="P197" s="37">
        <v>19336</v>
      </c>
      <c r="Q197" s="37">
        <v>2116</v>
      </c>
      <c r="R197" s="37">
        <v>34980</v>
      </c>
      <c r="S197" s="37">
        <v>4514</v>
      </c>
    </row>
    <row r="198" spans="2:19" ht="12.75">
      <c r="B198" s="4" t="s">
        <v>477</v>
      </c>
      <c r="C198" s="4" t="s">
        <v>511</v>
      </c>
      <c r="D198" s="4" t="s">
        <v>24</v>
      </c>
      <c r="E198" s="4" t="s">
        <v>381</v>
      </c>
      <c r="F198" s="4" t="s">
        <v>116</v>
      </c>
      <c r="G198" s="4" t="s">
        <v>392</v>
      </c>
      <c r="H198" s="22" t="s">
        <v>263</v>
      </c>
      <c r="I198" s="22" t="s">
        <v>264</v>
      </c>
      <c r="J198" s="37">
        <v>6678</v>
      </c>
      <c r="K198" s="37">
        <v>5561</v>
      </c>
      <c r="L198" s="37">
        <v>300</v>
      </c>
      <c r="M198" s="37">
        <v>1010</v>
      </c>
      <c r="N198" s="37">
        <v>16532</v>
      </c>
      <c r="O198" s="37">
        <v>10171</v>
      </c>
      <c r="P198" s="37">
        <v>20227</v>
      </c>
      <c r="Q198" s="37">
        <v>3786</v>
      </c>
      <c r="R198" s="37">
        <v>40918</v>
      </c>
      <c r="S198" s="37">
        <v>6518</v>
      </c>
    </row>
    <row r="199" spans="2:19" ht="12.75">
      <c r="B199" s="4" t="s">
        <v>477</v>
      </c>
      <c r="C199" s="4" t="s">
        <v>511</v>
      </c>
      <c r="D199" s="4" t="s">
        <v>24</v>
      </c>
      <c r="E199" s="4" t="s">
        <v>381</v>
      </c>
      <c r="F199" s="4" t="s">
        <v>117</v>
      </c>
      <c r="G199" s="4" t="s">
        <v>118</v>
      </c>
      <c r="H199" s="22" t="s">
        <v>263</v>
      </c>
      <c r="I199" s="22" t="s">
        <v>264</v>
      </c>
      <c r="J199" s="37">
        <v>11214</v>
      </c>
      <c r="K199" s="37">
        <v>8444</v>
      </c>
      <c r="L199" s="37">
        <v>84</v>
      </c>
      <c r="M199" s="37">
        <v>2040</v>
      </c>
      <c r="N199" s="37">
        <v>35372</v>
      </c>
      <c r="O199" s="37">
        <v>15079</v>
      </c>
      <c r="P199" s="37">
        <v>39122</v>
      </c>
      <c r="Q199" s="37">
        <v>3862</v>
      </c>
      <c r="R199" s="37">
        <v>68695</v>
      </c>
      <c r="S199" s="37">
        <v>9304</v>
      </c>
    </row>
    <row r="200" spans="2:19" ht="12.75">
      <c r="B200" s="4" t="s">
        <v>477</v>
      </c>
      <c r="C200" s="4" t="s">
        <v>511</v>
      </c>
      <c r="D200" s="4" t="s">
        <v>24</v>
      </c>
      <c r="E200" s="4" t="s">
        <v>381</v>
      </c>
      <c r="F200" s="4" t="s">
        <v>128</v>
      </c>
      <c r="G200" s="4" t="s">
        <v>129</v>
      </c>
      <c r="H200" s="22" t="s">
        <v>263</v>
      </c>
      <c r="I200" s="22" t="s">
        <v>264</v>
      </c>
      <c r="J200" s="37">
        <v>9896</v>
      </c>
      <c r="K200" s="37">
        <v>7661</v>
      </c>
      <c r="L200" s="37">
        <v>301</v>
      </c>
      <c r="M200" s="37">
        <v>1416</v>
      </c>
      <c r="N200" s="37">
        <v>15951</v>
      </c>
      <c r="O200" s="37">
        <v>16439</v>
      </c>
      <c r="P200" s="37">
        <v>33143</v>
      </c>
      <c r="Q200" s="37">
        <v>4932</v>
      </c>
      <c r="R200" s="37">
        <v>75831</v>
      </c>
      <c r="S200" s="37">
        <v>14024</v>
      </c>
    </row>
    <row r="201" spans="2:19" ht="12.75">
      <c r="B201" s="4" t="s">
        <v>477</v>
      </c>
      <c r="C201" s="4" t="s">
        <v>511</v>
      </c>
      <c r="D201" s="4" t="s">
        <v>24</v>
      </c>
      <c r="E201" s="4" t="s">
        <v>381</v>
      </c>
      <c r="F201" s="4" t="s">
        <v>393</v>
      </c>
      <c r="G201" s="4" t="s">
        <v>394</v>
      </c>
      <c r="H201" s="22" t="s">
        <v>263</v>
      </c>
      <c r="I201" s="22" t="s">
        <v>264</v>
      </c>
      <c r="J201" s="37">
        <v>4730</v>
      </c>
      <c r="K201" s="37">
        <v>4277</v>
      </c>
      <c r="L201" s="37">
        <v>244</v>
      </c>
      <c r="M201" s="37">
        <v>650</v>
      </c>
      <c r="N201" s="37">
        <v>12262</v>
      </c>
      <c r="O201" s="37">
        <v>5936</v>
      </c>
      <c r="P201" s="37">
        <v>19445</v>
      </c>
      <c r="Q201" s="37">
        <v>2733</v>
      </c>
      <c r="R201" s="37">
        <v>38472</v>
      </c>
      <c r="S201" s="37">
        <v>6710</v>
      </c>
    </row>
    <row r="202" spans="2:19" ht="12.75">
      <c r="B202" s="4" t="s">
        <v>477</v>
      </c>
      <c r="C202" s="4" t="s">
        <v>511</v>
      </c>
      <c r="D202" s="4" t="s">
        <v>24</v>
      </c>
      <c r="E202" s="4" t="s">
        <v>381</v>
      </c>
      <c r="F202" s="4" t="s">
        <v>395</v>
      </c>
      <c r="G202" s="4" t="s">
        <v>396</v>
      </c>
      <c r="H202" s="22" t="s">
        <v>263</v>
      </c>
      <c r="I202" s="22" t="s">
        <v>264</v>
      </c>
      <c r="J202" s="37">
        <v>10</v>
      </c>
      <c r="K202" s="37">
        <v>13</v>
      </c>
      <c r="L202" s="37">
        <v>0</v>
      </c>
      <c r="M202" s="37">
        <v>0</v>
      </c>
      <c r="N202" s="37">
        <v>1617</v>
      </c>
      <c r="O202" s="37">
        <v>1511</v>
      </c>
      <c r="P202" s="37">
        <v>1089</v>
      </c>
      <c r="Q202" s="37">
        <v>252</v>
      </c>
      <c r="R202" s="37">
        <v>9578</v>
      </c>
      <c r="S202" s="37">
        <v>2049</v>
      </c>
    </row>
    <row r="203" spans="2:19" ht="12.75">
      <c r="B203" s="4" t="s">
        <v>477</v>
      </c>
      <c r="C203" s="4" t="s">
        <v>511</v>
      </c>
      <c r="D203" s="4" t="s">
        <v>24</v>
      </c>
      <c r="E203" s="4" t="s">
        <v>381</v>
      </c>
      <c r="F203" s="4" t="s">
        <v>150</v>
      </c>
      <c r="G203" s="4" t="s">
        <v>151</v>
      </c>
      <c r="H203" s="22" t="s">
        <v>263</v>
      </c>
      <c r="I203" s="22" t="s">
        <v>264</v>
      </c>
      <c r="J203" s="37">
        <v>3063</v>
      </c>
      <c r="K203" s="37">
        <v>2845</v>
      </c>
      <c r="L203" s="37">
        <v>48</v>
      </c>
      <c r="M203" s="37">
        <v>294</v>
      </c>
      <c r="N203" s="37">
        <v>11449</v>
      </c>
      <c r="O203" s="37">
        <v>7634</v>
      </c>
      <c r="P203" s="37">
        <v>13827</v>
      </c>
      <c r="Q203" s="37">
        <v>2433</v>
      </c>
      <c r="R203" s="37">
        <v>30711</v>
      </c>
      <c r="S203" s="37">
        <v>4436</v>
      </c>
    </row>
    <row r="204" spans="2:19" ht="12.75">
      <c r="B204" s="4" t="s">
        <v>477</v>
      </c>
      <c r="C204" s="4" t="s">
        <v>511</v>
      </c>
      <c r="D204" s="4" t="s">
        <v>24</v>
      </c>
      <c r="E204" s="4" t="s">
        <v>381</v>
      </c>
      <c r="F204" s="4" t="s">
        <v>152</v>
      </c>
      <c r="G204" s="4" t="s">
        <v>153</v>
      </c>
      <c r="H204" s="22" t="s">
        <v>263</v>
      </c>
      <c r="I204" s="22" t="s">
        <v>264</v>
      </c>
      <c r="J204" s="37">
        <v>11104</v>
      </c>
      <c r="K204" s="37">
        <v>8003</v>
      </c>
      <c r="L204" s="37">
        <v>179</v>
      </c>
      <c r="M204" s="37">
        <v>2043</v>
      </c>
      <c r="N204" s="37">
        <v>27086</v>
      </c>
      <c r="O204" s="37">
        <v>29865</v>
      </c>
      <c r="P204" s="37">
        <v>48851</v>
      </c>
      <c r="Q204" s="37">
        <v>5170</v>
      </c>
      <c r="R204" s="37">
        <v>101737</v>
      </c>
      <c r="S204" s="37">
        <v>15134</v>
      </c>
    </row>
    <row r="205" spans="2:19" ht="12.75">
      <c r="B205" s="31" t="s">
        <v>477</v>
      </c>
      <c r="C205" s="31" t="s">
        <v>511</v>
      </c>
      <c r="D205" s="4" t="s">
        <v>24</v>
      </c>
      <c r="E205" s="4" t="s">
        <v>381</v>
      </c>
      <c r="F205" s="4" t="s">
        <v>397</v>
      </c>
      <c r="G205" s="4" t="s">
        <v>596</v>
      </c>
      <c r="H205" s="22" t="s">
        <v>263</v>
      </c>
      <c r="I205" s="22" t="s">
        <v>264</v>
      </c>
      <c r="J205" s="37">
        <v>2015</v>
      </c>
      <c r="K205" s="37">
        <v>2873</v>
      </c>
      <c r="L205" s="37">
        <v>12</v>
      </c>
      <c r="M205" s="37">
        <v>260</v>
      </c>
      <c r="N205" s="37">
        <v>1006</v>
      </c>
      <c r="O205" s="37">
        <v>6090</v>
      </c>
      <c r="P205" s="37">
        <v>5013</v>
      </c>
      <c r="Q205" s="37">
        <v>463</v>
      </c>
      <c r="R205" s="37">
        <v>27189</v>
      </c>
      <c r="S205" s="37">
        <v>2041</v>
      </c>
    </row>
    <row r="206" spans="2:19" ht="12.75">
      <c r="B206" s="31" t="s">
        <v>477</v>
      </c>
      <c r="C206" s="31" t="s">
        <v>511</v>
      </c>
      <c r="D206" s="4" t="s">
        <v>24</v>
      </c>
      <c r="E206" s="4" t="s">
        <v>381</v>
      </c>
      <c r="F206" s="4" t="s">
        <v>398</v>
      </c>
      <c r="G206" s="4" t="s">
        <v>399</v>
      </c>
      <c r="H206" s="22" t="s">
        <v>263</v>
      </c>
      <c r="I206" s="22" t="s">
        <v>264</v>
      </c>
      <c r="J206" s="37">
        <v>7050</v>
      </c>
      <c r="K206" s="37">
        <v>6360</v>
      </c>
      <c r="L206" s="37">
        <v>0</v>
      </c>
      <c r="M206" s="37">
        <v>0</v>
      </c>
      <c r="N206" s="37">
        <v>13554</v>
      </c>
      <c r="O206" s="37">
        <v>5626</v>
      </c>
      <c r="P206" s="37">
        <v>21240</v>
      </c>
      <c r="Q206" s="37">
        <v>2207</v>
      </c>
      <c r="R206" s="37">
        <v>77962</v>
      </c>
      <c r="S206" s="37">
        <v>10044</v>
      </c>
    </row>
    <row r="207" spans="2:19" ht="12.75">
      <c r="B207" s="31" t="s">
        <v>477</v>
      </c>
      <c r="C207" s="31" t="s">
        <v>511</v>
      </c>
      <c r="D207" s="4" t="s">
        <v>24</v>
      </c>
      <c r="E207" s="4" t="s">
        <v>381</v>
      </c>
      <c r="F207" s="4" t="s">
        <v>597</v>
      </c>
      <c r="G207" s="4" t="s">
        <v>598</v>
      </c>
      <c r="H207" s="22" t="s">
        <v>263</v>
      </c>
      <c r="I207" s="22" t="s">
        <v>264</v>
      </c>
      <c r="J207" s="37">
        <v>0</v>
      </c>
      <c r="K207" s="37">
        <v>0</v>
      </c>
      <c r="L207" s="37">
        <v>0</v>
      </c>
      <c r="M207" s="37">
        <v>0</v>
      </c>
      <c r="N207" s="37">
        <v>43</v>
      </c>
      <c r="O207" s="37">
        <v>260</v>
      </c>
      <c r="P207" s="37">
        <v>655</v>
      </c>
      <c r="Q207" s="37">
        <v>200</v>
      </c>
      <c r="R207" s="37">
        <v>827</v>
      </c>
      <c r="S207" s="37">
        <v>372</v>
      </c>
    </row>
    <row r="208" spans="2:19" ht="12.75">
      <c r="B208" s="31" t="s">
        <v>477</v>
      </c>
      <c r="C208" s="31" t="s">
        <v>511</v>
      </c>
      <c r="D208" s="4" t="s">
        <v>24</v>
      </c>
      <c r="E208" s="4" t="s">
        <v>381</v>
      </c>
      <c r="F208" s="4" t="s">
        <v>400</v>
      </c>
      <c r="G208" s="4" t="s">
        <v>401</v>
      </c>
      <c r="H208" s="22" t="s">
        <v>263</v>
      </c>
      <c r="I208" s="22" t="s">
        <v>264</v>
      </c>
      <c r="J208" s="37">
        <v>1866</v>
      </c>
      <c r="K208" s="37">
        <v>1578</v>
      </c>
      <c r="L208" s="37">
        <v>2</v>
      </c>
      <c r="M208" s="37">
        <v>293</v>
      </c>
      <c r="N208" s="37">
        <v>2025</v>
      </c>
      <c r="O208" s="37">
        <v>2641</v>
      </c>
      <c r="P208" s="37">
        <v>3912</v>
      </c>
      <c r="Q208" s="37">
        <v>271</v>
      </c>
      <c r="R208" s="37">
        <v>36481</v>
      </c>
      <c r="S208" s="37">
        <v>1909</v>
      </c>
    </row>
    <row r="209" spans="2:19" ht="12.75">
      <c r="B209" s="31" t="s">
        <v>477</v>
      </c>
      <c r="C209" s="31" t="s">
        <v>511</v>
      </c>
      <c r="D209" s="4" t="s">
        <v>24</v>
      </c>
      <c r="E209" s="4" t="s">
        <v>381</v>
      </c>
      <c r="F209" s="4" t="s">
        <v>164</v>
      </c>
      <c r="G209" s="4" t="s">
        <v>165</v>
      </c>
      <c r="H209" s="22" t="s">
        <v>263</v>
      </c>
      <c r="I209" s="22" t="s">
        <v>264</v>
      </c>
      <c r="J209" s="37">
        <v>5817</v>
      </c>
      <c r="K209" s="37">
        <v>4960</v>
      </c>
      <c r="L209" s="37">
        <v>125</v>
      </c>
      <c r="M209" s="37">
        <v>517</v>
      </c>
      <c r="N209" s="37">
        <v>16713</v>
      </c>
      <c r="O209" s="37">
        <v>9942</v>
      </c>
      <c r="P209" s="37">
        <v>45257</v>
      </c>
      <c r="Q209" s="37">
        <v>4980</v>
      </c>
      <c r="R209" s="37">
        <v>75040</v>
      </c>
      <c r="S209" s="37">
        <v>9275</v>
      </c>
    </row>
    <row r="210" spans="2:19" ht="12.75">
      <c r="B210" s="31" t="s">
        <v>477</v>
      </c>
      <c r="C210" s="31" t="s">
        <v>511</v>
      </c>
      <c r="D210" s="4" t="s">
        <v>24</v>
      </c>
      <c r="E210" s="4" t="s">
        <v>381</v>
      </c>
      <c r="F210" s="4" t="s">
        <v>168</v>
      </c>
      <c r="G210" s="4" t="s">
        <v>169</v>
      </c>
      <c r="H210" s="22" t="s">
        <v>263</v>
      </c>
      <c r="I210" s="22" t="s">
        <v>264</v>
      </c>
      <c r="J210" s="37">
        <v>2604</v>
      </c>
      <c r="K210" s="37">
        <v>2739</v>
      </c>
      <c r="L210" s="37">
        <v>269</v>
      </c>
      <c r="M210" s="37">
        <v>103</v>
      </c>
      <c r="N210" s="37">
        <v>8852</v>
      </c>
      <c r="O210" s="37">
        <v>2819</v>
      </c>
      <c r="P210" s="37">
        <v>13067</v>
      </c>
      <c r="Q210" s="37">
        <v>2527</v>
      </c>
      <c r="R210" s="37">
        <v>32889</v>
      </c>
      <c r="S210" s="37">
        <v>4666</v>
      </c>
    </row>
    <row r="211" spans="2:19" ht="12.75">
      <c r="B211" s="31" t="s">
        <v>477</v>
      </c>
      <c r="C211" s="31" t="s">
        <v>511</v>
      </c>
      <c r="D211" s="4" t="s">
        <v>24</v>
      </c>
      <c r="E211" s="4" t="s">
        <v>381</v>
      </c>
      <c r="F211" s="4" t="s">
        <v>599</v>
      </c>
      <c r="G211" s="4" t="s">
        <v>600</v>
      </c>
      <c r="H211" s="22" t="s">
        <v>263</v>
      </c>
      <c r="I211" s="22" t="s">
        <v>264</v>
      </c>
      <c r="J211" s="37">
        <v>0</v>
      </c>
      <c r="K211" s="37">
        <v>0</v>
      </c>
      <c r="L211" s="37">
        <v>0</v>
      </c>
      <c r="M211" s="37">
        <v>0</v>
      </c>
      <c r="N211" s="37">
        <v>2930</v>
      </c>
      <c r="O211" s="37">
        <v>3037</v>
      </c>
      <c r="P211" s="37">
        <v>1194</v>
      </c>
      <c r="Q211" s="37">
        <v>142</v>
      </c>
      <c r="R211" s="37">
        <v>12458</v>
      </c>
      <c r="S211" s="37">
        <v>2021</v>
      </c>
    </row>
    <row r="212" spans="2:19" ht="12.75">
      <c r="B212" s="31" t="s">
        <v>477</v>
      </c>
      <c r="C212" s="31" t="s">
        <v>511</v>
      </c>
      <c r="D212" s="4" t="s">
        <v>24</v>
      </c>
      <c r="E212" s="4" t="s">
        <v>381</v>
      </c>
      <c r="F212" s="4" t="s">
        <v>402</v>
      </c>
      <c r="G212" s="4" t="s">
        <v>403</v>
      </c>
      <c r="H212" s="22" t="s">
        <v>263</v>
      </c>
      <c r="I212" s="22" t="s">
        <v>264</v>
      </c>
      <c r="J212" s="37">
        <v>480</v>
      </c>
      <c r="K212" s="37">
        <v>480</v>
      </c>
      <c r="L212" s="37">
        <v>0</v>
      </c>
      <c r="M212" s="37">
        <v>0</v>
      </c>
      <c r="N212" s="37">
        <v>0</v>
      </c>
      <c r="O212" s="37">
        <v>0</v>
      </c>
      <c r="P212" s="37">
        <v>565</v>
      </c>
      <c r="Q212" s="37">
        <v>145</v>
      </c>
      <c r="R212" s="37">
        <v>3161</v>
      </c>
      <c r="S212" s="37">
        <v>947</v>
      </c>
    </row>
    <row r="213" spans="2:19" ht="12.75">
      <c r="B213" s="31" t="s">
        <v>477</v>
      </c>
      <c r="C213" s="31" t="s">
        <v>511</v>
      </c>
      <c r="D213" s="4" t="s">
        <v>24</v>
      </c>
      <c r="E213" s="4" t="s">
        <v>381</v>
      </c>
      <c r="F213" s="4" t="s">
        <v>404</v>
      </c>
      <c r="G213" s="4" t="s">
        <v>405</v>
      </c>
      <c r="H213" s="22" t="s">
        <v>263</v>
      </c>
      <c r="I213" s="22" t="s">
        <v>264</v>
      </c>
      <c r="J213" s="37">
        <v>12361</v>
      </c>
      <c r="K213" s="37">
        <v>10057</v>
      </c>
      <c r="L213" s="37">
        <v>311</v>
      </c>
      <c r="M213" s="37">
        <v>2321</v>
      </c>
      <c r="N213" s="37">
        <v>19589</v>
      </c>
      <c r="O213" s="37">
        <v>21364</v>
      </c>
      <c r="P213" s="37">
        <v>38489</v>
      </c>
      <c r="Q213" s="37">
        <v>4299</v>
      </c>
      <c r="R213" s="37">
        <v>114432</v>
      </c>
      <c r="S213" s="37">
        <v>15700</v>
      </c>
    </row>
    <row r="214" spans="2:19" ht="12.75">
      <c r="B214" s="31" t="s">
        <v>477</v>
      </c>
      <c r="C214" s="31" t="s">
        <v>511</v>
      </c>
      <c r="D214" s="4" t="s">
        <v>24</v>
      </c>
      <c r="E214" s="4" t="s">
        <v>381</v>
      </c>
      <c r="F214" s="4" t="s">
        <v>406</v>
      </c>
      <c r="G214" s="4" t="s">
        <v>407</v>
      </c>
      <c r="H214" s="22" t="s">
        <v>263</v>
      </c>
      <c r="I214" s="22" t="s">
        <v>264</v>
      </c>
      <c r="J214" s="37">
        <v>3223</v>
      </c>
      <c r="K214" s="37">
        <v>2770</v>
      </c>
      <c r="L214" s="37">
        <v>49</v>
      </c>
      <c r="M214" s="37">
        <v>417</v>
      </c>
      <c r="N214" s="37">
        <v>1618</v>
      </c>
      <c r="O214" s="37">
        <v>3062</v>
      </c>
      <c r="P214" s="37">
        <v>3595</v>
      </c>
      <c r="Q214" s="37">
        <v>383</v>
      </c>
      <c r="R214" s="37">
        <v>24698</v>
      </c>
      <c r="S214" s="37">
        <v>2540</v>
      </c>
    </row>
    <row r="215" spans="2:19" ht="12.75">
      <c r="B215" s="31" t="s">
        <v>477</v>
      </c>
      <c r="C215" s="31" t="s">
        <v>511</v>
      </c>
      <c r="D215" s="4" t="s">
        <v>24</v>
      </c>
      <c r="E215" s="4" t="s">
        <v>381</v>
      </c>
      <c r="F215" s="4" t="s">
        <v>179</v>
      </c>
      <c r="G215" s="4" t="s">
        <v>180</v>
      </c>
      <c r="H215" s="22" t="s">
        <v>263</v>
      </c>
      <c r="I215" s="22" t="s">
        <v>264</v>
      </c>
      <c r="J215" s="37">
        <v>7831</v>
      </c>
      <c r="K215" s="37">
        <v>6185</v>
      </c>
      <c r="L215" s="37">
        <v>514</v>
      </c>
      <c r="M215" s="37">
        <v>1276</v>
      </c>
      <c r="N215" s="37">
        <v>21838</v>
      </c>
      <c r="O215" s="37">
        <v>8029</v>
      </c>
      <c r="P215" s="37">
        <v>25400</v>
      </c>
      <c r="Q215" s="37">
        <v>3054</v>
      </c>
      <c r="R215" s="37">
        <v>55228</v>
      </c>
      <c r="S215" s="37">
        <v>9270</v>
      </c>
    </row>
    <row r="216" spans="2:19" ht="12.75">
      <c r="B216" s="31" t="s">
        <v>477</v>
      </c>
      <c r="C216" s="31" t="s">
        <v>511</v>
      </c>
      <c r="D216" s="4" t="s">
        <v>24</v>
      </c>
      <c r="E216" s="4" t="s">
        <v>381</v>
      </c>
      <c r="F216" s="4" t="s">
        <v>181</v>
      </c>
      <c r="G216" s="4" t="s">
        <v>182</v>
      </c>
      <c r="H216" s="22" t="s">
        <v>263</v>
      </c>
      <c r="I216" s="22" t="s">
        <v>264</v>
      </c>
      <c r="J216" s="37">
        <v>13077</v>
      </c>
      <c r="K216" s="37">
        <v>11245</v>
      </c>
      <c r="L216" s="37">
        <v>126</v>
      </c>
      <c r="M216" s="37">
        <v>2099</v>
      </c>
      <c r="N216" s="37">
        <v>34128</v>
      </c>
      <c r="O216" s="37">
        <v>21368</v>
      </c>
      <c r="P216" s="37">
        <v>32136</v>
      </c>
      <c r="Q216" s="37">
        <v>3017</v>
      </c>
      <c r="R216" s="37">
        <v>49759</v>
      </c>
      <c r="S216" s="37">
        <v>6296</v>
      </c>
    </row>
    <row r="217" spans="2:19" ht="12.75">
      <c r="B217" s="31" t="s">
        <v>477</v>
      </c>
      <c r="C217" s="31" t="s">
        <v>511</v>
      </c>
      <c r="D217" s="4" t="s">
        <v>24</v>
      </c>
      <c r="E217" s="4" t="s">
        <v>381</v>
      </c>
      <c r="F217" s="4" t="s">
        <v>183</v>
      </c>
      <c r="G217" s="4" t="s">
        <v>184</v>
      </c>
      <c r="H217" s="22" t="s">
        <v>263</v>
      </c>
      <c r="I217" s="22" t="s">
        <v>264</v>
      </c>
      <c r="J217" s="37">
        <v>7696</v>
      </c>
      <c r="K217" s="37">
        <v>6039</v>
      </c>
      <c r="L217" s="37">
        <v>115</v>
      </c>
      <c r="M217" s="37">
        <v>1731</v>
      </c>
      <c r="N217" s="37">
        <v>19386</v>
      </c>
      <c r="O217" s="37">
        <v>3977</v>
      </c>
      <c r="P217" s="37">
        <v>23597</v>
      </c>
      <c r="Q217" s="37">
        <v>1879</v>
      </c>
      <c r="R217" s="37">
        <v>43809</v>
      </c>
      <c r="S217" s="37">
        <v>3366</v>
      </c>
    </row>
    <row r="218" spans="2:19" ht="12.75">
      <c r="B218" s="31" t="s">
        <v>477</v>
      </c>
      <c r="C218" s="31" t="s">
        <v>511</v>
      </c>
      <c r="D218" s="4" t="s">
        <v>24</v>
      </c>
      <c r="E218" s="4" t="s">
        <v>381</v>
      </c>
      <c r="F218" s="4" t="s">
        <v>216</v>
      </c>
      <c r="G218" s="4" t="s">
        <v>217</v>
      </c>
      <c r="H218" s="22" t="s">
        <v>263</v>
      </c>
      <c r="I218" s="22" t="s">
        <v>264</v>
      </c>
      <c r="J218" s="37">
        <v>25383</v>
      </c>
      <c r="K218" s="37">
        <v>22538</v>
      </c>
      <c r="L218" s="37">
        <v>266</v>
      </c>
      <c r="M218" s="37">
        <v>853</v>
      </c>
      <c r="N218" s="37">
        <v>48645</v>
      </c>
      <c r="O218" s="37">
        <v>29205</v>
      </c>
      <c r="P218" s="37">
        <v>64067</v>
      </c>
      <c r="Q218" s="37">
        <v>9862</v>
      </c>
      <c r="R218" s="37">
        <v>137699</v>
      </c>
      <c r="S218" s="37">
        <v>21756</v>
      </c>
    </row>
    <row r="219" spans="2:19" ht="12.75">
      <c r="B219" s="31" t="s">
        <v>477</v>
      </c>
      <c r="C219" s="31" t="s">
        <v>511</v>
      </c>
      <c r="D219" s="4" t="s">
        <v>24</v>
      </c>
      <c r="E219" s="4" t="s">
        <v>381</v>
      </c>
      <c r="F219" s="4" t="s">
        <v>218</v>
      </c>
      <c r="G219" s="4" t="s">
        <v>219</v>
      </c>
      <c r="H219" s="22" t="s">
        <v>263</v>
      </c>
      <c r="I219" s="22" t="s">
        <v>264</v>
      </c>
      <c r="J219" s="37">
        <v>18092</v>
      </c>
      <c r="K219" s="37">
        <v>14622</v>
      </c>
      <c r="L219" s="37">
        <v>280</v>
      </c>
      <c r="M219" s="37">
        <v>2637</v>
      </c>
      <c r="N219" s="37">
        <v>36927</v>
      </c>
      <c r="O219" s="37">
        <v>24625</v>
      </c>
      <c r="P219" s="37">
        <v>48569</v>
      </c>
      <c r="Q219" s="37">
        <v>5190</v>
      </c>
      <c r="R219" s="37">
        <v>93709</v>
      </c>
      <c r="S219" s="37">
        <v>14164</v>
      </c>
    </row>
    <row r="220" spans="2:19" ht="12.75">
      <c r="B220" s="31" t="s">
        <v>477</v>
      </c>
      <c r="C220" s="31" t="s">
        <v>511</v>
      </c>
      <c r="D220" s="4" t="s">
        <v>26</v>
      </c>
      <c r="E220" s="4" t="s">
        <v>408</v>
      </c>
      <c r="F220" s="4" t="s">
        <v>601</v>
      </c>
      <c r="G220" s="4" t="s">
        <v>602</v>
      </c>
      <c r="H220" s="22" t="s">
        <v>263</v>
      </c>
      <c r="I220" s="22" t="s">
        <v>264</v>
      </c>
      <c r="J220" s="37">
        <v>0</v>
      </c>
      <c r="K220" s="37">
        <v>0</v>
      </c>
      <c r="L220" s="37">
        <v>0</v>
      </c>
      <c r="M220" s="37">
        <v>0</v>
      </c>
      <c r="N220" s="37">
        <v>0</v>
      </c>
      <c r="O220" s="37">
        <v>0</v>
      </c>
      <c r="P220" s="37">
        <v>229</v>
      </c>
      <c r="Q220" s="37">
        <v>0</v>
      </c>
      <c r="R220" s="37">
        <v>124</v>
      </c>
      <c r="S220" s="37">
        <v>0</v>
      </c>
    </row>
    <row r="221" spans="2:19" ht="12.75">
      <c r="B221" s="31" t="s">
        <v>477</v>
      </c>
      <c r="C221" s="31" t="s">
        <v>511</v>
      </c>
      <c r="D221" s="4" t="s">
        <v>26</v>
      </c>
      <c r="E221" s="4" t="s">
        <v>408</v>
      </c>
      <c r="F221" s="4" t="s">
        <v>34</v>
      </c>
      <c r="G221" s="4" t="s">
        <v>35</v>
      </c>
      <c r="H221" s="22" t="s">
        <v>263</v>
      </c>
      <c r="I221" s="22" t="s">
        <v>264</v>
      </c>
      <c r="J221" s="37">
        <v>0</v>
      </c>
      <c r="K221" s="37">
        <v>225</v>
      </c>
      <c r="L221" s="37">
        <v>0</v>
      </c>
      <c r="M221" s="37">
        <v>0</v>
      </c>
      <c r="N221" s="37">
        <v>94</v>
      </c>
      <c r="O221" s="37">
        <v>221</v>
      </c>
      <c r="P221" s="37">
        <v>279</v>
      </c>
      <c r="Q221" s="37">
        <v>28</v>
      </c>
      <c r="R221" s="37">
        <v>615</v>
      </c>
      <c r="S221" s="37">
        <v>66</v>
      </c>
    </row>
    <row r="222" spans="2:19" ht="12.75">
      <c r="B222" s="31" t="s">
        <v>477</v>
      </c>
      <c r="C222" s="31" t="s">
        <v>511</v>
      </c>
      <c r="D222" s="4" t="s">
        <v>26</v>
      </c>
      <c r="E222" s="4" t="s">
        <v>408</v>
      </c>
      <c r="F222" s="4" t="s">
        <v>409</v>
      </c>
      <c r="G222" s="4" t="s">
        <v>410</v>
      </c>
      <c r="H222" s="22" t="s">
        <v>263</v>
      </c>
      <c r="I222" s="22" t="s">
        <v>264</v>
      </c>
      <c r="J222" s="37">
        <v>9</v>
      </c>
      <c r="K222" s="37">
        <v>31</v>
      </c>
      <c r="L222" s="37">
        <v>0</v>
      </c>
      <c r="M222" s="37">
        <v>0</v>
      </c>
      <c r="N222" s="37">
        <v>54</v>
      </c>
      <c r="O222" s="37">
        <v>0</v>
      </c>
      <c r="P222" s="37">
        <v>48</v>
      </c>
      <c r="Q222" s="37">
        <v>1</v>
      </c>
      <c r="R222" s="37">
        <v>61</v>
      </c>
      <c r="S222" s="37">
        <v>1</v>
      </c>
    </row>
    <row r="223" spans="2:19" ht="12.75">
      <c r="B223" s="31" t="s">
        <v>477</v>
      </c>
      <c r="C223" s="31" t="s">
        <v>511</v>
      </c>
      <c r="D223" s="4" t="s">
        <v>26</v>
      </c>
      <c r="E223" s="4" t="s">
        <v>408</v>
      </c>
      <c r="F223" s="4" t="s">
        <v>467</v>
      </c>
      <c r="G223" s="4" t="s">
        <v>468</v>
      </c>
      <c r="H223" s="22" t="s">
        <v>263</v>
      </c>
      <c r="I223" s="22" t="s">
        <v>264</v>
      </c>
      <c r="J223" s="37">
        <v>817</v>
      </c>
      <c r="K223" s="37">
        <v>766</v>
      </c>
      <c r="L223" s="37">
        <v>18</v>
      </c>
      <c r="M223" s="37">
        <v>100</v>
      </c>
      <c r="N223" s="37">
        <v>984</v>
      </c>
      <c r="O223" s="37">
        <v>0</v>
      </c>
      <c r="P223" s="37">
        <v>625</v>
      </c>
      <c r="Q223" s="37">
        <v>24</v>
      </c>
      <c r="R223" s="37">
        <v>636</v>
      </c>
      <c r="S223" s="37">
        <v>10</v>
      </c>
    </row>
    <row r="224" spans="2:19" ht="12.75">
      <c r="B224" s="31" t="s">
        <v>477</v>
      </c>
      <c r="C224" s="31" t="s">
        <v>511</v>
      </c>
      <c r="D224" s="4" t="s">
        <v>26</v>
      </c>
      <c r="E224" s="4" t="s">
        <v>408</v>
      </c>
      <c r="F224" s="4" t="s">
        <v>411</v>
      </c>
      <c r="G224" s="4" t="s">
        <v>412</v>
      </c>
      <c r="H224" s="22" t="s">
        <v>263</v>
      </c>
      <c r="I224" s="22" t="s">
        <v>264</v>
      </c>
      <c r="J224" s="37">
        <v>2029</v>
      </c>
      <c r="K224" s="37">
        <v>1640</v>
      </c>
      <c r="L224" s="37">
        <v>0</v>
      </c>
      <c r="M224" s="37">
        <v>375</v>
      </c>
      <c r="N224" s="37">
        <v>2897</v>
      </c>
      <c r="O224" s="37">
        <v>0</v>
      </c>
      <c r="P224" s="37">
        <v>1843</v>
      </c>
      <c r="Q224" s="37">
        <v>90</v>
      </c>
      <c r="R224" s="37">
        <v>2490</v>
      </c>
      <c r="S224" s="37">
        <v>35</v>
      </c>
    </row>
    <row r="225" spans="2:19" ht="12.75">
      <c r="B225" s="31" t="s">
        <v>477</v>
      </c>
      <c r="C225" s="31" t="s">
        <v>511</v>
      </c>
      <c r="D225" s="4" t="s">
        <v>26</v>
      </c>
      <c r="E225" s="4" t="s">
        <v>408</v>
      </c>
      <c r="F225" s="4" t="s">
        <v>413</v>
      </c>
      <c r="G225" s="4" t="s">
        <v>414</v>
      </c>
      <c r="H225" s="22" t="s">
        <v>263</v>
      </c>
      <c r="I225" s="22" t="s">
        <v>264</v>
      </c>
      <c r="J225" s="37">
        <v>5749</v>
      </c>
      <c r="K225" s="37">
        <v>5111</v>
      </c>
      <c r="L225" s="37">
        <v>42</v>
      </c>
      <c r="M225" s="37">
        <v>933</v>
      </c>
      <c r="N225" s="37">
        <v>15105</v>
      </c>
      <c r="O225" s="37">
        <v>10141</v>
      </c>
      <c r="P225" s="37">
        <v>21731</v>
      </c>
      <c r="Q225" s="37">
        <v>1439</v>
      </c>
      <c r="R225" s="37">
        <v>47476</v>
      </c>
      <c r="S225" s="37">
        <v>3549</v>
      </c>
    </row>
    <row r="226" spans="2:19" ht="12.75">
      <c r="B226" s="31" t="s">
        <v>477</v>
      </c>
      <c r="C226" s="31" t="s">
        <v>511</v>
      </c>
      <c r="D226" s="4" t="s">
        <v>26</v>
      </c>
      <c r="E226" s="4" t="s">
        <v>408</v>
      </c>
      <c r="F226" s="4" t="s">
        <v>415</v>
      </c>
      <c r="G226" s="4" t="s">
        <v>416</v>
      </c>
      <c r="H226" s="22" t="s">
        <v>263</v>
      </c>
      <c r="I226" s="22" t="s">
        <v>264</v>
      </c>
      <c r="J226" s="37">
        <v>30</v>
      </c>
      <c r="K226" s="37">
        <v>74</v>
      </c>
      <c r="L226" s="37">
        <v>0</v>
      </c>
      <c r="M226" s="37">
        <v>0</v>
      </c>
      <c r="N226" s="37">
        <v>0</v>
      </c>
      <c r="O226" s="37">
        <v>0</v>
      </c>
      <c r="P226" s="37">
        <v>401</v>
      </c>
      <c r="Q226" s="37">
        <v>28</v>
      </c>
      <c r="R226" s="37">
        <v>2185</v>
      </c>
      <c r="S226" s="37">
        <v>166</v>
      </c>
    </row>
    <row r="227" spans="2:19" ht="12.75">
      <c r="B227" s="31" t="s">
        <v>477</v>
      </c>
      <c r="C227" s="31" t="s">
        <v>511</v>
      </c>
      <c r="D227" s="4" t="s">
        <v>26</v>
      </c>
      <c r="E227" s="4" t="s">
        <v>408</v>
      </c>
      <c r="F227" s="4" t="s">
        <v>85</v>
      </c>
      <c r="G227" s="4" t="s">
        <v>86</v>
      </c>
      <c r="H227" s="22" t="s">
        <v>263</v>
      </c>
      <c r="I227" s="22" t="s">
        <v>264</v>
      </c>
      <c r="J227" s="37">
        <v>6871</v>
      </c>
      <c r="K227" s="37">
        <v>5907</v>
      </c>
      <c r="L227" s="37">
        <v>117</v>
      </c>
      <c r="M227" s="37">
        <v>715</v>
      </c>
      <c r="N227" s="37">
        <v>14506</v>
      </c>
      <c r="O227" s="37">
        <v>6276</v>
      </c>
      <c r="P227" s="37">
        <v>19262</v>
      </c>
      <c r="Q227" s="37">
        <v>1207</v>
      </c>
      <c r="R227" s="37">
        <v>40142</v>
      </c>
      <c r="S227" s="37">
        <v>2967</v>
      </c>
    </row>
    <row r="228" spans="2:19" ht="12.75">
      <c r="B228" s="31" t="s">
        <v>477</v>
      </c>
      <c r="C228" s="31" t="s">
        <v>511</v>
      </c>
      <c r="D228" s="4" t="s">
        <v>26</v>
      </c>
      <c r="E228" s="4" t="s">
        <v>408</v>
      </c>
      <c r="F228" s="4" t="s">
        <v>147</v>
      </c>
      <c r="G228" s="4" t="s">
        <v>148</v>
      </c>
      <c r="H228" s="22" t="s">
        <v>263</v>
      </c>
      <c r="I228" s="22" t="s">
        <v>264</v>
      </c>
      <c r="J228" s="37">
        <v>4333</v>
      </c>
      <c r="K228" s="37">
        <v>3818</v>
      </c>
      <c r="L228" s="37">
        <v>105</v>
      </c>
      <c r="M228" s="37">
        <v>536</v>
      </c>
      <c r="N228" s="37">
        <v>9173</v>
      </c>
      <c r="O228" s="37">
        <v>3934</v>
      </c>
      <c r="P228" s="37">
        <v>12916</v>
      </c>
      <c r="Q228" s="37">
        <v>1008</v>
      </c>
      <c r="R228" s="37">
        <v>22484</v>
      </c>
      <c r="S228" s="37">
        <v>1676</v>
      </c>
    </row>
    <row r="229" spans="2:19" ht="12.75">
      <c r="B229" s="31" t="s">
        <v>477</v>
      </c>
      <c r="C229" s="31" t="s">
        <v>511</v>
      </c>
      <c r="D229" s="4" t="s">
        <v>26</v>
      </c>
      <c r="E229" s="4" t="s">
        <v>408</v>
      </c>
      <c r="F229" s="4" t="s">
        <v>159</v>
      </c>
      <c r="G229" s="4" t="s">
        <v>417</v>
      </c>
      <c r="H229" s="22" t="s">
        <v>263</v>
      </c>
      <c r="I229" s="22" t="s">
        <v>264</v>
      </c>
      <c r="J229" s="37">
        <v>5969</v>
      </c>
      <c r="K229" s="37">
        <v>5191</v>
      </c>
      <c r="L229" s="37">
        <v>106</v>
      </c>
      <c r="M229" s="37">
        <v>742</v>
      </c>
      <c r="N229" s="37">
        <v>18448</v>
      </c>
      <c r="O229" s="37">
        <v>7018</v>
      </c>
      <c r="P229" s="37">
        <v>22097</v>
      </c>
      <c r="Q229" s="37">
        <v>1911</v>
      </c>
      <c r="R229" s="37">
        <v>44248</v>
      </c>
      <c r="S229" s="37">
        <v>4325</v>
      </c>
    </row>
    <row r="230" spans="2:19" ht="12.75">
      <c r="B230" s="31" t="s">
        <v>477</v>
      </c>
      <c r="C230" s="31" t="s">
        <v>511</v>
      </c>
      <c r="D230" s="4" t="s">
        <v>26</v>
      </c>
      <c r="E230" s="4" t="s">
        <v>408</v>
      </c>
      <c r="F230" s="4" t="s">
        <v>418</v>
      </c>
      <c r="G230" s="4" t="s">
        <v>419</v>
      </c>
      <c r="H230" s="22" t="s">
        <v>263</v>
      </c>
      <c r="I230" s="22" t="s">
        <v>264</v>
      </c>
      <c r="J230" s="37">
        <v>3200</v>
      </c>
      <c r="K230" s="37">
        <v>2879</v>
      </c>
      <c r="L230" s="37">
        <v>16</v>
      </c>
      <c r="M230" s="37">
        <v>371</v>
      </c>
      <c r="N230" s="37">
        <v>6074</v>
      </c>
      <c r="O230" s="37">
        <v>5032</v>
      </c>
      <c r="P230" s="37">
        <v>10140</v>
      </c>
      <c r="Q230" s="37">
        <v>504</v>
      </c>
      <c r="R230" s="37">
        <v>30799</v>
      </c>
      <c r="S230" s="37">
        <v>1951</v>
      </c>
    </row>
    <row r="231" spans="2:19" ht="12.75">
      <c r="B231" s="31" t="s">
        <v>477</v>
      </c>
      <c r="C231" s="31" t="s">
        <v>511</v>
      </c>
      <c r="D231" s="4" t="s">
        <v>26</v>
      </c>
      <c r="E231" s="4" t="s">
        <v>408</v>
      </c>
      <c r="F231" s="4" t="s">
        <v>177</v>
      </c>
      <c r="G231" s="4" t="s">
        <v>420</v>
      </c>
      <c r="H231" s="22" t="s">
        <v>263</v>
      </c>
      <c r="I231" s="22" t="s">
        <v>264</v>
      </c>
      <c r="J231" s="37">
        <v>5198</v>
      </c>
      <c r="K231" s="37">
        <v>4003</v>
      </c>
      <c r="L231" s="37">
        <v>54</v>
      </c>
      <c r="M231" s="37">
        <v>1121</v>
      </c>
      <c r="N231" s="37">
        <v>19616</v>
      </c>
      <c r="O231" s="37">
        <v>11135</v>
      </c>
      <c r="P231" s="37">
        <v>24832</v>
      </c>
      <c r="Q231" s="37">
        <v>2749</v>
      </c>
      <c r="R231" s="37">
        <v>47612</v>
      </c>
      <c r="S231" s="37">
        <v>6118</v>
      </c>
    </row>
    <row r="232" spans="2:19" ht="12.75">
      <c r="B232" s="31" t="s">
        <v>477</v>
      </c>
      <c r="C232" s="31" t="s">
        <v>511</v>
      </c>
      <c r="D232" s="4" t="s">
        <v>26</v>
      </c>
      <c r="E232" s="4" t="s">
        <v>408</v>
      </c>
      <c r="F232" s="4" t="s">
        <v>421</v>
      </c>
      <c r="G232" s="4" t="s">
        <v>422</v>
      </c>
      <c r="H232" s="22" t="s">
        <v>263</v>
      </c>
      <c r="I232" s="22" t="s">
        <v>264</v>
      </c>
      <c r="J232" s="37">
        <v>5934</v>
      </c>
      <c r="K232" s="37">
        <v>4974</v>
      </c>
      <c r="L232" s="37">
        <v>53</v>
      </c>
      <c r="M232" s="37">
        <v>1301</v>
      </c>
      <c r="N232" s="37">
        <v>16357</v>
      </c>
      <c r="O232" s="37">
        <v>11614</v>
      </c>
      <c r="P232" s="37">
        <v>18372</v>
      </c>
      <c r="Q232" s="37">
        <v>1404</v>
      </c>
      <c r="R232" s="37">
        <v>28517</v>
      </c>
      <c r="S232" s="37">
        <v>2513</v>
      </c>
    </row>
    <row r="233" spans="2:19" ht="12.75">
      <c r="B233" s="31" t="s">
        <v>477</v>
      </c>
      <c r="C233" s="31" t="s">
        <v>511</v>
      </c>
      <c r="D233" s="4" t="s">
        <v>26</v>
      </c>
      <c r="E233" s="4" t="s">
        <v>408</v>
      </c>
      <c r="F233" s="4" t="s">
        <v>423</v>
      </c>
      <c r="G233" s="4" t="s">
        <v>424</v>
      </c>
      <c r="H233" s="22" t="s">
        <v>263</v>
      </c>
      <c r="I233" s="22" t="s">
        <v>264</v>
      </c>
      <c r="J233" s="37">
        <v>10742</v>
      </c>
      <c r="K233" s="37">
        <v>11405</v>
      </c>
      <c r="L233" s="37">
        <v>232</v>
      </c>
      <c r="M233" s="37">
        <v>1271</v>
      </c>
      <c r="N233" s="37">
        <v>29355</v>
      </c>
      <c r="O233" s="37">
        <v>21703</v>
      </c>
      <c r="P233" s="37">
        <v>41531</v>
      </c>
      <c r="Q233" s="37">
        <v>3860</v>
      </c>
      <c r="R233" s="37">
        <v>77174</v>
      </c>
      <c r="S233" s="37">
        <v>7145</v>
      </c>
    </row>
    <row r="234" spans="2:19" ht="12.75">
      <c r="B234" s="31" t="s">
        <v>477</v>
      </c>
      <c r="C234" s="31" t="s">
        <v>511</v>
      </c>
      <c r="D234" s="4" t="s">
        <v>26</v>
      </c>
      <c r="E234" s="4" t="s">
        <v>408</v>
      </c>
      <c r="F234" s="4" t="s">
        <v>194</v>
      </c>
      <c r="G234" s="4" t="s">
        <v>195</v>
      </c>
      <c r="H234" s="22" t="s">
        <v>263</v>
      </c>
      <c r="I234" s="22" t="s">
        <v>264</v>
      </c>
      <c r="J234" s="37">
        <v>7144</v>
      </c>
      <c r="K234" s="37">
        <v>6454</v>
      </c>
      <c r="L234" s="37">
        <v>103</v>
      </c>
      <c r="M234" s="37">
        <v>1358</v>
      </c>
      <c r="N234" s="37">
        <v>19362</v>
      </c>
      <c r="O234" s="37">
        <v>14935</v>
      </c>
      <c r="P234" s="37">
        <v>24726</v>
      </c>
      <c r="Q234" s="37">
        <v>1973</v>
      </c>
      <c r="R234" s="37">
        <v>49897</v>
      </c>
      <c r="S234" s="37">
        <v>4781</v>
      </c>
    </row>
    <row r="235" spans="2:19" ht="12.75">
      <c r="B235" s="31" t="s">
        <v>477</v>
      </c>
      <c r="C235" s="31" t="s">
        <v>511</v>
      </c>
      <c r="D235" s="4" t="s">
        <v>26</v>
      </c>
      <c r="E235" s="4" t="s">
        <v>408</v>
      </c>
      <c r="F235" s="4" t="s">
        <v>425</v>
      </c>
      <c r="G235" s="4" t="s">
        <v>469</v>
      </c>
      <c r="H235" s="22" t="s">
        <v>263</v>
      </c>
      <c r="I235" s="22" t="s">
        <v>264</v>
      </c>
      <c r="J235" s="37">
        <v>6494</v>
      </c>
      <c r="K235" s="37">
        <v>5947</v>
      </c>
      <c r="L235" s="37">
        <v>232</v>
      </c>
      <c r="M235" s="37">
        <v>1098</v>
      </c>
      <c r="N235" s="37">
        <v>24041</v>
      </c>
      <c r="O235" s="37">
        <v>9331</v>
      </c>
      <c r="P235" s="37">
        <v>28324</v>
      </c>
      <c r="Q235" s="37">
        <v>2148</v>
      </c>
      <c r="R235" s="37">
        <v>46806</v>
      </c>
      <c r="S235" s="37">
        <v>3650</v>
      </c>
    </row>
    <row r="236" spans="2:19" ht="12.75">
      <c r="B236" s="31" t="s">
        <v>477</v>
      </c>
      <c r="C236" s="31" t="s">
        <v>511</v>
      </c>
      <c r="D236" s="4" t="s">
        <v>26</v>
      </c>
      <c r="E236" s="4" t="s">
        <v>408</v>
      </c>
      <c r="F236" s="4" t="s">
        <v>207</v>
      </c>
      <c r="G236" s="4" t="s">
        <v>208</v>
      </c>
      <c r="H236" s="22" t="s">
        <v>263</v>
      </c>
      <c r="I236" s="22" t="s">
        <v>264</v>
      </c>
      <c r="J236" s="37">
        <v>9782</v>
      </c>
      <c r="K236" s="37">
        <v>8202</v>
      </c>
      <c r="L236" s="37">
        <v>157</v>
      </c>
      <c r="M236" s="37">
        <v>1911</v>
      </c>
      <c r="N236" s="37">
        <v>24372</v>
      </c>
      <c r="O236" s="37">
        <v>16428</v>
      </c>
      <c r="P236" s="37">
        <v>33434</v>
      </c>
      <c r="Q236" s="37">
        <v>3246</v>
      </c>
      <c r="R236" s="37">
        <v>69178</v>
      </c>
      <c r="S236" s="37">
        <v>6254</v>
      </c>
    </row>
    <row r="237" spans="2:19" ht="12.75">
      <c r="B237" s="31" t="s">
        <v>477</v>
      </c>
      <c r="C237" s="31" t="s">
        <v>511</v>
      </c>
      <c r="D237" s="4" t="s">
        <v>26</v>
      </c>
      <c r="E237" s="4" t="s">
        <v>408</v>
      </c>
      <c r="F237" s="4" t="s">
        <v>426</v>
      </c>
      <c r="G237" s="4" t="s">
        <v>427</v>
      </c>
      <c r="H237" s="22" t="s">
        <v>263</v>
      </c>
      <c r="I237" s="22" t="s">
        <v>264</v>
      </c>
      <c r="J237" s="37">
        <v>161</v>
      </c>
      <c r="K237" s="37">
        <v>161</v>
      </c>
      <c r="L237" s="37">
        <v>0</v>
      </c>
      <c r="M237" s="37">
        <v>0</v>
      </c>
      <c r="N237" s="37">
        <v>0</v>
      </c>
      <c r="O237" s="37">
        <v>0</v>
      </c>
      <c r="P237" s="37">
        <v>0</v>
      </c>
      <c r="Q237" s="37">
        <v>0</v>
      </c>
      <c r="R237" s="37">
        <v>0</v>
      </c>
      <c r="S237" s="37">
        <v>0</v>
      </c>
    </row>
    <row r="238" spans="2:19" ht="12.75">
      <c r="B238" s="31" t="s">
        <v>477</v>
      </c>
      <c r="C238" s="31" t="s">
        <v>511</v>
      </c>
      <c r="D238" s="4" t="s">
        <v>26</v>
      </c>
      <c r="E238" s="4" t="s">
        <v>408</v>
      </c>
      <c r="F238" s="4" t="s">
        <v>220</v>
      </c>
      <c r="G238" s="4" t="s">
        <v>221</v>
      </c>
      <c r="H238" s="22" t="s">
        <v>263</v>
      </c>
      <c r="I238" s="22" t="s">
        <v>264</v>
      </c>
      <c r="J238" s="37">
        <v>12436</v>
      </c>
      <c r="K238" s="37">
        <v>10391</v>
      </c>
      <c r="L238" s="37">
        <v>235</v>
      </c>
      <c r="M238" s="37">
        <v>1856</v>
      </c>
      <c r="N238" s="37">
        <v>22789</v>
      </c>
      <c r="O238" s="37">
        <v>14270</v>
      </c>
      <c r="P238" s="37">
        <v>37074</v>
      </c>
      <c r="Q238" s="37">
        <v>1698</v>
      </c>
      <c r="R238" s="37">
        <v>48729</v>
      </c>
      <c r="S238" s="37">
        <v>4165</v>
      </c>
    </row>
    <row r="239" spans="2:19" ht="12.75">
      <c r="B239" s="31" t="s">
        <v>477</v>
      </c>
      <c r="C239" s="31" t="s">
        <v>511</v>
      </c>
      <c r="D239" s="4" t="s">
        <v>26</v>
      </c>
      <c r="E239" s="4" t="s">
        <v>408</v>
      </c>
      <c r="F239" s="4" t="s">
        <v>603</v>
      </c>
      <c r="G239" s="4" t="s">
        <v>604</v>
      </c>
      <c r="H239" s="22" t="s">
        <v>263</v>
      </c>
      <c r="I239" s="22" t="s">
        <v>264</v>
      </c>
      <c r="J239" s="37">
        <v>0</v>
      </c>
      <c r="K239" s="37">
        <v>0</v>
      </c>
      <c r="L239" s="37">
        <v>0</v>
      </c>
      <c r="M239" s="37">
        <v>0</v>
      </c>
      <c r="N239" s="37">
        <v>484</v>
      </c>
      <c r="O239" s="37">
        <v>1153</v>
      </c>
      <c r="P239" s="37">
        <v>1422</v>
      </c>
      <c r="Q239" s="37">
        <v>205</v>
      </c>
      <c r="R239" s="37">
        <v>2061</v>
      </c>
      <c r="S239" s="37">
        <v>242</v>
      </c>
    </row>
    <row r="240" spans="2:19" ht="12.75">
      <c r="B240" s="31" t="s">
        <v>477</v>
      </c>
      <c r="C240" s="31" t="s">
        <v>511</v>
      </c>
      <c r="D240" s="4" t="s">
        <v>28</v>
      </c>
      <c r="E240" s="4" t="s">
        <v>428</v>
      </c>
      <c r="F240" s="4" t="s">
        <v>605</v>
      </c>
      <c r="G240" s="4" t="s">
        <v>606</v>
      </c>
      <c r="H240" s="22" t="s">
        <v>263</v>
      </c>
      <c r="I240" s="22" t="s">
        <v>264</v>
      </c>
      <c r="J240" s="37">
        <v>0</v>
      </c>
      <c r="K240" s="37">
        <v>0</v>
      </c>
      <c r="L240" s="37">
        <v>0</v>
      </c>
      <c r="M240" s="37">
        <v>0</v>
      </c>
      <c r="N240" s="37">
        <v>158</v>
      </c>
      <c r="O240" s="37">
        <v>282</v>
      </c>
      <c r="P240" s="37">
        <v>191</v>
      </c>
      <c r="Q240" s="37">
        <v>28</v>
      </c>
      <c r="R240" s="37">
        <v>535</v>
      </c>
      <c r="S240" s="37">
        <v>105</v>
      </c>
    </row>
    <row r="241" spans="2:19" ht="12.75">
      <c r="B241" s="31" t="s">
        <v>477</v>
      </c>
      <c r="C241" s="31" t="s">
        <v>511</v>
      </c>
      <c r="D241" s="4" t="s">
        <v>28</v>
      </c>
      <c r="E241" s="4" t="s">
        <v>428</v>
      </c>
      <c r="F241" s="4" t="s">
        <v>40</v>
      </c>
      <c r="G241" s="4" t="s">
        <v>41</v>
      </c>
      <c r="H241" s="22" t="s">
        <v>263</v>
      </c>
      <c r="I241" s="22" t="s">
        <v>264</v>
      </c>
      <c r="J241" s="37">
        <v>2160</v>
      </c>
      <c r="K241" s="37">
        <v>1840</v>
      </c>
      <c r="L241" s="37">
        <v>27</v>
      </c>
      <c r="M241" s="37">
        <v>312</v>
      </c>
      <c r="N241" s="37">
        <v>8248</v>
      </c>
      <c r="O241" s="37">
        <v>6220</v>
      </c>
      <c r="P241" s="37">
        <v>13107</v>
      </c>
      <c r="Q241" s="37">
        <v>965</v>
      </c>
      <c r="R241" s="37">
        <v>18023</v>
      </c>
      <c r="S241" s="37">
        <v>1760</v>
      </c>
    </row>
    <row r="242" spans="2:19" ht="12.75">
      <c r="B242" s="31" t="s">
        <v>477</v>
      </c>
      <c r="C242" s="31" t="s">
        <v>511</v>
      </c>
      <c r="D242" s="4" t="s">
        <v>28</v>
      </c>
      <c r="E242" s="4" t="s">
        <v>428</v>
      </c>
      <c r="F242" s="4" t="s">
        <v>495</v>
      </c>
      <c r="G242" s="4" t="s">
        <v>496</v>
      </c>
      <c r="H242" s="22" t="s">
        <v>263</v>
      </c>
      <c r="I242" s="22" t="s">
        <v>264</v>
      </c>
      <c r="J242" s="37">
        <v>20</v>
      </c>
      <c r="K242" s="37">
        <v>64</v>
      </c>
      <c r="L242" s="37">
        <v>0</v>
      </c>
      <c r="M242" s="37">
        <v>0</v>
      </c>
      <c r="N242" s="37">
        <v>76</v>
      </c>
      <c r="O242" s="37">
        <v>0</v>
      </c>
      <c r="P242" s="37">
        <v>74</v>
      </c>
      <c r="Q242" s="37">
        <v>0</v>
      </c>
      <c r="R242" s="37">
        <v>98</v>
      </c>
      <c r="S242" s="37">
        <v>0</v>
      </c>
    </row>
    <row r="243" spans="2:19" ht="12.75">
      <c r="B243" s="4" t="s">
        <v>477</v>
      </c>
      <c r="C243" s="4" t="s">
        <v>511</v>
      </c>
      <c r="D243" s="4" t="s">
        <v>28</v>
      </c>
      <c r="E243" s="4" t="s">
        <v>428</v>
      </c>
      <c r="F243" s="4" t="s">
        <v>429</v>
      </c>
      <c r="G243" s="4" t="s">
        <v>430</v>
      </c>
      <c r="H243" s="22" t="s">
        <v>263</v>
      </c>
      <c r="I243" s="22" t="s">
        <v>264</v>
      </c>
      <c r="J243" s="37">
        <v>4297</v>
      </c>
      <c r="K243" s="37">
        <v>3745</v>
      </c>
      <c r="L243" s="37">
        <v>71</v>
      </c>
      <c r="M243" s="37">
        <v>408</v>
      </c>
      <c r="N243" s="37">
        <v>6059</v>
      </c>
      <c r="O243" s="37">
        <v>0</v>
      </c>
      <c r="P243" s="37">
        <v>4293</v>
      </c>
      <c r="Q243" s="37">
        <v>297</v>
      </c>
      <c r="R243" s="37">
        <v>4441</v>
      </c>
      <c r="S243" s="37">
        <v>260</v>
      </c>
    </row>
    <row r="244" spans="2:19" ht="12.75">
      <c r="B244" s="4" t="s">
        <v>477</v>
      </c>
      <c r="C244" s="4" t="s">
        <v>511</v>
      </c>
      <c r="D244" s="4" t="s">
        <v>28</v>
      </c>
      <c r="E244" s="4" t="s">
        <v>428</v>
      </c>
      <c r="F244" s="4" t="s">
        <v>431</v>
      </c>
      <c r="G244" s="4" t="s">
        <v>432</v>
      </c>
      <c r="H244" s="34" t="s">
        <v>263</v>
      </c>
      <c r="I244" s="34" t="s">
        <v>264</v>
      </c>
      <c r="J244" s="37">
        <v>1582</v>
      </c>
      <c r="K244" s="37">
        <v>1344</v>
      </c>
      <c r="L244" s="37">
        <v>21</v>
      </c>
      <c r="M244" s="37">
        <v>184</v>
      </c>
      <c r="N244" s="37">
        <v>1925</v>
      </c>
      <c r="O244" s="37">
        <v>0</v>
      </c>
      <c r="P244" s="37">
        <v>1065</v>
      </c>
      <c r="Q244" s="37">
        <v>32</v>
      </c>
      <c r="R244" s="37">
        <v>417</v>
      </c>
      <c r="S244" s="37">
        <v>2</v>
      </c>
    </row>
    <row r="245" spans="2:19" ht="12.75">
      <c r="B245" s="4" t="s">
        <v>477</v>
      </c>
      <c r="C245" s="4" t="s">
        <v>511</v>
      </c>
      <c r="D245" s="4" t="s">
        <v>28</v>
      </c>
      <c r="E245" s="4" t="s">
        <v>428</v>
      </c>
      <c r="F245" s="4" t="s">
        <v>497</v>
      </c>
      <c r="G245" s="4" t="s">
        <v>498</v>
      </c>
      <c r="H245" s="34" t="s">
        <v>263</v>
      </c>
      <c r="I245" s="34" t="s">
        <v>264</v>
      </c>
      <c r="J245" s="37">
        <v>189</v>
      </c>
      <c r="K245" s="37">
        <v>174</v>
      </c>
      <c r="L245" s="37">
        <v>0</v>
      </c>
      <c r="M245" s="37">
        <v>19</v>
      </c>
      <c r="N245" s="37">
        <v>865</v>
      </c>
      <c r="O245" s="37">
        <v>1026</v>
      </c>
      <c r="P245" s="37">
        <v>1476</v>
      </c>
      <c r="Q245" s="37">
        <v>191</v>
      </c>
      <c r="R245" s="37">
        <v>3936</v>
      </c>
      <c r="S245" s="37">
        <v>638</v>
      </c>
    </row>
    <row r="246" spans="2:19" ht="12.75">
      <c r="B246" s="4" t="s">
        <v>477</v>
      </c>
      <c r="C246" s="4" t="s">
        <v>511</v>
      </c>
      <c r="D246" s="4" t="s">
        <v>28</v>
      </c>
      <c r="E246" s="4" t="s">
        <v>428</v>
      </c>
      <c r="F246" s="4" t="s">
        <v>433</v>
      </c>
      <c r="G246" s="4" t="s">
        <v>434</v>
      </c>
      <c r="H246" s="34" t="s">
        <v>263</v>
      </c>
      <c r="I246" s="34" t="s">
        <v>264</v>
      </c>
      <c r="J246" s="37">
        <v>2429</v>
      </c>
      <c r="K246" s="37">
        <v>1646</v>
      </c>
      <c r="L246" s="37">
        <v>0</v>
      </c>
      <c r="M246" s="37">
        <v>376</v>
      </c>
      <c r="N246" s="37">
        <v>3214</v>
      </c>
      <c r="O246" s="37">
        <v>1207</v>
      </c>
      <c r="P246" s="37">
        <v>4509</v>
      </c>
      <c r="Q246" s="37">
        <v>307</v>
      </c>
      <c r="R246" s="37">
        <v>9421</v>
      </c>
      <c r="S246" s="37">
        <v>596</v>
      </c>
    </row>
    <row r="247" spans="2:19" ht="12.75">
      <c r="B247" s="4" t="s">
        <v>477</v>
      </c>
      <c r="C247" s="4" t="s">
        <v>511</v>
      </c>
      <c r="D247" s="4" t="s">
        <v>28</v>
      </c>
      <c r="E247" s="4" t="s">
        <v>428</v>
      </c>
      <c r="F247" s="4" t="s">
        <v>435</v>
      </c>
      <c r="G247" s="4" t="s">
        <v>436</v>
      </c>
      <c r="H247" s="34" t="s">
        <v>263</v>
      </c>
      <c r="I247" s="34" t="s">
        <v>264</v>
      </c>
      <c r="J247" s="37">
        <v>8040</v>
      </c>
      <c r="K247" s="37">
        <v>6806</v>
      </c>
      <c r="L247" s="37">
        <v>182</v>
      </c>
      <c r="M247" s="37">
        <v>1241</v>
      </c>
      <c r="N247" s="37">
        <v>19637</v>
      </c>
      <c r="O247" s="37">
        <v>5238</v>
      </c>
      <c r="P247" s="37">
        <v>19300</v>
      </c>
      <c r="Q247" s="37">
        <v>2851</v>
      </c>
      <c r="R247" s="37">
        <v>32432</v>
      </c>
      <c r="S247" s="37">
        <v>5623</v>
      </c>
    </row>
    <row r="248" spans="2:19" ht="12.75">
      <c r="B248" s="4" t="s">
        <v>477</v>
      </c>
      <c r="C248" s="4" t="s">
        <v>511</v>
      </c>
      <c r="D248" s="4" t="s">
        <v>28</v>
      </c>
      <c r="E248" s="4" t="s">
        <v>428</v>
      </c>
      <c r="F248" s="4" t="s">
        <v>81</v>
      </c>
      <c r="G248" s="4" t="s">
        <v>82</v>
      </c>
      <c r="H248" s="34" t="s">
        <v>263</v>
      </c>
      <c r="I248" s="34" t="s">
        <v>264</v>
      </c>
      <c r="J248" s="37">
        <v>4881</v>
      </c>
      <c r="K248" s="37">
        <v>4298</v>
      </c>
      <c r="L248" s="37">
        <v>44</v>
      </c>
      <c r="M248" s="37">
        <v>776</v>
      </c>
      <c r="N248" s="37">
        <v>11437</v>
      </c>
      <c r="O248" s="37">
        <v>5198</v>
      </c>
      <c r="P248" s="37">
        <v>18028</v>
      </c>
      <c r="Q248" s="37">
        <v>1097</v>
      </c>
      <c r="R248" s="37">
        <v>23673</v>
      </c>
      <c r="S248" s="37">
        <v>1851</v>
      </c>
    </row>
    <row r="249" spans="2:19" ht="12.75">
      <c r="B249" s="4" t="s">
        <v>477</v>
      </c>
      <c r="C249" s="4" t="s">
        <v>511</v>
      </c>
      <c r="D249" s="4" t="s">
        <v>28</v>
      </c>
      <c r="E249" s="4" t="s">
        <v>428</v>
      </c>
      <c r="F249" s="4" t="s">
        <v>437</v>
      </c>
      <c r="G249" s="4" t="s">
        <v>607</v>
      </c>
      <c r="H249" s="34" t="s">
        <v>263</v>
      </c>
      <c r="I249" s="34" t="s">
        <v>264</v>
      </c>
      <c r="J249" s="37">
        <v>8924</v>
      </c>
      <c r="K249" s="37">
        <v>8885</v>
      </c>
      <c r="L249" s="37">
        <v>151</v>
      </c>
      <c r="M249" s="37">
        <v>1730</v>
      </c>
      <c r="N249" s="37">
        <v>17220</v>
      </c>
      <c r="O249" s="37">
        <v>20069</v>
      </c>
      <c r="P249" s="37">
        <v>29777</v>
      </c>
      <c r="Q249" s="37">
        <v>2627</v>
      </c>
      <c r="R249" s="37">
        <v>55236</v>
      </c>
      <c r="S249" s="37">
        <v>5528</v>
      </c>
    </row>
    <row r="250" spans="2:19" ht="12.75">
      <c r="B250" s="4" t="s">
        <v>477</v>
      </c>
      <c r="C250" s="4" t="s">
        <v>511</v>
      </c>
      <c r="D250" s="4" t="s">
        <v>28</v>
      </c>
      <c r="E250" s="4" t="s">
        <v>428</v>
      </c>
      <c r="F250" s="4" t="s">
        <v>110</v>
      </c>
      <c r="G250" s="4" t="s">
        <v>111</v>
      </c>
      <c r="H250" s="34" t="s">
        <v>263</v>
      </c>
      <c r="I250" s="34" t="s">
        <v>264</v>
      </c>
      <c r="J250" s="37">
        <v>10935</v>
      </c>
      <c r="K250" s="37">
        <v>9230</v>
      </c>
      <c r="L250" s="37">
        <v>198</v>
      </c>
      <c r="M250" s="37">
        <v>1365</v>
      </c>
      <c r="N250" s="37">
        <v>27844</v>
      </c>
      <c r="O250" s="37">
        <v>13035</v>
      </c>
      <c r="P250" s="37">
        <v>39567</v>
      </c>
      <c r="Q250" s="37">
        <v>2901</v>
      </c>
      <c r="R250" s="37">
        <v>70584</v>
      </c>
      <c r="S250" s="37">
        <v>5956</v>
      </c>
    </row>
    <row r="251" spans="2:19" ht="12.75">
      <c r="B251" s="4" t="s">
        <v>477</v>
      </c>
      <c r="C251" s="4" t="s">
        <v>511</v>
      </c>
      <c r="D251" s="4" t="s">
        <v>28</v>
      </c>
      <c r="E251" s="4" t="s">
        <v>428</v>
      </c>
      <c r="F251" s="4" t="s">
        <v>112</v>
      </c>
      <c r="G251" s="4" t="s">
        <v>113</v>
      </c>
      <c r="H251" s="34" t="s">
        <v>263</v>
      </c>
      <c r="I251" s="34" t="s">
        <v>264</v>
      </c>
      <c r="J251" s="37">
        <v>7424</v>
      </c>
      <c r="K251" s="37">
        <v>6599</v>
      </c>
      <c r="L251" s="37">
        <v>128</v>
      </c>
      <c r="M251" s="37">
        <v>1408</v>
      </c>
      <c r="N251" s="37">
        <v>21579</v>
      </c>
      <c r="O251" s="37">
        <v>9883</v>
      </c>
      <c r="P251" s="37">
        <v>38660</v>
      </c>
      <c r="Q251" s="37">
        <v>2737</v>
      </c>
      <c r="R251" s="37">
        <v>79574</v>
      </c>
      <c r="S251" s="37">
        <v>6596</v>
      </c>
    </row>
    <row r="252" spans="2:19" ht="12.75">
      <c r="B252" s="4" t="s">
        <v>477</v>
      </c>
      <c r="C252" s="4" t="s">
        <v>511</v>
      </c>
      <c r="D252" s="4" t="s">
        <v>28</v>
      </c>
      <c r="E252" s="4" t="s">
        <v>428</v>
      </c>
      <c r="F252" s="4" t="s">
        <v>144</v>
      </c>
      <c r="G252" s="4" t="s">
        <v>145</v>
      </c>
      <c r="H252" s="34" t="s">
        <v>263</v>
      </c>
      <c r="I252" s="34" t="s">
        <v>264</v>
      </c>
      <c r="J252" s="37">
        <v>3345</v>
      </c>
      <c r="K252" s="37">
        <v>2545</v>
      </c>
      <c r="L252" s="37">
        <v>0</v>
      </c>
      <c r="M252" s="37">
        <v>263</v>
      </c>
      <c r="N252" s="37">
        <v>9452</v>
      </c>
      <c r="O252" s="37">
        <v>4213</v>
      </c>
      <c r="P252" s="37">
        <v>13183</v>
      </c>
      <c r="Q252" s="37">
        <v>789</v>
      </c>
      <c r="R252" s="37">
        <v>27901</v>
      </c>
      <c r="S252" s="37">
        <v>2474</v>
      </c>
    </row>
    <row r="253" spans="2:19" ht="12.75">
      <c r="B253" s="4" t="s">
        <v>477</v>
      </c>
      <c r="C253" s="4" t="s">
        <v>511</v>
      </c>
      <c r="D253" s="4" t="s">
        <v>28</v>
      </c>
      <c r="E253" s="4" t="s">
        <v>428</v>
      </c>
      <c r="F253" s="4" t="s">
        <v>146</v>
      </c>
      <c r="G253" s="4" t="s">
        <v>608</v>
      </c>
      <c r="H253" s="34" t="s">
        <v>263</v>
      </c>
      <c r="I253" s="34" t="s">
        <v>264</v>
      </c>
      <c r="J253" s="37">
        <v>4579</v>
      </c>
      <c r="K253" s="37">
        <v>4081</v>
      </c>
      <c r="L253" s="37">
        <v>134</v>
      </c>
      <c r="M253" s="37">
        <v>574</v>
      </c>
      <c r="N253" s="37">
        <v>10676</v>
      </c>
      <c r="O253" s="37">
        <v>10161</v>
      </c>
      <c r="P253" s="37">
        <v>16417</v>
      </c>
      <c r="Q253" s="37">
        <v>1115</v>
      </c>
      <c r="R253" s="37">
        <v>27769</v>
      </c>
      <c r="S253" s="37">
        <v>2779</v>
      </c>
    </row>
    <row r="254" spans="2:19" ht="12.75">
      <c r="B254" s="4" t="s">
        <v>477</v>
      </c>
      <c r="C254" s="4" t="s">
        <v>511</v>
      </c>
      <c r="D254" s="4" t="s">
        <v>28</v>
      </c>
      <c r="E254" s="4" t="s">
        <v>428</v>
      </c>
      <c r="F254" s="4" t="s">
        <v>176</v>
      </c>
      <c r="G254" s="4" t="s">
        <v>609</v>
      </c>
      <c r="H254" s="34" t="s">
        <v>263</v>
      </c>
      <c r="I254" s="34" t="s">
        <v>264</v>
      </c>
      <c r="J254" s="37">
        <v>14843</v>
      </c>
      <c r="K254" s="37">
        <v>13525</v>
      </c>
      <c r="L254" s="37">
        <v>303</v>
      </c>
      <c r="M254" s="37">
        <v>2004</v>
      </c>
      <c r="N254" s="37">
        <v>21991</v>
      </c>
      <c r="O254" s="37">
        <v>16193</v>
      </c>
      <c r="P254" s="37">
        <v>34970</v>
      </c>
      <c r="Q254" s="37">
        <v>2200</v>
      </c>
      <c r="R254" s="37">
        <v>63696</v>
      </c>
      <c r="S254" s="37">
        <v>5761</v>
      </c>
    </row>
    <row r="255" spans="2:19" ht="12.75">
      <c r="B255" s="4" t="s">
        <v>477</v>
      </c>
      <c r="C255" s="4" t="s">
        <v>511</v>
      </c>
      <c r="D255" s="4" t="s">
        <v>28</v>
      </c>
      <c r="E255" s="4" t="s">
        <v>428</v>
      </c>
      <c r="F255" s="4" t="s">
        <v>499</v>
      </c>
      <c r="G255" s="4" t="s">
        <v>500</v>
      </c>
      <c r="H255" s="34" t="s">
        <v>263</v>
      </c>
      <c r="I255" s="34" t="s">
        <v>264</v>
      </c>
      <c r="J255" s="37">
        <v>1468</v>
      </c>
      <c r="K255" s="37">
        <v>1159</v>
      </c>
      <c r="L255" s="37">
        <v>22</v>
      </c>
      <c r="M255" s="37">
        <v>313</v>
      </c>
      <c r="N255" s="37">
        <v>2724</v>
      </c>
      <c r="O255" s="37">
        <v>81</v>
      </c>
      <c r="P255" s="37">
        <v>3111</v>
      </c>
      <c r="Q255" s="37">
        <v>248</v>
      </c>
      <c r="R255" s="37">
        <v>4647</v>
      </c>
      <c r="S255" s="37">
        <v>527</v>
      </c>
    </row>
    <row r="256" spans="2:19" ht="12.75">
      <c r="B256" s="4" t="s">
        <v>477</v>
      </c>
      <c r="C256" s="4" t="s">
        <v>511</v>
      </c>
      <c r="D256" s="4" t="s">
        <v>28</v>
      </c>
      <c r="E256" s="4" t="s">
        <v>428</v>
      </c>
      <c r="F256" s="4" t="s">
        <v>610</v>
      </c>
      <c r="G256" s="4" t="s">
        <v>611</v>
      </c>
      <c r="H256" s="34" t="s">
        <v>263</v>
      </c>
      <c r="I256" s="34" t="s">
        <v>264</v>
      </c>
      <c r="J256" s="37">
        <v>0</v>
      </c>
      <c r="K256" s="37">
        <v>0</v>
      </c>
      <c r="L256" s="37">
        <v>0</v>
      </c>
      <c r="M256" s="37">
        <v>0</v>
      </c>
      <c r="N256" s="37">
        <v>58</v>
      </c>
      <c r="O256" s="37">
        <v>31</v>
      </c>
      <c r="P256" s="37">
        <v>85</v>
      </c>
      <c r="Q256" s="37">
        <v>8</v>
      </c>
      <c r="R256" s="37">
        <v>666</v>
      </c>
      <c r="S256" s="37">
        <v>35</v>
      </c>
    </row>
    <row r="257" spans="2:19" ht="12.75">
      <c r="B257" s="4" t="s">
        <v>477</v>
      </c>
      <c r="C257" s="4" t="s">
        <v>511</v>
      </c>
      <c r="D257" s="4" t="s">
        <v>28</v>
      </c>
      <c r="E257" s="4" t="s">
        <v>428</v>
      </c>
      <c r="F257" s="4" t="s">
        <v>213</v>
      </c>
      <c r="G257" s="4" t="s">
        <v>438</v>
      </c>
      <c r="H257" s="34" t="s">
        <v>263</v>
      </c>
      <c r="I257" s="34" t="s">
        <v>264</v>
      </c>
      <c r="J257" s="37">
        <v>9282</v>
      </c>
      <c r="K257" s="37">
        <v>8301</v>
      </c>
      <c r="L257" s="37">
        <v>356</v>
      </c>
      <c r="M257" s="37">
        <v>1886</v>
      </c>
      <c r="N257" s="37">
        <v>21699</v>
      </c>
      <c r="O257" s="37">
        <v>5005</v>
      </c>
      <c r="P257" s="37">
        <v>29547</v>
      </c>
      <c r="Q257" s="37">
        <v>1422</v>
      </c>
      <c r="R257" s="37">
        <v>52540</v>
      </c>
      <c r="S257" s="37">
        <v>3286</v>
      </c>
    </row>
    <row r="258" spans="2:19" ht="12.75">
      <c r="B258" s="4" t="s">
        <v>477</v>
      </c>
      <c r="C258" s="4" t="s">
        <v>511</v>
      </c>
      <c r="D258" s="4" t="s">
        <v>30</v>
      </c>
      <c r="E258" s="4" t="s">
        <v>439</v>
      </c>
      <c r="F258" s="4" t="s">
        <v>228</v>
      </c>
      <c r="G258" s="4" t="s">
        <v>229</v>
      </c>
      <c r="H258" s="34" t="s">
        <v>263</v>
      </c>
      <c r="I258" s="34" t="s">
        <v>264</v>
      </c>
      <c r="J258" s="37">
        <v>0</v>
      </c>
      <c r="K258" s="37">
        <v>12</v>
      </c>
      <c r="L258" s="37">
        <v>0</v>
      </c>
      <c r="M258" s="37">
        <v>0</v>
      </c>
      <c r="N258" s="37">
        <v>81</v>
      </c>
      <c r="O258" s="37">
        <v>15</v>
      </c>
      <c r="P258" s="37">
        <v>88</v>
      </c>
      <c r="Q258" s="37">
        <v>12</v>
      </c>
      <c r="R258" s="37">
        <v>299</v>
      </c>
      <c r="S258" s="37">
        <v>38</v>
      </c>
    </row>
    <row r="259" spans="2:19" ht="12.75">
      <c r="B259" s="4" t="s">
        <v>477</v>
      </c>
      <c r="C259" s="4" t="s">
        <v>511</v>
      </c>
      <c r="D259" s="4" t="s">
        <v>30</v>
      </c>
      <c r="E259" s="4" t="s">
        <v>439</v>
      </c>
      <c r="F259" s="4" t="s">
        <v>612</v>
      </c>
      <c r="G259" s="4" t="s">
        <v>613</v>
      </c>
      <c r="H259" s="34" t="s">
        <v>263</v>
      </c>
      <c r="I259" s="34" t="s">
        <v>264</v>
      </c>
      <c r="J259" s="37">
        <v>0</v>
      </c>
      <c r="K259" s="37">
        <v>0</v>
      </c>
      <c r="L259" s="37">
        <v>0</v>
      </c>
      <c r="M259" s="37">
        <v>0</v>
      </c>
      <c r="N259" s="37">
        <v>498</v>
      </c>
      <c r="O259" s="37">
        <v>694</v>
      </c>
      <c r="P259" s="37">
        <v>928</v>
      </c>
      <c r="Q259" s="37">
        <v>136</v>
      </c>
      <c r="R259" s="37">
        <v>2059</v>
      </c>
      <c r="S259" s="37">
        <v>399</v>
      </c>
    </row>
    <row r="260" spans="2:19" ht="12.75">
      <c r="B260" s="4" t="s">
        <v>477</v>
      </c>
      <c r="C260" s="4" t="s">
        <v>511</v>
      </c>
      <c r="D260" s="4" t="s">
        <v>30</v>
      </c>
      <c r="E260" s="4" t="s">
        <v>439</v>
      </c>
      <c r="F260" s="4" t="s">
        <v>614</v>
      </c>
      <c r="G260" s="4" t="s">
        <v>615</v>
      </c>
      <c r="H260" s="34" t="s">
        <v>263</v>
      </c>
      <c r="I260" s="34" t="s">
        <v>264</v>
      </c>
      <c r="J260" s="37">
        <v>0</v>
      </c>
      <c r="K260" s="37">
        <v>0</v>
      </c>
      <c r="L260" s="37">
        <v>0</v>
      </c>
      <c r="M260" s="37">
        <v>0</v>
      </c>
      <c r="N260" s="37">
        <v>0</v>
      </c>
      <c r="O260" s="37">
        <v>2648</v>
      </c>
      <c r="P260" s="37">
        <v>2472</v>
      </c>
      <c r="Q260" s="37">
        <v>176</v>
      </c>
      <c r="R260" s="37">
        <v>1882</v>
      </c>
      <c r="S260" s="37">
        <v>116</v>
      </c>
    </row>
    <row r="261" spans="2:19" ht="12.75">
      <c r="B261" s="4" t="s">
        <v>477</v>
      </c>
      <c r="C261" s="4" t="s">
        <v>511</v>
      </c>
      <c r="D261" s="4" t="s">
        <v>30</v>
      </c>
      <c r="E261" s="4" t="s">
        <v>439</v>
      </c>
      <c r="F261" s="4" t="s">
        <v>616</v>
      </c>
      <c r="G261" s="4" t="s">
        <v>617</v>
      </c>
      <c r="H261" s="34" t="s">
        <v>263</v>
      </c>
      <c r="I261" s="34" t="s">
        <v>264</v>
      </c>
      <c r="J261" s="37">
        <v>0</v>
      </c>
      <c r="K261" s="37">
        <v>0</v>
      </c>
      <c r="L261" s="37">
        <v>0</v>
      </c>
      <c r="M261" s="37">
        <v>0</v>
      </c>
      <c r="N261" s="37">
        <v>674</v>
      </c>
      <c r="O261" s="37">
        <v>622</v>
      </c>
      <c r="P261" s="37">
        <v>1260</v>
      </c>
      <c r="Q261" s="37">
        <v>91</v>
      </c>
      <c r="R261" s="37">
        <v>654</v>
      </c>
      <c r="S261" s="37">
        <v>84</v>
      </c>
    </row>
    <row r="262" spans="2:19" ht="12.75">
      <c r="B262" s="4" t="s">
        <v>477</v>
      </c>
      <c r="C262" s="4" t="s">
        <v>511</v>
      </c>
      <c r="D262" s="4" t="s">
        <v>30</v>
      </c>
      <c r="E262" s="4" t="s">
        <v>439</v>
      </c>
      <c r="F262" s="4" t="s">
        <v>244</v>
      </c>
      <c r="G262" s="4" t="s">
        <v>245</v>
      </c>
      <c r="H262" s="34" t="s">
        <v>263</v>
      </c>
      <c r="I262" s="34" t="s">
        <v>264</v>
      </c>
      <c r="J262" s="37">
        <v>127</v>
      </c>
      <c r="K262" s="37">
        <v>84</v>
      </c>
      <c r="L262" s="37">
        <v>5</v>
      </c>
      <c r="M262" s="37">
        <v>0</v>
      </c>
      <c r="N262" s="37">
        <v>141</v>
      </c>
      <c r="O262" s="37">
        <v>15</v>
      </c>
      <c r="P262" s="37">
        <v>128</v>
      </c>
      <c r="Q262" s="37">
        <v>7</v>
      </c>
      <c r="R262" s="37">
        <v>393</v>
      </c>
      <c r="S262" s="37">
        <v>12</v>
      </c>
    </row>
    <row r="263" spans="2:19" ht="12.75">
      <c r="B263" s="4" t="s">
        <v>477</v>
      </c>
      <c r="C263" s="4" t="s">
        <v>511</v>
      </c>
      <c r="D263" s="4" t="s">
        <v>30</v>
      </c>
      <c r="E263" s="4" t="s">
        <v>439</v>
      </c>
      <c r="F263" s="4" t="s">
        <v>246</v>
      </c>
      <c r="G263" s="4" t="s">
        <v>247</v>
      </c>
      <c r="H263" s="34" t="s">
        <v>263</v>
      </c>
      <c r="I263" s="34" t="s">
        <v>264</v>
      </c>
      <c r="J263" s="37">
        <v>326</v>
      </c>
      <c r="K263" s="37">
        <v>347</v>
      </c>
      <c r="L263" s="37">
        <v>7</v>
      </c>
      <c r="M263" s="37">
        <v>33</v>
      </c>
      <c r="N263" s="37">
        <v>1679</v>
      </c>
      <c r="O263" s="37">
        <v>362</v>
      </c>
      <c r="P263" s="37">
        <v>1725</v>
      </c>
      <c r="Q263" s="37">
        <v>81</v>
      </c>
      <c r="R263" s="37">
        <v>2744</v>
      </c>
      <c r="S263" s="37">
        <v>368</v>
      </c>
    </row>
    <row r="264" spans="2:19" ht="12.75">
      <c r="B264" s="4" t="s">
        <v>477</v>
      </c>
      <c r="C264" s="4" t="s">
        <v>511</v>
      </c>
      <c r="D264" s="4" t="s">
        <v>30</v>
      </c>
      <c r="E264" s="4" t="s">
        <v>439</v>
      </c>
      <c r="F264" s="4" t="s">
        <v>248</v>
      </c>
      <c r="G264" s="4" t="s">
        <v>249</v>
      </c>
      <c r="H264" s="34" t="s">
        <v>263</v>
      </c>
      <c r="I264" s="34" t="s">
        <v>264</v>
      </c>
      <c r="J264" s="37">
        <v>217</v>
      </c>
      <c r="K264" s="37">
        <v>201</v>
      </c>
      <c r="L264" s="37">
        <v>0</v>
      </c>
      <c r="M264" s="37">
        <v>4</v>
      </c>
      <c r="N264" s="37">
        <v>135</v>
      </c>
      <c r="O264" s="37">
        <v>65</v>
      </c>
      <c r="P264" s="37">
        <v>188</v>
      </c>
      <c r="Q264" s="37">
        <v>7</v>
      </c>
      <c r="R264" s="37">
        <v>475</v>
      </c>
      <c r="S264" s="37">
        <v>20</v>
      </c>
    </row>
    <row r="265" spans="2:19" ht="12.75">
      <c r="B265" s="4" t="s">
        <v>477</v>
      </c>
      <c r="C265" s="4" t="s">
        <v>511</v>
      </c>
      <c r="D265" s="4" t="s">
        <v>30</v>
      </c>
      <c r="E265" s="4" t="s">
        <v>439</v>
      </c>
      <c r="F265" s="4" t="s">
        <v>618</v>
      </c>
      <c r="G265" s="4" t="s">
        <v>619</v>
      </c>
      <c r="H265" s="34" t="s">
        <v>263</v>
      </c>
      <c r="I265" s="34" t="s">
        <v>264</v>
      </c>
      <c r="J265" s="37">
        <v>0</v>
      </c>
      <c r="K265" s="37">
        <v>0</v>
      </c>
      <c r="L265" s="37">
        <v>0</v>
      </c>
      <c r="M265" s="37">
        <v>0</v>
      </c>
      <c r="N265" s="37">
        <v>318</v>
      </c>
      <c r="O265" s="37">
        <v>160</v>
      </c>
      <c r="P265" s="37">
        <v>435</v>
      </c>
      <c r="Q265" s="37">
        <v>0</v>
      </c>
      <c r="R265" s="37">
        <v>12</v>
      </c>
      <c r="S265" s="37">
        <v>0</v>
      </c>
    </row>
    <row r="266" spans="2:19" ht="12.75">
      <c r="B266" s="4" t="s">
        <v>477</v>
      </c>
      <c r="C266" s="4" t="s">
        <v>511</v>
      </c>
      <c r="D266" s="4" t="s">
        <v>30</v>
      </c>
      <c r="E266" s="4" t="s">
        <v>439</v>
      </c>
      <c r="F266" s="4" t="s">
        <v>501</v>
      </c>
      <c r="G266" s="4" t="s">
        <v>502</v>
      </c>
      <c r="H266" s="34" t="s">
        <v>263</v>
      </c>
      <c r="I266" s="34" t="s">
        <v>264</v>
      </c>
      <c r="J266" s="37">
        <v>6</v>
      </c>
      <c r="K266" s="37">
        <v>1</v>
      </c>
      <c r="L266" s="37">
        <v>0</v>
      </c>
      <c r="M266" s="37">
        <v>0</v>
      </c>
      <c r="N266" s="37">
        <v>21</v>
      </c>
      <c r="O266" s="37">
        <v>0</v>
      </c>
      <c r="P266" s="37">
        <v>11</v>
      </c>
      <c r="Q266" s="37">
        <v>0</v>
      </c>
      <c r="R266" s="37">
        <v>12</v>
      </c>
      <c r="S266" s="37">
        <v>0</v>
      </c>
    </row>
    <row r="267" spans="2:19" ht="12.75">
      <c r="B267" s="4" t="s">
        <v>477</v>
      </c>
      <c r="C267" s="4" t="s">
        <v>511</v>
      </c>
      <c r="D267" s="4" t="s">
        <v>30</v>
      </c>
      <c r="E267" s="4" t="s">
        <v>439</v>
      </c>
      <c r="F267" s="4" t="s">
        <v>440</v>
      </c>
      <c r="G267" s="4" t="s">
        <v>441</v>
      </c>
      <c r="H267" s="34" t="s">
        <v>263</v>
      </c>
      <c r="I267" s="34" t="s">
        <v>264</v>
      </c>
      <c r="J267" s="37">
        <v>124</v>
      </c>
      <c r="K267" s="37">
        <v>135</v>
      </c>
      <c r="L267" s="37">
        <v>0</v>
      </c>
      <c r="M267" s="37">
        <v>0</v>
      </c>
      <c r="N267" s="37">
        <v>229</v>
      </c>
      <c r="O267" s="37">
        <v>0</v>
      </c>
      <c r="P267" s="37">
        <v>174</v>
      </c>
      <c r="Q267" s="37">
        <v>27</v>
      </c>
      <c r="R267" s="37">
        <v>6</v>
      </c>
      <c r="S267" s="37">
        <v>0</v>
      </c>
    </row>
    <row r="268" spans="2:19" ht="12.75">
      <c r="B268" s="4" t="s">
        <v>477</v>
      </c>
      <c r="C268" s="4" t="s">
        <v>511</v>
      </c>
      <c r="D268" s="4" t="s">
        <v>30</v>
      </c>
      <c r="E268" s="4" t="s">
        <v>439</v>
      </c>
      <c r="F268" s="4" t="s">
        <v>470</v>
      </c>
      <c r="G268" s="4" t="s">
        <v>471</v>
      </c>
      <c r="H268" s="34" t="s">
        <v>263</v>
      </c>
      <c r="I268" s="34" t="s">
        <v>264</v>
      </c>
      <c r="J268" s="37">
        <v>450</v>
      </c>
      <c r="K268" s="37">
        <v>300</v>
      </c>
      <c r="L268" s="37">
        <v>0</v>
      </c>
      <c r="M268" s="37">
        <v>0</v>
      </c>
      <c r="N268" s="37">
        <v>882</v>
      </c>
      <c r="O268" s="37">
        <v>0</v>
      </c>
      <c r="P268" s="37">
        <v>798</v>
      </c>
      <c r="Q268" s="37">
        <v>13</v>
      </c>
      <c r="R268" s="37">
        <v>1183</v>
      </c>
      <c r="S268" s="37">
        <v>36</v>
      </c>
    </row>
    <row r="269" spans="2:19" ht="12.75">
      <c r="B269" s="4" t="s">
        <v>477</v>
      </c>
      <c r="C269" s="4" t="s">
        <v>511</v>
      </c>
      <c r="D269" s="4" t="s">
        <v>30</v>
      </c>
      <c r="E269" s="4" t="s">
        <v>439</v>
      </c>
      <c r="F269" s="4" t="s">
        <v>620</v>
      </c>
      <c r="G269" s="4" t="s">
        <v>621</v>
      </c>
      <c r="H269" s="34" t="s">
        <v>263</v>
      </c>
      <c r="I269" s="34" t="s">
        <v>264</v>
      </c>
      <c r="J269" s="37">
        <v>0</v>
      </c>
      <c r="K269" s="37">
        <v>0</v>
      </c>
      <c r="L269" s="37">
        <v>0</v>
      </c>
      <c r="M269" s="37">
        <v>0</v>
      </c>
      <c r="N269" s="37">
        <v>42</v>
      </c>
      <c r="O269" s="37">
        <v>1</v>
      </c>
      <c r="P269" s="37">
        <v>28</v>
      </c>
      <c r="Q269" s="37">
        <v>1</v>
      </c>
      <c r="R269" s="37">
        <v>8</v>
      </c>
      <c r="S269" s="37">
        <v>0</v>
      </c>
    </row>
    <row r="270" spans="2:19" ht="12.75">
      <c r="B270" s="4" t="s">
        <v>477</v>
      </c>
      <c r="C270" s="4" t="s">
        <v>511</v>
      </c>
      <c r="D270" s="4" t="s">
        <v>30</v>
      </c>
      <c r="E270" s="4" t="s">
        <v>439</v>
      </c>
      <c r="F270" s="4" t="s">
        <v>442</v>
      </c>
      <c r="G270" s="4" t="s">
        <v>443</v>
      </c>
      <c r="H270" s="34" t="s">
        <v>263</v>
      </c>
      <c r="I270" s="34" t="s">
        <v>264</v>
      </c>
      <c r="J270" s="37">
        <v>1532</v>
      </c>
      <c r="K270" s="37">
        <v>1608</v>
      </c>
      <c r="L270" s="37">
        <v>10</v>
      </c>
      <c r="M270" s="37">
        <v>0</v>
      </c>
      <c r="N270" s="37">
        <v>3083</v>
      </c>
      <c r="O270" s="37">
        <v>746</v>
      </c>
      <c r="P270" s="37">
        <v>1676</v>
      </c>
      <c r="Q270" s="37">
        <v>73</v>
      </c>
      <c r="R270" s="37">
        <v>1013</v>
      </c>
      <c r="S270" s="37">
        <v>49</v>
      </c>
    </row>
    <row r="271" spans="2:19" ht="12.75">
      <c r="B271" s="4" t="s">
        <v>477</v>
      </c>
      <c r="C271" s="4" t="s">
        <v>511</v>
      </c>
      <c r="D271" s="4" t="s">
        <v>30</v>
      </c>
      <c r="E271" s="4" t="s">
        <v>439</v>
      </c>
      <c r="F271" s="4" t="s">
        <v>444</v>
      </c>
      <c r="G271" s="4" t="s">
        <v>445</v>
      </c>
      <c r="H271" s="34" t="s">
        <v>263</v>
      </c>
      <c r="I271" s="34" t="s">
        <v>264</v>
      </c>
      <c r="J271" s="37">
        <v>2855</v>
      </c>
      <c r="K271" s="37">
        <v>2738</v>
      </c>
      <c r="L271" s="37">
        <v>7</v>
      </c>
      <c r="M271" s="37">
        <v>0</v>
      </c>
      <c r="N271" s="37">
        <v>2121</v>
      </c>
      <c r="O271" s="37">
        <v>1535</v>
      </c>
      <c r="P271" s="37">
        <v>2438</v>
      </c>
      <c r="Q271" s="37">
        <v>85</v>
      </c>
      <c r="R271" s="37">
        <v>2641</v>
      </c>
      <c r="S271" s="37">
        <v>246</v>
      </c>
    </row>
    <row r="272" spans="2:19" ht="12.75">
      <c r="B272" s="4" t="s">
        <v>477</v>
      </c>
      <c r="C272" s="4" t="s">
        <v>511</v>
      </c>
      <c r="D272" s="4" t="s">
        <v>30</v>
      </c>
      <c r="E272" s="4" t="s">
        <v>439</v>
      </c>
      <c r="F272" s="4" t="s">
        <v>446</v>
      </c>
      <c r="G272" s="4" t="s">
        <v>447</v>
      </c>
      <c r="H272" s="34" t="s">
        <v>263</v>
      </c>
      <c r="I272" s="34" t="s">
        <v>264</v>
      </c>
      <c r="J272" s="37">
        <v>1225</v>
      </c>
      <c r="K272" s="37">
        <v>1321</v>
      </c>
      <c r="L272" s="37">
        <v>2</v>
      </c>
      <c r="M272" s="37">
        <v>0</v>
      </c>
      <c r="N272" s="37">
        <v>1122</v>
      </c>
      <c r="O272" s="37">
        <v>681</v>
      </c>
      <c r="P272" s="37">
        <v>1186</v>
      </c>
      <c r="Q272" s="37">
        <v>81</v>
      </c>
      <c r="R272" s="37">
        <v>840</v>
      </c>
      <c r="S272" s="37">
        <v>83</v>
      </c>
    </row>
    <row r="273" spans="2:19" ht="12.75">
      <c r="B273" s="4" t="s">
        <v>477</v>
      </c>
      <c r="C273" s="4" t="s">
        <v>511</v>
      </c>
      <c r="D273" s="4" t="s">
        <v>30</v>
      </c>
      <c r="E273" s="4" t="s">
        <v>439</v>
      </c>
      <c r="F273" s="4" t="s">
        <v>448</v>
      </c>
      <c r="G273" s="4" t="s">
        <v>449</v>
      </c>
      <c r="H273" s="34" t="s">
        <v>263</v>
      </c>
      <c r="I273" s="34" t="s">
        <v>264</v>
      </c>
      <c r="J273" s="37">
        <v>401</v>
      </c>
      <c r="K273" s="37">
        <v>355</v>
      </c>
      <c r="L273" s="37">
        <v>4</v>
      </c>
      <c r="M273" s="37">
        <v>0</v>
      </c>
      <c r="N273" s="37">
        <v>527</v>
      </c>
      <c r="O273" s="37">
        <v>150</v>
      </c>
      <c r="P273" s="37">
        <v>504</v>
      </c>
      <c r="Q273" s="37">
        <v>32</v>
      </c>
      <c r="R273" s="37">
        <v>369</v>
      </c>
      <c r="S273" s="37">
        <v>61</v>
      </c>
    </row>
    <row r="274" spans="2:19" ht="12.75">
      <c r="B274" s="4" t="s">
        <v>477</v>
      </c>
      <c r="C274" s="4" t="s">
        <v>511</v>
      </c>
      <c r="D274" s="4" t="s">
        <v>30</v>
      </c>
      <c r="E274" s="4" t="s">
        <v>439</v>
      </c>
      <c r="F274" s="4" t="s">
        <v>472</v>
      </c>
      <c r="G274" s="4" t="s">
        <v>473</v>
      </c>
      <c r="H274" s="34" t="s">
        <v>263</v>
      </c>
      <c r="I274" s="34" t="s">
        <v>264</v>
      </c>
      <c r="J274" s="37">
        <v>584</v>
      </c>
      <c r="K274" s="37">
        <v>574</v>
      </c>
      <c r="L274" s="37">
        <v>2</v>
      </c>
      <c r="M274" s="37">
        <v>0</v>
      </c>
      <c r="N274" s="37">
        <v>1094</v>
      </c>
      <c r="O274" s="37">
        <v>0</v>
      </c>
      <c r="P274" s="37">
        <v>1078</v>
      </c>
      <c r="Q274" s="37">
        <v>24</v>
      </c>
      <c r="R274" s="37">
        <v>930</v>
      </c>
      <c r="S274" s="37">
        <v>21</v>
      </c>
    </row>
    <row r="275" spans="2:19" ht="12.75">
      <c r="B275" s="4" t="s">
        <v>477</v>
      </c>
      <c r="C275" s="4" t="s">
        <v>511</v>
      </c>
      <c r="D275" s="4" t="s">
        <v>30</v>
      </c>
      <c r="E275" s="4" t="s">
        <v>439</v>
      </c>
      <c r="F275" s="4" t="s">
        <v>42</v>
      </c>
      <c r="G275" s="4" t="s">
        <v>43</v>
      </c>
      <c r="H275" s="34" t="s">
        <v>263</v>
      </c>
      <c r="I275" s="34" t="s">
        <v>264</v>
      </c>
      <c r="J275" s="37">
        <v>2459</v>
      </c>
      <c r="K275" s="37">
        <v>2266</v>
      </c>
      <c r="L275" s="37">
        <v>1</v>
      </c>
      <c r="M275" s="37">
        <v>140</v>
      </c>
      <c r="N275" s="37">
        <v>5568</v>
      </c>
      <c r="O275" s="37">
        <v>1599</v>
      </c>
      <c r="P275" s="37">
        <v>7843</v>
      </c>
      <c r="Q275" s="37">
        <v>400</v>
      </c>
      <c r="R275" s="37">
        <v>15702</v>
      </c>
      <c r="S275" s="37">
        <v>1523</v>
      </c>
    </row>
    <row r="276" spans="2:19" ht="12.75">
      <c r="B276" s="4" t="s">
        <v>477</v>
      </c>
      <c r="C276" s="4" t="s">
        <v>511</v>
      </c>
      <c r="D276" s="4" t="s">
        <v>30</v>
      </c>
      <c r="E276" s="4" t="s">
        <v>439</v>
      </c>
      <c r="F276" s="4" t="s">
        <v>44</v>
      </c>
      <c r="G276" s="4" t="s">
        <v>45</v>
      </c>
      <c r="H276" s="34" t="s">
        <v>263</v>
      </c>
      <c r="I276" s="34" t="s">
        <v>264</v>
      </c>
      <c r="J276" s="37">
        <v>3280</v>
      </c>
      <c r="K276" s="37">
        <v>3381</v>
      </c>
      <c r="L276" s="37">
        <v>15</v>
      </c>
      <c r="M276" s="37">
        <v>407</v>
      </c>
      <c r="N276" s="37">
        <v>6019</v>
      </c>
      <c r="O276" s="37">
        <v>3494</v>
      </c>
      <c r="P276" s="37">
        <v>8552</v>
      </c>
      <c r="Q276" s="37">
        <v>516</v>
      </c>
      <c r="R276" s="37">
        <v>17609</v>
      </c>
      <c r="S276" s="37">
        <v>1997</v>
      </c>
    </row>
    <row r="277" spans="2:19" ht="12.75">
      <c r="B277" s="4" t="s">
        <v>477</v>
      </c>
      <c r="C277" s="4" t="s">
        <v>511</v>
      </c>
      <c r="D277" s="4" t="s">
        <v>30</v>
      </c>
      <c r="E277" s="4" t="s">
        <v>439</v>
      </c>
      <c r="F277" s="4" t="s">
        <v>46</v>
      </c>
      <c r="G277" s="4" t="s">
        <v>450</v>
      </c>
      <c r="H277" s="34" t="s">
        <v>263</v>
      </c>
      <c r="I277" s="34" t="s">
        <v>264</v>
      </c>
      <c r="J277" s="37">
        <v>10942</v>
      </c>
      <c r="K277" s="37">
        <v>9873</v>
      </c>
      <c r="L277" s="37">
        <v>187</v>
      </c>
      <c r="M277" s="37">
        <v>2055</v>
      </c>
      <c r="N277" s="37">
        <v>17579</v>
      </c>
      <c r="O277" s="37">
        <v>14562</v>
      </c>
      <c r="P277" s="37">
        <v>35544</v>
      </c>
      <c r="Q277" s="37">
        <v>2898</v>
      </c>
      <c r="R277" s="37">
        <v>80332</v>
      </c>
      <c r="S277" s="37">
        <v>8078</v>
      </c>
    </row>
    <row r="278" spans="2:19" ht="12.75">
      <c r="B278" s="4" t="s">
        <v>477</v>
      </c>
      <c r="C278" s="4" t="s">
        <v>511</v>
      </c>
      <c r="D278" s="4" t="s">
        <v>30</v>
      </c>
      <c r="E278" s="4" t="s">
        <v>439</v>
      </c>
      <c r="F278" s="4" t="s">
        <v>47</v>
      </c>
      <c r="G278" s="4" t="s">
        <v>48</v>
      </c>
      <c r="H278" s="34" t="s">
        <v>263</v>
      </c>
      <c r="I278" s="34" t="s">
        <v>264</v>
      </c>
      <c r="J278" s="37">
        <v>4036</v>
      </c>
      <c r="K278" s="37">
        <v>3537</v>
      </c>
      <c r="L278" s="37">
        <v>35</v>
      </c>
      <c r="M278" s="37">
        <v>649</v>
      </c>
      <c r="N278" s="37">
        <v>11558</v>
      </c>
      <c r="O278" s="37">
        <v>7051</v>
      </c>
      <c r="P278" s="37">
        <v>17594</v>
      </c>
      <c r="Q278" s="37">
        <v>991</v>
      </c>
      <c r="R278" s="37">
        <v>42724</v>
      </c>
      <c r="S278" s="37">
        <v>2837</v>
      </c>
    </row>
    <row r="279" spans="2:19" ht="12.75">
      <c r="B279" s="4" t="s">
        <v>477</v>
      </c>
      <c r="C279" s="4" t="s">
        <v>511</v>
      </c>
      <c r="D279" s="4" t="s">
        <v>30</v>
      </c>
      <c r="E279" s="4" t="s">
        <v>439</v>
      </c>
      <c r="F279" s="4" t="s">
        <v>57</v>
      </c>
      <c r="G279" s="4" t="s">
        <v>58</v>
      </c>
      <c r="H279" s="34" t="s">
        <v>263</v>
      </c>
      <c r="I279" s="34" t="s">
        <v>264</v>
      </c>
      <c r="J279" s="37">
        <v>10275</v>
      </c>
      <c r="K279" s="37">
        <v>8809</v>
      </c>
      <c r="L279" s="37">
        <v>175</v>
      </c>
      <c r="M279" s="37">
        <v>1073</v>
      </c>
      <c r="N279" s="37">
        <v>13122</v>
      </c>
      <c r="O279" s="37">
        <v>7478</v>
      </c>
      <c r="P279" s="37">
        <v>21948</v>
      </c>
      <c r="Q279" s="37">
        <v>1154</v>
      </c>
      <c r="R279" s="37">
        <v>37617</v>
      </c>
      <c r="S279" s="37">
        <v>2596</v>
      </c>
    </row>
    <row r="280" spans="2:19" ht="12.75">
      <c r="B280" s="4" t="s">
        <v>477</v>
      </c>
      <c r="C280" s="4" t="s">
        <v>511</v>
      </c>
      <c r="D280" s="4" t="s">
        <v>30</v>
      </c>
      <c r="E280" s="4" t="s">
        <v>439</v>
      </c>
      <c r="F280" s="4" t="s">
        <v>451</v>
      </c>
      <c r="G280" s="4" t="s">
        <v>452</v>
      </c>
      <c r="H280" s="34" t="s">
        <v>263</v>
      </c>
      <c r="I280" s="34" t="s">
        <v>264</v>
      </c>
      <c r="J280" s="37">
        <v>805</v>
      </c>
      <c r="K280" s="37">
        <v>730</v>
      </c>
      <c r="L280" s="37">
        <v>0</v>
      </c>
      <c r="M280" s="37">
        <v>37</v>
      </c>
      <c r="N280" s="37">
        <v>1007</v>
      </c>
      <c r="O280" s="37">
        <v>332</v>
      </c>
      <c r="P280" s="37">
        <v>1539</v>
      </c>
      <c r="Q280" s="37">
        <v>93</v>
      </c>
      <c r="R280" s="37">
        <v>4315</v>
      </c>
      <c r="S280" s="37">
        <v>265</v>
      </c>
    </row>
    <row r="281" spans="2:19" ht="12.75">
      <c r="B281" s="4" t="s">
        <v>477</v>
      </c>
      <c r="C281" s="4" t="s">
        <v>511</v>
      </c>
      <c r="D281" s="4" t="s">
        <v>30</v>
      </c>
      <c r="E281" s="4" t="s">
        <v>439</v>
      </c>
      <c r="F281" s="4" t="s">
        <v>59</v>
      </c>
      <c r="G281" s="4" t="s">
        <v>60</v>
      </c>
      <c r="H281" s="34" t="s">
        <v>263</v>
      </c>
      <c r="I281" s="34" t="s">
        <v>264</v>
      </c>
      <c r="J281" s="37">
        <v>5833</v>
      </c>
      <c r="K281" s="37">
        <v>5440</v>
      </c>
      <c r="L281" s="37">
        <v>89</v>
      </c>
      <c r="M281" s="37">
        <v>986</v>
      </c>
      <c r="N281" s="37">
        <v>8329</v>
      </c>
      <c r="O281" s="37">
        <v>2431</v>
      </c>
      <c r="P281" s="37">
        <v>11493</v>
      </c>
      <c r="Q281" s="37">
        <v>678</v>
      </c>
      <c r="R281" s="37">
        <v>27461</v>
      </c>
      <c r="S281" s="37">
        <v>2376</v>
      </c>
    </row>
    <row r="282" spans="2:19" ht="12.75">
      <c r="B282" s="4" t="s">
        <v>477</v>
      </c>
      <c r="C282" s="4" t="s">
        <v>511</v>
      </c>
      <c r="D282" s="4" t="s">
        <v>30</v>
      </c>
      <c r="E282" s="4" t="s">
        <v>439</v>
      </c>
      <c r="F282" s="4" t="s">
        <v>67</v>
      </c>
      <c r="G282" s="4" t="s">
        <v>68</v>
      </c>
      <c r="H282" s="34" t="s">
        <v>263</v>
      </c>
      <c r="I282" s="34" t="s">
        <v>264</v>
      </c>
      <c r="J282" s="37">
        <v>3024</v>
      </c>
      <c r="K282" s="37">
        <v>2745</v>
      </c>
      <c r="L282" s="37">
        <v>0</v>
      </c>
      <c r="M282" s="37">
        <v>251</v>
      </c>
      <c r="N282" s="37">
        <v>7934</v>
      </c>
      <c r="O282" s="37">
        <v>3772</v>
      </c>
      <c r="P282" s="37">
        <v>11375</v>
      </c>
      <c r="Q282" s="37">
        <v>634</v>
      </c>
      <c r="R282" s="37">
        <v>22056</v>
      </c>
      <c r="S282" s="37">
        <v>2025</v>
      </c>
    </row>
    <row r="283" spans="2:19" ht="12.75">
      <c r="B283" s="4" t="s">
        <v>477</v>
      </c>
      <c r="C283" s="4" t="s">
        <v>511</v>
      </c>
      <c r="D283" s="4" t="s">
        <v>30</v>
      </c>
      <c r="E283" s="4" t="s">
        <v>439</v>
      </c>
      <c r="F283" s="4" t="s">
        <v>79</v>
      </c>
      <c r="G283" s="4" t="s">
        <v>80</v>
      </c>
      <c r="H283" s="34" t="s">
        <v>263</v>
      </c>
      <c r="I283" s="34" t="s">
        <v>264</v>
      </c>
      <c r="J283" s="37">
        <v>4509</v>
      </c>
      <c r="K283" s="37">
        <v>6489</v>
      </c>
      <c r="L283" s="37">
        <v>33</v>
      </c>
      <c r="M283" s="37">
        <v>1560</v>
      </c>
      <c r="N283" s="37">
        <v>17262</v>
      </c>
      <c r="O283" s="37">
        <v>6153</v>
      </c>
      <c r="P283" s="37">
        <v>25914</v>
      </c>
      <c r="Q283" s="37">
        <v>1318</v>
      </c>
      <c r="R283" s="37">
        <v>43954</v>
      </c>
      <c r="S283" s="37">
        <v>2477</v>
      </c>
    </row>
    <row r="284" spans="2:19" ht="12.75">
      <c r="B284" s="4" t="s">
        <v>477</v>
      </c>
      <c r="C284" s="4" t="s">
        <v>511</v>
      </c>
      <c r="D284" s="4" t="s">
        <v>30</v>
      </c>
      <c r="E284" s="4" t="s">
        <v>439</v>
      </c>
      <c r="F284" s="4" t="s">
        <v>453</v>
      </c>
      <c r="G284" s="4" t="s">
        <v>454</v>
      </c>
      <c r="H284" s="34" t="s">
        <v>263</v>
      </c>
      <c r="I284" s="34" t="s">
        <v>264</v>
      </c>
      <c r="J284" s="37">
        <v>3781</v>
      </c>
      <c r="K284" s="37">
        <v>3342</v>
      </c>
      <c r="L284" s="37">
        <v>35</v>
      </c>
      <c r="M284" s="37">
        <v>365</v>
      </c>
      <c r="N284" s="37">
        <v>11567</v>
      </c>
      <c r="O284" s="37">
        <v>5187</v>
      </c>
      <c r="P284" s="37">
        <v>18078</v>
      </c>
      <c r="Q284" s="37">
        <v>998</v>
      </c>
      <c r="R284" s="37">
        <v>30392</v>
      </c>
      <c r="S284" s="37">
        <v>2219</v>
      </c>
    </row>
    <row r="285" spans="2:19" ht="12.75">
      <c r="B285" s="4" t="s">
        <v>477</v>
      </c>
      <c r="C285" s="4" t="s">
        <v>511</v>
      </c>
      <c r="D285" s="4" t="s">
        <v>30</v>
      </c>
      <c r="E285" s="4" t="s">
        <v>439</v>
      </c>
      <c r="F285" s="4" t="s">
        <v>87</v>
      </c>
      <c r="G285" s="4" t="s">
        <v>88</v>
      </c>
      <c r="H285" s="34" t="s">
        <v>263</v>
      </c>
      <c r="I285" s="34" t="s">
        <v>264</v>
      </c>
      <c r="J285" s="37">
        <v>11887</v>
      </c>
      <c r="K285" s="37">
        <v>10529</v>
      </c>
      <c r="L285" s="37">
        <v>72</v>
      </c>
      <c r="M285" s="37">
        <v>1631</v>
      </c>
      <c r="N285" s="37">
        <v>15985</v>
      </c>
      <c r="O285" s="37">
        <v>7366</v>
      </c>
      <c r="P285" s="37">
        <v>24075</v>
      </c>
      <c r="Q285" s="37">
        <v>1258</v>
      </c>
      <c r="R285" s="37">
        <v>37797</v>
      </c>
      <c r="S285" s="37">
        <v>2164</v>
      </c>
    </row>
    <row r="286" spans="2:19" ht="12.75">
      <c r="B286" s="4" t="s">
        <v>477</v>
      </c>
      <c r="C286" s="4" t="s">
        <v>511</v>
      </c>
      <c r="D286" s="4" t="s">
        <v>30</v>
      </c>
      <c r="E286" s="4" t="s">
        <v>439</v>
      </c>
      <c r="F286" s="4" t="s">
        <v>89</v>
      </c>
      <c r="G286" s="4" t="s">
        <v>90</v>
      </c>
      <c r="H286" s="34" t="s">
        <v>263</v>
      </c>
      <c r="I286" s="34" t="s">
        <v>264</v>
      </c>
      <c r="J286" s="37">
        <v>11570</v>
      </c>
      <c r="K286" s="37">
        <v>10847</v>
      </c>
      <c r="L286" s="37">
        <v>190</v>
      </c>
      <c r="M286" s="37">
        <v>2157</v>
      </c>
      <c r="N286" s="37">
        <v>22149</v>
      </c>
      <c r="O286" s="37">
        <v>12246</v>
      </c>
      <c r="P286" s="37">
        <v>31925</v>
      </c>
      <c r="Q286" s="37">
        <v>2209</v>
      </c>
      <c r="R286" s="37">
        <v>60727</v>
      </c>
      <c r="S286" s="37">
        <v>5889</v>
      </c>
    </row>
    <row r="287" spans="2:19" ht="12.75">
      <c r="B287" s="4" t="s">
        <v>477</v>
      </c>
      <c r="C287" s="4" t="s">
        <v>511</v>
      </c>
      <c r="D287" s="4" t="s">
        <v>30</v>
      </c>
      <c r="E287" s="4" t="s">
        <v>439</v>
      </c>
      <c r="F287" s="4" t="s">
        <v>622</v>
      </c>
      <c r="G287" s="4" t="s">
        <v>623</v>
      </c>
      <c r="H287" s="34" t="s">
        <v>263</v>
      </c>
      <c r="I287" s="34" t="s">
        <v>264</v>
      </c>
      <c r="J287" s="37">
        <v>0</v>
      </c>
      <c r="K287" s="37">
        <v>0</v>
      </c>
      <c r="L287" s="37">
        <v>0</v>
      </c>
      <c r="M287" s="37">
        <v>0</v>
      </c>
      <c r="N287" s="37">
        <v>0</v>
      </c>
      <c r="O287" s="37">
        <v>67</v>
      </c>
      <c r="P287" s="37">
        <v>864</v>
      </c>
      <c r="Q287" s="37">
        <v>113</v>
      </c>
      <c r="R287" s="37">
        <v>2973</v>
      </c>
      <c r="S287" s="37">
        <v>358</v>
      </c>
    </row>
    <row r="288" spans="2:19" ht="12.75">
      <c r="B288" s="4" t="s">
        <v>477</v>
      </c>
      <c r="C288" s="4" t="s">
        <v>511</v>
      </c>
      <c r="D288" s="4" t="s">
        <v>30</v>
      </c>
      <c r="E288" s="4" t="s">
        <v>439</v>
      </c>
      <c r="F288" s="4" t="s">
        <v>455</v>
      </c>
      <c r="G288" s="4" t="s">
        <v>456</v>
      </c>
      <c r="H288" s="34" t="s">
        <v>263</v>
      </c>
      <c r="I288" s="34" t="s">
        <v>264</v>
      </c>
      <c r="J288" s="37">
        <v>12160</v>
      </c>
      <c r="K288" s="37">
        <v>10473</v>
      </c>
      <c r="L288" s="37">
        <v>195</v>
      </c>
      <c r="M288" s="37">
        <v>1528</v>
      </c>
      <c r="N288" s="37">
        <v>19045</v>
      </c>
      <c r="O288" s="37">
        <v>11094</v>
      </c>
      <c r="P288" s="37">
        <v>26987</v>
      </c>
      <c r="Q288" s="37">
        <v>1768</v>
      </c>
      <c r="R288" s="37">
        <v>48977</v>
      </c>
      <c r="S288" s="37">
        <v>4363</v>
      </c>
    </row>
    <row r="289" spans="2:19" ht="12.75">
      <c r="B289" s="4" t="s">
        <v>477</v>
      </c>
      <c r="C289" s="4" t="s">
        <v>511</v>
      </c>
      <c r="D289" s="4" t="s">
        <v>30</v>
      </c>
      <c r="E289" s="4" t="s">
        <v>439</v>
      </c>
      <c r="F289" s="4" t="s">
        <v>132</v>
      </c>
      <c r="G289" s="4" t="s">
        <v>133</v>
      </c>
      <c r="H289" s="34" t="s">
        <v>263</v>
      </c>
      <c r="I289" s="34" t="s">
        <v>264</v>
      </c>
      <c r="J289" s="37">
        <v>14495</v>
      </c>
      <c r="K289" s="37">
        <v>12643</v>
      </c>
      <c r="L289" s="37">
        <v>354</v>
      </c>
      <c r="M289" s="37">
        <v>2285</v>
      </c>
      <c r="N289" s="37">
        <v>20671</v>
      </c>
      <c r="O289" s="37">
        <v>6641</v>
      </c>
      <c r="P289" s="37">
        <v>29064</v>
      </c>
      <c r="Q289" s="37">
        <v>1656</v>
      </c>
      <c r="R289" s="37">
        <v>49087</v>
      </c>
      <c r="S289" s="37">
        <v>2992</v>
      </c>
    </row>
    <row r="290" spans="2:19" ht="12.75">
      <c r="B290" s="4" t="s">
        <v>477</v>
      </c>
      <c r="C290" s="4" t="s">
        <v>511</v>
      </c>
      <c r="D290" s="4" t="s">
        <v>30</v>
      </c>
      <c r="E290" s="4" t="s">
        <v>439</v>
      </c>
      <c r="F290" s="4" t="s">
        <v>77</v>
      </c>
      <c r="G290" s="4" t="s">
        <v>78</v>
      </c>
      <c r="H290" s="34" t="s">
        <v>263</v>
      </c>
      <c r="I290" s="34" t="s">
        <v>264</v>
      </c>
      <c r="J290" s="37">
        <v>4119</v>
      </c>
      <c r="K290" s="37">
        <v>3483</v>
      </c>
      <c r="L290" s="37">
        <v>44</v>
      </c>
      <c r="M290" s="37">
        <v>1029</v>
      </c>
      <c r="N290" s="37">
        <v>15049</v>
      </c>
      <c r="O290" s="37">
        <v>7103</v>
      </c>
      <c r="P290" s="37">
        <v>21904</v>
      </c>
      <c r="Q290" s="37">
        <v>1805</v>
      </c>
      <c r="R290" s="37">
        <v>35882</v>
      </c>
      <c r="S290" s="37">
        <v>3716</v>
      </c>
    </row>
    <row r="291" spans="2:19" ht="12.75">
      <c r="B291" s="4" t="s">
        <v>477</v>
      </c>
      <c r="C291" s="4" t="s">
        <v>511</v>
      </c>
      <c r="D291" s="4" t="s">
        <v>30</v>
      </c>
      <c r="E291" s="4" t="s">
        <v>439</v>
      </c>
      <c r="F291" s="4" t="s">
        <v>155</v>
      </c>
      <c r="G291" s="4" t="s">
        <v>156</v>
      </c>
      <c r="H291" s="34" t="s">
        <v>263</v>
      </c>
      <c r="I291" s="34" t="s">
        <v>264</v>
      </c>
      <c r="J291" s="37">
        <v>4174</v>
      </c>
      <c r="K291" s="37">
        <v>3568</v>
      </c>
      <c r="L291" s="37">
        <v>22</v>
      </c>
      <c r="M291" s="37">
        <v>629</v>
      </c>
      <c r="N291" s="37">
        <v>9930</v>
      </c>
      <c r="O291" s="37">
        <v>6875</v>
      </c>
      <c r="P291" s="37">
        <v>15394</v>
      </c>
      <c r="Q291" s="37">
        <v>727</v>
      </c>
      <c r="R291" s="37">
        <v>27422</v>
      </c>
      <c r="S291" s="37">
        <v>2623</v>
      </c>
    </row>
    <row r="292" spans="2:19" ht="12.75">
      <c r="B292" s="4" t="s">
        <v>477</v>
      </c>
      <c r="C292" s="4" t="s">
        <v>511</v>
      </c>
      <c r="D292" s="4" t="s">
        <v>30</v>
      </c>
      <c r="E292" s="4" t="s">
        <v>439</v>
      </c>
      <c r="F292" s="4" t="s">
        <v>457</v>
      </c>
      <c r="G292" s="4" t="s">
        <v>458</v>
      </c>
      <c r="H292" s="34" t="s">
        <v>263</v>
      </c>
      <c r="I292" s="34" t="s">
        <v>264</v>
      </c>
      <c r="J292" s="37">
        <v>12089</v>
      </c>
      <c r="K292" s="37">
        <v>10811</v>
      </c>
      <c r="L292" s="37">
        <v>40</v>
      </c>
      <c r="M292" s="37">
        <v>73</v>
      </c>
      <c r="N292" s="37">
        <v>25917</v>
      </c>
      <c r="O292" s="37">
        <v>13641</v>
      </c>
      <c r="P292" s="37">
        <v>37632</v>
      </c>
      <c r="Q292" s="37">
        <v>1950</v>
      </c>
      <c r="R292" s="37">
        <v>68589</v>
      </c>
      <c r="S292" s="37">
        <v>5353</v>
      </c>
    </row>
    <row r="293" spans="2:19" ht="12.75">
      <c r="B293" s="4" t="s">
        <v>477</v>
      </c>
      <c r="C293" s="4" t="s">
        <v>511</v>
      </c>
      <c r="D293" s="4" t="s">
        <v>30</v>
      </c>
      <c r="E293" s="4" t="s">
        <v>439</v>
      </c>
      <c r="F293" s="4" t="s">
        <v>459</v>
      </c>
      <c r="G293" s="4" t="s">
        <v>460</v>
      </c>
      <c r="H293" s="34" t="s">
        <v>263</v>
      </c>
      <c r="I293" s="34" t="s">
        <v>264</v>
      </c>
      <c r="J293" s="37">
        <v>10609</v>
      </c>
      <c r="K293" s="37">
        <v>9760</v>
      </c>
      <c r="L293" s="37">
        <v>160</v>
      </c>
      <c r="M293" s="37">
        <v>1977</v>
      </c>
      <c r="N293" s="37">
        <v>21588</v>
      </c>
      <c r="O293" s="37">
        <v>10808</v>
      </c>
      <c r="P293" s="37">
        <v>27109</v>
      </c>
      <c r="Q293" s="37">
        <v>2079</v>
      </c>
      <c r="R293" s="37">
        <v>59411</v>
      </c>
      <c r="S293" s="37">
        <v>6513</v>
      </c>
    </row>
    <row r="294" spans="2:19" ht="12.75">
      <c r="B294" s="5" t="s">
        <v>477</v>
      </c>
      <c r="C294" s="5" t="s">
        <v>511</v>
      </c>
      <c r="D294" s="5" t="s">
        <v>30</v>
      </c>
      <c r="E294" s="5" t="s">
        <v>439</v>
      </c>
      <c r="F294" s="5" t="s">
        <v>503</v>
      </c>
      <c r="G294" s="5" t="s">
        <v>504</v>
      </c>
      <c r="H294" s="35" t="s">
        <v>263</v>
      </c>
      <c r="I294" s="35" t="s">
        <v>264</v>
      </c>
      <c r="J294" s="38">
        <v>24</v>
      </c>
      <c r="K294" s="38">
        <v>21</v>
      </c>
      <c r="L294" s="38">
        <v>0</v>
      </c>
      <c r="M294" s="38">
        <v>1</v>
      </c>
      <c r="N294" s="38">
        <v>86</v>
      </c>
      <c r="O294" s="38">
        <v>0</v>
      </c>
      <c r="P294" s="38">
        <v>75</v>
      </c>
      <c r="Q294" s="38">
        <v>7</v>
      </c>
      <c r="R294" s="38">
        <v>43</v>
      </c>
      <c r="S294" s="38">
        <v>2</v>
      </c>
    </row>
  </sheetData>
  <mergeCells count="6">
    <mergeCell ref="C3:E4"/>
    <mergeCell ref="C9:D9"/>
    <mergeCell ref="B13:D13"/>
    <mergeCell ref="C10:D10"/>
    <mergeCell ref="C7:D7"/>
    <mergeCell ref="C8:D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2:Q31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13.8515625" style="6" customWidth="1"/>
    <col min="4" max="4" width="11.57421875" style="6" bestFit="1" customWidth="1"/>
    <col min="5" max="5" width="29.28125" style="6" bestFit="1" customWidth="1"/>
    <col min="6" max="17" width="18.7109375" style="6" customWidth="1"/>
    <col min="18" max="16384" width="9.140625" style="6" customWidth="1"/>
  </cols>
  <sheetData>
    <row r="1" s="10" customFormat="1" ht="10.5" customHeight="1"/>
    <row r="2" spans="2:7" ht="19.5" customHeight="1">
      <c r="B2" s="11" t="s">
        <v>0</v>
      </c>
      <c r="C2" s="18" t="s">
        <v>251</v>
      </c>
      <c r="D2" s="18"/>
      <c r="F2" s="15"/>
      <c r="G2" s="16"/>
    </row>
    <row r="3" spans="2:7" ht="12.75" customHeight="1">
      <c r="B3" s="11" t="s">
        <v>5</v>
      </c>
      <c r="C3" s="39" t="s">
        <v>510</v>
      </c>
      <c r="D3" s="39"/>
      <c r="E3" s="39"/>
      <c r="F3" s="15"/>
      <c r="G3" s="12"/>
    </row>
    <row r="4" spans="2:6" ht="12.75">
      <c r="B4" s="11"/>
      <c r="C4" s="39"/>
      <c r="D4" s="39"/>
      <c r="E4" s="39"/>
      <c r="F4" s="15"/>
    </row>
    <row r="5" spans="2:6" ht="19.5" customHeight="1">
      <c r="B5" s="11" t="s">
        <v>1</v>
      </c>
      <c r="C5" s="26" t="s">
        <v>475</v>
      </c>
      <c r="D5" s="25"/>
      <c r="F5" s="15"/>
    </row>
    <row r="6" spans="2:6" ht="12.75">
      <c r="B6" s="11" t="s">
        <v>2</v>
      </c>
      <c r="C6" s="13" t="s">
        <v>252</v>
      </c>
      <c r="D6" s="13"/>
      <c r="F6" s="15"/>
    </row>
    <row r="7" spans="2:6" ht="12.75">
      <c r="B7" s="11" t="s">
        <v>7</v>
      </c>
      <c r="C7" s="40" t="s">
        <v>12</v>
      </c>
      <c r="D7" s="40"/>
      <c r="F7" s="15"/>
    </row>
    <row r="8" spans="2:6" ht="12.75">
      <c r="B8" s="11" t="s">
        <v>3</v>
      </c>
      <c r="C8" s="40" t="s">
        <v>476</v>
      </c>
      <c r="D8" s="40"/>
      <c r="F8" s="15"/>
    </row>
    <row r="9" spans="2:7" ht="12.75">
      <c r="B9" s="11" t="s">
        <v>6</v>
      </c>
      <c r="C9" s="40" t="str">
        <f>'Full Extract'!C9:D9</f>
        <v>31st May 2013</v>
      </c>
      <c r="D9" s="40"/>
      <c r="F9" s="15"/>
      <c r="G9" s="13"/>
    </row>
    <row r="10" spans="2:6" ht="12.75">
      <c r="B10" s="11" t="s">
        <v>9</v>
      </c>
      <c r="C10" s="40" t="str">
        <f>'Full Extract'!C10:D10</f>
        <v>Revised</v>
      </c>
      <c r="D10" s="40"/>
      <c r="F10" s="15"/>
    </row>
    <row r="11" spans="2:7" ht="12.75">
      <c r="B11" s="11" t="s">
        <v>10</v>
      </c>
      <c r="C11" s="13" t="s">
        <v>631</v>
      </c>
      <c r="D11" s="13"/>
      <c r="F11" s="15"/>
      <c r="G11" s="13"/>
    </row>
    <row r="12" spans="6:7" ht="12.75">
      <c r="F12" s="14"/>
      <c r="G12" s="13"/>
    </row>
    <row r="13" spans="2:4" ht="15">
      <c r="B13" s="41" t="s">
        <v>11</v>
      </c>
      <c r="C13" s="41"/>
      <c r="D13" s="41"/>
    </row>
    <row r="14" spans="2:17" ht="38.25">
      <c r="B14" s="17" t="s">
        <v>262</v>
      </c>
      <c r="C14" s="17" t="s">
        <v>253</v>
      </c>
      <c r="D14" s="19" t="s">
        <v>32</v>
      </c>
      <c r="E14" s="19" t="s">
        <v>254</v>
      </c>
      <c r="F14" s="19" t="s">
        <v>256</v>
      </c>
      <c r="G14" s="19" t="s">
        <v>257</v>
      </c>
      <c r="H14" s="19" t="s">
        <v>258</v>
      </c>
      <c r="I14" s="19" t="s">
        <v>259</v>
      </c>
      <c r="J14" s="19" t="s">
        <v>260</v>
      </c>
      <c r="K14" s="19" t="s">
        <v>261</v>
      </c>
      <c r="L14" s="19" t="s">
        <v>624</v>
      </c>
      <c r="M14" s="19" t="s">
        <v>625</v>
      </c>
      <c r="N14" s="19" t="s">
        <v>626</v>
      </c>
      <c r="O14" s="19" t="s">
        <v>627</v>
      </c>
      <c r="P14" s="19" t="s">
        <v>628</v>
      </c>
      <c r="Q14" s="19" t="s">
        <v>629</v>
      </c>
    </row>
    <row r="15" spans="2:17" ht="12.75">
      <c r="B15" s="28" t="s">
        <v>477</v>
      </c>
      <c r="C15" s="27" t="s">
        <v>474</v>
      </c>
      <c r="D15" s="24"/>
      <c r="E15" s="1" t="s">
        <v>8</v>
      </c>
      <c r="F15" s="24" t="s">
        <v>263</v>
      </c>
      <c r="G15" s="24" t="s">
        <v>264</v>
      </c>
      <c r="H15" s="30">
        <f>SUM(H17:H26)</f>
        <v>1369272</v>
      </c>
      <c r="I15" s="30">
        <f>SUM(I17:I26)</f>
        <v>1232159</v>
      </c>
      <c r="J15" s="30">
        <f>SUM(J17:J26)</f>
        <v>24924</v>
      </c>
      <c r="K15" s="30">
        <f>SUM(K17:K26)</f>
        <v>183197</v>
      </c>
      <c r="L15" s="30">
        <f aca="true" t="shared" si="0" ref="L15:Q15">SUM(L17:L26)</f>
        <v>2899598</v>
      </c>
      <c r="M15" s="30">
        <f t="shared" si="0"/>
        <v>1756829</v>
      </c>
      <c r="N15" s="30">
        <f t="shared" si="0"/>
        <v>4138051</v>
      </c>
      <c r="O15" s="30">
        <f t="shared" si="0"/>
        <v>379207</v>
      </c>
      <c r="P15" s="30">
        <f t="shared" si="0"/>
        <v>8778254</v>
      </c>
      <c r="Q15" s="30">
        <f t="shared" si="0"/>
        <v>981789</v>
      </c>
    </row>
    <row r="16" ht="6.75" customHeight="1"/>
    <row r="17" spans="2:17" ht="12.75">
      <c r="B17" s="3" t="s">
        <v>477</v>
      </c>
      <c r="C17" s="3" t="s">
        <v>474</v>
      </c>
      <c r="D17" s="21" t="s">
        <v>13</v>
      </c>
      <c r="E17" s="21" t="s">
        <v>14</v>
      </c>
      <c r="F17" s="21" t="s">
        <v>263</v>
      </c>
      <c r="G17" s="21" t="s">
        <v>264</v>
      </c>
      <c r="H17" s="21">
        <f>SUMIF('Full Extract'!$D:$D,'SHA Totals'!$D17,'Full Extract'!J:J)</f>
        <v>75347</v>
      </c>
      <c r="I17" s="21">
        <f>SUMIF('Full Extract'!$D:$D,'SHA Totals'!$D17,'Full Extract'!K:K)</f>
        <v>69460</v>
      </c>
      <c r="J17" s="21">
        <f>SUMIF('Full Extract'!$D:$D,'SHA Totals'!$D17,'Full Extract'!L:L)</f>
        <v>1188</v>
      </c>
      <c r="K17" s="21">
        <f>SUMIF('Full Extract'!$D:$D,'SHA Totals'!$D17,'Full Extract'!M:M)</f>
        <v>7007</v>
      </c>
      <c r="L17" s="21">
        <f>SUMIF('Full Extract'!$D:$D,'SHA Totals'!$D17,'Full Extract'!N:N)</f>
        <v>151063</v>
      </c>
      <c r="M17" s="21">
        <f>SUMIF('Full Extract'!$D:$D,'SHA Totals'!$D17,'Full Extract'!O:O)</f>
        <v>120395</v>
      </c>
      <c r="N17" s="21">
        <f>SUMIF('Full Extract'!$D:$D,'SHA Totals'!$D17,'Full Extract'!P:P)</f>
        <v>242370</v>
      </c>
      <c r="O17" s="21">
        <f>SUMIF('Full Extract'!$D:$D,'SHA Totals'!$D17,'Full Extract'!Q:Q)</f>
        <v>19767</v>
      </c>
      <c r="P17" s="21">
        <f>SUMIF('Full Extract'!$D:$D,'SHA Totals'!$D17,'Full Extract'!R:R)</f>
        <v>488141</v>
      </c>
      <c r="Q17" s="21">
        <f>SUMIF('Full Extract'!$D:$D,'SHA Totals'!$D17,'Full Extract'!S:S)</f>
        <v>55204</v>
      </c>
    </row>
    <row r="18" spans="2:17" ht="12.75">
      <c r="B18" s="4" t="s">
        <v>477</v>
      </c>
      <c r="C18" s="4" t="s">
        <v>474</v>
      </c>
      <c r="D18" s="22" t="s">
        <v>15</v>
      </c>
      <c r="E18" s="22" t="s">
        <v>16</v>
      </c>
      <c r="F18" s="22" t="s">
        <v>263</v>
      </c>
      <c r="G18" s="22" t="s">
        <v>264</v>
      </c>
      <c r="H18" s="22">
        <f>SUMIF('Full Extract'!$D:$D,'SHA Totals'!$D18,'Full Extract'!J:J)</f>
        <v>205825</v>
      </c>
      <c r="I18" s="22">
        <f>SUMIF('Full Extract'!$D:$D,'SHA Totals'!$D18,'Full Extract'!K:K)</f>
        <v>183804</v>
      </c>
      <c r="J18" s="22">
        <f>SUMIF('Full Extract'!$D:$D,'SHA Totals'!$D18,'Full Extract'!L:L)</f>
        <v>4284</v>
      </c>
      <c r="K18" s="22">
        <f>SUMIF('Full Extract'!$D:$D,'SHA Totals'!$D18,'Full Extract'!M:M)</f>
        <v>26532</v>
      </c>
      <c r="L18" s="22">
        <f>SUMIF('Full Extract'!$D:$D,'SHA Totals'!$D18,'Full Extract'!N:N)</f>
        <v>410816</v>
      </c>
      <c r="M18" s="22">
        <f>SUMIF('Full Extract'!$D:$D,'SHA Totals'!$D18,'Full Extract'!O:O)</f>
        <v>280689</v>
      </c>
      <c r="N18" s="22">
        <f>SUMIF('Full Extract'!$D:$D,'SHA Totals'!$D18,'Full Extract'!P:P)</f>
        <v>609693</v>
      </c>
      <c r="O18" s="22">
        <f>SUMIF('Full Extract'!$D:$D,'SHA Totals'!$D18,'Full Extract'!Q:Q)</f>
        <v>61718</v>
      </c>
      <c r="P18" s="22">
        <f>SUMIF('Full Extract'!$D:$D,'SHA Totals'!$D18,'Full Extract'!R:R)</f>
        <v>1435393</v>
      </c>
      <c r="Q18" s="22">
        <f>SUMIF('Full Extract'!$D:$D,'SHA Totals'!$D18,'Full Extract'!S:S)</f>
        <v>175381</v>
      </c>
    </row>
    <row r="19" spans="2:17" ht="12.75">
      <c r="B19" s="4" t="s">
        <v>477</v>
      </c>
      <c r="C19" s="4" t="s">
        <v>474</v>
      </c>
      <c r="D19" s="22" t="s">
        <v>17</v>
      </c>
      <c r="E19" s="22" t="s">
        <v>265</v>
      </c>
      <c r="F19" s="22" t="s">
        <v>263</v>
      </c>
      <c r="G19" s="22" t="s">
        <v>264</v>
      </c>
      <c r="H19" s="22">
        <f>SUMIF('Full Extract'!$D:$D,'SHA Totals'!$D19,'Full Extract'!J:J)</f>
        <v>143406</v>
      </c>
      <c r="I19" s="22">
        <f>SUMIF('Full Extract'!$D:$D,'SHA Totals'!$D19,'Full Extract'!K:K)</f>
        <v>131599</v>
      </c>
      <c r="J19" s="22">
        <f>SUMIF('Full Extract'!$D:$D,'SHA Totals'!$D19,'Full Extract'!L:L)</f>
        <v>2651</v>
      </c>
      <c r="K19" s="22">
        <f>SUMIF('Full Extract'!$D:$D,'SHA Totals'!$D19,'Full Extract'!M:M)</f>
        <v>15790</v>
      </c>
      <c r="L19" s="22">
        <f>SUMIF('Full Extract'!$D:$D,'SHA Totals'!$D19,'Full Extract'!N:N)</f>
        <v>280482</v>
      </c>
      <c r="M19" s="22">
        <f>SUMIF('Full Extract'!$D:$D,'SHA Totals'!$D19,'Full Extract'!O:O)</f>
        <v>170093</v>
      </c>
      <c r="N19" s="22">
        <f>SUMIF('Full Extract'!$D:$D,'SHA Totals'!$D19,'Full Extract'!P:P)</f>
        <v>425696</v>
      </c>
      <c r="O19" s="22">
        <f>SUMIF('Full Extract'!$D:$D,'SHA Totals'!$D19,'Full Extract'!Q:Q)</f>
        <v>39981</v>
      </c>
      <c r="P19" s="22">
        <f>SUMIF('Full Extract'!$D:$D,'SHA Totals'!$D19,'Full Extract'!R:R)</f>
        <v>970150</v>
      </c>
      <c r="Q19" s="22">
        <f>SUMIF('Full Extract'!$D:$D,'SHA Totals'!$D19,'Full Extract'!S:S)</f>
        <v>98677</v>
      </c>
    </row>
    <row r="20" spans="2:17" ht="12.75">
      <c r="B20" s="4" t="s">
        <v>477</v>
      </c>
      <c r="C20" s="4" t="s">
        <v>474</v>
      </c>
      <c r="D20" s="22" t="s">
        <v>18</v>
      </c>
      <c r="E20" s="22" t="s">
        <v>19</v>
      </c>
      <c r="F20" s="22" t="s">
        <v>263</v>
      </c>
      <c r="G20" s="22" t="s">
        <v>264</v>
      </c>
      <c r="H20" s="22">
        <f>SUMIF('Full Extract'!$D:$D,'SHA Totals'!$D20,'Full Extract'!J:J)</f>
        <v>90797</v>
      </c>
      <c r="I20" s="22">
        <f>SUMIF('Full Extract'!$D:$D,'SHA Totals'!$D20,'Full Extract'!K:K)</f>
        <v>83222</v>
      </c>
      <c r="J20" s="22">
        <f>SUMIF('Full Extract'!$D:$D,'SHA Totals'!$D20,'Full Extract'!L:L)</f>
        <v>2020</v>
      </c>
      <c r="K20" s="22">
        <f>SUMIF('Full Extract'!$D:$D,'SHA Totals'!$D20,'Full Extract'!M:M)</f>
        <v>9858</v>
      </c>
      <c r="L20" s="22">
        <f>SUMIF('Full Extract'!$D:$D,'SHA Totals'!$D20,'Full Extract'!N:N)</f>
        <v>176952</v>
      </c>
      <c r="M20" s="22">
        <f>SUMIF('Full Extract'!$D:$D,'SHA Totals'!$D20,'Full Extract'!O:O)</f>
        <v>104295</v>
      </c>
      <c r="N20" s="22">
        <f>SUMIF('Full Extract'!$D:$D,'SHA Totals'!$D20,'Full Extract'!P:P)</f>
        <v>244910</v>
      </c>
      <c r="O20" s="22">
        <f>SUMIF('Full Extract'!$D:$D,'SHA Totals'!$D20,'Full Extract'!Q:Q)</f>
        <v>19849</v>
      </c>
      <c r="P20" s="22">
        <f>SUMIF('Full Extract'!$D:$D,'SHA Totals'!$D20,'Full Extract'!R:R)</f>
        <v>527243</v>
      </c>
      <c r="Q20" s="22">
        <f>SUMIF('Full Extract'!$D:$D,'SHA Totals'!$D20,'Full Extract'!S:S)</f>
        <v>55754</v>
      </c>
    </row>
    <row r="21" spans="2:17" ht="12.75">
      <c r="B21" s="4" t="s">
        <v>477</v>
      </c>
      <c r="C21" s="4" t="s">
        <v>474</v>
      </c>
      <c r="D21" s="22" t="s">
        <v>20</v>
      </c>
      <c r="E21" s="22" t="s">
        <v>21</v>
      </c>
      <c r="F21" s="22" t="s">
        <v>263</v>
      </c>
      <c r="G21" s="22" t="s">
        <v>264</v>
      </c>
      <c r="H21" s="22">
        <f>SUMIF('Full Extract'!$D:$D,'SHA Totals'!$D21,'Full Extract'!J:J)</f>
        <v>141327</v>
      </c>
      <c r="I21" s="22">
        <f>SUMIF('Full Extract'!$D:$D,'SHA Totals'!$D21,'Full Extract'!K:K)</f>
        <v>120468</v>
      </c>
      <c r="J21" s="22">
        <f>SUMIF('Full Extract'!$D:$D,'SHA Totals'!$D21,'Full Extract'!L:L)</f>
        <v>2642</v>
      </c>
      <c r="K21" s="22">
        <f>SUMIF('Full Extract'!$D:$D,'SHA Totals'!$D21,'Full Extract'!M:M)</f>
        <v>23122</v>
      </c>
      <c r="L21" s="22">
        <f>SUMIF('Full Extract'!$D:$D,'SHA Totals'!$D21,'Full Extract'!N:N)</f>
        <v>321501</v>
      </c>
      <c r="M21" s="22">
        <f>SUMIF('Full Extract'!$D:$D,'SHA Totals'!$D21,'Full Extract'!O:O)</f>
        <v>197894</v>
      </c>
      <c r="N21" s="22">
        <f>SUMIF('Full Extract'!$D:$D,'SHA Totals'!$D21,'Full Extract'!P:P)</f>
        <v>443624</v>
      </c>
      <c r="O21" s="22">
        <f>SUMIF('Full Extract'!$D:$D,'SHA Totals'!$D21,'Full Extract'!Q:Q)</f>
        <v>45536</v>
      </c>
      <c r="P21" s="22">
        <f>SUMIF('Full Extract'!$D:$D,'SHA Totals'!$D21,'Full Extract'!R:R)</f>
        <v>1021756</v>
      </c>
      <c r="Q21" s="22">
        <f>SUMIF('Full Extract'!$D:$D,'SHA Totals'!$D21,'Full Extract'!S:S)</f>
        <v>121122</v>
      </c>
    </row>
    <row r="22" spans="2:17" ht="12.75">
      <c r="B22" s="4" t="s">
        <v>477</v>
      </c>
      <c r="C22" s="4" t="s">
        <v>474</v>
      </c>
      <c r="D22" s="22" t="s">
        <v>22</v>
      </c>
      <c r="E22" s="22" t="s">
        <v>23</v>
      </c>
      <c r="F22" s="22" t="s">
        <v>263</v>
      </c>
      <c r="G22" s="22" t="s">
        <v>264</v>
      </c>
      <c r="H22" s="22">
        <f>SUMIF('Full Extract'!$D:$D,'SHA Totals'!$D22,'Full Extract'!J:J)</f>
        <v>158735</v>
      </c>
      <c r="I22" s="22">
        <f>SUMIF('Full Extract'!$D:$D,'SHA Totals'!$D22,'Full Extract'!K:K)</f>
        <v>149777</v>
      </c>
      <c r="J22" s="22">
        <f>SUMIF('Full Extract'!$D:$D,'SHA Totals'!$D22,'Full Extract'!L:L)</f>
        <v>1847</v>
      </c>
      <c r="K22" s="22">
        <f>SUMIF('Full Extract'!$D:$D,'SHA Totals'!$D22,'Full Extract'!M:M)</f>
        <v>21164</v>
      </c>
      <c r="L22" s="22">
        <f>SUMIF('Full Extract'!$D:$D,'SHA Totals'!$D22,'Full Extract'!N:N)</f>
        <v>319011</v>
      </c>
      <c r="M22" s="22">
        <f>SUMIF('Full Extract'!$D:$D,'SHA Totals'!$D22,'Full Extract'!O:O)</f>
        <v>153089</v>
      </c>
      <c r="N22" s="22">
        <f>SUMIF('Full Extract'!$D:$D,'SHA Totals'!$D22,'Full Extract'!P:P)</f>
        <v>430874</v>
      </c>
      <c r="O22" s="22">
        <f>SUMIF('Full Extract'!$D:$D,'SHA Totals'!$D22,'Full Extract'!Q:Q)</f>
        <v>29807</v>
      </c>
      <c r="P22" s="22">
        <f>SUMIF('Full Extract'!$D:$D,'SHA Totals'!$D22,'Full Extract'!R:R)</f>
        <v>853524</v>
      </c>
      <c r="Q22" s="22">
        <f>SUMIF('Full Extract'!$D:$D,'SHA Totals'!$D22,'Full Extract'!S:S)</f>
        <v>81667</v>
      </c>
    </row>
    <row r="23" spans="2:17" ht="12.75">
      <c r="B23" s="4" t="s">
        <v>477</v>
      </c>
      <c r="C23" s="4" t="s">
        <v>474</v>
      </c>
      <c r="D23" s="22" t="s">
        <v>24</v>
      </c>
      <c r="E23" s="22" t="s">
        <v>25</v>
      </c>
      <c r="F23" s="22" t="s">
        <v>263</v>
      </c>
      <c r="G23" s="22" t="s">
        <v>264</v>
      </c>
      <c r="H23" s="22">
        <f>SUMIF('Full Extract'!$D:$D,'SHA Totals'!$D23,'Full Extract'!J:J)</f>
        <v>244621</v>
      </c>
      <c r="I23" s="22">
        <f>SUMIF('Full Extract'!$D:$D,'SHA Totals'!$D23,'Full Extract'!K:K)</f>
        <v>215985</v>
      </c>
      <c r="J23" s="22">
        <f>SUMIF('Full Extract'!$D:$D,'SHA Totals'!$D23,'Full Extract'!L:L)</f>
        <v>5501</v>
      </c>
      <c r="K23" s="22">
        <f>SUMIF('Full Extract'!$D:$D,'SHA Totals'!$D23,'Full Extract'!M:M)</f>
        <v>34307</v>
      </c>
      <c r="L23" s="22">
        <f>SUMIF('Full Extract'!$D:$D,'SHA Totals'!$D23,'Full Extract'!N:N)</f>
        <v>568188</v>
      </c>
      <c r="M23" s="22">
        <f>SUMIF('Full Extract'!$D:$D,'SHA Totals'!$D23,'Full Extract'!O:O)</f>
        <v>363747</v>
      </c>
      <c r="N23" s="22">
        <f>SUMIF('Full Extract'!$D:$D,'SHA Totals'!$D23,'Full Extract'!P:P)</f>
        <v>784212</v>
      </c>
      <c r="O23" s="22">
        <f>SUMIF('Full Extract'!$D:$D,'SHA Totals'!$D23,'Full Extract'!Q:Q)</f>
        <v>95113</v>
      </c>
      <c r="P23" s="22">
        <f>SUMIF('Full Extract'!$D:$D,'SHA Totals'!$D23,'Full Extract'!R:R)</f>
        <v>1716634</v>
      </c>
      <c r="Q23" s="22">
        <f>SUMIF('Full Extract'!$D:$D,'SHA Totals'!$D23,'Full Extract'!S:S)</f>
        <v>238694</v>
      </c>
    </row>
    <row r="24" spans="2:17" ht="12.75">
      <c r="B24" s="4" t="s">
        <v>477</v>
      </c>
      <c r="C24" s="4" t="s">
        <v>474</v>
      </c>
      <c r="D24" s="22" t="s">
        <v>26</v>
      </c>
      <c r="E24" s="22" t="s">
        <v>27</v>
      </c>
      <c r="F24" s="22" t="s">
        <v>263</v>
      </c>
      <c r="G24" s="22" t="s">
        <v>264</v>
      </c>
      <c r="H24" s="22">
        <f>SUMIF('Full Extract'!$D:$D,'SHA Totals'!$D24,'Full Extract'!J:J)</f>
        <v>86898</v>
      </c>
      <c r="I24" s="22">
        <f>SUMIF('Full Extract'!$D:$D,'SHA Totals'!$D24,'Full Extract'!K:K)</f>
        <v>77179</v>
      </c>
      <c r="J24" s="22">
        <f>SUMIF('Full Extract'!$D:$D,'SHA Totals'!$D24,'Full Extract'!L:L)</f>
        <v>1470</v>
      </c>
      <c r="K24" s="22">
        <f>SUMIF('Full Extract'!$D:$D,'SHA Totals'!$D24,'Full Extract'!M:M)</f>
        <v>13688</v>
      </c>
      <c r="L24" s="22">
        <f>SUMIF('Full Extract'!$D:$D,'SHA Totals'!$D24,'Full Extract'!N:N)</f>
        <v>223711</v>
      </c>
      <c r="M24" s="22">
        <f>SUMIF('Full Extract'!$D:$D,'SHA Totals'!$D24,'Full Extract'!O:O)</f>
        <v>133191</v>
      </c>
      <c r="N24" s="22">
        <f>SUMIF('Full Extract'!$D:$D,'SHA Totals'!$D24,'Full Extract'!P:P)</f>
        <v>299286</v>
      </c>
      <c r="O24" s="22">
        <f>SUMIF('Full Extract'!$D:$D,'SHA Totals'!$D24,'Full Extract'!Q:Q)</f>
        <v>23523</v>
      </c>
      <c r="P24" s="22">
        <f>SUMIF('Full Extract'!$D:$D,'SHA Totals'!$D24,'Full Extract'!R:R)</f>
        <v>561234</v>
      </c>
      <c r="Q24" s="22">
        <f>SUMIF('Full Extract'!$D:$D,'SHA Totals'!$D24,'Full Extract'!S:S)</f>
        <v>49614</v>
      </c>
    </row>
    <row r="25" spans="2:17" ht="12.75">
      <c r="B25" s="4" t="s">
        <v>477</v>
      </c>
      <c r="C25" s="4" t="s">
        <v>474</v>
      </c>
      <c r="D25" s="22" t="s">
        <v>28</v>
      </c>
      <c r="E25" s="22" t="s">
        <v>29</v>
      </c>
      <c r="F25" s="22" t="s">
        <v>263</v>
      </c>
      <c r="G25" s="22" t="s">
        <v>264</v>
      </c>
      <c r="H25" s="22">
        <f>SUMIF('Full Extract'!$D:$D,'SHA Totals'!$D25,'Full Extract'!J:J)</f>
        <v>84398</v>
      </c>
      <c r="I25" s="22">
        <f>SUMIF('Full Extract'!$D:$D,'SHA Totals'!$D25,'Full Extract'!K:K)</f>
        <v>74242</v>
      </c>
      <c r="J25" s="22">
        <f>SUMIF('Full Extract'!$D:$D,'SHA Totals'!$D25,'Full Extract'!L:L)</f>
        <v>1637</v>
      </c>
      <c r="K25" s="22">
        <f>SUMIF('Full Extract'!$D:$D,'SHA Totals'!$D25,'Full Extract'!M:M)</f>
        <v>12859</v>
      </c>
      <c r="L25" s="22">
        <f>SUMIF('Full Extract'!$D:$D,'SHA Totals'!$D25,'Full Extract'!N:N)</f>
        <v>184862</v>
      </c>
      <c r="M25" s="22">
        <f>SUMIF('Full Extract'!$D:$D,'SHA Totals'!$D25,'Full Extract'!O:O)</f>
        <v>97842</v>
      </c>
      <c r="N25" s="22">
        <f>SUMIF('Full Extract'!$D:$D,'SHA Totals'!$D25,'Full Extract'!P:P)</f>
        <v>267360</v>
      </c>
      <c r="O25" s="22">
        <f>SUMIF('Full Extract'!$D:$D,'SHA Totals'!$D25,'Full Extract'!Q:Q)</f>
        <v>19815</v>
      </c>
      <c r="P25" s="22">
        <f>SUMIF('Full Extract'!$D:$D,'SHA Totals'!$D25,'Full Extract'!R:R)</f>
        <v>475589</v>
      </c>
      <c r="Q25" s="22">
        <f>SUMIF('Full Extract'!$D:$D,'SHA Totals'!$D25,'Full Extract'!S:S)</f>
        <v>43777</v>
      </c>
    </row>
    <row r="26" spans="2:17" ht="12.75">
      <c r="B26" s="5" t="s">
        <v>477</v>
      </c>
      <c r="C26" s="5" t="s">
        <v>474</v>
      </c>
      <c r="D26" s="23" t="s">
        <v>30</v>
      </c>
      <c r="E26" s="23" t="s">
        <v>31</v>
      </c>
      <c r="F26" s="23" t="s">
        <v>263</v>
      </c>
      <c r="G26" s="23" t="s">
        <v>264</v>
      </c>
      <c r="H26" s="23">
        <f>SUMIF('Full Extract'!$D:$D,'SHA Totals'!$D26,'Full Extract'!J:J)</f>
        <v>137918</v>
      </c>
      <c r="I26" s="23">
        <f>SUMIF('Full Extract'!$D:$D,'SHA Totals'!$D26,'Full Extract'!K:K)</f>
        <v>126423</v>
      </c>
      <c r="J26" s="23">
        <f>SUMIF('Full Extract'!$D:$D,'SHA Totals'!$D26,'Full Extract'!L:L)</f>
        <v>1684</v>
      </c>
      <c r="K26" s="23">
        <f>SUMIF('Full Extract'!$D:$D,'SHA Totals'!$D26,'Full Extract'!M:M)</f>
        <v>18870</v>
      </c>
      <c r="L26" s="23">
        <f>SUMIF('Full Extract'!$D:$D,'SHA Totals'!$D26,'Full Extract'!N:N)</f>
        <v>263012</v>
      </c>
      <c r="M26" s="23">
        <f>SUMIF('Full Extract'!$D:$D,'SHA Totals'!$D26,'Full Extract'!O:O)</f>
        <v>135594</v>
      </c>
      <c r="N26" s="23">
        <f>SUMIF('Full Extract'!$D:$D,'SHA Totals'!$D26,'Full Extract'!P:P)</f>
        <v>390026</v>
      </c>
      <c r="O26" s="23">
        <f>SUMIF('Full Extract'!$D:$D,'SHA Totals'!$D26,'Full Extract'!Q:Q)</f>
        <v>24098</v>
      </c>
      <c r="P26" s="23">
        <f>SUMIF('Full Extract'!$D:$D,'SHA Totals'!$D26,'Full Extract'!R:R)</f>
        <v>728590</v>
      </c>
      <c r="Q26" s="23">
        <f>SUMIF('Full Extract'!$D:$D,'SHA Totals'!$D26,'Full Extract'!S:S)</f>
        <v>61899</v>
      </c>
    </row>
    <row r="28" spans="2:7" ht="12.75" customHeight="1">
      <c r="B28" s="7" t="s">
        <v>4</v>
      </c>
      <c r="C28" s="7"/>
      <c r="D28" s="7"/>
      <c r="E28" s="8"/>
      <c r="F28" s="8"/>
      <c r="G28" s="7"/>
    </row>
    <row r="29" spans="2:7" ht="12.75">
      <c r="B29" s="42"/>
      <c r="C29" s="42"/>
      <c r="D29" s="42"/>
      <c r="E29" s="42"/>
      <c r="F29" s="42"/>
      <c r="G29" s="42"/>
    </row>
    <row r="30" spans="2:6" ht="12.75">
      <c r="B30" s="9"/>
      <c r="C30" s="9"/>
      <c r="D30" s="9"/>
      <c r="E30" s="9"/>
      <c r="F30" s="9"/>
    </row>
    <row r="31" spans="2:6" ht="12.75">
      <c r="B31" s="9"/>
      <c r="C31" s="9"/>
      <c r="D31" s="9"/>
      <c r="E31" s="9"/>
      <c r="F31" s="9"/>
    </row>
  </sheetData>
  <mergeCells count="7">
    <mergeCell ref="C3:E4"/>
    <mergeCell ref="B29:G29"/>
    <mergeCell ref="C7:D7"/>
    <mergeCell ref="C8:D8"/>
    <mergeCell ref="C9:D9"/>
    <mergeCell ref="B13:D13"/>
    <mergeCell ref="C10:D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505</v>
      </c>
    </row>
    <row r="2" ht="12.75">
      <c r="A2" t="s">
        <v>630</v>
      </c>
    </row>
    <row r="4" spans="1:2" ht="12.75">
      <c r="A4" t="s">
        <v>633</v>
      </c>
      <c r="B4" t="s">
        <v>634</v>
      </c>
    </row>
    <row r="5" spans="1:2" ht="12.75">
      <c r="A5" t="s">
        <v>506</v>
      </c>
      <c r="B5" t="str">
        <f>VLOOKUP(A5,'Full Extract'!F:G,2,FALSE)</f>
        <v>BLACK COUNTRY PARTNERSHIP NHS FOUNDATION TRUST</v>
      </c>
    </row>
    <row r="6" spans="1:2" ht="12.75">
      <c r="A6" t="s">
        <v>152</v>
      </c>
      <c r="B6" t="str">
        <f>VLOOKUP(A6,'Full Extract'!F:G,2,FALSE)</f>
        <v>BARTS AND THE LONDON NHS TRUST</v>
      </c>
    </row>
    <row r="7" spans="1:2" ht="12.75">
      <c r="A7" t="s">
        <v>170</v>
      </c>
      <c r="B7" t="str">
        <f>VLOOKUP(A7,'Full Extract'!F:G,2,FALSE)</f>
        <v>HEART OF ENGLAND NHS FOUNDATION TRUST</v>
      </c>
    </row>
    <row r="8" spans="1:2" ht="12.75">
      <c r="A8" t="s">
        <v>357</v>
      </c>
      <c r="B8" t="str">
        <f>VLOOKUP(A8,'Full Extract'!F:G,2,FALSE)</f>
        <v>UNIVERSITY HOSPITALS BIRMINGHAM NHS FOUNDATION TRUST</v>
      </c>
    </row>
    <row r="9" spans="1:2" ht="12.75">
      <c r="A9" t="s">
        <v>507</v>
      </c>
      <c r="B9" t="str">
        <f>VLOOKUP(A9,'Full Extract'!F:G,2,FALSE)</f>
        <v>NAVIGO</v>
      </c>
    </row>
    <row r="10" spans="1:2" ht="12.75">
      <c r="A10" t="s">
        <v>508</v>
      </c>
      <c r="B10" t="str">
        <f>VLOOKUP(A10,'Full Extract'!F:G,2,FALSE)</f>
        <v>LEICESTERSHIRE PARTNERSHIP NHS TRUST</v>
      </c>
    </row>
    <row r="11" spans="1:2" ht="12.75">
      <c r="A11" t="s">
        <v>499</v>
      </c>
      <c r="B11" t="str">
        <f>VLOOKUP(A11,'Full Extract'!F:G,2,FALSE)</f>
        <v>SOUTHERN HEALTH NHS FOUNDATION TRUST</v>
      </c>
    </row>
    <row r="12" spans="1:2" ht="12.75">
      <c r="A12" t="s">
        <v>57</v>
      </c>
      <c r="B12" t="str">
        <f>VLOOKUP(A12,'Full Extract'!F:G,2,FALSE)</f>
        <v>TAUNTON AND SOMERSET NHS FOUNDATION TRUST</v>
      </c>
    </row>
    <row r="15" spans="1:7" ht="12.75">
      <c r="A15" s="43" t="s">
        <v>635</v>
      </c>
      <c r="B15" s="43"/>
      <c r="C15" s="43"/>
      <c r="D15" s="43"/>
      <c r="E15" s="43"/>
      <c r="F15" s="43"/>
      <c r="G15" s="43"/>
    </row>
    <row r="17" spans="1:2" ht="12.75">
      <c r="A17" t="s">
        <v>633</v>
      </c>
      <c r="B17" t="s">
        <v>634</v>
      </c>
    </row>
    <row r="18" spans="1:2" ht="12.75">
      <c r="A18" t="s">
        <v>499</v>
      </c>
      <c r="B18" t="str">
        <f>VLOOKUP(A18,'Full Extract'!F:G,2,FALSE)</f>
        <v>SOUTHERN HEALTH NHS FOUNDATION TRUST</v>
      </c>
    </row>
    <row r="19" spans="1:2" ht="12.75">
      <c r="A19" t="s">
        <v>121</v>
      </c>
      <c r="B19" t="s">
        <v>122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DH User</cp:lastModifiedBy>
  <cp:lastPrinted>2011-01-13T12:37:04Z</cp:lastPrinted>
  <dcterms:created xsi:type="dcterms:W3CDTF">2003-08-01T14:12:13Z</dcterms:created>
  <dcterms:modified xsi:type="dcterms:W3CDTF">2013-05-29T10:02:09Z</dcterms:modified>
  <cp:category/>
  <cp:version/>
  <cp:contentType/>
  <cp:contentStatus/>
</cp:coreProperties>
</file>