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Default Extension="rels" ContentType="application/vnd.openxmlformats-package.relationships+xml"/>
  <Default Extension="xml" ContentType="application/xml"/>
  <Default Extension="bmp" ContentType="image/bmp"/>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chartsheets/sheet2.xml" ContentType="application/vnd.openxmlformats-officedocument.spreadsheetml.chartsheet+xml"/>
  <Override PartName="/xl/drawings/drawing20.xml" ContentType="application/vnd.openxmlformats-officedocument.drawing+xml"/>
  <Override PartName="/xl/worksheets/sheet19.xml" ContentType="application/vnd.openxmlformats-officedocument.spreadsheetml.worksheet+xml"/>
  <Override PartName="/xl/drawings/drawing21.xml" ContentType="application/vnd.openxmlformats-officedocument.drawing+xml"/>
  <Override PartName="/xl/worksheets/sheet20.xml" ContentType="application/vnd.openxmlformats-officedocument.spreadsheetml.worksheet+xml"/>
  <Override PartName="/xl/drawings/drawing22.xml" ContentType="application/vnd.openxmlformats-officedocument.drawing+xml"/>
  <Override PartName="/xl/chartsheets/sheet3.xml" ContentType="application/vnd.openxmlformats-officedocument.spreadsheetml.chartsheet+xml"/>
  <Override PartName="/xl/drawings/drawing23.xml" ContentType="application/vnd.openxmlformats-officedocument.drawing+xml"/>
  <Override PartName="/xl/worksheets/sheet21.xml" ContentType="application/vnd.openxmlformats-officedocument.spreadsheetml.worksheet+xml"/>
  <Override PartName="/xl/drawings/drawing24.xml" ContentType="application/vnd.openxmlformats-officedocument.drawing+xml"/>
  <Override PartName="/xl/worksheets/sheet22.xml" ContentType="application/vnd.openxmlformats-officedocument.spreadsheetml.worksheet+xml"/>
  <Override PartName="/xl/drawings/drawing25.xml" ContentType="application/vnd.openxmlformats-officedocument.drawing+xml"/>
  <Override PartName="/xl/worksheets/sheet23.xml" ContentType="application/vnd.openxmlformats-officedocument.spreadsheetml.worksheet+xml"/>
  <Override PartName="/xl/drawings/drawing26.xml" ContentType="application/vnd.openxmlformats-officedocument.drawing+xml"/>
  <Override PartName="/xl/worksheets/sheet24.xml" ContentType="application/vnd.openxmlformats-officedocument.spreadsheetml.worksheet+xml"/>
  <Override PartName="/xl/drawings/drawing27.xml" ContentType="application/vnd.openxmlformats-officedocument.drawing+xml"/>
  <Override PartName="/xl/worksheets/sheet25.xml" ContentType="application/vnd.openxmlformats-officedocument.spreadsheetml.worksheet+xml"/>
  <Override PartName="/xl/drawings/drawing28.xml" ContentType="application/vnd.openxmlformats-officedocument.drawing+xml"/>
  <Override PartName="/xl/worksheets/sheet26.xml" ContentType="application/vnd.openxmlformats-officedocument.spreadsheetml.worksheet+xml"/>
  <Override PartName="/xl/drawings/drawing29.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drawings/drawing3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7.xml" ContentType="application/vnd.openxmlformats-officedocument.drawingml.chartshapes+xml"/>
  <Override PartName="/xl/drawings/drawing1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950" yWindow="90" windowWidth="10470" windowHeight="9120" firstSheet="3" activeTab="3"/>
  </bookViews>
  <sheets>
    <sheet name="Chart1" sheetId="1" state="hidden" r:id="rId1"/>
    <sheet name="cost lookup" sheetId="2" state="hidden" r:id="rId2"/>
    <sheet name="Provider charts" sheetId="3" state="hidden" r:id="rId3"/>
    <sheet name="About the MDS" sheetId="4" r:id="rId4"/>
    <sheet name="Definitions" sheetId="5" r:id="rId5"/>
    <sheet name="Providers-indicators" sheetId="6" r:id="rId6"/>
    <sheet name="Providers-YTDdata" sheetId="7" r:id="rId7"/>
    <sheet name="Hillingdon" sheetId="8" r:id="rId8"/>
    <sheet name="Croydon" sheetId="9" r:id="rId9"/>
    <sheet name="INWL" sheetId="10" r:id="rId10"/>
    <sheet name="Wandsworth" sheetId="11" r:id="rId11"/>
    <sheet name="S&amp;M" sheetId="12" r:id="rId12"/>
    <sheet name="K&amp;R" sheetId="13" r:id="rId13"/>
    <sheet name="NCL" sheetId="14" r:id="rId14"/>
    <sheet name="SEL" sheetId="15" r:id="rId15"/>
    <sheet name="EL&amp;C" sheetId="16" r:id="rId16"/>
    <sheet name="ONEL" sheetId="17" r:id="rId17"/>
    <sheet name="C-vol+access sites" sheetId="18" r:id="rId18"/>
    <sheet name="C-call sites" sheetId="19" r:id="rId19"/>
    <sheet name="C-disp sites" sheetId="20" r:id="rId20"/>
    <sheet name="C-vol+access tot" sheetId="21" r:id="rId21"/>
    <sheet name="C-call tot" sheetId="22" r:id="rId22"/>
    <sheet name="C-disp tot" sheetId="23" r:id="rId23"/>
    <sheet name="Providers-quartiles" sheetId="24" r:id="rId24"/>
    <sheet name="C-cost sites" sheetId="25" r:id="rId25"/>
    <sheet name="C-Experience sites" sheetId="26" r:id="rId26"/>
    <sheet name="C-sys sites" sheetId="27" r:id="rId27"/>
    <sheet name="C-cost tot" sheetId="28" r:id="rId28"/>
    <sheet name="C-sys tot" sheetId="29" r:id="rId29"/>
    <sheet name="Eng sys" sheetId="30" r:id="rId30"/>
    <sheet name="Index" sheetId="31" r:id="rId31"/>
  </sheets>
  <definedNames>
    <definedName name="_ftn1" localSheetId="4">'Definitions'!$C$99</definedName>
    <definedName name="_ftnref1" localSheetId="4">'Definitions'!$C$96</definedName>
    <definedName name="_Toc286410126" localSheetId="4">'Definitions'!$B$4</definedName>
    <definedName name="_Toc286410127" localSheetId="4">'Definitions'!$B$6</definedName>
    <definedName name="_Toc286410128" localSheetId="4">'Definitions'!$B$8</definedName>
    <definedName name="_Toc286410129" localSheetId="4">'Definitions'!$B$10</definedName>
    <definedName name="_Toc286410132" localSheetId="4">'Definitions'!$C$15</definedName>
    <definedName name="Analyst_names" localSheetId="4">#REF!</definedName>
    <definedName name="Analyst_names">#REF!</definedName>
    <definedName name="_xlnm.Print_Area" localSheetId="18">'C-call sites'!$A$1:$V$47</definedName>
    <definedName name="_xlnm.Print_Area" localSheetId="21">'C-call tot'!$A$1:$V$44</definedName>
    <definedName name="_xlnm.Print_Area" localSheetId="24">'C-cost sites'!$A$1:$V$47</definedName>
    <definedName name="_xlnm.Print_Area" localSheetId="25">'C-Experience sites'!$A$1:$V$47</definedName>
    <definedName name="_xlnm.Print_Area" localSheetId="8">'Croydon'!$A$1:$AI$175</definedName>
    <definedName name="_xlnm.Print_Area" localSheetId="26">'C-sys sites'!$A$1:$V$47</definedName>
    <definedName name="_xlnm.Print_Area" localSheetId="17">'C-vol+access sites'!$A$1:$V$47</definedName>
    <definedName name="_xlnm.Print_Area" localSheetId="20">'C-vol+access tot'!$A$1:$V$44</definedName>
    <definedName name="_xlnm.Print_Area" localSheetId="15">'EL&amp;C'!$A$1:$W$175</definedName>
    <definedName name="_xlnm.Print_Area" localSheetId="7">'Hillingdon'!$A$1:$S$175</definedName>
    <definedName name="_xlnm.Print_Area" localSheetId="9">'INWL'!$A$1:$R$175</definedName>
    <definedName name="_xlnm.Print_Area" localSheetId="12">'K&amp;R'!$A$1:$Y$175</definedName>
    <definedName name="_xlnm.Print_Area" localSheetId="13">'NCL'!$A$1:$X$175</definedName>
    <definedName name="_xlnm.Print_Area" localSheetId="16">'ONEL'!$A$1:$U$175</definedName>
    <definedName name="_xlnm.Print_Area" localSheetId="5">'Providers-indicators'!$A$1:$O$63</definedName>
    <definedName name="_xlnm.Print_Area" localSheetId="23">'Providers-quartiles'!$A$1:$Q$45</definedName>
    <definedName name="_xlnm.Print_Area" localSheetId="6">'Providers-YTDdata'!$A$1:$N$137</definedName>
    <definedName name="_xlnm.Print_Area" localSheetId="11">'S&amp;M'!$A$1:$Z$175</definedName>
    <definedName name="_xlnm.Print_Area" localSheetId="14">'SEL'!$A$1:$W$175</definedName>
    <definedName name="_xlnm.Print_Area" localSheetId="10">'Wandsworth'!$A$1:$AA$175</definedName>
    <definedName name="_xlnm.Print_Titles" localSheetId="8">'Croydon'!$1:$6</definedName>
    <definedName name="_xlnm.Print_Titles" localSheetId="15">'EL&amp;C'!$1:$6</definedName>
    <definedName name="_xlnm.Print_Titles" localSheetId="7">'Hillingdon'!$1:$6</definedName>
    <definedName name="_xlnm.Print_Titles" localSheetId="9">'INWL'!$1:$6</definedName>
    <definedName name="_xlnm.Print_Titles" localSheetId="12">'K&amp;R'!$1:$6</definedName>
    <definedName name="_xlnm.Print_Titles" localSheetId="13">'NCL'!$1:$6</definedName>
    <definedName name="_xlnm.Print_Titles" localSheetId="16">'ONEL'!$1:$6</definedName>
    <definedName name="_xlnm.Print_Titles" localSheetId="6">'Providers-YTDdata'!$1:$5</definedName>
    <definedName name="_xlnm.Print_Titles" localSheetId="11">'S&amp;M'!$1:$6</definedName>
    <definedName name="_xlnm.Print_Titles" localSheetId="14">'SEL'!$1:$6</definedName>
    <definedName name="_xlnm.Print_Titles" localSheetId="10">'Wandsworth'!$1:$6</definedName>
    <definedName name="TableName">"Dummy"</definedName>
  </definedNames>
  <calcPr fullCalcOnLoad="1"/>
</workbook>
</file>

<file path=xl/sharedStrings.xml><?xml version="1.0" encoding="utf-8"?>
<sst xmlns="http://schemas.openxmlformats.org/spreadsheetml/2006/main" count="5682" uniqueCount="698">
  <si>
    <t xml:space="preserve">For all answered calls received in item 5.7, the average (mean) time in minutes of the total length of the user episode. This is from the moment the call is offered until the end of the episode when the user hangs up following initial call or call back. This is not the length of talk time, rather the whole time from beginning to end of episode.
</t>
  </si>
  <si>
    <t>Of the total triaged calls received in item 5.11 and where an ambulance has not been dispatched, how many were referred to a type 1 or 2 A&amp;E department.</t>
  </si>
  <si>
    <t xml:space="preserve">Of the total triaged calls received in item 5.11 and where an ambulance has not been dispatched, how many were referred to a primary care service. A referral is a suggestion to get in touch with that service as soon as it is available. Primary care services may include (but not be exclusive) to a GP practice, a GP out of hours service, dental care, walk in centre, minor injuries unit, urgent care centre or a pharmacist.  </t>
  </si>
  <si>
    <t xml:space="preserve">Of the total triaged calls received in item 5.11 and where an ambulance has not been dispatched, how many were recommended to a service not included in 5.24 - 5.25. A referral is a suggestion to get in touch with that service as soon as it is available. These services may include (but not be exclusive to) district nurse, midwife, other community nursing, NHS direct, or police. </t>
  </si>
  <si>
    <t>Of the total triaged calls received in item 5.11 and where an ambulance has not been dispatched, how many were not recommended to contact any service but given self-care advice. That is, the call resulted in “self care with worsening” advice i.e. to get in touch with a service after a few days if symptoms have not improved, or a recommendation to self care.</t>
  </si>
  <si>
    <t xml:space="preserve">For all answered calls answered in item 5.7, the total time in minutes clinical staff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t>
  </si>
  <si>
    <t>Emergency calls to 999 (or through other routes including 111) categorised as category A, B, or C.</t>
  </si>
  <si>
    <t>Received (offered) calls</t>
  </si>
  <si>
    <t xml:space="preserve">Of the total answered calls received in item 5.7, how many were not triaged at some point during their call and the reason for this was that the caller was given information about the condition or about health services. </t>
  </si>
  <si>
    <t>Of the total answered calls received in item 5.7, how many were transferred to a trained clinical advisor i.e. clinician without a lapsed professional certification.</t>
  </si>
  <si>
    <t xml:space="preserve">Of the total calls that were warm transferred to a clinical advisor in item 5.17, what is the average (mean) time in minutes the caller was on hold? </t>
  </si>
  <si>
    <t>What is NHS 111:</t>
  </si>
  <si>
    <t>Why is the MDS needed:</t>
  </si>
  <si>
    <t>Timing of data release:</t>
  </si>
  <si>
    <t>Call volume data</t>
  </si>
  <si>
    <t>Call volume data for the latest month will be released at the end of the following month.</t>
  </si>
  <si>
    <t>System impact data</t>
  </si>
  <si>
    <t>Data quality</t>
  </si>
  <si>
    <t>Comparisons:</t>
  </si>
  <si>
    <t xml:space="preserve">                - % Recommended to dental / pharmacy</t>
  </si>
  <si>
    <t>Of which - % Given health information</t>
  </si>
  <si>
    <t xml:space="preserve">                - % Recommended home care</t>
  </si>
  <si>
    <t xml:space="preserve">                - % Recommended non clinical</t>
  </si>
  <si>
    <t>5.25a</t>
  </si>
  <si>
    <t>5.25b</t>
  </si>
  <si>
    <t>5.25c</t>
  </si>
  <si>
    <t>5.27a</t>
  </si>
  <si>
    <t>5.27b</t>
  </si>
  <si>
    <t>5.27c</t>
  </si>
  <si>
    <t>Ambulance dispatches refer to all 999 calls resulting in an ambulance dispatch.</t>
  </si>
  <si>
    <t>Includes calls recommended to attend A&amp;E or contact a primary care practitioner within 1 hour.</t>
  </si>
  <si>
    <t>% Recommended to dental / pharmacy</t>
  </si>
  <si>
    <t>Includes calls recommended to speak to a primary care practitioner.</t>
  </si>
  <si>
    <t>Includes calls recommended to contact a dental practitioner, orthodontist, pharmacist or poisons centre.</t>
  </si>
  <si>
    <t>% Given health information</t>
  </si>
  <si>
    <t>% Recommended home care</t>
  </si>
  <si>
    <t>% Recommended non clinical</t>
  </si>
  <si>
    <t>Includes calls for a report of results or tests and where calls have been terminated early (by caller or handler).</t>
  </si>
  <si>
    <t>% Annual change comparisons</t>
  </si>
  <si>
    <t>Against the English average</t>
  </si>
  <si>
    <t>Handling time worked by call handlers (mins)</t>
  </si>
  <si>
    <t>Handling time worked by clinical staff (mins)</t>
  </si>
  <si>
    <t xml:space="preserve">Chart 1 </t>
  </si>
  <si>
    <t>Chart 2</t>
  </si>
  <si>
    <t>Chart 3</t>
  </si>
  <si>
    <t xml:space="preserve">            Chart 1: Volume and access issues - individual sites</t>
  </si>
  <si>
    <t xml:space="preserve">            Chart 2: During the call issues - individual sites</t>
  </si>
  <si>
    <t>K&amp;R</t>
  </si>
  <si>
    <t>NCL</t>
  </si>
  <si>
    <t>E. London &amp; city</t>
  </si>
  <si>
    <t>E. London &amp; City</t>
  </si>
  <si>
    <t xml:space="preserve">            Chart 4: Volume and access issues: totals over time</t>
  </si>
  <si>
    <t>Chart 4</t>
  </si>
  <si>
    <t>Chart 5</t>
  </si>
  <si>
    <t>Chart 6</t>
  </si>
  <si>
    <t>Chart 7</t>
  </si>
  <si>
    <t>All calls offered to the NHS111 service have been broken down into calls that have been answered and those that have been abandoned by the caller.  Abandoned calls have been broken down further into two groups as listed below</t>
  </si>
  <si>
    <t xml:space="preserve">            Chart 5: During the call issues: totals over time</t>
  </si>
  <si>
    <t xml:space="preserve">        Chart 7: System impact issues: totals over time</t>
  </si>
  <si>
    <t>Calls per month per 1,000 people</t>
  </si>
  <si>
    <t>Calls per month via 111 per 1,000 people</t>
  </si>
  <si>
    <t>% Recommended to attend primary and community care</t>
  </si>
  <si>
    <t>Includes calls referred to a health information advisor, NHS Direct for health information or provided service location information.</t>
  </si>
  <si>
    <t>% Recommended to contact primary and community care</t>
  </si>
  <si>
    <t>% Recommended to speak to primary and community care</t>
  </si>
  <si>
    <t>111 dispositions: % Recommended to attend primary and community care</t>
  </si>
  <si>
    <t>Recommended to attend primary and community care</t>
  </si>
  <si>
    <t>Of which - % Recommended to contact primary and community care</t>
  </si>
  <si>
    <t xml:space="preserve">                - % Recommended to speak to primary and community care</t>
  </si>
  <si>
    <t>This figure includes all calls where after reaching 30 seconds following being queued for an advisor, the caller hang up before being answered.
National Quality Requirements (NQR) for out of hours care apply to NHS111. This data item measures compliance with NQR number 8 for abandoned calls. No more than 5% of calls must be abandoned by the caller after reaching 30 seconds after the end of the introductory message.</t>
  </si>
  <si>
    <t>This figure includes all calls where the caller has hang up inside 30 seconds following the introductory message. These calls are considered to not have been on line long enough to allow an advisor to answer them.</t>
  </si>
  <si>
    <r>
      <t>Number of abandoned calls (after 30 seconds waiting time)</t>
    </r>
    <r>
      <rPr>
        <vertAlign val="superscript"/>
        <sz val="10"/>
        <rFont val="Arial"/>
        <family val="2"/>
      </rPr>
      <t>1</t>
    </r>
  </si>
  <si>
    <r>
      <t>Number of abandoned calls (within 30 seconds waiting time)</t>
    </r>
    <r>
      <rPr>
        <vertAlign val="superscript"/>
        <sz val="10"/>
        <rFont val="Arial"/>
        <family val="2"/>
      </rPr>
      <t>1</t>
    </r>
  </si>
  <si>
    <t>3: A more detailed description of the dispositions included in each category is given in the "About the MDS" page.</t>
  </si>
  <si>
    <t>5: County Durham and Darlington provide aggregated data for GP out of hours consultations, urgent care centre and walk in centre attendances</t>
  </si>
  <si>
    <r>
      <t>Average NHS 111 live transfer time (mins)</t>
    </r>
    <r>
      <rPr>
        <vertAlign val="superscript"/>
        <sz val="8"/>
        <rFont val="Arial"/>
        <family val="2"/>
      </rPr>
      <t>2</t>
    </r>
  </si>
  <si>
    <r>
      <t>(a) direct 111 service dispositions</t>
    </r>
    <r>
      <rPr>
        <b/>
        <vertAlign val="superscript"/>
        <sz val="8"/>
        <color indexed="24"/>
        <rFont val="Arial"/>
        <family val="2"/>
      </rPr>
      <t>3, 4</t>
    </r>
  </si>
  <si>
    <r>
      <t>GP out of hours consultations</t>
    </r>
    <r>
      <rPr>
        <vertAlign val="superscript"/>
        <sz val="8"/>
        <rFont val="Arial"/>
        <family val="2"/>
      </rPr>
      <t>5</t>
    </r>
  </si>
  <si>
    <r>
      <t>Urgent care centre attendances</t>
    </r>
    <r>
      <rPr>
        <vertAlign val="superscript"/>
        <sz val="8"/>
        <rFont val="Arial"/>
        <family val="2"/>
      </rPr>
      <t>5</t>
    </r>
  </si>
  <si>
    <r>
      <t>Walk in centre attendances</t>
    </r>
    <r>
      <rPr>
        <vertAlign val="superscript"/>
        <sz val="8"/>
        <rFont val="Arial"/>
        <family val="2"/>
      </rPr>
      <t>5</t>
    </r>
  </si>
  <si>
    <r>
      <t>Number of abandoned calls (after 30 seconds waiting time)</t>
    </r>
    <r>
      <rPr>
        <vertAlign val="superscript"/>
        <sz val="8"/>
        <rFont val="Arial"/>
        <family val="2"/>
      </rPr>
      <t>1</t>
    </r>
  </si>
  <si>
    <r>
      <t>Number of abandoned calls (within 30 seconds waiting time)</t>
    </r>
    <r>
      <rPr>
        <vertAlign val="superscript"/>
        <sz val="8"/>
        <rFont val="Arial"/>
        <family val="2"/>
      </rPr>
      <t>1</t>
    </r>
  </si>
  <si>
    <t>Hillingdon</t>
  </si>
  <si>
    <t>Croydon</t>
  </si>
  <si>
    <r>
      <t xml:space="preserve">Section 5: System impact </t>
    </r>
    <r>
      <rPr>
        <b/>
        <vertAlign val="superscript"/>
        <sz val="10"/>
        <color indexed="24"/>
        <rFont val="Arial"/>
        <family val="2"/>
      </rPr>
      <t>3</t>
    </r>
  </si>
  <si>
    <r>
      <t xml:space="preserve">Indicators - System impact </t>
    </r>
    <r>
      <rPr>
        <b/>
        <vertAlign val="superscript"/>
        <sz val="10"/>
        <color indexed="24"/>
        <rFont val="Arial"/>
        <family val="2"/>
      </rPr>
      <t>3</t>
    </r>
  </si>
  <si>
    <t>1: A more detailed description of abandoned calls is given in the "About the MDS" page.</t>
  </si>
  <si>
    <t>Ideal calculation</t>
  </si>
  <si>
    <t>Time from when the call handler disconnects from the caller to when the clinician begins to talk to the caller</t>
  </si>
  <si>
    <t>k: Inner NW London</t>
  </si>
  <si>
    <t>Of which - Recommended to contact primary and community care</t>
  </si>
  <si>
    <t>Eng40634</t>
  </si>
  <si>
    <t>Eng40664</t>
  </si>
  <si>
    <t xml:space="preserve">                - Recommended to speak to primary and community care</t>
  </si>
  <si>
    <t xml:space="preserve">                - Recommended to dental / pharmacy</t>
  </si>
  <si>
    <t>Of which - Given health information</t>
  </si>
  <si>
    <t xml:space="preserve">                - Recommended home care</t>
  </si>
  <si>
    <t xml:space="preserve">                - Recommended non clinical</t>
  </si>
  <si>
    <t>2:  Due to the variability in data fields available for the NHS 111 providers, live transfer times are calculated inconsistently between sites. We are working with providers to document how data items including live transfer times are calculated to unders</t>
  </si>
  <si>
    <t xml:space="preserve">                - % of calls not triaged</t>
  </si>
  <si>
    <t>6: The % change for England figure is based on a combined value for urgent care centre, walk in centre and minor injury unit attendances.</t>
  </si>
  <si>
    <r>
      <t>% annual change: A&amp;E attendances</t>
    </r>
    <r>
      <rPr>
        <vertAlign val="superscript"/>
        <sz val="8"/>
        <rFont val="Arial"/>
        <family val="2"/>
      </rPr>
      <t>5</t>
    </r>
  </si>
  <si>
    <r>
      <t>% annual change: Urgent care centre attendances</t>
    </r>
    <r>
      <rPr>
        <vertAlign val="superscript"/>
        <sz val="8"/>
        <rFont val="Arial"/>
        <family val="2"/>
      </rPr>
      <t>5, 6</t>
    </r>
  </si>
  <si>
    <r>
      <t>% annual change: Walk in centre attendances</t>
    </r>
    <r>
      <rPr>
        <vertAlign val="superscript"/>
        <sz val="8"/>
        <rFont val="Arial"/>
        <family val="2"/>
      </rPr>
      <t>5, 6</t>
    </r>
  </si>
  <si>
    <t xml:space="preserve">        NHS 111 minimum data set - data to October 2012</t>
  </si>
  <si>
    <t>NHS 111 is being introduced to make it easier for the public to access urgent healthcare services. The free to call 111 number is available 24 hours a day, 7 days a week, 365 days a year to respond to people’s healthcare needs when:
 - you need medical help fast, but it’s not a 999 emergency; 
 - you don’t know who to call for medical help or you don't have a GP to call;
 - you think you need to go to A&amp;E or another NHS urgent care service; or 
 - you require health information or reassurance about what to do next.</t>
  </si>
  <si>
    <t xml:space="preserve">The Secretary of State has asked for a formal minimum data set to be collected and published on the efficiency and effectiveness of the different NHS 111 models. This is to help develop an understanding of which models are most effective and give information to clinical commissioning groups deciding which NHS 111 model to purchase.
An expert group (including Department of Health officials, NHS 111 service providers and the NHS Information Centre) has helped to develop the dataset. The aim is to get the information necessary for commissioners, while minimising the burden on the NHS of providing this.
</t>
  </si>
  <si>
    <t>Population estimates:</t>
  </si>
  <si>
    <t>% transferred calls live transferred</t>
  </si>
  <si>
    <t>% answered calls live transferred to clinical advisor</t>
  </si>
  <si>
    <t>Live transferred to clinical advisor</t>
  </si>
  <si>
    <t>Average warm transfer time (secs)</t>
  </si>
  <si>
    <t>Population estimates used in this publication (unless stated otherewise) are from ONS estimated resident population size for Primary Care Organisations (PCOs) and Strategic Health Authorities in England. These are for mid 2010.</t>
  </si>
  <si>
    <t xml:space="preserve">NHS 111 live transfer time aims to measure the average time between when a caller is put on hold by the call handler until they  begin to talk to a clinician.
This definition of live transfer time is different to that used by Providers to measure internal performance (warm transfer time - see below). The industry standard warm transfer time excludes the time before the call handler dials the queue (and the caller is on hold) and the time after the clinician answers the phone but is discussing the case with the call handler (and the caller is on hold). 
The priority of the MDS is to capture the patient experience of the NHS 111 service, so attempts to measure these times from current providers have been made. Our ideal measurement and how average live transfer times are being measured by current providers are listed below.
</t>
  </si>
  <si>
    <t>Warm transfer times</t>
  </si>
  <si>
    <t>Recommended to contact primary care services</t>
  </si>
  <si>
    <t xml:space="preserve">Of the total number of callers recommended to attend other primary care services in item 5.25, how many were referred to contact (face to face) a primary care practitioner.  </t>
  </si>
  <si>
    <t>Recommended to speak to primary care services</t>
  </si>
  <si>
    <t>Recommended to contact a dental practitioner or pharmacist</t>
  </si>
  <si>
    <t>Of the total number of callers recommended to attend other primary care services in item 5.25, how many were referred to speak to a primary care practitioner.</t>
  </si>
  <si>
    <t>Of the total number of callers recommended to attend other primary care services in item 5.25, how many were referred to contact a dental practitioner or pharmacist.</t>
  </si>
  <si>
    <t>NHS 111 minimum data set - data to August 2011</t>
  </si>
  <si>
    <t>NHS 111 minimum data set - data to August 2011 [mock DATA]</t>
  </si>
  <si>
    <t xml:space="preserve">     NHS 111 minimum data set - data to August 2011</t>
  </si>
  <si>
    <t>Abandoned calls (after 30 seconds waiting time)</t>
  </si>
  <si>
    <t>Actual A&amp;E attendance levels</t>
  </si>
  <si>
    <t>Actual 111 dispositions - recommended to attend A&amp;E</t>
  </si>
  <si>
    <t>Actual ambulance incidents</t>
  </si>
  <si>
    <t>Actual 111 dispositions - ambulance dispatches</t>
  </si>
  <si>
    <t>Abandoned calls (within 30 seconds waiting time)</t>
  </si>
  <si>
    <t>Of the total calls offered in item 5.3, how many did the caller hang up before reaching 30 seconds following being queued for an advisor?</t>
  </si>
  <si>
    <t>Key indicators - patient experience</t>
  </si>
  <si>
    <t>% callers where problem resolved or improved</t>
  </si>
  <si>
    <t>% very or fairly satisfied with 111 experience</t>
  </si>
  <si>
    <t xml:space="preserve">Abandoned calls </t>
  </si>
  <si>
    <t>Callers given health information</t>
  </si>
  <si>
    <t>Callers recommended home care</t>
  </si>
  <si>
    <t>Callers not recommended to contact another service – non clincial</t>
  </si>
  <si>
    <t>Of the total number of callers not recommended to contact another service in item 5.27, how many were referred to a health information advisor, NHS Direct for health information or provided service location information.</t>
  </si>
  <si>
    <r>
      <t xml:space="preserve">The system impact of NHS 111 is being monitored by comparing annual attendances at key services e.g. A&amp;E. These comparisons are made by comparing data from when each NHS111 site went live to data from before each site went live.
</t>
    </r>
    <r>
      <rPr>
        <u val="single"/>
        <sz val="10"/>
        <color indexed="8"/>
        <rFont val="Arial"/>
        <family val="2"/>
      </rPr>
      <t>NHS111 sites operating for less than 12 months:</t>
    </r>
    <r>
      <rPr>
        <sz val="10"/>
        <color indexed="8"/>
        <rFont val="Arial"/>
        <family val="2"/>
      </rPr>
      <t xml:space="preserve">
Comparisons for these sites are made by comparing data from go live until the month of latest available data against those for the same time period of the previous year. 
</t>
    </r>
    <r>
      <rPr>
        <u val="single"/>
        <sz val="10"/>
        <color indexed="8"/>
        <rFont val="Arial"/>
        <family val="2"/>
      </rPr>
      <t>NHS111 sites operating for 12 months or longer:</t>
    </r>
    <r>
      <rPr>
        <sz val="10"/>
        <color indexed="8"/>
        <rFont val="Arial"/>
        <family val="2"/>
      </rPr>
      <t xml:space="preserve">
Where a live site has been operating for more than 12 months then a baseline of the 12 months prior to go live is compared to the latest 12 months of live data.
Please note: a number of effects are not controlled for in these data series, including but not limited to regional differences in strategy and seasonal illnesses/epidemics. These factors will be taken into account and controlled for as part of the independent academic evaluation being carried out by Sheffield University.
Please note: NHS111 sites have been operating for different time lengths, so caution should be used when making direct comparisons between performance of sites.</t>
    </r>
  </si>
  <si>
    <t xml:space="preserve">The key indicators for system impact on the "Providers-indicators" worksheet includes an England average for annual change. The England average has been provided to give a general (national) view of how system performance has changed, however, this figure should not be used to make direct comparisons with the pilot sites as they each have a distinct demographic and health profile. 
</t>
  </si>
  <si>
    <t xml:space="preserve">The University of Sheffield is carrying out a full evaluation of pilot site performance including an analysis of the system impact of NHS 111. This research compares the performance of the pilot sites against suitable control sites where NHS 111 is not currently available. These comparisons will provide a better indication of system impact than comparisons against the England average. The results from this evaluation are publically available from the University of Sheffield's website http://www.shef.ac.uk/scharr/sections/hsr/mcru/reports. </t>
  </si>
  <si>
    <t>University of Sheffield independent evaluation</t>
  </si>
  <si>
    <t>We continue to work with all data providers (service providers and commissioners) involved in this return to further improve data availability and quality. Any material changes to the data or presentation of the NHS 111 Minimum Data Set will be listed in the statistical note within the press notice on the NHS 111 statistics webpage.
All published data in the Minimum Data Set is the latest position based on available data and not a definitive picture. As new or more reliable data are made available then these will replace previous data and listed in the statistical note as described above.</t>
  </si>
  <si>
    <t>Of the total number of callers not recommended to contact another service in item 5.27, how many were given home and/or symptom management advice. Also includes calls recommended deferred home care advice i.e. to contact a primary care practitioner if condition does not improve within a given time.</t>
  </si>
  <si>
    <t>Of the total number of callers not recommended to contact another service in item 5.27, how many were calls for a report of results or tests or where calls have been terminated early (by caller or handler).</t>
  </si>
  <si>
    <t>5.18a</t>
  </si>
  <si>
    <t>NHS 111 live transfer times</t>
  </si>
  <si>
    <t>Average live transfer time (minutes)</t>
  </si>
  <si>
    <t xml:space="preserve">           NHS 111 minimum data set - data to November 2011</t>
  </si>
  <si>
    <t>Average NHS 111 live transfer time (mins)</t>
  </si>
  <si>
    <t>Recommended to attend primary and community care has been broken down into three groups as follows:</t>
  </si>
  <si>
    <t xml:space="preserve"> Includes calls recommended to contact (face to face) a primary care practitioner.</t>
  </si>
  <si>
    <t>Includes calls given home and/or symptom management advice. Also includes calls recommended deferred home care advice i.e. to contact a primary care practitioner if condition does not improve within a given time.</t>
  </si>
  <si>
    <t>Time from when the call handler ends their triage to when the clinician begins their triage</t>
  </si>
  <si>
    <t>County Durham and Darlington</t>
  </si>
  <si>
    <t>Time from when the call handler disconnects from the caller to when the clinician begins their triage</t>
  </si>
  <si>
    <t>Number of abandoned calls (after 30 seconds waiting time)</t>
  </si>
  <si>
    <t>Number of abandoned calls (within 30 seconds waiting time)</t>
  </si>
  <si>
    <t>5.6a</t>
  </si>
  <si>
    <t>% abandoned calls (after 30 seconds waiting time)</t>
  </si>
  <si>
    <t>Inner NW London</t>
  </si>
  <si>
    <t>% call backs within 10 minutes</t>
  </si>
  <si>
    <t>Where NCA equals Not Currently Available and NA equals Not Available.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</si>
  <si>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</si>
  <si>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t xml:space="preserve">4: System data cannot be published until it has been validated and locked down, leading to a four month lag in data release. </t>
  </si>
  <si>
    <t>5: Monthly National figures for A&amp;E, urgent care centre and walk in centre attendances for England are estimates based on weekly data. These figures cover the same time period as that of the first pilot site - County Durham and Darlington, i.e. a baseline period of August 2009 to July 2010 with the most recent 12 month period of data.</t>
  </si>
  <si>
    <t>7: GP out of hours figures for England as a whole are not collected.</t>
  </si>
  <si>
    <r>
      <t xml:space="preserve">Key indicators - system impact </t>
    </r>
    <r>
      <rPr>
        <b/>
        <vertAlign val="superscript"/>
        <sz val="10"/>
        <color indexed="24"/>
        <rFont val="Arial"/>
        <family val="2"/>
      </rPr>
      <t>3</t>
    </r>
  </si>
  <si>
    <t>Months 111 site operating</t>
  </si>
  <si>
    <r>
      <t>Average NHS 111 live transfer time</t>
    </r>
    <r>
      <rPr>
        <vertAlign val="superscript"/>
        <sz val="8"/>
        <rFont val="Arial"/>
        <family val="2"/>
      </rPr>
      <t>2</t>
    </r>
  </si>
  <si>
    <t>Average warm transfer time</t>
  </si>
  <si>
    <t>Call backs within 10 minutes</t>
  </si>
  <si>
    <t>No view on satisfaction with 111 experience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</si>
  <si>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</si>
  <si>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r>
      <t>Call backs within 10 minutes</t>
    </r>
    <r>
      <rPr>
        <vertAlign val="superscript"/>
        <sz val="8"/>
        <rFont val="Arial"/>
        <family val="2"/>
      </rPr>
      <t>3</t>
    </r>
  </si>
  <si>
    <t>% answered calls passed for call back</t>
  </si>
  <si>
    <r>
      <t>% call backs within 10 minutes</t>
    </r>
    <r>
      <rPr>
        <vertAlign val="superscript"/>
        <sz val="8"/>
        <rFont val="Arial"/>
        <family val="2"/>
      </rPr>
      <t>3</t>
    </r>
  </si>
  <si>
    <t xml:space="preserve">System data cannot be published until it has been validated and locked down. This creates a four month lag in data release for all system impact data </t>
  </si>
  <si>
    <t>Includes callers referred to another emergency service or specialist practitioners including midwives, child protection, social services and opticians.</t>
  </si>
  <si>
    <t xml:space="preserve">Warm transfer time is an internal performance measure used by providers. This measure looks at the transfer time on the telephony system, i.e. the time between when the call handler dials the queue until the clinician answers the phone.
This measure gives an indication of whether the ratio of clinicians to call handlers is appropriate, e.g. if this figure is high then it would suggest that there were not enough clinicians available to take calls transferred by call handlers.
</t>
  </si>
  <si>
    <t>Of the total calls offered in item 5.3, how many were answered, i.e. the call handler given the caller?</t>
  </si>
  <si>
    <t xml:space="preserve">Of the total 111 calls offered in item 5.4, how many were answered, i.e. the call handler given the caller? </t>
  </si>
  <si>
    <t xml:space="preserve">Of the total non-111 calls offered in item 5.5, how many were answered, i.e. the call handler given the caller? </t>
  </si>
  <si>
    <t xml:space="preserve">Of the total calls that were transferred to a clinical advisor in item 5.16, how many were transferred while the caller was on hold? </t>
  </si>
  <si>
    <t xml:space="preserve">Of the total calls that were transferred to a clinical advisor in item 5.16, what is the average (mean) time in seconds that it took a clinician to pick up the call after it had been queued? </t>
  </si>
  <si>
    <t xml:space="preserve">The number of final dispositions that result in an emergency ambulance being dispatched. This includes CatA and CatB historically and corresponds to Red1+ Red2 and Green1 + Green2 categories respectively from 1st April 2011. </t>
  </si>
  <si>
    <t>For all answered calls answered in item 5.7, the total time call handlers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A call handler is therefore someone answering calls, who is not a clinical advisor.</t>
  </si>
  <si>
    <r>
      <t xml:space="preserve">Section 5: System impact </t>
    </r>
    <r>
      <rPr>
        <b/>
        <vertAlign val="superscript"/>
        <sz val="10"/>
        <color indexed="24"/>
        <rFont val="Arial"/>
        <family val="2"/>
      </rPr>
      <t>4</t>
    </r>
  </si>
  <si>
    <r>
      <t xml:space="preserve">Indicators - System impact </t>
    </r>
    <r>
      <rPr>
        <b/>
        <vertAlign val="superscript"/>
        <sz val="10"/>
        <color indexed="24"/>
        <rFont val="Arial"/>
        <family val="2"/>
      </rPr>
      <t>4</t>
    </r>
  </si>
  <si>
    <t>S&amp;M</t>
  </si>
  <si>
    <t>NHS 111 Dispositions</t>
  </si>
  <si>
    <t>NHS 111 dispositions are broken down into 5 major categories as listed below. Two of these categories are broken down further to provide more detail.</t>
  </si>
  <si>
    <t>Not recommended to attend other service has been broken down into three groups as follows:</t>
  </si>
  <si>
    <t xml:space="preserve">    About the NHS 111 Minimum Data Set (MDS)</t>
  </si>
  <si>
    <t>(b) year to date activity - 12 months ago</t>
  </si>
  <si>
    <t>Section 1: Commissioner coverage</t>
  </si>
  <si>
    <t>Population covered</t>
  </si>
  <si>
    <t>Total number of calls offered</t>
  </si>
  <si>
    <t>Of which</t>
  </si>
  <si>
    <t>Calls through 111 number</t>
  </si>
  <si>
    <t>Calls through other numbers</t>
  </si>
  <si>
    <t>Section 2: Calls offered</t>
  </si>
  <si>
    <t>Number of answered calls</t>
  </si>
  <si>
    <t>Answered through other numbers</t>
  </si>
  <si>
    <t>NEED TO ASSESS WHETHER WE KEEP THIS OR NOT</t>
  </si>
  <si>
    <t>Answered through 111 number</t>
  </si>
  <si>
    <t>Answered within 60 seconds</t>
  </si>
  <si>
    <t>Calls where person triaged</t>
  </si>
  <si>
    <t>Calls not triaged: caller terminated call</t>
  </si>
  <si>
    <t>Calls not triaged: other reason</t>
  </si>
  <si>
    <t>Calls not triaged: caller given health info</t>
  </si>
  <si>
    <t>Calls not triaged: caller referred, no triage</t>
  </si>
  <si>
    <t>Transferred to clinical advisor</t>
  </si>
  <si>
    <t>Warm transferred to clinical advisor</t>
  </si>
  <si>
    <t>Calls where person offered call back</t>
  </si>
  <si>
    <t>Average episode length</t>
  </si>
  <si>
    <t>Total</t>
  </si>
  <si>
    <t>Ambulance dispatches</t>
  </si>
  <si>
    <t>Recommended to attend A&amp;E</t>
  </si>
  <si>
    <t>Recommended to attend other service</t>
  </si>
  <si>
    <t>Not recommended to attend other service</t>
  </si>
  <si>
    <t>Section 3: Staffing and costs</t>
  </si>
  <si>
    <t>Section 4: Patient experience</t>
  </si>
  <si>
    <t>People responding to survey</t>
  </si>
  <si>
    <t>Very satisfied with 111 experience</t>
  </si>
  <si>
    <t>Fairly satisfied with 111 experience</t>
  </si>
  <si>
    <t>Neither satisfied nor dissatisfied with 111 experience</t>
  </si>
  <si>
    <t>Dissatisfied with 111 experience</t>
  </si>
  <si>
    <t>Fully complied with advice</t>
  </si>
  <si>
    <t>Partially complied with advice</t>
  </si>
  <si>
    <t>Didn't comply with advice</t>
  </si>
  <si>
    <t>Problem has resolved</t>
  </si>
  <si>
    <t>Problem has improved</t>
  </si>
  <si>
    <t>Problem remained the same</t>
  </si>
  <si>
    <t>Problem got worse</t>
  </si>
  <si>
    <t>No view on change in problem</t>
  </si>
  <si>
    <t>No view on compliance with advice</t>
  </si>
  <si>
    <t>Without 111, would have used ambulance</t>
  </si>
  <si>
    <t>Subsequently used ambulance service</t>
  </si>
  <si>
    <t>Subsequently used A&amp;E service</t>
  </si>
  <si>
    <t>Subsequently used a primary care service</t>
  </si>
  <si>
    <t>Subsequently used another service</t>
  </si>
  <si>
    <t>Without 111, would have used A&amp;E</t>
  </si>
  <si>
    <t>Without 111, would have used primary care</t>
  </si>
  <si>
    <t>Without 111, would have used other service</t>
  </si>
  <si>
    <t>Without 111, would have used no service</t>
  </si>
  <si>
    <t>Section 5: System impact</t>
  </si>
  <si>
    <t>GP out of hours consultations</t>
  </si>
  <si>
    <t>A&amp;E attendances</t>
  </si>
  <si>
    <t>Urgent care centre attendances</t>
  </si>
  <si>
    <t>Walk in centre attendances</t>
  </si>
  <si>
    <t>Calls per year per 1,000 people</t>
  </si>
  <si>
    <t>Calls via 111 per year per 1,000 people</t>
  </si>
  <si>
    <t>% abandoned calls</t>
  </si>
  <si>
    <t>% calls answered in 60 seconds</t>
  </si>
  <si>
    <t>% answered calls triaged</t>
  </si>
  <si>
    <t>% answered calls transferred to clinical advisor</t>
  </si>
  <si>
    <t>% answered call passed for call back</t>
  </si>
  <si>
    <t>% call backs within 10 mins</t>
  </si>
  <si>
    <t>Total ambulances arriving at scene</t>
  </si>
  <si>
    <t>Average cost per call</t>
  </si>
  <si>
    <t>% handling time by clinical staff</t>
  </si>
  <si>
    <t>% non call handling costs</t>
  </si>
  <si>
    <t>% where problem resolved or improved</t>
  </si>
  <si>
    <t>(a) direct 111 service dispositions</t>
  </si>
  <si>
    <t>% dissatisfied with 111 experience</t>
  </si>
  <si>
    <t>% callers who fully complied with advice</t>
  </si>
  <si>
    <t>Cost of using different NHS services</t>
  </si>
  <si>
    <t>% annual change: GP out of hours consultations</t>
  </si>
  <si>
    <t>% annual change: A&amp;E attendances</t>
  </si>
  <si>
    <t>% annual change: Urgent care centre attendances</t>
  </si>
  <si>
    <t>% annual change: Walk in centre attendances</t>
  </si>
  <si>
    <t>% annual change: Ambulances arriving at scene</t>
  </si>
  <si>
    <t>% 111 triggered ambulances transporting patient</t>
  </si>
  <si>
    <t>111 triggered ambulances transporting patient</t>
  </si>
  <si>
    <t>111 dispositions: % Ambulance dispatches</t>
  </si>
  <si>
    <t>111 dispositions: % Recommended to attend A&amp;E</t>
  </si>
  <si>
    <t>111 dispositions: % Recommended to attend other service</t>
  </si>
  <si>
    <t>111 dispositions: % Not recommended to attend other service</t>
  </si>
  <si>
    <t>Key indicators - access &amp; quality</t>
  </si>
  <si>
    <t>Key indicators - costs</t>
  </si>
  <si>
    <t>Key indicators - System impact</t>
  </si>
  <si>
    <t>Darkest cells represent 25% sites with highest level of indicator</t>
  </si>
  <si>
    <t>Lightest cells represent 25% sites with lowest level of indicator</t>
  </si>
  <si>
    <t>Calls to NHS Direct 0845</t>
  </si>
  <si>
    <t>Cost issues: totals over time</t>
  </si>
  <si>
    <t>Yearnumber</t>
  </si>
  <si>
    <t>Periodname</t>
  </si>
  <si>
    <t>Provider Org Code</t>
  </si>
  <si>
    <t>Provider Name</t>
  </si>
  <si>
    <t>Commissioner Org Code</t>
  </si>
  <si>
    <t>Commissioner Org Name</t>
  </si>
  <si>
    <t>2010-11</t>
  </si>
  <si>
    <t>Indicators - access &amp; quality</t>
  </si>
  <si>
    <t>Indicators - costs</t>
  </si>
  <si>
    <t>Indicators - patient experience</t>
  </si>
  <si>
    <t>111 triggered ambulances arriving at scene</t>
  </si>
  <si>
    <t>% answered calls cold transferred to clinical advisor</t>
  </si>
  <si>
    <t>Other chart data</t>
  </si>
  <si>
    <t>% answered calls with call backs within 10 minutes</t>
  </si>
  <si>
    <t>% answered calls with call backs after 10 minutes or more</t>
  </si>
  <si>
    <t>% Ambulance dispatches</t>
  </si>
  <si>
    <t>% Recommended to attend A&amp;E</t>
  </si>
  <si>
    <t>% Recommended to attend other service</t>
  </si>
  <si>
    <t>% Not recommended to attend other service</t>
  </si>
  <si>
    <t>All sites</t>
  </si>
  <si>
    <t>% annual change: Calls to NHS Direct 0845</t>
  </si>
  <si>
    <t>Cost issues - individual sites</t>
  </si>
  <si>
    <t>System impact issues: totals over time</t>
  </si>
  <si>
    <t>(c) activity in current month</t>
  </si>
  <si>
    <t>Volume and access issues - individual sites</t>
  </si>
  <si>
    <t>During the call issues - individual sites</t>
  </si>
  <si>
    <t>During the call issues: totals over time</t>
  </si>
  <si>
    <t>Patient experience issues - individual sites</t>
  </si>
  <si>
    <t>Overall system impact issues - individual sites</t>
  </si>
  <si>
    <t>Volume and access issues: totals over time</t>
  </si>
  <si>
    <t>England</t>
  </si>
  <si>
    <t>Eng</t>
  </si>
  <si>
    <t>Table 2: % annual change</t>
  </si>
  <si>
    <t>Table 1: raw numbers</t>
  </si>
  <si>
    <t>Total activity figures for England over time</t>
  </si>
  <si>
    <t>NHSD pilot sites</t>
  </si>
  <si>
    <t>1: The England % annual change figures compare a baseline period of August 2009 to July 2010 with the most recent 12 month period of data for all parts of the system except ambulances arriving at the scene. Monthly data for ambulances arriving at the scene are not available so this figure represents the % change from 2009/10 to 2010/11. A more detailed description of how % change comparisons are made is given in the "About the MDS" page.</t>
  </si>
  <si>
    <t>More detailed notes for individual sites are available on their respective pages.</t>
  </si>
  <si>
    <r>
      <t>% annual change: GP out of hours consultations</t>
    </r>
    <r>
      <rPr>
        <vertAlign val="superscript"/>
        <sz val="8"/>
        <rFont val="Arial"/>
        <family val="2"/>
      </rPr>
      <t>7</t>
    </r>
  </si>
  <si>
    <t>(b) activity for 12 months ago</t>
  </si>
  <si>
    <t>NCA</t>
  </si>
  <si>
    <t>2010-12</t>
  </si>
  <si>
    <t>Notes:</t>
  </si>
  <si>
    <t>Where NCA equals Not Currently Available</t>
  </si>
  <si>
    <t>111AA7</t>
  </si>
  <si>
    <t>2009-10</t>
  </si>
  <si>
    <t>TO DELETE IN PUBLISHED VERSION</t>
  </si>
  <si>
    <t>111AA9</t>
  </si>
  <si>
    <t xml:space="preserve">   London: Key indicators across sites</t>
  </si>
  <si>
    <t>London: Totals for each site</t>
  </si>
  <si>
    <t>i: Hillingdon</t>
  </si>
  <si>
    <t>j: Croydon</t>
  </si>
  <si>
    <t xml:space="preserve">                 Table 2: Quartile comparison across sites</t>
  </si>
  <si>
    <t xml:space="preserve">   NHS 111 minimum data set</t>
  </si>
  <si>
    <t xml:space="preserve">    Definitions:</t>
  </si>
  <si>
    <t>Total number of GP Out of hours service consultations</t>
  </si>
  <si>
    <t>Number of consultations at GP out of hours providers for people the commissioner is responsible for.</t>
  </si>
  <si>
    <t>Total number of A&amp;E attendances</t>
  </si>
  <si>
    <t>All attendances at A&amp;E departments.</t>
  </si>
  <si>
    <t>111AB1</t>
  </si>
  <si>
    <t xml:space="preserve">Total number of urgent care centres attendances, </t>
  </si>
  <si>
    <t>All attendances at urgent care centres or minor injuries units.</t>
  </si>
  <si>
    <t>Total number of walk in centres attendances</t>
  </si>
  <si>
    <t>All attendances at walk in centres.</t>
  </si>
  <si>
    <t>111AD1</t>
  </si>
  <si>
    <t>Wandsworth</t>
  </si>
  <si>
    <t>111AD2</t>
  </si>
  <si>
    <t>Sutton &amp; Merton</t>
  </si>
  <si>
    <t>111AD3</t>
  </si>
  <si>
    <t>Kingston &amp; Richmond</t>
  </si>
  <si>
    <t>111AD5</t>
  </si>
  <si>
    <t>N Central London</t>
  </si>
  <si>
    <t>111AD6</t>
  </si>
  <si>
    <t>Outer NE London</t>
  </si>
  <si>
    <t>111AD7</t>
  </si>
  <si>
    <t>SE London</t>
  </si>
  <si>
    <t>111AD8</t>
  </si>
  <si>
    <t>East London &amp; City</t>
  </si>
  <si>
    <t>Total number of ambulance incidents resulting in an emergency response at the scene</t>
  </si>
  <si>
    <t>Number of ambulances dispatched by 111 service that subsequently transport the patient.</t>
  </si>
  <si>
    <t>The number of ambulance dispatches triggered by the NHS 111 service within the commissioner, where a patient was transported.</t>
  </si>
  <si>
    <t>All calls in calendar month received by single point of access in the [pilot] site. A call is received as soon as the call connects to the services telephony system.</t>
  </si>
  <si>
    <t>Received calls through 111</t>
  </si>
  <si>
    <t>Of the total calls offered in item 5.3, how many were through people dialling 111?</t>
  </si>
  <si>
    <t>Received calls through numbers other than 111</t>
  </si>
  <si>
    <t>Of the total calls offered in item 5.3, how many were through people dialling numbers other than 111?</t>
  </si>
  <si>
    <t>Of the total calls offered in item 5.3 and reaching 30 seconds following being queued for an advisor, how many did the caller hang up before they were answered?</t>
  </si>
  <si>
    <t>Answered calls</t>
  </si>
  <si>
    <t>Answered calls through 111</t>
  </si>
  <si>
    <t>Answered calls through numbers other than 111</t>
  </si>
  <si>
    <t>Calls answered within 60 seconds</t>
  </si>
  <si>
    <t>Of the total answered calls received in item 5.7, how many were answered within 60 seconds of being queued for an advisor?</t>
  </si>
  <si>
    <t xml:space="preserve">Of the total answered calls received in item 5.7, how many were triaged at some point during their call? </t>
  </si>
  <si>
    <t>Terminated by caller</t>
  </si>
  <si>
    <t xml:space="preserve">Of the total answered calls received in item 5.7, how many were not triaged at some point during their call and the reason for this was that the caller did not want to continue the call. </t>
  </si>
  <si>
    <t>Referred to another service</t>
  </si>
  <si>
    <t>Of the total answered calls received in item 5.7, how many were not triaged at some point during their call and the reason for this was that the caller was referred to another service without triage.</t>
  </si>
  <si>
    <t>Given information about condition or health services</t>
  </si>
  <si>
    <t>Other reasons</t>
  </si>
  <si>
    <t xml:space="preserve">Of the total answered calls received in item 5.7, how many were not triaged at some point during their call and the reason for this was not included in items 5.12 - 5.14 above. </t>
  </si>
  <si>
    <t>Caller offered a call back</t>
  </si>
  <si>
    <t xml:space="preserve">Of the total answered calls received in item 5.7, in how many was the call ended and queued for call back? </t>
  </si>
  <si>
    <t xml:space="preserve">Of the total calls where person was offered a call back in item 5.19, in how many was the person actually called back within 10 minutes of the end of their call? </t>
  </si>
  <si>
    <t>Recommended to attend accident and emergency</t>
  </si>
  <si>
    <t>Recommend to attend a primary care provider</t>
  </si>
  <si>
    <t>Recommend to attend another care provider</t>
  </si>
  <si>
    <t>Not recommended to contact any service</t>
  </si>
  <si>
    <t>Total handling time worked by call handling staff</t>
  </si>
  <si>
    <t>Total handling time worked by clinical staff</t>
  </si>
  <si>
    <t xml:space="preserve">    Index to tables and charts:</t>
  </si>
  <si>
    <t>Tables:</t>
  </si>
  <si>
    <t>Table</t>
  </si>
  <si>
    <t>Description</t>
  </si>
  <si>
    <t xml:space="preserve">Table 1 </t>
  </si>
  <si>
    <t>Key indicators across sites</t>
  </si>
  <si>
    <t>Table 2</t>
  </si>
  <si>
    <t>Quartile comparison across sites</t>
  </si>
  <si>
    <t>Table 3</t>
  </si>
  <si>
    <t>Totals for each site</t>
  </si>
  <si>
    <t>Table 4a</t>
  </si>
  <si>
    <t>All sites - Monthly data</t>
  </si>
  <si>
    <t>Table 4b</t>
  </si>
  <si>
    <t>County Durham &amp; Darlington - Monthly data</t>
  </si>
  <si>
    <t>Table 4c</t>
  </si>
  <si>
    <t>Lincolnshire - Monthly data</t>
  </si>
  <si>
    <t>Table 4d</t>
  </si>
  <si>
    <t>Luton - Monthly data</t>
  </si>
  <si>
    <t>Table 4e</t>
  </si>
  <si>
    <t>Nottingham City - Monthly data</t>
  </si>
  <si>
    <t>Charts:</t>
  </si>
  <si>
    <t>Chart</t>
  </si>
  <si>
    <t>Dispostions immediately following NHS111 calls - individual sites Data to May 2011</t>
  </si>
  <si>
    <t>Dispostions immediately following NHS111 calls - totals over time</t>
  </si>
  <si>
    <t>Other:</t>
  </si>
  <si>
    <t>Definitions</t>
  </si>
  <si>
    <t>Definitions of data variables</t>
  </si>
  <si>
    <t xml:space="preserve">        NHS 111 minimum data set - data to June 2013</t>
  </si>
  <si>
    <t>Key indicators - system impact: data to February 2013</t>
  </si>
  <si>
    <t>ONEL</t>
  </si>
  <si>
    <t>(c) year to date activity - from launch of pilot to February 2013</t>
  </si>
  <si>
    <t xml:space="preserve">      NHS 111 minimum data set - data to June 2013</t>
  </si>
  <si>
    <t xml:space="preserve">            Table 3i: Hillingdon - Monthly data</t>
  </si>
  <si>
    <t>111AA940878</t>
  </si>
  <si>
    <t>111AA940909</t>
  </si>
  <si>
    <t>111AA940940</t>
  </si>
  <si>
    <t>111AA940969</t>
  </si>
  <si>
    <t>111AA941000</t>
  </si>
  <si>
    <t>111AA941030</t>
  </si>
  <si>
    <t>111AA941061</t>
  </si>
  <si>
    <t>111AA941091</t>
  </si>
  <si>
    <t>111AA941122</t>
  </si>
  <si>
    <t>111AA941153</t>
  </si>
  <si>
    <t>111AA941183</t>
  </si>
  <si>
    <t>111AA941214</t>
  </si>
  <si>
    <t>111AA941244</t>
  </si>
  <si>
    <t>111AA941275</t>
  </si>
  <si>
    <t>111AA941306</t>
  </si>
  <si>
    <t>111AA941334</t>
  </si>
  <si>
    <t>111AA941365</t>
  </si>
  <si>
    <t>111AA941395</t>
  </si>
  <si>
    <t>111AA941426</t>
  </si>
  <si>
    <t>111AA940634</t>
  </si>
  <si>
    <t>111AA940664</t>
  </si>
  <si>
    <t>111AA940695</t>
  </si>
  <si>
    <t>111AA940725</t>
  </si>
  <si>
    <t>111AA940756</t>
  </si>
  <si>
    <t>111AA940787</t>
  </si>
  <si>
    <t>111AA940817</t>
  </si>
  <si>
    <t>111AA940848</t>
  </si>
  <si>
    <t>Not available</t>
  </si>
  <si>
    <t xml:space="preserve">            Table 3j: Croydon - Monthly data</t>
  </si>
  <si>
    <t>111AB140026</t>
  </si>
  <si>
    <t>111AB140057</t>
  </si>
  <si>
    <t>111AB140087</t>
  </si>
  <si>
    <t>111AB140118</t>
  </si>
  <si>
    <t>111AB140148</t>
  </si>
  <si>
    <t>111AB140179</t>
  </si>
  <si>
    <t>111AB140210</t>
  </si>
  <si>
    <t>111AB140238</t>
  </si>
  <si>
    <t>111AB140269</t>
  </si>
  <si>
    <t>111AB140299</t>
  </si>
  <si>
    <t>111AB140330</t>
  </si>
  <si>
    <t>111AB140360</t>
  </si>
  <si>
    <t>111AB140391</t>
  </si>
  <si>
    <t>111AB140422</t>
  </si>
  <si>
    <t>111AB140452</t>
  </si>
  <si>
    <t>111AB140878</t>
  </si>
  <si>
    <t>111AB140909</t>
  </si>
  <si>
    <t>111AB140940</t>
  </si>
  <si>
    <t>111AB140969</t>
  </si>
  <si>
    <t>111AB141000</t>
  </si>
  <si>
    <t>111AB141030</t>
  </si>
  <si>
    <t>111AB141061</t>
  </si>
  <si>
    <t>111AB141091</t>
  </si>
  <si>
    <t>111AB141122</t>
  </si>
  <si>
    <t>111AB141153</t>
  </si>
  <si>
    <t>111AB141183</t>
  </si>
  <si>
    <t>111AB141214</t>
  </si>
  <si>
    <t>111AB141244</t>
  </si>
  <si>
    <t>111AB141275</t>
  </si>
  <si>
    <t>111AB141306</t>
  </si>
  <si>
    <t>111AB141334</t>
  </si>
  <si>
    <t>111AB141365</t>
  </si>
  <si>
    <t>111AB141395</t>
  </si>
  <si>
    <t>111AB141426</t>
  </si>
  <si>
    <t>111AB140634</t>
  </si>
  <si>
    <t>111AB140664</t>
  </si>
  <si>
    <t>111AB140695</t>
  </si>
  <si>
    <t>111AB140725</t>
  </si>
  <si>
    <t>111AB140756</t>
  </si>
  <si>
    <t>111AB140787</t>
  </si>
  <si>
    <t>111AB140817</t>
  </si>
  <si>
    <t>111AB140848</t>
  </si>
  <si>
    <t xml:space="preserve">            Table 3k: Inner NW London - Monthly data</t>
  </si>
  <si>
    <t>111AA740878</t>
  </si>
  <si>
    <t>111AA740909</t>
  </si>
  <si>
    <t>111AA740940</t>
  </si>
  <si>
    <t>111AA740969</t>
  </si>
  <si>
    <t>111AA741000</t>
  </si>
  <si>
    <t>111AA741030</t>
  </si>
  <si>
    <t>111AA741061</t>
  </si>
  <si>
    <t>111AA741091</t>
  </si>
  <si>
    <t>111AA741122</t>
  </si>
  <si>
    <t>111AA741153</t>
  </si>
  <si>
    <t>111AA741183</t>
  </si>
  <si>
    <t>111AA741214</t>
  </si>
  <si>
    <t>111AA741244</t>
  </si>
  <si>
    <t>111AA741275</t>
  </si>
  <si>
    <t>111AA741306</t>
  </si>
  <si>
    <t>111AA741334</t>
  </si>
  <si>
    <t>111AA741365</t>
  </si>
  <si>
    <t>111AA741395</t>
  </si>
  <si>
    <t>111AA741426</t>
  </si>
  <si>
    <t>111AA740664</t>
  </si>
  <si>
    <t>111AA740695</t>
  </si>
  <si>
    <t>111AA740725</t>
  </si>
  <si>
    <t>111AA740756</t>
  </si>
  <si>
    <t>111AA740787</t>
  </si>
  <si>
    <t>111AA740817</t>
  </si>
  <si>
    <t>111AA740848</t>
  </si>
  <si>
    <t xml:space="preserve">            Table 3Wandsworth - Monthly data</t>
  </si>
  <si>
    <t>111AD140026</t>
  </si>
  <si>
    <t>111AD140057</t>
  </si>
  <si>
    <t>111AD140087</t>
  </si>
  <si>
    <t>111AD140118</t>
  </si>
  <si>
    <t>111AD140148</t>
  </si>
  <si>
    <t>111AD140179</t>
  </si>
  <si>
    <t>111AD140210</t>
  </si>
  <si>
    <t>111AD140238</t>
  </si>
  <si>
    <t>111AD140269</t>
  </si>
  <si>
    <t>111AD140299</t>
  </si>
  <si>
    <t>111AD140330</t>
  </si>
  <si>
    <t>111AD140360</t>
  </si>
  <si>
    <t>111AD140391</t>
  </si>
  <si>
    <t>111AD140422</t>
  </si>
  <si>
    <t>111AD140452</t>
  </si>
  <si>
    <t>111AD140878</t>
  </si>
  <si>
    <t>111AD140909</t>
  </si>
  <si>
    <t>111AD140940</t>
  </si>
  <si>
    <t>111AD140969</t>
  </si>
  <si>
    <t>111AD141000</t>
  </si>
  <si>
    <t>111AD141030</t>
  </si>
  <si>
    <t>111AD141061</t>
  </si>
  <si>
    <t>111AD141244</t>
  </si>
  <si>
    <t>111AD141275</t>
  </si>
  <si>
    <t>111AD141306</t>
  </si>
  <si>
    <t>111AD141334</t>
  </si>
  <si>
    <t>111AD141365</t>
  </si>
  <si>
    <t>111AD141395</t>
  </si>
  <si>
    <t>111AD141426</t>
  </si>
  <si>
    <t xml:space="preserve">            Table 3Sutton &amp; Merton - Monthly data</t>
  </si>
  <si>
    <t>111AD240026</t>
  </si>
  <si>
    <t>111AD240057</t>
  </si>
  <si>
    <t>111AD240087</t>
  </si>
  <si>
    <t>111AD240118</t>
  </si>
  <si>
    <t>111AD240148</t>
  </si>
  <si>
    <t>111AD240179</t>
  </si>
  <si>
    <t>111AD240210</t>
  </si>
  <si>
    <t>111AD240238</t>
  </si>
  <si>
    <t>111AD240269</t>
  </si>
  <si>
    <t>111AD240299</t>
  </si>
  <si>
    <t>111AD240330</t>
  </si>
  <si>
    <t>111AD240360</t>
  </si>
  <si>
    <t>111AD240391</t>
  </si>
  <si>
    <t>111AD240422</t>
  </si>
  <si>
    <t>111AD240452</t>
  </si>
  <si>
    <t>111AD240909</t>
  </si>
  <si>
    <t>111AD240940</t>
  </si>
  <si>
    <t>111AD240969</t>
  </si>
  <si>
    <t>111AD241000</t>
  </si>
  <si>
    <t>111AD241030</t>
  </si>
  <si>
    <t>111AD241061</t>
  </si>
  <si>
    <t>111AD241275</t>
  </si>
  <si>
    <t>111AD241306</t>
  </si>
  <si>
    <t>111AD241334</t>
  </si>
  <si>
    <t>111AD241365</t>
  </si>
  <si>
    <t>111AD241395</t>
  </si>
  <si>
    <t>111AD241426</t>
  </si>
  <si>
    <t xml:space="preserve">            Table 3Kingston &amp; Richmond - Monthly data</t>
  </si>
  <si>
    <t>111AD340026</t>
  </si>
  <si>
    <t>111AD340057</t>
  </si>
  <si>
    <t>111AD340087</t>
  </si>
  <si>
    <t>111AD340118</t>
  </si>
  <si>
    <t>111AD340148</t>
  </si>
  <si>
    <t>111AD340179</t>
  </si>
  <si>
    <t>111AD340210</t>
  </si>
  <si>
    <t>111AD340238</t>
  </si>
  <si>
    <t>111AD340269</t>
  </si>
  <si>
    <t>111AD340299</t>
  </si>
  <si>
    <t>111AD340330</t>
  </si>
  <si>
    <t>111AD340360</t>
  </si>
  <si>
    <t>111AD340391</t>
  </si>
  <si>
    <t>111AD340422</t>
  </si>
  <si>
    <t>111AD340452</t>
  </si>
  <si>
    <t>111AD340940</t>
  </si>
  <si>
    <t>111AD340969</t>
  </si>
  <si>
    <t>111AD341000</t>
  </si>
  <si>
    <t>111AD341030</t>
  </si>
  <si>
    <t>111AD341061</t>
  </si>
  <si>
    <t>111AD341306</t>
  </si>
  <si>
    <t>111AD341334</t>
  </si>
  <si>
    <t>111AD341365</t>
  </si>
  <si>
    <t>111AD341395</t>
  </si>
  <si>
    <t>111AD341426</t>
  </si>
  <si>
    <t xml:space="preserve">            Table 3N Central London - Monthly data</t>
  </si>
  <si>
    <t>111AD540026</t>
  </si>
  <si>
    <t>111AD540057</t>
  </si>
  <si>
    <t>111AD540087</t>
  </si>
  <si>
    <t>111AD540118</t>
  </si>
  <si>
    <t>111AD540148</t>
  </si>
  <si>
    <t>111AD540179</t>
  </si>
  <si>
    <t>111AD540210</t>
  </si>
  <si>
    <t>111AD540238</t>
  </si>
  <si>
    <t>111AD540269</t>
  </si>
  <si>
    <t>111AD540299</t>
  </si>
  <si>
    <t>111AD540330</t>
  </si>
  <si>
    <t>111AD540360</t>
  </si>
  <si>
    <t>111AD540391</t>
  </si>
  <si>
    <t>111AD540422</t>
  </si>
  <si>
    <t>111AD540452</t>
  </si>
  <si>
    <t>111AD540969</t>
  </si>
  <si>
    <t>111AD541000</t>
  </si>
  <si>
    <t>111AD541030</t>
  </si>
  <si>
    <t>111AD541061</t>
  </si>
  <si>
    <t>111AD541334</t>
  </si>
  <si>
    <t>111AD541365</t>
  </si>
  <si>
    <t>111AD541395</t>
  </si>
  <si>
    <t>111AD541426</t>
  </si>
  <si>
    <t xml:space="preserve">            Table 3SE London - Monthly data</t>
  </si>
  <si>
    <t>111AD740026</t>
  </si>
  <si>
    <t>111AD740057</t>
  </si>
  <si>
    <t>111AD740087</t>
  </si>
  <si>
    <t>111AD740118</t>
  </si>
  <si>
    <t>111AD740148</t>
  </si>
  <si>
    <t>111AD740179</t>
  </si>
  <si>
    <t>111AD740210</t>
  </si>
  <si>
    <t>111AD740238</t>
  </si>
  <si>
    <t>111AD740269</t>
  </si>
  <si>
    <t>111AD740299</t>
  </si>
  <si>
    <t>111AD740330</t>
  </si>
  <si>
    <t>111AD740360</t>
  </si>
  <si>
    <t>111AD740391</t>
  </si>
  <si>
    <t>111AD740422</t>
  </si>
  <si>
    <t>111AD740452</t>
  </si>
  <si>
    <t>111AD741000</t>
  </si>
  <si>
    <t>111AD741030</t>
  </si>
  <si>
    <t>111AD741061</t>
  </si>
  <si>
    <t>111AD741365</t>
  </si>
  <si>
    <t>111AD741395</t>
  </si>
  <si>
    <t>111AD741426</t>
  </si>
  <si>
    <t xml:space="preserve">            Table 3East London &amp; City - Monthly data</t>
  </si>
  <si>
    <t>111AD840026</t>
  </si>
  <si>
    <t>111AD840057</t>
  </si>
  <si>
    <t>111AD840087</t>
  </si>
  <si>
    <t>111AD840118</t>
  </si>
  <si>
    <t>111AD840148</t>
  </si>
  <si>
    <t>111AD840179</t>
  </si>
  <si>
    <t>111AD840210</t>
  </si>
  <si>
    <t>111AD840238</t>
  </si>
  <si>
    <t>111AD840269</t>
  </si>
  <si>
    <t>111AD840299</t>
  </si>
  <si>
    <t>111AD840330</t>
  </si>
  <si>
    <t>111AD840360</t>
  </si>
  <si>
    <t>111AD840391</t>
  </si>
  <si>
    <t>111AD840422</t>
  </si>
  <si>
    <t>111AD840452</t>
  </si>
  <si>
    <t>111AD841000</t>
  </si>
  <si>
    <t>111AD841030</t>
  </si>
  <si>
    <t>111AD841061</t>
  </si>
  <si>
    <t>111AD841365</t>
  </si>
  <si>
    <t>111AD841395</t>
  </si>
  <si>
    <t>111AD841426</t>
  </si>
  <si>
    <t xml:space="preserve">            Table 3Outer NE London - Monthly data</t>
  </si>
  <si>
    <t>111AD640026</t>
  </si>
  <si>
    <t>111AD640057</t>
  </si>
  <si>
    <t>111AD640087</t>
  </si>
  <si>
    <t>111AD640118</t>
  </si>
  <si>
    <t>111AD640148</t>
  </si>
  <si>
    <t>111AD640179</t>
  </si>
  <si>
    <t>111AD640210</t>
  </si>
  <si>
    <t>111AD640238</t>
  </si>
  <si>
    <t>111AD640269</t>
  </si>
  <si>
    <t>111AD640299</t>
  </si>
  <si>
    <t>111AD640330</t>
  </si>
  <si>
    <t>111AD640360</t>
  </si>
  <si>
    <t>111AD640391</t>
  </si>
  <si>
    <t>111AD640422</t>
  </si>
  <si>
    <t>111AD640452</t>
  </si>
  <si>
    <t>111AD641061</t>
  </si>
  <si>
    <t>111AD641426</t>
  </si>
  <si>
    <t xml:space="preserve">        NHS 111 minimum data set - data to February 2013</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</si>
</sst>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quot;£&quot;#,##0.00"/>
    <numFmt numFmtId="168" formatCode="&quot;£&quot;#,##0"/>
    <numFmt numFmtId="169" formatCode="0.0%"/>
    <numFmt numFmtId="170" formatCode="&quot;£&quot;#,##0.0"/>
    <numFmt numFmtId="171" formatCode="&quot;£&quot;#,##0.000"/>
    <numFmt numFmtId="172" formatCode="&quot;£&quot;#,##0.0000"/>
    <numFmt numFmtId="173" formatCode="&quot;$&quot;#,##0_);\(&quot;$&quot;#,##0\)"/>
    <numFmt numFmtId="174" formatCode="&quot;$&quot;#,##0_);[Red]\(&quot;$&quot;#,##0\)"/>
    <numFmt numFmtId="175" formatCode="&quot;$&quot;#,##0.00_);\(&quot;$&quot;#,##0.00\)"/>
    <numFmt numFmtId="176" formatCode="&quot;$&quot;#,##0.00_);[Red]\(&quot;$&quot;#,##0.00\)"/>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0"/>
    <numFmt numFmtId="182" formatCode="0.000000000000000%"/>
    <numFmt numFmtId="183" formatCode="0.0000000000000000%"/>
    <numFmt numFmtId="184" formatCode="0.00000000000000%"/>
    <numFmt numFmtId="185" formatCode="0.0000000000000%"/>
    <numFmt numFmtId="186" formatCode="0.000000000000%"/>
    <numFmt numFmtId="187" formatCode="0.00000000000%"/>
    <numFmt numFmtId="188" formatCode="0.0000000000%"/>
    <numFmt numFmtId="189" formatCode="0.000000000%"/>
    <numFmt numFmtId="190" formatCode="0.00000000%"/>
    <numFmt numFmtId="191" formatCode="0.0000000%"/>
    <numFmt numFmtId="192" formatCode="0.000000%"/>
    <numFmt numFmtId="193" formatCode="0.00000%"/>
    <numFmt numFmtId="194" formatCode="0.0000%"/>
    <numFmt numFmtId="195" formatCode="0.000%"/>
    <numFmt numFmtId="196" formatCode="[$-F400]h:mm:ss\ AM/PM"/>
    <numFmt numFmtId="197" formatCode="h:mm:ss;@"/>
    <numFmt numFmtId="198" formatCode="[$-809]dd\ mmmm\ yyyy"/>
    <numFmt numFmtId="199" formatCode="0.0000"/>
    <numFmt numFmtId="200" formatCode="[$-809]mmmm\ yyyy;@"/>
    <numFmt numFmtId="201" formatCode="&quot;Yes&quot;;&quot;Yes&quot;;&quot;No&quot;"/>
    <numFmt numFmtId="202" formatCode="&quot;True&quot;;&quot;True&quot;;&quot;False&quot;"/>
    <numFmt numFmtId="203" formatCode="&quot;On&quot;;&quot;On&quot;;&quot;Off&quot;"/>
    <numFmt numFmtId="204" formatCode="[$€-2]\ #,##0.00_);[Red]\([$€-2]\ #,##0.00\)"/>
    <numFmt numFmtId="205" formatCode="#,##0_ ;\-#,##0\ "/>
    <numFmt numFmtId="206" formatCode="_-* #,##0.0_-;\-* #,##0.0_-;_-* &quot;-&quot;??_-;_-@_-"/>
    <numFmt numFmtId="207" formatCode="_-* #,##0_-;\-* #,##0_-;_-* &quot;-&quot;??_-;_-@_-"/>
    <numFmt numFmtId="208" formatCode="#,##0.000"/>
    <numFmt numFmtId="209" formatCode="#,##0.0000"/>
    <numFmt numFmtId="210" formatCode="#,##0.00000"/>
    <numFmt numFmtId="211" formatCode="#,##0.000000"/>
    <numFmt numFmtId="212" formatCode="#,##0.0000000"/>
    <numFmt numFmtId="213" formatCode="hh:mm:ss;@"/>
    <numFmt numFmtId="214" formatCode="mmm"/>
    <numFmt numFmtId="215" formatCode="dd/mm/yyyy;@"/>
    <numFmt numFmtId="216" formatCode="[$-F800]dddd\,\ mmmm\ dd\,\ yyyy"/>
    <numFmt numFmtId="217" formatCode="mmm\-yyyy"/>
    <numFmt numFmtId="218" formatCode="0.00000"/>
    <numFmt numFmtId="219" formatCode="0.000000"/>
    <numFmt numFmtId="220" formatCode="0.0000000"/>
    <numFmt numFmtId="221" formatCode="0.00000000"/>
    <numFmt numFmtId="222" formatCode="0_ ;[Red]\-0\ "/>
    <numFmt numFmtId="223" formatCode="\£#,##0"/>
  </numFmts>
  <fonts count="70">
    <font>
      <sz val="10"/>
      <name val="Arial"/>
      <family val="0"/>
    </font>
    <font>
      <sz val="20"/>
      <name val="Arial"/>
      <family val="2"/>
    </font>
    <font>
      <sz val="10"/>
      <color indexed="41"/>
      <name val="Arial"/>
      <family val="2"/>
    </font>
    <font>
      <sz val="8"/>
      <name val="Arial"/>
      <family val="2"/>
    </font>
    <font>
      <b/>
      <sz val="10"/>
      <name val="Arial"/>
      <family val="2"/>
    </font>
    <font>
      <sz val="10"/>
      <color indexed="46"/>
      <name val="Arial"/>
      <family val="2"/>
    </font>
    <font>
      <sz val="10"/>
      <color indexed="47"/>
      <name val="Arial"/>
      <family val="2"/>
    </font>
    <font>
      <b/>
      <sz val="9.75"/>
      <name val="Arial"/>
      <family val="2"/>
    </font>
    <font>
      <u val="single"/>
      <sz val="10"/>
      <color indexed="12"/>
      <name val="Arial"/>
      <family val="2"/>
    </font>
    <font>
      <u val="single"/>
      <sz val="10"/>
      <color indexed="36"/>
      <name val="Arial"/>
      <family val="2"/>
    </font>
    <font>
      <sz val="11"/>
      <color indexed="8"/>
      <name val="Arial"/>
      <family val="2"/>
    </font>
    <font>
      <sz val="11"/>
      <color indexed="9"/>
      <name val="Arial"/>
      <family val="2"/>
    </font>
    <font>
      <sz val="10"/>
      <color indexed="9"/>
      <name val="Arial"/>
      <family val="2"/>
    </font>
    <font>
      <b/>
      <sz val="10"/>
      <color indexed="10"/>
      <name val="Arial"/>
      <family val="2"/>
    </font>
    <font>
      <sz val="12"/>
      <name val="Arial"/>
      <family val="2"/>
    </font>
    <font>
      <vertAlign val="superscript"/>
      <sz val="8"/>
      <name val="Arial"/>
      <family val="2"/>
    </font>
    <font>
      <sz val="20"/>
      <color indexed="24"/>
      <name val="Arial"/>
      <family val="2"/>
    </font>
    <font>
      <b/>
      <sz val="12"/>
      <color indexed="24"/>
      <name val="Arial"/>
      <family val="2"/>
    </font>
    <font>
      <b/>
      <sz val="20"/>
      <color indexed="24"/>
      <name val="Arial"/>
      <family val="2"/>
    </font>
    <font>
      <b/>
      <sz val="10"/>
      <color indexed="24"/>
      <name val="Arial"/>
      <family val="2"/>
    </font>
    <font>
      <b/>
      <vertAlign val="superscript"/>
      <sz val="10"/>
      <color indexed="24"/>
      <name val="Arial"/>
      <family val="2"/>
    </font>
    <font>
      <b/>
      <sz val="28"/>
      <color indexed="24"/>
      <name val="Arial"/>
      <family val="2"/>
    </font>
    <font>
      <b/>
      <sz val="10"/>
      <color indexed="9"/>
      <name val="Arial"/>
      <family val="2"/>
    </font>
    <font>
      <b/>
      <sz val="10"/>
      <color indexed="8"/>
      <name val="Arial"/>
      <family val="2"/>
    </font>
    <font>
      <sz val="10"/>
      <color indexed="24"/>
      <name val="Arial"/>
      <family val="2"/>
    </font>
    <font>
      <sz val="28"/>
      <name val="Arial"/>
      <family val="2"/>
    </font>
    <font>
      <sz val="28"/>
      <color indexed="24"/>
      <name val="Arial"/>
      <family val="2"/>
    </font>
    <font>
      <b/>
      <sz val="14"/>
      <color indexed="24"/>
      <name val="Arial"/>
      <family val="2"/>
    </font>
    <font>
      <sz val="10"/>
      <color indexed="8"/>
      <name val="Arial"/>
      <family val="2"/>
    </font>
    <font>
      <b/>
      <sz val="8"/>
      <color indexed="24"/>
      <name val="Arial"/>
      <family val="2"/>
    </font>
    <font>
      <b/>
      <sz val="8"/>
      <name val="Arial"/>
      <family val="2"/>
    </font>
    <font>
      <sz val="8"/>
      <color indexed="8"/>
      <name val="Arial"/>
      <family val="2"/>
    </font>
    <font>
      <b/>
      <vertAlign val="superscript"/>
      <sz val="8"/>
      <color indexed="24"/>
      <name val="Arial"/>
      <family val="2"/>
    </font>
    <font>
      <sz val="11"/>
      <color indexed="8"/>
      <name val="Calibri"/>
      <family val="2"/>
    </font>
    <font>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8"/>
      <name val="Arial"/>
      <family val="2"/>
    </font>
    <font>
      <u val="single"/>
      <sz val="10"/>
      <color indexed="9"/>
      <name val="Arial"/>
      <family val="2"/>
    </font>
    <font>
      <b/>
      <sz val="12"/>
      <color indexed="8"/>
      <name val="Arial"/>
      <family val="0"/>
    </font>
    <font>
      <sz val="6.5"/>
      <color indexed="8"/>
      <name val="Arial"/>
      <family val="0"/>
    </font>
    <font>
      <sz val="10.25"/>
      <color indexed="8"/>
      <name val="Arial"/>
      <family val="0"/>
    </font>
    <font>
      <sz val="7"/>
      <color indexed="8"/>
      <name val="Arial"/>
      <family val="0"/>
    </font>
    <font>
      <sz val="10.75"/>
      <color indexed="8"/>
      <name val="Arial"/>
      <family val="0"/>
    </font>
    <font>
      <sz val="10.5"/>
      <color indexed="8"/>
      <name val="Arial"/>
      <family val="0"/>
    </font>
    <font>
      <sz val="7.25"/>
      <color indexed="8"/>
      <name val="Arial"/>
      <family val="0"/>
    </font>
    <font>
      <sz val="5.25"/>
      <color indexed="8"/>
      <name val="Arial"/>
      <family val="0"/>
    </font>
    <font>
      <sz val="9"/>
      <color indexed="8"/>
      <name val="Arial"/>
      <family val="0"/>
    </font>
    <font>
      <sz val="10"/>
      <color indexed="10"/>
      <name val="Arial"/>
      <family val="0"/>
    </font>
    <font>
      <b/>
      <sz val="16"/>
      <color indexed="24"/>
      <name val="Arial"/>
      <family val="0"/>
    </font>
    <font>
      <sz val="5.2"/>
      <color indexed="8"/>
      <name val="Arial"/>
      <family val="0"/>
    </font>
    <font>
      <sz val="9.25"/>
      <color indexed="8"/>
      <name val="Arial"/>
      <family val="0"/>
    </font>
    <font>
      <sz val="6.25"/>
      <color indexed="8"/>
      <name val="Arial"/>
      <family val="0"/>
    </font>
    <font>
      <sz val="6.65"/>
      <color indexed="8"/>
      <name val="Arial"/>
      <family val="0"/>
    </font>
    <font>
      <sz val="6.85"/>
      <color indexed="8"/>
      <name val="Arial"/>
      <family val="0"/>
    </font>
    <font>
      <b/>
      <sz val="11.5"/>
      <color indexed="8"/>
      <name val="Arial"/>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2"/>
        <bgColor indexed="64"/>
      </patternFill>
    </fill>
    <fill>
      <patternFill patternType="solid">
        <fgColor indexed="65"/>
        <bgColor indexed="64"/>
      </patternFill>
    </fill>
    <fill>
      <patternFill patternType="solid">
        <fgColor theme="0"/>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color indexed="8"/>
      </left>
      <right style="thin">
        <color indexed="8"/>
      </right>
      <top style="thin">
        <color indexed="8"/>
      </top>
      <bottom style="thin">
        <color indexed="8"/>
      </bottom>
    </border>
    <border>
      <left style="thin"/>
      <right>
        <color indexed="63"/>
      </right>
      <top style="thin"/>
      <bottom style="hair"/>
    </border>
    <border>
      <left style="thin"/>
      <right>
        <color indexed="63"/>
      </right>
      <top style="hair"/>
      <bottom style="thin"/>
    </border>
    <border>
      <left style="thin"/>
      <right style="thin"/>
      <top style="thin"/>
      <bottom style="hair"/>
    </border>
    <border>
      <left style="thin"/>
      <right style="thin"/>
      <top style="hair"/>
      <bottom style="thin"/>
    </border>
    <border>
      <left style="thin"/>
      <right>
        <color indexed="63"/>
      </right>
      <top style="thin"/>
      <bottom style="thin"/>
    </border>
    <border>
      <left style="thin"/>
      <right>
        <color indexed="63"/>
      </right>
      <top style="hair"/>
      <bottom style="hair"/>
    </border>
    <border>
      <left style="thin"/>
      <right style="thin"/>
      <top style="hair"/>
      <bottom style="hair"/>
    </border>
    <border>
      <left style="thin"/>
      <right style="thin"/>
      <top>
        <color indexed="63"/>
      </top>
      <bottom>
        <color indexed="63"/>
      </bottom>
    </border>
    <border>
      <left style="medium"/>
      <right style="medium"/>
      <top style="medium"/>
      <bottom style="hair"/>
    </border>
    <border>
      <left style="medium"/>
      <right style="medium"/>
      <top style="hair"/>
      <bottom style="hair"/>
    </border>
    <border>
      <left style="medium"/>
      <right style="medium"/>
      <top style="hair"/>
      <bottom style="medium"/>
    </border>
    <border>
      <left style="medium"/>
      <right style="medium"/>
      <top>
        <color indexed="63"/>
      </top>
      <bottom style="medium"/>
    </border>
    <border>
      <left style="thin"/>
      <right style="thin"/>
      <top style="hair"/>
      <bottom>
        <color indexed="63"/>
      </bottom>
    </border>
    <border>
      <left style="thin"/>
      <right style="thin"/>
      <top style="thin"/>
      <bottom>
        <color indexed="63"/>
      </bottom>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color indexed="63"/>
      </right>
      <top>
        <color indexed="63"/>
      </top>
      <bottom style="thin"/>
    </border>
    <border>
      <left style="thin"/>
      <right style="thin"/>
      <top>
        <color indexed="63"/>
      </top>
      <bottom style="thin"/>
    </border>
    <border>
      <left>
        <color indexed="63"/>
      </left>
      <right style="thin"/>
      <top style="hair"/>
      <bottom>
        <color indexed="63"/>
      </bottom>
    </border>
    <border>
      <left style="thin"/>
      <right>
        <color indexed="63"/>
      </right>
      <top>
        <color indexed="63"/>
      </top>
      <bottom>
        <color indexed="63"/>
      </bottom>
    </border>
    <border>
      <left style="thin"/>
      <right style="thin"/>
      <top>
        <color indexed="63"/>
      </top>
      <bottom style="hair"/>
    </border>
    <border>
      <left style="thin"/>
      <right style="hair"/>
      <top style="hair"/>
      <bottom style="hair"/>
    </border>
    <border>
      <left>
        <color indexed="63"/>
      </left>
      <right style="thin"/>
      <top>
        <color indexed="63"/>
      </top>
      <bottom>
        <color indexed="63"/>
      </bottom>
    </border>
  </borders>
  <cellStyleXfs count="108">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7" fillId="20" borderId="1" applyNumberFormat="0" applyAlignment="0" applyProtection="0"/>
    <xf numFmtId="0" fontId="37" fillId="20" borderId="1" applyNumberFormat="0" applyAlignment="0" applyProtection="0"/>
    <xf numFmtId="0" fontId="38" fillId="21" borderId="2" applyNumberFormat="0" applyAlignment="0" applyProtection="0"/>
    <xf numFmtId="0" fontId="38" fillId="21" borderId="2" applyNumberFormat="0" applyAlignment="0" applyProtection="0"/>
    <xf numFmtId="0" fontId="23" fillId="10" borderId="3">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9" fillId="0" borderId="0" applyNumberFormat="0" applyFill="0" applyBorder="0" applyAlignment="0" applyProtection="0"/>
    <xf numFmtId="0" fontId="40" fillId="4" borderId="0" applyNumberFormat="0" applyBorder="0" applyAlignment="0" applyProtection="0"/>
    <xf numFmtId="0" fontId="40" fillId="4" borderId="0" applyNumberFormat="0" applyBorder="0" applyAlignment="0" applyProtection="0"/>
    <xf numFmtId="0" fontId="41" fillId="0" borderId="4"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8" fillId="0" borderId="0" applyNumberFormat="0" applyFill="0" applyBorder="0" applyAlignment="0" applyProtection="0"/>
    <xf numFmtId="0" fontId="44" fillId="7" borderId="1" applyNumberFormat="0" applyAlignment="0" applyProtection="0"/>
    <xf numFmtId="0" fontId="44" fillId="7" borderId="1" applyNumberFormat="0" applyAlignment="0" applyProtection="0"/>
    <xf numFmtId="0" fontId="45" fillId="0" borderId="7" applyNumberFormat="0" applyFill="0" applyAlignment="0" applyProtection="0"/>
    <xf numFmtId="0" fontId="45" fillId="0" borderId="7" applyNumberFormat="0" applyFill="0" applyAlignment="0" applyProtection="0"/>
    <xf numFmtId="0" fontId="46" fillId="22" borderId="0" applyNumberFormat="0" applyBorder="0" applyAlignment="0" applyProtection="0"/>
    <xf numFmtId="0" fontId="46" fillId="22" borderId="0" applyNumberFormat="0" applyBorder="0" applyAlignment="0" applyProtection="0"/>
    <xf numFmtId="0" fontId="28" fillId="0" borderId="0">
      <alignment/>
      <protection/>
    </xf>
    <xf numFmtId="0" fontId="0" fillId="0" borderId="0">
      <alignment/>
      <protection/>
    </xf>
    <xf numFmtId="0" fontId="0" fillId="0" borderId="0">
      <alignment/>
      <protection/>
    </xf>
    <xf numFmtId="0" fontId="33" fillId="23" borderId="8" applyNumberFormat="0" applyFont="0" applyAlignment="0" applyProtection="0"/>
    <xf numFmtId="0" fontId="33" fillId="23" borderId="8" applyNumberFormat="0" applyFont="0" applyAlignment="0" applyProtection="0"/>
    <xf numFmtId="0" fontId="47" fillId="20" borderId="9" applyNumberFormat="0" applyAlignment="0" applyProtection="0"/>
    <xf numFmtId="0" fontId="47" fillId="20" borderId="9"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10" applyNumberFormat="0" applyFill="0" applyAlignment="0" applyProtection="0"/>
    <xf numFmtId="0" fontId="49" fillId="0" borderId="10"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cellStyleXfs>
  <cellXfs count="340">
    <xf numFmtId="0" fontId="0" fillId="0" borderId="0" xfId="0" applyAlignment="1">
      <alignment/>
    </xf>
    <xf numFmtId="0" fontId="0" fillId="20" borderId="0" xfId="0" applyFill="1" applyAlignment="1">
      <alignment/>
    </xf>
    <xf numFmtId="0" fontId="10" fillId="24" borderId="11" xfId="96" applyFont="1" applyFill="1" applyBorder="1" applyAlignment="1">
      <alignment horizontal="left" vertical="top"/>
      <protection/>
    </xf>
    <xf numFmtId="0" fontId="11" fillId="25" borderId="11" xfId="96" applyFont="1" applyFill="1" applyBorder="1" applyAlignment="1">
      <alignment horizontal="left" vertical="top"/>
      <protection/>
    </xf>
    <xf numFmtId="0" fontId="11" fillId="25" borderId="11" xfId="96" applyFont="1" applyFill="1" applyBorder="1" applyAlignment="1">
      <alignment horizontal="left" vertical="top" wrapText="1"/>
      <protection/>
    </xf>
    <xf numFmtId="17" fontId="10" fillId="24" borderId="11" xfId="96" applyNumberFormat="1" applyFont="1" applyFill="1" applyBorder="1" applyAlignment="1">
      <alignment horizontal="left" vertical="top"/>
      <protection/>
    </xf>
    <xf numFmtId="3" fontId="10" fillId="4" borderId="11" xfId="96" applyNumberFormat="1" applyFont="1" applyFill="1" applyBorder="1" applyAlignment="1">
      <alignment horizontal="right" vertical="top"/>
      <protection/>
    </xf>
    <xf numFmtId="169" fontId="0" fillId="0" borderId="0" xfId="101" applyNumberFormat="1" applyFont="1" applyAlignment="1">
      <alignment/>
    </xf>
    <xf numFmtId="3" fontId="10" fillId="11" borderId="11" xfId="96" applyNumberFormat="1" applyFont="1" applyFill="1" applyBorder="1" applyAlignment="1">
      <alignment horizontal="right" vertical="top"/>
      <protection/>
    </xf>
    <xf numFmtId="0" fontId="0" fillId="0" borderId="0" xfId="0" applyFill="1" applyAlignment="1">
      <alignment/>
    </xf>
    <xf numFmtId="17" fontId="0" fillId="0" borderId="0" xfId="0" applyNumberFormat="1" applyFill="1" applyAlignment="1">
      <alignment horizontal="center" wrapText="1"/>
    </xf>
    <xf numFmtId="0" fontId="0" fillId="0" borderId="0" xfId="0" applyFill="1" applyAlignment="1">
      <alignment horizontal="center"/>
    </xf>
    <xf numFmtId="17" fontId="0" fillId="0" borderId="0" xfId="0" applyNumberFormat="1" applyFill="1" applyAlignment="1">
      <alignment horizontal="center"/>
    </xf>
    <xf numFmtId="17" fontId="0" fillId="0" borderId="0" xfId="0" applyNumberFormat="1" applyFill="1" applyAlignment="1">
      <alignment/>
    </xf>
    <xf numFmtId="2" fontId="0" fillId="0" borderId="0" xfId="0" applyNumberFormat="1" applyFill="1" applyAlignment="1">
      <alignment/>
    </xf>
    <xf numFmtId="164" fontId="0" fillId="0" borderId="0" xfId="0" applyNumberFormat="1" applyFill="1" applyAlignment="1">
      <alignment/>
    </xf>
    <xf numFmtId="9" fontId="0" fillId="0" borderId="0" xfId="101" applyFont="1" applyFill="1" applyAlignment="1">
      <alignment/>
    </xf>
    <xf numFmtId="0" fontId="17" fillId="0" borderId="0" xfId="0" applyFont="1" applyFill="1" applyAlignment="1">
      <alignment/>
    </xf>
    <xf numFmtId="0" fontId="18" fillId="0" borderId="0" xfId="0" applyFont="1" applyFill="1" applyAlignment="1">
      <alignment/>
    </xf>
    <xf numFmtId="17" fontId="19" fillId="0" borderId="0" xfId="0" applyNumberFormat="1" applyFont="1" applyFill="1" applyAlignment="1">
      <alignment horizontal="center" wrapText="1"/>
    </xf>
    <xf numFmtId="0" fontId="19" fillId="0" borderId="0" xfId="0" applyFont="1" applyFill="1" applyAlignment="1">
      <alignment horizontal="center"/>
    </xf>
    <xf numFmtId="17" fontId="19" fillId="0" borderId="0" xfId="0" applyNumberFormat="1" applyFont="1" applyFill="1" applyAlignment="1">
      <alignment horizontal="center"/>
    </xf>
    <xf numFmtId="0" fontId="0" fillId="0" borderId="12" xfId="0" applyFill="1" applyBorder="1" applyAlignment="1">
      <alignment/>
    </xf>
    <xf numFmtId="0" fontId="0" fillId="0" borderId="13" xfId="0" applyFill="1" applyBorder="1" applyAlignment="1">
      <alignment/>
    </xf>
    <xf numFmtId="3" fontId="0" fillId="0" borderId="14" xfId="0" applyNumberFormat="1" applyFill="1" applyBorder="1" applyAlignment="1">
      <alignment/>
    </xf>
    <xf numFmtId="3" fontId="0" fillId="0" borderId="15" xfId="0" applyNumberFormat="1" applyFill="1" applyBorder="1" applyAlignment="1">
      <alignment/>
    </xf>
    <xf numFmtId="0" fontId="0" fillId="0" borderId="16" xfId="0" applyFill="1" applyBorder="1" applyAlignment="1">
      <alignment/>
    </xf>
    <xf numFmtId="3" fontId="0" fillId="0" borderId="3" xfId="0" applyNumberFormat="1" applyFill="1" applyBorder="1" applyAlignment="1">
      <alignment/>
    </xf>
    <xf numFmtId="0" fontId="0" fillId="0" borderId="17" xfId="0" applyFill="1" applyBorder="1" applyAlignment="1">
      <alignment/>
    </xf>
    <xf numFmtId="3" fontId="0" fillId="0" borderId="18" xfId="0" applyNumberFormat="1" applyFill="1" applyBorder="1" applyAlignment="1">
      <alignment/>
    </xf>
    <xf numFmtId="196" fontId="0" fillId="0" borderId="0" xfId="0" applyNumberFormat="1" applyFill="1" applyBorder="1" applyAlignment="1">
      <alignment/>
    </xf>
    <xf numFmtId="0" fontId="0" fillId="0" borderId="0" xfId="0" applyFill="1" applyBorder="1" applyAlignment="1">
      <alignment/>
    </xf>
    <xf numFmtId="0" fontId="0" fillId="0" borderId="19" xfId="0" applyFill="1" applyBorder="1" applyAlignment="1">
      <alignment/>
    </xf>
    <xf numFmtId="0" fontId="19" fillId="0" borderId="0" xfId="0" applyFont="1" applyFill="1" applyAlignment="1">
      <alignment/>
    </xf>
    <xf numFmtId="169" fontId="0" fillId="0" borderId="0" xfId="0" applyNumberFormat="1" applyFill="1" applyAlignment="1">
      <alignment/>
    </xf>
    <xf numFmtId="0" fontId="12" fillId="0" borderId="0" xfId="0" applyFont="1" applyFill="1" applyAlignment="1">
      <alignment/>
    </xf>
    <xf numFmtId="0" fontId="0" fillId="0" borderId="14" xfId="0" applyFill="1" applyBorder="1" applyAlignment="1">
      <alignment/>
    </xf>
    <xf numFmtId="3" fontId="0" fillId="0" borderId="14" xfId="0" applyNumberFormat="1" applyFill="1" applyBorder="1" applyAlignment="1">
      <alignment horizontal="right"/>
    </xf>
    <xf numFmtId="0" fontId="0" fillId="0" borderId="18" xfId="0" applyFill="1" applyBorder="1" applyAlignment="1">
      <alignment/>
    </xf>
    <xf numFmtId="3" fontId="0" fillId="0" borderId="18" xfId="0" applyNumberFormat="1" applyFill="1" applyBorder="1" applyAlignment="1">
      <alignment horizontal="right"/>
    </xf>
    <xf numFmtId="9" fontId="0" fillId="0" borderId="18" xfId="101" applyFill="1" applyBorder="1" applyAlignment="1">
      <alignment horizontal="right"/>
    </xf>
    <xf numFmtId="196" fontId="0" fillId="0" borderId="18" xfId="0" applyNumberFormat="1" applyFill="1" applyBorder="1" applyAlignment="1">
      <alignment horizontal="right"/>
    </xf>
    <xf numFmtId="0" fontId="0" fillId="0" borderId="15" xfId="0" applyFill="1" applyBorder="1" applyAlignment="1">
      <alignment/>
    </xf>
    <xf numFmtId="196" fontId="0" fillId="0" borderId="15" xfId="101" applyNumberFormat="1" applyFill="1" applyBorder="1" applyAlignment="1">
      <alignment horizontal="right"/>
    </xf>
    <xf numFmtId="9" fontId="0" fillId="0" borderId="18" xfId="101" applyFont="1" applyFill="1" applyBorder="1" applyAlignment="1">
      <alignment horizontal="right"/>
    </xf>
    <xf numFmtId="9" fontId="0" fillId="0" borderId="15" xfId="101" applyFont="1" applyFill="1" applyBorder="1" applyAlignment="1">
      <alignment horizontal="right"/>
    </xf>
    <xf numFmtId="9" fontId="0" fillId="0" borderId="14" xfId="101" applyFill="1" applyBorder="1" applyAlignment="1">
      <alignment horizontal="right"/>
    </xf>
    <xf numFmtId="9" fontId="0" fillId="0" borderId="14" xfId="101" applyFont="1" applyFill="1" applyBorder="1" applyAlignment="1">
      <alignment horizontal="right"/>
    </xf>
    <xf numFmtId="9" fontId="0" fillId="0" borderId="15" xfId="101" applyFill="1" applyBorder="1" applyAlignment="1">
      <alignment horizontal="right"/>
    </xf>
    <xf numFmtId="3" fontId="2" fillId="0" borderId="20" xfId="0" applyNumberFormat="1" applyFont="1" applyFill="1" applyBorder="1" applyAlignment="1">
      <alignment horizontal="right"/>
    </xf>
    <xf numFmtId="3" fontId="2" fillId="0" borderId="21" xfId="0" applyNumberFormat="1" applyFont="1" applyFill="1" applyBorder="1" applyAlignment="1">
      <alignment horizontal="right"/>
    </xf>
    <xf numFmtId="9" fontId="2" fillId="0" borderId="21" xfId="101" applyFont="1" applyFill="1" applyBorder="1" applyAlignment="1">
      <alignment horizontal="right"/>
    </xf>
    <xf numFmtId="9" fontId="2" fillId="0" borderId="22" xfId="101" applyFont="1" applyFill="1" applyBorder="1" applyAlignment="1">
      <alignment horizontal="right"/>
    </xf>
    <xf numFmtId="3" fontId="12" fillId="0" borderId="21" xfId="0" applyNumberFormat="1" applyFont="1" applyFill="1" applyBorder="1" applyAlignment="1">
      <alignment horizontal="right"/>
    </xf>
    <xf numFmtId="3" fontId="12" fillId="0" borderId="20" xfId="0" applyNumberFormat="1" applyFont="1" applyFill="1" applyBorder="1" applyAlignment="1">
      <alignment horizontal="right"/>
    </xf>
    <xf numFmtId="3" fontId="5" fillId="0" borderId="20" xfId="0" applyNumberFormat="1" applyFont="1" applyFill="1" applyBorder="1" applyAlignment="1">
      <alignment horizontal="right"/>
    </xf>
    <xf numFmtId="3" fontId="5" fillId="0" borderId="21" xfId="0" applyNumberFormat="1" applyFont="1" applyFill="1" applyBorder="1" applyAlignment="1">
      <alignment horizontal="right"/>
    </xf>
    <xf numFmtId="9" fontId="5" fillId="0" borderId="21" xfId="101" applyFont="1" applyFill="1" applyBorder="1" applyAlignment="1">
      <alignment horizontal="right"/>
    </xf>
    <xf numFmtId="9" fontId="5" fillId="0" borderId="23" xfId="101" applyFont="1" applyFill="1" applyBorder="1" applyAlignment="1">
      <alignment horizontal="right"/>
    </xf>
    <xf numFmtId="9" fontId="5" fillId="0" borderId="0" xfId="101" applyFont="1" applyFill="1" applyBorder="1" applyAlignment="1">
      <alignment horizontal="right"/>
    </xf>
    <xf numFmtId="3" fontId="12" fillId="0" borderId="22" xfId="0" applyNumberFormat="1" applyFont="1" applyFill="1" applyBorder="1" applyAlignment="1">
      <alignment horizontal="right"/>
    </xf>
    <xf numFmtId="9" fontId="0" fillId="0" borderId="0" xfId="101" applyFill="1" applyBorder="1" applyAlignment="1">
      <alignment horizontal="right"/>
    </xf>
    <xf numFmtId="166" fontId="0" fillId="0" borderId="14" xfId="0" applyNumberFormat="1" applyFill="1" applyBorder="1" applyAlignment="1">
      <alignment horizontal="right"/>
    </xf>
    <xf numFmtId="166" fontId="0" fillId="0" borderId="18" xfId="0" applyNumberFormat="1" applyFill="1" applyBorder="1" applyAlignment="1">
      <alignment horizontal="right"/>
    </xf>
    <xf numFmtId="169" fontId="0" fillId="0" borderId="18" xfId="101" applyNumberFormat="1" applyFill="1" applyBorder="1" applyAlignment="1">
      <alignment horizontal="right"/>
    </xf>
    <xf numFmtId="197" fontId="0" fillId="0" borderId="3" xfId="0" applyNumberFormat="1" applyFill="1" applyBorder="1" applyAlignment="1">
      <alignment/>
    </xf>
    <xf numFmtId="3" fontId="0" fillId="0" borderId="0" xfId="0" applyNumberFormat="1" applyFill="1" applyAlignment="1">
      <alignment/>
    </xf>
    <xf numFmtId="0" fontId="16" fillId="0" borderId="0" xfId="0" applyFont="1" applyAlignment="1">
      <alignment/>
    </xf>
    <xf numFmtId="0" fontId="18" fillId="0" borderId="0" xfId="0" applyFont="1" applyAlignment="1">
      <alignment/>
    </xf>
    <xf numFmtId="0" fontId="4" fillId="26" borderId="0" xfId="0" applyFont="1" applyFill="1" applyAlignment="1">
      <alignment/>
    </xf>
    <xf numFmtId="3" fontId="0" fillId="0" borderId="24" xfId="0" applyNumberFormat="1" applyFill="1" applyBorder="1" applyAlignment="1">
      <alignment/>
    </xf>
    <xf numFmtId="0" fontId="21" fillId="0" borderId="0" xfId="0" applyFont="1" applyFill="1" applyAlignment="1">
      <alignment/>
    </xf>
    <xf numFmtId="3" fontId="0" fillId="0" borderId="25" xfId="0" applyNumberFormat="1" applyFill="1" applyBorder="1" applyAlignment="1">
      <alignment/>
    </xf>
    <xf numFmtId="17" fontId="0" fillId="20" borderId="0" xfId="0" applyNumberFormat="1" applyFill="1" applyAlignment="1">
      <alignment horizontal="center" wrapText="1"/>
    </xf>
    <xf numFmtId="3" fontId="0" fillId="20" borderId="3" xfId="0" applyNumberFormat="1" applyFill="1" applyBorder="1" applyAlignment="1">
      <alignment/>
    </xf>
    <xf numFmtId="17" fontId="0" fillId="20" borderId="0" xfId="0" applyNumberFormat="1" applyFill="1" applyAlignment="1">
      <alignment/>
    </xf>
    <xf numFmtId="3" fontId="0" fillId="20" borderId="14" xfId="0" applyNumberFormat="1" applyFill="1" applyBorder="1" applyAlignment="1">
      <alignment/>
    </xf>
    <xf numFmtId="3" fontId="0" fillId="20" borderId="15" xfId="0" applyNumberFormat="1" applyFill="1" applyBorder="1" applyAlignment="1">
      <alignment/>
    </xf>
    <xf numFmtId="3" fontId="0" fillId="20" borderId="18" xfId="0" applyNumberFormat="1" applyFill="1" applyBorder="1" applyAlignment="1">
      <alignment/>
    </xf>
    <xf numFmtId="197" fontId="0" fillId="20" borderId="3" xfId="0" applyNumberFormat="1" applyFill="1" applyBorder="1" applyAlignment="1">
      <alignment/>
    </xf>
    <xf numFmtId="17" fontId="0" fillId="20" borderId="0" xfId="0" applyNumberFormat="1" applyFill="1" applyAlignment="1">
      <alignment horizontal="center"/>
    </xf>
    <xf numFmtId="0" fontId="12" fillId="20" borderId="0" xfId="0" applyFont="1" applyFill="1" applyAlignment="1">
      <alignment/>
    </xf>
    <xf numFmtId="166" fontId="12" fillId="20" borderId="26" xfId="0" applyNumberFormat="1" applyFont="1" applyFill="1" applyBorder="1" applyAlignment="1">
      <alignment horizontal="right"/>
    </xf>
    <xf numFmtId="166" fontId="12" fillId="20" borderId="14" xfId="0" applyNumberFormat="1" applyFont="1" applyFill="1" applyBorder="1" applyAlignment="1">
      <alignment horizontal="right"/>
    </xf>
    <xf numFmtId="166" fontId="12" fillId="20" borderId="27" xfId="0" applyNumberFormat="1" applyFont="1" applyFill="1" applyBorder="1" applyAlignment="1">
      <alignment horizontal="right"/>
    </xf>
    <xf numFmtId="166" fontId="12" fillId="20" borderId="18" xfId="0" applyNumberFormat="1" applyFont="1" applyFill="1" applyBorder="1" applyAlignment="1">
      <alignment horizontal="right"/>
    </xf>
    <xf numFmtId="9" fontId="12" fillId="20" borderId="27" xfId="101" applyFont="1" applyFill="1" applyBorder="1" applyAlignment="1">
      <alignment horizontal="right"/>
    </xf>
    <xf numFmtId="9" fontId="12" fillId="20" borderId="18" xfId="101" applyFont="1" applyFill="1" applyBorder="1" applyAlignment="1">
      <alignment horizontal="right"/>
    </xf>
    <xf numFmtId="3" fontId="12" fillId="20" borderId="27" xfId="0" applyNumberFormat="1" applyFont="1" applyFill="1" applyBorder="1" applyAlignment="1">
      <alignment horizontal="right"/>
    </xf>
    <xf numFmtId="3" fontId="12" fillId="20" borderId="18" xfId="0" applyNumberFormat="1" applyFont="1" applyFill="1" applyBorder="1" applyAlignment="1">
      <alignment horizontal="right"/>
    </xf>
    <xf numFmtId="1" fontId="12" fillId="20" borderId="28" xfId="101" applyNumberFormat="1" applyFont="1" applyFill="1" applyBorder="1" applyAlignment="1">
      <alignment horizontal="right"/>
    </xf>
    <xf numFmtId="1" fontId="12" fillId="20" borderId="15" xfId="101" applyNumberFormat="1" applyFont="1" applyFill="1" applyBorder="1" applyAlignment="1">
      <alignment horizontal="right"/>
    </xf>
    <xf numFmtId="9" fontId="12" fillId="20" borderId="28" xfId="101" applyFont="1" applyFill="1" applyBorder="1" applyAlignment="1">
      <alignment horizontal="right"/>
    </xf>
    <xf numFmtId="9" fontId="12" fillId="20" borderId="15" xfId="101" applyFont="1" applyFill="1" applyBorder="1" applyAlignment="1">
      <alignment horizontal="right"/>
    </xf>
    <xf numFmtId="9" fontId="12" fillId="20" borderId="26" xfId="101" applyFont="1" applyFill="1" applyBorder="1" applyAlignment="1">
      <alignment horizontal="right"/>
    </xf>
    <xf numFmtId="9" fontId="12" fillId="20" borderId="14" xfId="101" applyFont="1" applyFill="1" applyBorder="1" applyAlignment="1">
      <alignment horizontal="right"/>
    </xf>
    <xf numFmtId="169" fontId="12" fillId="20" borderId="27" xfId="101" applyNumberFormat="1" applyFont="1" applyFill="1" applyBorder="1" applyAlignment="1">
      <alignment horizontal="right"/>
    </xf>
    <xf numFmtId="169" fontId="12" fillId="20" borderId="18" xfId="101" applyNumberFormat="1" applyFont="1" applyFill="1" applyBorder="1" applyAlignment="1">
      <alignment horizontal="right"/>
    </xf>
    <xf numFmtId="17" fontId="22" fillId="20" borderId="0" xfId="0" applyNumberFormat="1" applyFont="1" applyFill="1" applyAlignment="1">
      <alignment horizontal="left"/>
    </xf>
    <xf numFmtId="0" fontId="18" fillId="0" borderId="0" xfId="0" applyFont="1" applyFill="1" applyBorder="1" applyAlignment="1">
      <alignment vertical="center"/>
    </xf>
    <xf numFmtId="0" fontId="0" fillId="0" borderId="0" xfId="0" applyFont="1" applyAlignment="1">
      <alignment/>
    </xf>
    <xf numFmtId="0" fontId="19" fillId="2" borderId="0" xfId="0" applyFont="1" applyFill="1" applyBorder="1" applyAlignment="1">
      <alignment vertical="center"/>
    </xf>
    <xf numFmtId="0" fontId="23" fillId="2" borderId="0" xfId="0" applyFont="1" applyFill="1" applyBorder="1" applyAlignment="1">
      <alignment vertical="center"/>
    </xf>
    <xf numFmtId="0" fontId="24" fillId="0" borderId="0" xfId="0" applyFont="1" applyAlignment="1">
      <alignment vertical="top"/>
    </xf>
    <xf numFmtId="0" fontId="0" fillId="0" borderId="0" xfId="0" applyFont="1" applyAlignment="1">
      <alignment vertical="top" wrapText="1"/>
    </xf>
    <xf numFmtId="0" fontId="0" fillId="0" borderId="0" xfId="0" applyAlignment="1">
      <alignment vertical="top"/>
    </xf>
    <xf numFmtId="0" fontId="0" fillId="0" borderId="0" xfId="0" applyFont="1" applyAlignment="1">
      <alignment vertical="top"/>
    </xf>
    <xf numFmtId="0" fontId="10" fillId="0" borderId="0" xfId="0" applyFont="1" applyAlignment="1">
      <alignment horizontal="justify"/>
    </xf>
    <xf numFmtId="0" fontId="8" fillId="0" borderId="0" xfId="87" applyAlignment="1" applyProtection="1">
      <alignment horizontal="justify"/>
      <protection/>
    </xf>
    <xf numFmtId="0" fontId="25" fillId="0" borderId="0" xfId="0" applyFont="1" applyAlignment="1">
      <alignment/>
    </xf>
    <xf numFmtId="0" fontId="26" fillId="0" borderId="0" xfId="0" applyFont="1" applyAlignment="1">
      <alignment/>
    </xf>
    <xf numFmtId="0" fontId="27" fillId="2" borderId="0" xfId="0" applyFont="1" applyFill="1" applyBorder="1" applyAlignment="1">
      <alignment vertical="center"/>
    </xf>
    <xf numFmtId="0" fontId="27" fillId="0" borderId="0" xfId="0" applyFont="1" applyFill="1" applyBorder="1" applyAlignment="1">
      <alignment vertical="center"/>
    </xf>
    <xf numFmtId="0" fontId="19" fillId="0" borderId="0" xfId="0" applyFont="1" applyFill="1" applyBorder="1" applyAlignment="1">
      <alignment vertical="center"/>
    </xf>
    <xf numFmtId="0" fontId="23" fillId="0" borderId="0" xfId="0" applyFont="1" applyFill="1" applyBorder="1" applyAlignment="1">
      <alignment vertical="center"/>
    </xf>
    <xf numFmtId="0" fontId="0" fillId="0" borderId="0" xfId="0" applyFont="1" applyFill="1" applyAlignment="1">
      <alignment/>
    </xf>
    <xf numFmtId="0" fontId="17" fillId="0" borderId="0" xfId="0" applyFont="1" applyFill="1" applyAlignment="1">
      <alignment vertical="center"/>
    </xf>
    <xf numFmtId="0" fontId="8" fillId="0" borderId="0" xfId="87" applyFill="1" applyBorder="1" applyAlignment="1" applyProtection="1">
      <alignment vertical="center"/>
      <protection/>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24" fillId="0" borderId="0" xfId="0" applyFont="1" applyFill="1" applyAlignment="1">
      <alignment vertical="top"/>
    </xf>
    <xf numFmtId="0" fontId="0" fillId="0" borderId="0" xfId="0" applyFont="1" applyFill="1" applyAlignment="1">
      <alignment vertical="top" wrapText="1"/>
    </xf>
    <xf numFmtId="0" fontId="8" fillId="0" borderId="0" xfId="87" applyFill="1" applyAlignment="1" applyProtection="1">
      <alignment horizontal="justify"/>
      <protection/>
    </xf>
    <xf numFmtId="2" fontId="19" fillId="2" borderId="0" xfId="0" applyNumberFormat="1" applyFont="1" applyFill="1" applyBorder="1" applyAlignment="1">
      <alignment vertical="center"/>
    </xf>
    <xf numFmtId="0" fontId="0" fillId="0" borderId="0" xfId="0" applyFont="1" applyFill="1" applyAlignment="1">
      <alignment/>
    </xf>
    <xf numFmtId="2" fontId="12" fillId="0" borderId="0" xfId="0" applyNumberFormat="1" applyFont="1" applyFill="1" applyAlignment="1">
      <alignment/>
    </xf>
    <xf numFmtId="3" fontId="0" fillId="2" borderId="18" xfId="0" applyNumberFormat="1" applyFont="1" applyFill="1" applyBorder="1" applyAlignment="1">
      <alignment/>
    </xf>
    <xf numFmtId="0" fontId="0" fillId="2" borderId="18" xfId="0" applyFill="1" applyBorder="1" applyAlignment="1">
      <alignment/>
    </xf>
    <xf numFmtId="3" fontId="0" fillId="2" borderId="18" xfId="0" applyNumberFormat="1" applyFill="1" applyBorder="1" applyAlignment="1">
      <alignment/>
    </xf>
    <xf numFmtId="0" fontId="0" fillId="2" borderId="15" xfId="0" applyFill="1" applyBorder="1" applyAlignment="1">
      <alignment/>
    </xf>
    <xf numFmtId="3" fontId="0" fillId="2" borderId="15" xfId="0" applyNumberFormat="1" applyFill="1" applyBorder="1" applyAlignment="1">
      <alignment/>
    </xf>
    <xf numFmtId="9" fontId="0" fillId="0" borderId="18" xfId="101" applyNumberFormat="1" applyFill="1" applyBorder="1" applyAlignment="1">
      <alignment horizontal="right"/>
    </xf>
    <xf numFmtId="9" fontId="0" fillId="2" borderId="18" xfId="101" applyNumberFormat="1" applyFill="1" applyBorder="1" applyAlignment="1">
      <alignment horizontal="right"/>
    </xf>
    <xf numFmtId="9" fontId="0" fillId="0" borderId="18" xfId="101" applyNumberFormat="1" applyFont="1" applyFill="1" applyBorder="1" applyAlignment="1">
      <alignment horizontal="right"/>
    </xf>
    <xf numFmtId="9" fontId="0" fillId="2" borderId="18" xfId="101" applyNumberFormat="1" applyFont="1" applyFill="1" applyBorder="1" applyAlignment="1">
      <alignment horizontal="right"/>
    </xf>
    <xf numFmtId="9" fontId="0" fillId="2" borderId="15" xfId="101" applyNumberFormat="1" applyFont="1" applyFill="1" applyBorder="1" applyAlignment="1">
      <alignment horizontal="right"/>
    </xf>
    <xf numFmtId="0" fontId="29" fillId="0" borderId="0" xfId="0" applyFont="1" applyFill="1" applyBorder="1" applyAlignment="1">
      <alignment vertical="center"/>
    </xf>
    <xf numFmtId="0" fontId="30" fillId="0" borderId="0" xfId="0" applyFont="1" applyFill="1" applyBorder="1" applyAlignment="1">
      <alignment vertical="center"/>
    </xf>
    <xf numFmtId="0" fontId="14" fillId="0" borderId="0" xfId="0" applyFont="1" applyAlignment="1">
      <alignment/>
    </xf>
    <xf numFmtId="0" fontId="0" fillId="0" borderId="0" xfId="0" applyFont="1" applyFill="1" applyAlignment="1">
      <alignment vertical="top"/>
    </xf>
    <xf numFmtId="196" fontId="0" fillId="0" borderId="18" xfId="0" applyNumberFormat="1" applyFill="1" applyBorder="1" applyAlignment="1">
      <alignment/>
    </xf>
    <xf numFmtId="0" fontId="18" fillId="17" borderId="0" xfId="0" applyFont="1" applyFill="1" applyAlignment="1">
      <alignment/>
    </xf>
    <xf numFmtId="0" fontId="0" fillId="17" borderId="0" xfId="0" applyFill="1" applyAlignment="1">
      <alignment/>
    </xf>
    <xf numFmtId="3" fontId="0" fillId="0" borderId="15" xfId="0" applyNumberFormat="1" applyFill="1" applyBorder="1" applyAlignment="1">
      <alignment horizontal="right"/>
    </xf>
    <xf numFmtId="9" fontId="0" fillId="20" borderId="15" xfId="101" applyFont="1" applyFill="1" applyBorder="1" applyAlignment="1">
      <alignment horizontal="right"/>
    </xf>
    <xf numFmtId="9" fontId="0" fillId="20" borderId="14" xfId="101" applyFill="1" applyBorder="1" applyAlignment="1">
      <alignment horizontal="right"/>
    </xf>
    <xf numFmtId="9" fontId="0" fillId="20" borderId="14" xfId="101" applyFont="1" applyFill="1" applyBorder="1" applyAlignment="1">
      <alignment horizontal="right"/>
    </xf>
    <xf numFmtId="9" fontId="0" fillId="20" borderId="18" xfId="101" applyFill="1" applyBorder="1" applyAlignment="1">
      <alignment horizontal="right"/>
    </xf>
    <xf numFmtId="9" fontId="0" fillId="20" borderId="18" xfId="101" applyFont="1" applyFill="1" applyBorder="1" applyAlignment="1">
      <alignment horizontal="right"/>
    </xf>
    <xf numFmtId="9" fontId="0" fillId="20" borderId="15" xfId="101" applyFill="1" applyBorder="1" applyAlignment="1">
      <alignment horizontal="right"/>
    </xf>
    <xf numFmtId="0" fontId="0" fillId="2" borderId="24" xfId="0" applyFill="1" applyBorder="1" applyAlignment="1">
      <alignment/>
    </xf>
    <xf numFmtId="9" fontId="0" fillId="0" borderId="14" xfId="101" applyNumberFormat="1" applyFill="1" applyBorder="1" applyAlignment="1">
      <alignment horizontal="right"/>
    </xf>
    <xf numFmtId="0" fontId="0" fillId="0" borderId="29" xfId="0" applyFill="1" applyBorder="1" applyAlignment="1">
      <alignment/>
    </xf>
    <xf numFmtId="3" fontId="0" fillId="0" borderId="30" xfId="0" applyNumberFormat="1" applyFill="1" applyBorder="1" applyAlignment="1">
      <alignment/>
    </xf>
    <xf numFmtId="3" fontId="0" fillId="20" borderId="30" xfId="0" applyNumberFormat="1" applyFill="1" applyBorder="1" applyAlignment="1">
      <alignment/>
    </xf>
    <xf numFmtId="196" fontId="0" fillId="0" borderId="30" xfId="0" applyNumberFormat="1" applyFill="1" applyBorder="1" applyAlignment="1">
      <alignment horizontal="right"/>
    </xf>
    <xf numFmtId="0" fontId="19" fillId="2" borderId="0" xfId="0" applyFont="1" applyFill="1" applyBorder="1" applyAlignment="1">
      <alignment horizontal="right" vertical="center"/>
    </xf>
    <xf numFmtId="196" fontId="0" fillId="0" borderId="15" xfId="0" applyNumberFormat="1" applyFill="1" applyBorder="1" applyAlignment="1">
      <alignment horizontal="right"/>
    </xf>
    <xf numFmtId="3" fontId="0" fillId="0" borderId="19" xfId="0" applyNumberFormat="1" applyFill="1" applyBorder="1" applyAlignment="1">
      <alignment/>
    </xf>
    <xf numFmtId="0" fontId="0" fillId="0" borderId="0" xfId="0" applyFill="1" applyAlignment="1">
      <alignment horizontal="right"/>
    </xf>
    <xf numFmtId="213" fontId="0" fillId="0" borderId="3" xfId="0" applyNumberFormat="1" applyFill="1" applyBorder="1" applyAlignment="1">
      <alignment/>
    </xf>
    <xf numFmtId="0" fontId="31" fillId="0" borderId="0" xfId="0" applyFont="1" applyAlignment="1">
      <alignment horizontal="left" vertical="top" wrapText="1"/>
    </xf>
    <xf numFmtId="0" fontId="3" fillId="0" borderId="0" xfId="0" applyFont="1" applyAlignment="1">
      <alignment horizontal="left" vertical="top" wrapText="1"/>
    </xf>
    <xf numFmtId="3" fontId="6" fillId="7" borderId="20" xfId="0" applyNumberFormat="1" applyFont="1" applyFill="1" applyBorder="1" applyAlignment="1">
      <alignment horizontal="right"/>
    </xf>
    <xf numFmtId="3" fontId="6" fillId="7" borderId="21" xfId="0" applyNumberFormat="1" applyFont="1" applyFill="1" applyBorder="1" applyAlignment="1">
      <alignment horizontal="right"/>
    </xf>
    <xf numFmtId="3" fontId="6" fillId="20" borderId="21" xfId="0" applyNumberFormat="1" applyFont="1" applyFill="1" applyBorder="1" applyAlignment="1">
      <alignment horizontal="right"/>
    </xf>
    <xf numFmtId="3" fontId="6" fillId="20" borderId="22" xfId="0" applyNumberFormat="1" applyFont="1" applyFill="1" applyBorder="1" applyAlignment="1">
      <alignment horizontal="right"/>
    </xf>
    <xf numFmtId="0" fontId="0" fillId="20" borderId="0" xfId="0" applyFill="1" applyAlignment="1">
      <alignment horizontal="center"/>
    </xf>
    <xf numFmtId="0" fontId="0" fillId="0" borderId="0" xfId="0" applyFont="1" applyAlignment="1">
      <alignment vertical="top" wrapText="1"/>
    </xf>
    <xf numFmtId="0" fontId="0" fillId="0" borderId="0" xfId="0" applyFont="1" applyFill="1" applyAlignment="1">
      <alignment/>
    </xf>
    <xf numFmtId="0" fontId="0" fillId="0" borderId="0" xfId="0" applyFont="1" applyFill="1" applyAlignment="1">
      <alignment vertical="center"/>
    </xf>
    <xf numFmtId="0" fontId="0" fillId="0" borderId="0" xfId="0" applyFill="1" applyAlignment="1">
      <alignment vertical="center"/>
    </xf>
    <xf numFmtId="9" fontId="0" fillId="0" borderId="0" xfId="101" applyFill="1" applyAlignment="1">
      <alignment/>
    </xf>
    <xf numFmtId="196" fontId="0" fillId="20" borderId="30" xfId="0" applyNumberFormat="1" applyFill="1" applyBorder="1" applyAlignment="1">
      <alignment/>
    </xf>
    <xf numFmtId="213" fontId="0" fillId="20" borderId="3" xfId="0" applyNumberFormat="1" applyFill="1" applyBorder="1" applyAlignment="1">
      <alignment/>
    </xf>
    <xf numFmtId="3" fontId="0" fillId="20" borderId="14" xfId="0" applyNumberFormat="1" applyFill="1" applyBorder="1" applyAlignment="1">
      <alignment horizontal="right"/>
    </xf>
    <xf numFmtId="3" fontId="0" fillId="20" borderId="18" xfId="0" applyNumberFormat="1" applyFill="1" applyBorder="1" applyAlignment="1">
      <alignment horizontal="right"/>
    </xf>
    <xf numFmtId="166" fontId="0" fillId="20" borderId="14" xfId="0" applyNumberFormat="1" applyFill="1" applyBorder="1" applyAlignment="1">
      <alignment horizontal="right"/>
    </xf>
    <xf numFmtId="166" fontId="0" fillId="20" borderId="18" xfId="0" applyNumberFormat="1" applyFill="1" applyBorder="1" applyAlignment="1">
      <alignment horizontal="right"/>
    </xf>
    <xf numFmtId="196" fontId="0" fillId="20" borderId="18" xfId="0" applyNumberFormat="1" applyFill="1" applyBorder="1" applyAlignment="1">
      <alignment horizontal="right"/>
    </xf>
    <xf numFmtId="196" fontId="0" fillId="20" borderId="15" xfId="101" applyNumberFormat="1" applyFill="1" applyBorder="1" applyAlignment="1">
      <alignment horizontal="right"/>
    </xf>
    <xf numFmtId="9" fontId="0" fillId="20" borderId="0" xfId="101" applyFill="1" applyAlignment="1">
      <alignment/>
    </xf>
    <xf numFmtId="9" fontId="0" fillId="20" borderId="18" xfId="101" applyNumberFormat="1" applyFill="1" applyBorder="1" applyAlignment="1">
      <alignment horizontal="right"/>
    </xf>
    <xf numFmtId="9" fontId="12" fillId="20" borderId="31" xfId="101" applyFont="1" applyFill="1" applyBorder="1" applyAlignment="1">
      <alignment horizontal="right"/>
    </xf>
    <xf numFmtId="9" fontId="12" fillId="20" borderId="24" xfId="101" applyFont="1" applyFill="1" applyBorder="1" applyAlignment="1">
      <alignment horizontal="right"/>
    </xf>
    <xf numFmtId="9" fontId="0" fillId="20" borderId="15" xfId="101" applyNumberFormat="1" applyFill="1" applyBorder="1" applyAlignment="1">
      <alignment horizontal="right"/>
    </xf>
    <xf numFmtId="0" fontId="13" fillId="0" borderId="0" xfId="0" applyFont="1" applyFill="1" applyAlignment="1">
      <alignment/>
    </xf>
    <xf numFmtId="0" fontId="1" fillId="0" borderId="0" xfId="0" applyFont="1" applyAlignment="1">
      <alignment wrapText="1"/>
    </xf>
    <xf numFmtId="20" fontId="0" fillId="0" borderId="0" xfId="0" applyNumberFormat="1" applyFont="1" applyFill="1" applyAlignment="1">
      <alignment vertical="top" wrapText="1"/>
    </xf>
    <xf numFmtId="9" fontId="0" fillId="0" borderId="0" xfId="101" applyFont="1" applyFill="1" applyBorder="1" applyAlignment="1">
      <alignment horizontal="right"/>
    </xf>
    <xf numFmtId="3" fontId="0" fillId="0" borderId="0" xfId="0" applyNumberFormat="1" applyFill="1" applyBorder="1" applyAlignment="1">
      <alignment/>
    </xf>
    <xf numFmtId="196" fontId="0" fillId="0" borderId="0" xfId="0" applyNumberFormat="1" applyFill="1" applyBorder="1" applyAlignment="1">
      <alignment horizontal="right"/>
    </xf>
    <xf numFmtId="213" fontId="0" fillId="0" borderId="0" xfId="0" applyNumberFormat="1" applyFill="1" applyBorder="1" applyAlignment="1">
      <alignment/>
    </xf>
    <xf numFmtId="166" fontId="0" fillId="0" borderId="0" xfId="0" applyNumberFormat="1" applyFill="1" applyBorder="1" applyAlignment="1">
      <alignment horizontal="right"/>
    </xf>
    <xf numFmtId="9" fontId="0" fillId="0" borderId="0" xfId="101" applyNumberFormat="1" applyFill="1" applyBorder="1" applyAlignment="1">
      <alignment horizontal="right"/>
    </xf>
    <xf numFmtId="196" fontId="0" fillId="0" borderId="0" xfId="101" applyNumberFormat="1" applyFill="1" applyBorder="1" applyAlignment="1">
      <alignment horizontal="right"/>
    </xf>
    <xf numFmtId="9" fontId="0" fillId="0" borderId="0" xfId="101" applyNumberFormat="1" applyFont="1" applyFill="1" applyBorder="1" applyAlignment="1">
      <alignment horizontal="right"/>
    </xf>
    <xf numFmtId="0" fontId="0" fillId="0" borderId="0" xfId="0" applyFont="1" applyFill="1" applyAlignment="1">
      <alignment/>
    </xf>
    <xf numFmtId="196" fontId="0" fillId="0" borderId="19" xfId="0" applyNumberFormat="1" applyFill="1" applyBorder="1" applyAlignment="1">
      <alignment horizontal="right"/>
    </xf>
    <xf numFmtId="3" fontId="0" fillId="0" borderId="3" xfId="0" applyNumberFormat="1" applyFill="1" applyBorder="1" applyAlignment="1">
      <alignment horizontal="right"/>
    </xf>
    <xf numFmtId="196" fontId="0" fillId="0" borderId="3" xfId="0" applyNumberFormat="1" applyFill="1" applyBorder="1" applyAlignment="1">
      <alignment horizontal="right"/>
    </xf>
    <xf numFmtId="0" fontId="0" fillId="0" borderId="0" xfId="0" applyAlignment="1">
      <alignment horizontal="right"/>
    </xf>
    <xf numFmtId="3" fontId="0" fillId="0" borderId="0" xfId="0" applyNumberFormat="1" applyFill="1" applyBorder="1" applyAlignment="1">
      <alignment horizontal="right"/>
    </xf>
    <xf numFmtId="0" fontId="21" fillId="0" borderId="0" xfId="0" applyFont="1" applyFill="1" applyAlignment="1">
      <alignment horizontal="left"/>
    </xf>
    <xf numFmtId="3" fontId="0" fillId="0" borderId="25" xfId="0" applyNumberFormat="1" applyFill="1" applyBorder="1" applyAlignment="1">
      <alignment horizontal="right"/>
    </xf>
    <xf numFmtId="17" fontId="0" fillId="0" borderId="0" xfId="0" applyNumberFormat="1" applyFill="1" applyAlignment="1">
      <alignment horizontal="right"/>
    </xf>
    <xf numFmtId="3" fontId="0" fillId="0" borderId="19" xfId="0" applyNumberFormat="1" applyFill="1" applyBorder="1" applyAlignment="1">
      <alignment horizontal="right"/>
    </xf>
    <xf numFmtId="213" fontId="0" fillId="0" borderId="3" xfId="0" applyNumberFormat="1" applyFill="1" applyBorder="1" applyAlignment="1">
      <alignment horizontal="right"/>
    </xf>
    <xf numFmtId="3" fontId="0" fillId="2" borderId="18" xfId="0" applyNumberFormat="1" applyFont="1" applyFill="1" applyBorder="1" applyAlignment="1">
      <alignment horizontal="right"/>
    </xf>
    <xf numFmtId="3" fontId="0" fillId="2" borderId="18" xfId="0" applyNumberFormat="1" applyFill="1" applyBorder="1" applyAlignment="1">
      <alignment horizontal="right"/>
    </xf>
    <xf numFmtId="3" fontId="0" fillId="2" borderId="15" xfId="0" applyNumberFormat="1" applyFill="1" applyBorder="1" applyAlignment="1">
      <alignment horizontal="right"/>
    </xf>
    <xf numFmtId="9" fontId="0" fillId="0" borderId="0" xfId="101" applyFill="1" applyAlignment="1">
      <alignment horizontal="right"/>
    </xf>
    <xf numFmtId="0" fontId="0" fillId="0" borderId="0" xfId="0" applyFont="1" applyFill="1" applyAlignment="1">
      <alignment horizontal="left" vertical="top" wrapText="1"/>
    </xf>
    <xf numFmtId="0" fontId="12" fillId="0" borderId="0" xfId="0" applyFont="1" applyFill="1" applyBorder="1" applyAlignment="1">
      <alignment/>
    </xf>
    <xf numFmtId="9" fontId="12" fillId="0" borderId="0" xfId="101" applyFont="1" applyFill="1" applyBorder="1" applyAlignment="1">
      <alignment horizontal="right"/>
    </xf>
    <xf numFmtId="0" fontId="52" fillId="0" borderId="0" xfId="87" applyFont="1" applyFill="1" applyBorder="1" applyAlignment="1" applyProtection="1">
      <alignment/>
      <protection/>
    </xf>
    <xf numFmtId="3" fontId="0" fillId="2" borderId="18" xfId="101" applyNumberFormat="1" applyFont="1" applyFill="1" applyBorder="1" applyAlignment="1">
      <alignment horizontal="right"/>
    </xf>
    <xf numFmtId="3" fontId="0" fillId="2" borderId="15" xfId="101" applyNumberFormat="1" applyFont="1" applyFill="1" applyBorder="1" applyAlignment="1">
      <alignment horizontal="right"/>
    </xf>
    <xf numFmtId="9" fontId="0" fillId="0" borderId="18" xfId="101" applyFont="1" applyFill="1" applyBorder="1" applyAlignment="1" quotePrefix="1">
      <alignment horizontal="right"/>
    </xf>
    <xf numFmtId="196" fontId="0" fillId="0" borderId="18" xfId="0" applyNumberFormat="1" applyFill="1" applyBorder="1" applyAlignment="1" quotePrefix="1">
      <alignment horizontal="right"/>
    </xf>
    <xf numFmtId="196" fontId="0" fillId="0" borderId="15" xfId="101" applyNumberFormat="1" applyFont="1" applyFill="1" applyBorder="1" applyAlignment="1" quotePrefix="1">
      <alignment horizontal="right"/>
    </xf>
    <xf numFmtId="9" fontId="0" fillId="0" borderId="14" xfId="101" applyFont="1" applyFill="1" applyBorder="1" applyAlignment="1" quotePrefix="1">
      <alignment horizontal="right"/>
    </xf>
    <xf numFmtId="9" fontId="0" fillId="0" borderId="18" xfId="101" applyNumberFormat="1" applyFont="1" applyFill="1" applyBorder="1" applyAlignment="1" quotePrefix="1">
      <alignment horizontal="right"/>
    </xf>
    <xf numFmtId="9" fontId="0" fillId="2" borderId="18" xfId="101" applyNumberFormat="1" applyFont="1" applyFill="1" applyBorder="1" applyAlignment="1" quotePrefix="1">
      <alignment horizontal="right"/>
    </xf>
    <xf numFmtId="9" fontId="0" fillId="0" borderId="18" xfId="101" applyNumberFormat="1" applyFont="1" applyFill="1" applyBorder="1" applyAlignment="1">
      <alignment horizontal="right"/>
    </xf>
    <xf numFmtId="9" fontId="0" fillId="0" borderId="14" xfId="101" applyNumberFormat="1" applyFont="1" applyFill="1" applyBorder="1" applyAlignment="1" quotePrefix="1">
      <alignment horizontal="right"/>
    </xf>
    <xf numFmtId="3" fontId="0" fillId="2" borderId="18" xfId="101" applyNumberFormat="1" applyFont="1" applyFill="1" applyBorder="1" applyAlignment="1" quotePrefix="1">
      <alignment horizontal="right"/>
    </xf>
    <xf numFmtId="3" fontId="0" fillId="2" borderId="15" xfId="101" applyNumberFormat="1" applyFont="1" applyFill="1" applyBorder="1" applyAlignment="1" quotePrefix="1">
      <alignment horizontal="right"/>
    </xf>
    <xf numFmtId="17" fontId="19" fillId="0" borderId="32" xfId="0" applyNumberFormat="1" applyFont="1" applyFill="1" applyBorder="1" applyAlignment="1">
      <alignment horizontal="center" wrapText="1"/>
    </xf>
    <xf numFmtId="0" fontId="12" fillId="0" borderId="0" xfId="0" applyFont="1" applyFill="1" applyAlignment="1">
      <alignment/>
    </xf>
    <xf numFmtId="2" fontId="12" fillId="0" borderId="0" xfId="0" applyNumberFormat="1" applyFont="1" applyFill="1" applyAlignment="1">
      <alignment/>
    </xf>
    <xf numFmtId="0" fontId="12" fillId="20" borderId="0" xfId="0" applyFont="1" applyFill="1" applyAlignment="1">
      <alignment/>
    </xf>
    <xf numFmtId="166" fontId="12" fillId="20" borderId="26" xfId="0" applyNumberFormat="1" applyFont="1" applyFill="1" applyBorder="1" applyAlignment="1">
      <alignment horizontal="right"/>
    </xf>
    <xf numFmtId="166" fontId="12" fillId="20" borderId="14" xfId="0" applyNumberFormat="1" applyFont="1" applyFill="1" applyBorder="1" applyAlignment="1">
      <alignment horizontal="right"/>
    </xf>
    <xf numFmtId="166" fontId="12" fillId="20" borderId="27" xfId="0" applyNumberFormat="1" applyFont="1" applyFill="1" applyBorder="1" applyAlignment="1">
      <alignment horizontal="right"/>
    </xf>
    <xf numFmtId="166" fontId="12" fillId="20" borderId="18" xfId="0" applyNumberFormat="1" applyFont="1" applyFill="1" applyBorder="1" applyAlignment="1">
      <alignment horizontal="right"/>
    </xf>
    <xf numFmtId="9" fontId="12" fillId="20" borderId="27" xfId="101" applyFont="1" applyFill="1" applyBorder="1" applyAlignment="1">
      <alignment horizontal="right"/>
    </xf>
    <xf numFmtId="9" fontId="12" fillId="20" borderId="18" xfId="101" applyFont="1" applyFill="1" applyBorder="1" applyAlignment="1">
      <alignment horizontal="right"/>
    </xf>
    <xf numFmtId="3" fontId="12" fillId="20" borderId="27" xfId="0" applyNumberFormat="1" applyFont="1" applyFill="1" applyBorder="1" applyAlignment="1">
      <alignment horizontal="right"/>
    </xf>
    <xf numFmtId="3" fontId="12" fillId="20" borderId="18" xfId="0" applyNumberFormat="1" applyFont="1" applyFill="1" applyBorder="1" applyAlignment="1">
      <alignment horizontal="right"/>
    </xf>
    <xf numFmtId="1" fontId="12" fillId="20" borderId="28" xfId="101" applyNumberFormat="1" applyFont="1" applyFill="1" applyBorder="1" applyAlignment="1">
      <alignment horizontal="right"/>
    </xf>
    <xf numFmtId="1" fontId="12" fillId="20" borderId="15" xfId="101" applyNumberFormat="1" applyFont="1" applyFill="1" applyBorder="1" applyAlignment="1">
      <alignment horizontal="right"/>
    </xf>
    <xf numFmtId="9" fontId="12" fillId="20" borderId="28" xfId="101" applyFont="1" applyFill="1" applyBorder="1" applyAlignment="1">
      <alignment horizontal="right"/>
    </xf>
    <xf numFmtId="9" fontId="12" fillId="20" borderId="15" xfId="101" applyFont="1" applyFill="1" applyBorder="1" applyAlignment="1">
      <alignment horizontal="right"/>
    </xf>
    <xf numFmtId="9" fontId="12" fillId="20" borderId="26" xfId="101" applyFont="1" applyFill="1" applyBorder="1" applyAlignment="1">
      <alignment horizontal="right"/>
    </xf>
    <xf numFmtId="9" fontId="12" fillId="20" borderId="14" xfId="101" applyFont="1" applyFill="1" applyBorder="1" applyAlignment="1">
      <alignment horizontal="right"/>
    </xf>
    <xf numFmtId="169" fontId="12" fillId="20" borderId="27" xfId="101" applyNumberFormat="1" applyFont="1" applyFill="1" applyBorder="1" applyAlignment="1">
      <alignment horizontal="right"/>
    </xf>
    <xf numFmtId="169" fontId="12" fillId="20" borderId="18" xfId="101" applyNumberFormat="1" applyFont="1" applyFill="1" applyBorder="1" applyAlignment="1">
      <alignment horizontal="right"/>
    </xf>
    <xf numFmtId="9" fontId="12" fillId="20" borderId="31" xfId="101" applyFont="1" applyFill="1" applyBorder="1" applyAlignment="1">
      <alignment horizontal="right"/>
    </xf>
    <xf numFmtId="9" fontId="12" fillId="20" borderId="24" xfId="101" applyFont="1" applyFill="1" applyBorder="1" applyAlignment="1">
      <alignment horizontal="right"/>
    </xf>
    <xf numFmtId="196" fontId="0" fillId="0" borderId="30" xfId="0" applyNumberFormat="1" applyFont="1" applyFill="1" applyBorder="1" applyAlignment="1">
      <alignment horizontal="right"/>
    </xf>
    <xf numFmtId="3" fontId="0" fillId="0" borderId="33" xfId="0" applyNumberFormat="1" applyFill="1" applyBorder="1" applyAlignment="1">
      <alignment horizontal="right"/>
    </xf>
    <xf numFmtId="3" fontId="0" fillId="0" borderId="24" xfId="0" applyNumberFormat="1" applyFill="1" applyBorder="1" applyAlignment="1">
      <alignment horizontal="right"/>
    </xf>
    <xf numFmtId="3" fontId="0" fillId="0" borderId="34" xfId="0" applyNumberFormat="1" applyFill="1" applyBorder="1" applyAlignment="1">
      <alignment horizontal="right"/>
    </xf>
    <xf numFmtId="0" fontId="0" fillId="0" borderId="35" xfId="0" applyBorder="1" applyAlignment="1">
      <alignment/>
    </xf>
    <xf numFmtId="196" fontId="0" fillId="0" borderId="15" xfId="0" applyNumberFormat="1" applyFont="1" applyFill="1" applyBorder="1" applyAlignment="1">
      <alignment horizontal="right"/>
    </xf>
    <xf numFmtId="3" fontId="0" fillId="24" borderId="3" xfId="0" applyNumberFormat="1" applyFill="1" applyBorder="1" applyAlignment="1">
      <alignment horizontal="right"/>
    </xf>
    <xf numFmtId="0" fontId="0" fillId="24" borderId="0" xfId="0" applyFill="1" applyAlignment="1">
      <alignment horizontal="right"/>
    </xf>
    <xf numFmtId="3" fontId="0" fillId="24" borderId="14" xfId="0" applyNumberFormat="1" applyFill="1" applyBorder="1" applyAlignment="1">
      <alignment horizontal="right"/>
    </xf>
    <xf numFmtId="3" fontId="0" fillId="24" borderId="18" xfId="0" applyNumberFormat="1" applyFill="1" applyBorder="1" applyAlignment="1">
      <alignment horizontal="right"/>
    </xf>
    <xf numFmtId="3" fontId="0" fillId="24" borderId="15" xfId="0" applyNumberFormat="1" applyFill="1" applyBorder="1" applyAlignment="1">
      <alignment horizontal="right"/>
    </xf>
    <xf numFmtId="0" fontId="0" fillId="0" borderId="3" xfId="0" applyFill="1" applyBorder="1" applyAlignment="1">
      <alignment/>
    </xf>
    <xf numFmtId="9" fontId="0" fillId="0" borderId="3" xfId="101" applyFont="1" applyFill="1" applyBorder="1" applyAlignment="1" quotePrefix="1">
      <alignment horizontal="right"/>
    </xf>
    <xf numFmtId="9" fontId="0" fillId="0" borderId="3" xfId="101" applyFont="1" applyFill="1" applyBorder="1" applyAlignment="1">
      <alignment horizontal="right"/>
    </xf>
    <xf numFmtId="9" fontId="0" fillId="27" borderId="14" xfId="101" applyFill="1" applyBorder="1" applyAlignment="1">
      <alignment horizontal="right"/>
    </xf>
    <xf numFmtId="9" fontId="0" fillId="27" borderId="14" xfId="101" applyFont="1" applyFill="1" applyBorder="1" applyAlignment="1">
      <alignment horizontal="right"/>
    </xf>
    <xf numFmtId="0" fontId="0" fillId="27" borderId="0" xfId="0" applyFont="1" applyFill="1" applyAlignment="1">
      <alignment/>
    </xf>
    <xf numFmtId="9" fontId="0" fillId="27" borderId="18" xfId="101" applyFont="1" applyFill="1" applyBorder="1" applyAlignment="1">
      <alignment horizontal="right"/>
    </xf>
    <xf numFmtId="9" fontId="0" fillId="27" borderId="18" xfId="101" applyFont="1" applyFill="1" applyBorder="1" applyAlignment="1">
      <alignment horizontal="right"/>
    </xf>
    <xf numFmtId="9" fontId="0" fillId="27" borderId="15" xfId="101" applyFont="1" applyFill="1" applyBorder="1" applyAlignment="1">
      <alignment horizontal="right"/>
    </xf>
    <xf numFmtId="9" fontId="0" fillId="27" borderId="15" xfId="101" applyFont="1" applyFill="1" applyBorder="1" applyAlignment="1">
      <alignment horizontal="right"/>
    </xf>
    <xf numFmtId="0" fontId="0" fillId="27" borderId="0" xfId="0" applyFill="1" applyAlignment="1">
      <alignment/>
    </xf>
    <xf numFmtId="9" fontId="0" fillId="0" borderId="14" xfId="101" applyFont="1" applyFill="1" applyBorder="1" applyAlignment="1" quotePrefix="1">
      <alignment horizontal="right"/>
    </xf>
    <xf numFmtId="3" fontId="0" fillId="2" borderId="18" xfId="101" applyNumberFormat="1" applyFont="1" applyFill="1" applyBorder="1" applyAlignment="1" quotePrefix="1">
      <alignment horizontal="right"/>
    </xf>
    <xf numFmtId="3" fontId="0" fillId="2" borderId="15" xfId="101" applyNumberFormat="1" applyFont="1" applyFill="1" applyBorder="1" applyAlignment="1" quotePrefix="1">
      <alignment horizontal="right"/>
    </xf>
    <xf numFmtId="9" fontId="0" fillId="0" borderId="18" xfId="101" applyFont="1" applyFill="1" applyBorder="1" applyAlignment="1" quotePrefix="1">
      <alignment horizontal="right"/>
    </xf>
    <xf numFmtId="3" fontId="0" fillId="2" borderId="18" xfId="101" applyNumberFormat="1" applyFont="1" applyFill="1" applyBorder="1" applyAlignment="1">
      <alignment horizontal="right"/>
    </xf>
    <xf numFmtId="3" fontId="0" fillId="2" borderId="15" xfId="101" applyNumberFormat="1" applyFont="1" applyFill="1" applyBorder="1" applyAlignment="1">
      <alignment horizontal="right"/>
    </xf>
    <xf numFmtId="3" fontId="0" fillId="27" borderId="14" xfId="0" applyNumberFormat="1" applyFill="1" applyBorder="1" applyAlignment="1">
      <alignment horizontal="right"/>
    </xf>
    <xf numFmtId="196" fontId="0" fillId="27" borderId="18" xfId="0" applyNumberFormat="1" applyFill="1" applyBorder="1" applyAlignment="1">
      <alignment horizontal="right"/>
    </xf>
    <xf numFmtId="196" fontId="0" fillId="27" borderId="15" xfId="0" applyNumberFormat="1" applyFill="1" applyBorder="1" applyAlignment="1">
      <alignment horizontal="right"/>
    </xf>
    <xf numFmtId="0" fontId="0" fillId="27" borderId="0" xfId="0" applyFill="1" applyAlignment="1">
      <alignment horizontal="right"/>
    </xf>
    <xf numFmtId="3" fontId="0" fillId="27" borderId="3" xfId="0" applyNumberFormat="1" applyFill="1" applyBorder="1" applyAlignment="1">
      <alignment horizontal="right"/>
    </xf>
    <xf numFmtId="196" fontId="0" fillId="27" borderId="3" xfId="0" applyNumberFormat="1" applyFill="1" applyBorder="1" applyAlignment="1">
      <alignment horizontal="right"/>
    </xf>
    <xf numFmtId="3" fontId="0" fillId="0" borderId="14" xfId="0" applyNumberFormat="1" applyFont="1" applyFill="1" applyBorder="1" applyAlignment="1">
      <alignment/>
    </xf>
    <xf numFmtId="3" fontId="0" fillId="0" borderId="15" xfId="0" applyNumberFormat="1" applyFont="1" applyFill="1" applyBorder="1" applyAlignment="1">
      <alignment/>
    </xf>
    <xf numFmtId="3" fontId="0" fillId="27" borderId="14" xfId="0" applyNumberFormat="1" applyFill="1" applyBorder="1" applyAlignment="1">
      <alignment/>
    </xf>
    <xf numFmtId="3" fontId="0" fillId="27" borderId="14" xfId="0" applyNumberFormat="1" applyFont="1" applyFill="1" applyBorder="1" applyAlignment="1">
      <alignment/>
    </xf>
    <xf numFmtId="3" fontId="0" fillId="27" borderId="15" xfId="0" applyNumberFormat="1" applyFill="1" applyBorder="1" applyAlignment="1">
      <alignment/>
    </xf>
    <xf numFmtId="3" fontId="0" fillId="27" borderId="15" xfId="0" applyNumberFormat="1" applyFont="1" applyFill="1" applyBorder="1" applyAlignment="1">
      <alignment/>
    </xf>
    <xf numFmtId="3" fontId="0" fillId="27" borderId="14" xfId="0" applyNumberFormat="1" applyFont="1" applyFill="1" applyBorder="1" applyAlignment="1">
      <alignment horizontal="right"/>
    </xf>
    <xf numFmtId="0" fontId="0" fillId="27" borderId="19" xfId="0" applyFill="1" applyBorder="1" applyAlignment="1">
      <alignment horizontal="right"/>
    </xf>
    <xf numFmtId="3" fontId="0" fillId="27" borderId="18" xfId="0" applyNumberFormat="1" applyFill="1" applyBorder="1" applyAlignment="1">
      <alignment horizontal="right"/>
    </xf>
    <xf numFmtId="3" fontId="0" fillId="27" borderId="18" xfId="0" applyNumberFormat="1" applyFont="1" applyFill="1" applyBorder="1" applyAlignment="1">
      <alignment horizontal="right"/>
    </xf>
    <xf numFmtId="3" fontId="0" fillId="27" borderId="15" xfId="0" applyNumberFormat="1" applyFill="1" applyBorder="1" applyAlignment="1">
      <alignment horizontal="right"/>
    </xf>
    <xf numFmtId="3" fontId="0" fillId="27" borderId="15" xfId="0" applyNumberFormat="1" applyFont="1" applyFill="1" applyBorder="1" applyAlignment="1">
      <alignment horizontal="right"/>
    </xf>
    <xf numFmtId="3" fontId="0" fillId="27" borderId="3" xfId="0" applyNumberFormat="1" applyFill="1" applyBorder="1" applyAlignment="1">
      <alignment/>
    </xf>
    <xf numFmtId="0" fontId="0" fillId="27" borderId="19" xfId="0" applyFill="1" applyBorder="1" applyAlignment="1">
      <alignment/>
    </xf>
    <xf numFmtId="3" fontId="0" fillId="27" borderId="18" xfId="0" applyNumberFormat="1" applyFill="1" applyBorder="1" applyAlignment="1">
      <alignment/>
    </xf>
    <xf numFmtId="0" fontId="0" fillId="27" borderId="0" xfId="0" applyFill="1" applyBorder="1" applyAlignment="1">
      <alignment/>
    </xf>
    <xf numFmtId="3" fontId="0" fillId="0" borderId="14" xfId="0" applyNumberFormat="1" applyFont="1" applyFill="1" applyBorder="1" applyAlignment="1">
      <alignment horizontal="right"/>
    </xf>
    <xf numFmtId="3" fontId="0" fillId="0" borderId="15" xfId="0" applyNumberFormat="1" applyFont="1" applyFill="1" applyBorder="1" applyAlignment="1">
      <alignment horizontal="right"/>
    </xf>
    <xf numFmtId="9" fontId="0" fillId="0" borderId="3" xfId="101" applyFont="1" applyFill="1" applyBorder="1" applyAlignment="1">
      <alignment horizontal="right"/>
    </xf>
    <xf numFmtId="9" fontId="0" fillId="27" borderId="18" xfId="101" applyFill="1" applyBorder="1" applyAlignment="1">
      <alignment horizontal="right"/>
    </xf>
    <xf numFmtId="9" fontId="0" fillId="27" borderId="15" xfId="101" applyFill="1" applyBorder="1" applyAlignment="1">
      <alignment horizontal="right"/>
    </xf>
    <xf numFmtId="9" fontId="0" fillId="0" borderId="18" xfId="101" applyFont="1" applyFill="1" applyBorder="1" applyAlignment="1">
      <alignment horizontal="right"/>
    </xf>
    <xf numFmtId="9" fontId="12" fillId="20" borderId="3" xfId="101" applyFont="1" applyFill="1" applyBorder="1" applyAlignment="1">
      <alignment horizontal="right"/>
    </xf>
    <xf numFmtId="9" fontId="0" fillId="20" borderId="3" xfId="101" applyFont="1" applyFill="1" applyBorder="1" applyAlignment="1">
      <alignment horizontal="right"/>
    </xf>
    <xf numFmtId="0" fontId="0" fillId="27" borderId="14" xfId="0" applyFill="1" applyBorder="1" applyAlignment="1">
      <alignment/>
    </xf>
    <xf numFmtId="9" fontId="12" fillId="27" borderId="26" xfId="101" applyFont="1" applyFill="1" applyBorder="1" applyAlignment="1">
      <alignment horizontal="right"/>
    </xf>
    <xf numFmtId="9" fontId="12" fillId="27" borderId="14" xfId="101" applyFont="1" applyFill="1" applyBorder="1" applyAlignment="1">
      <alignment horizontal="right"/>
    </xf>
    <xf numFmtId="9" fontId="0" fillId="27" borderId="14" xfId="101" applyFont="1" applyFill="1" applyBorder="1" applyAlignment="1">
      <alignment horizontal="right"/>
    </xf>
    <xf numFmtId="0" fontId="0" fillId="27" borderId="18" xfId="0" applyFill="1" applyBorder="1" applyAlignment="1">
      <alignment/>
    </xf>
    <xf numFmtId="9" fontId="12" fillId="27" borderId="27" xfId="101" applyFont="1" applyFill="1" applyBorder="1" applyAlignment="1">
      <alignment horizontal="right"/>
    </xf>
    <xf numFmtId="9" fontId="12" fillId="27" borderId="18" xfId="101" applyFont="1" applyFill="1" applyBorder="1" applyAlignment="1">
      <alignment horizontal="right"/>
    </xf>
    <xf numFmtId="0" fontId="0" fillId="27" borderId="15" xfId="0" applyFill="1" applyBorder="1" applyAlignment="1">
      <alignment/>
    </xf>
    <xf numFmtId="9" fontId="12" fillId="27" borderId="28" xfId="101" applyFont="1" applyFill="1" applyBorder="1" applyAlignment="1">
      <alignment horizontal="right"/>
    </xf>
    <xf numFmtId="9" fontId="12" fillId="27" borderId="15" xfId="101" applyFont="1" applyFill="1" applyBorder="1" applyAlignment="1">
      <alignment horizontal="right"/>
    </xf>
    <xf numFmtId="9" fontId="0" fillId="27" borderId="18" xfId="101" applyNumberFormat="1" applyFill="1" applyBorder="1" applyAlignment="1">
      <alignment horizontal="right"/>
    </xf>
    <xf numFmtId="9" fontId="0" fillId="0" borderId="14" xfId="101" applyFont="1" applyFill="1" applyBorder="1" applyAlignment="1">
      <alignment horizontal="right"/>
    </xf>
    <xf numFmtId="9" fontId="0" fillId="0" borderId="15" xfId="101" applyFont="1" applyFill="1" applyBorder="1" applyAlignment="1">
      <alignment horizontal="right"/>
    </xf>
    <xf numFmtId="9" fontId="12" fillId="20" borderId="3" xfId="101" applyFont="1" applyFill="1" applyBorder="1" applyAlignment="1">
      <alignment horizontal="right"/>
    </xf>
    <xf numFmtId="196" fontId="0" fillId="0" borderId="18" xfId="0" applyNumberFormat="1" applyFont="1" applyFill="1" applyBorder="1" applyAlignment="1">
      <alignment horizontal="right"/>
    </xf>
    <xf numFmtId="17" fontId="0" fillId="27" borderId="0" xfId="0" applyNumberFormat="1" applyFill="1" applyAlignment="1">
      <alignment horizontal="center"/>
    </xf>
    <xf numFmtId="17" fontId="0" fillId="27" borderId="0" xfId="0" applyNumberFormat="1" applyFill="1" applyAlignment="1">
      <alignment horizontal="right"/>
    </xf>
    <xf numFmtId="3" fontId="0" fillId="27" borderId="24" xfId="0" applyNumberFormat="1" applyFill="1" applyBorder="1" applyAlignment="1">
      <alignment horizontal="right" vertical="center"/>
    </xf>
    <xf numFmtId="3" fontId="0" fillId="27" borderId="15" xfId="0" applyNumberFormat="1" applyFill="1" applyBorder="1" applyAlignment="1">
      <alignment horizontal="right" vertical="center"/>
    </xf>
    <xf numFmtId="3" fontId="0" fillId="0" borderId="19" xfId="0" applyNumberFormat="1" applyFont="1" applyFill="1" applyBorder="1" applyAlignment="1">
      <alignment horizontal="right"/>
    </xf>
    <xf numFmtId="0" fontId="28" fillId="0" borderId="0" xfId="0" applyFont="1" applyAlignment="1">
      <alignment horizontal="left" vertical="top" wrapText="1"/>
    </xf>
    <xf numFmtId="0" fontId="0" fillId="0" borderId="0" xfId="0" applyFont="1" applyAlignment="1">
      <alignment horizontal="left" vertical="top" wrapText="1"/>
    </xf>
    <xf numFmtId="0" fontId="31" fillId="0" borderId="0" xfId="0" applyFont="1" applyAlignment="1">
      <alignment horizontal="left" vertical="top" wrapText="1"/>
    </xf>
    <xf numFmtId="0" fontId="3" fillId="0" borderId="0" xfId="0" applyFont="1" applyAlignment="1">
      <alignment horizontal="left" vertical="top" wrapText="1"/>
    </xf>
    <xf numFmtId="20" fontId="0" fillId="0" borderId="0" xfId="0" applyNumberFormat="1" applyFont="1" applyFill="1" applyAlignment="1">
      <alignment vertical="top" wrapText="1"/>
    </xf>
    <xf numFmtId="0" fontId="0" fillId="0" borderId="0" xfId="0" applyFont="1" applyAlignment="1">
      <alignment vertical="top" wrapText="1"/>
    </xf>
    <xf numFmtId="0" fontId="0" fillId="0" borderId="0" xfId="0" applyFont="1" applyFill="1" applyAlignment="1">
      <alignment vertical="top" wrapText="1"/>
    </xf>
    <xf numFmtId="0" fontId="0" fillId="0" borderId="0" xfId="0" applyFont="1" applyFill="1" applyAlignment="1">
      <alignment vertical="center" wrapText="1"/>
    </xf>
    <xf numFmtId="0" fontId="0" fillId="0" borderId="0" xfId="0" applyFont="1" applyFill="1" applyAlignment="1">
      <alignment horizontal="left" vertical="top" wrapText="1"/>
    </xf>
    <xf numFmtId="0" fontId="0" fillId="0" borderId="0" xfId="0" applyAlignment="1">
      <alignment/>
    </xf>
    <xf numFmtId="0" fontId="0" fillId="0" borderId="0" xfId="0" applyAlignment="1">
      <alignment vertical="top" wrapText="1"/>
    </xf>
    <xf numFmtId="0" fontId="0" fillId="0" borderId="0" xfId="0" applyFont="1" applyFill="1" applyAlignment="1">
      <alignment/>
    </xf>
  </cellXfs>
  <cellStyles count="108">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lumnTitle" xfId="69"/>
    <cellStyle name="Comma" xfId="70"/>
    <cellStyle name="Comma [0]" xfId="71"/>
    <cellStyle name="Currency" xfId="72"/>
    <cellStyle name="Currency [0]"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Input" xfId="88"/>
    <cellStyle name="Input 2" xfId="89"/>
    <cellStyle name="Linked Cell" xfId="90"/>
    <cellStyle name="Linked Cell 2" xfId="91"/>
    <cellStyle name="Neutral" xfId="92"/>
    <cellStyle name="Neutral 2" xfId="93"/>
    <cellStyle name="Normal 2" xfId="94"/>
    <cellStyle name="Normal 3" xfId="95"/>
    <cellStyle name="Normal_NHS111_UAT_DISCO_Data" xfId="96"/>
    <cellStyle name="Note" xfId="97"/>
    <cellStyle name="Note 2" xfId="98"/>
    <cellStyle name="Output" xfId="99"/>
    <cellStyle name="Output 2" xfId="100"/>
    <cellStyle name="Percent" xfId="101"/>
    <cellStyle name="Title" xfId="102"/>
    <cellStyle name="Title 2" xfId="103"/>
    <cellStyle name="Total" xfId="104"/>
    <cellStyle name="Total 2" xfId="105"/>
    <cellStyle name="Warning Text" xfId="106"/>
    <cellStyle name="Warning Text 2" xfId="107"/>
  </cellStyles>
  <dxfs count="15">
    <dxf>
      <font>
        <color indexed="44"/>
      </font>
      <fill>
        <patternFill>
          <bgColor indexed="44"/>
        </patternFill>
      </fill>
    </dxf>
    <dxf>
      <font>
        <color indexed="48"/>
      </font>
      <fill>
        <patternFill>
          <bgColor indexed="48"/>
        </patternFill>
      </fill>
    </dxf>
    <dxf>
      <font>
        <color indexed="18"/>
      </font>
      <fill>
        <patternFill>
          <bgColor indexed="18"/>
        </patternFill>
      </fill>
    </dxf>
    <dxf>
      <font>
        <color indexed="51"/>
      </font>
      <fill>
        <patternFill>
          <bgColor indexed="51"/>
        </patternFill>
      </fill>
    </dxf>
    <dxf>
      <font>
        <color indexed="53"/>
      </font>
      <fill>
        <patternFill>
          <bgColor indexed="53"/>
        </patternFill>
      </fill>
    </dxf>
    <dxf>
      <font>
        <color indexed="60"/>
      </font>
      <fill>
        <patternFill>
          <bgColor indexed="60"/>
        </patternFill>
      </fill>
    </dxf>
    <dxf>
      <font>
        <color indexed="42"/>
      </font>
      <fill>
        <patternFill>
          <bgColor indexed="42"/>
        </patternFill>
      </fill>
    </dxf>
    <dxf>
      <font>
        <color indexed="57"/>
      </font>
      <fill>
        <patternFill>
          <bgColor indexed="57"/>
        </patternFill>
      </fill>
    </dxf>
    <dxf>
      <font>
        <color indexed="58"/>
      </font>
      <fill>
        <patternFill>
          <bgColor indexed="58"/>
        </patternFill>
      </fill>
    </dxf>
    <dxf>
      <font>
        <color indexed="46"/>
      </font>
      <fill>
        <patternFill>
          <bgColor indexed="46"/>
        </patternFill>
      </fill>
    </dxf>
    <dxf>
      <font>
        <color indexed="61"/>
      </font>
      <fill>
        <patternFill>
          <bgColor indexed="61"/>
        </patternFill>
      </fill>
    </dxf>
    <dxf>
      <font>
        <color indexed="8"/>
      </font>
      <fill>
        <patternFill>
          <bgColor indexed="8"/>
        </patternFill>
      </fill>
    </dxf>
    <dxf>
      <font>
        <color indexed="61"/>
      </font>
      <fill>
        <patternFill>
          <bgColor indexed="61"/>
        </patternFill>
      </fill>
    </dxf>
    <dxf>
      <font>
        <color indexed="20"/>
      </font>
      <fill>
        <patternFill>
          <bgColor indexed="20"/>
        </patternFill>
      </fill>
    </dxf>
    <dxf>
      <font>
        <color indexed="8"/>
      </font>
      <fill>
        <patternFill>
          <bgColor indexed="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72C6"/>
      <rgbColor rgb="0087BB9E"/>
      <rgbColor rgb="00A2BD30"/>
      <rgbColor rgb="00DDE53A"/>
      <rgbColor rgb="00660066"/>
      <rgbColor rgb="00FF8080"/>
      <rgbColor rgb="000066CC"/>
      <rgbColor rgb="00EDF3F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chartsheet" Target="chartsheets/sheet2.xml" /><Relationship Id="rId21" Type="http://schemas.openxmlformats.org/officeDocument/2006/relationships/worksheet" Target="worksheets/sheet19.xml" /><Relationship Id="rId22" Type="http://schemas.openxmlformats.org/officeDocument/2006/relationships/worksheet" Target="worksheets/sheet20.xml" /><Relationship Id="rId23" Type="http://schemas.openxmlformats.org/officeDocument/2006/relationships/chartsheet" Target="chartsheets/sheet3.xml" /><Relationship Id="rId24" Type="http://schemas.openxmlformats.org/officeDocument/2006/relationships/worksheet" Target="worksheets/sheet21.xml" /><Relationship Id="rId25" Type="http://schemas.openxmlformats.org/officeDocument/2006/relationships/worksheet" Target="worksheets/sheet22.xml" /><Relationship Id="rId26" Type="http://schemas.openxmlformats.org/officeDocument/2006/relationships/worksheet" Target="worksheets/sheet23.xml" /><Relationship Id="rId27" Type="http://schemas.openxmlformats.org/officeDocument/2006/relationships/worksheet" Target="worksheets/sheet24.xml" /><Relationship Id="rId28" Type="http://schemas.openxmlformats.org/officeDocument/2006/relationships/worksheet" Target="worksheets/sheet25.xml" /><Relationship Id="rId29" Type="http://schemas.openxmlformats.org/officeDocument/2006/relationships/worksheet" Target="worksheets/sheet26.xml" /><Relationship Id="rId30" Type="http://schemas.openxmlformats.org/officeDocument/2006/relationships/worksheet" Target="worksheets/sheet27.xml" /><Relationship Id="rId31" Type="http://schemas.openxmlformats.org/officeDocument/2006/relationships/worksheet" Target="worksheets/sheet28.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NHS111 - key indicators</a:t>
            </a:r>
          </a:p>
        </c:rich>
      </c:tx>
      <c:layout>
        <c:manualLayout>
          <c:xMode val="factor"/>
          <c:yMode val="factor"/>
          <c:x val="0.00675"/>
          <c:y val="0"/>
        </c:manualLayout>
      </c:layout>
      <c:spPr>
        <a:noFill/>
        <a:ln>
          <a:noFill/>
        </a:ln>
      </c:spPr>
    </c:title>
    <c:plotArea>
      <c:layout>
        <c:manualLayout>
          <c:xMode val="edge"/>
          <c:yMode val="edge"/>
          <c:x val="0.30075"/>
          <c:y val="0.21875"/>
          <c:w val="0.3985"/>
          <c:h val="0.6055"/>
        </c:manualLayout>
      </c:layout>
      <c:radarChart>
        <c:radarStyle val="marker"/>
        <c:varyColors val="0"/>
        <c:ser>
          <c:idx val="0"/>
          <c:order val="0"/>
          <c:tx>
            <c:strRef>
              <c:f>'Providers-YTDdata'!#REF!</c:f>
              <c:strCache>
                <c:ptCount val="1"/>
                <c:pt idx="0">
                  <c:v>County Durham &amp; Darlington</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'Providers-indicators'!$B$6:$B$16</c:f>
              <c:strCache>
                <c:ptCount val="11"/>
                <c:pt idx="0">
                  <c:v>Calls per year per 1,000 people</c:v>
                </c:pt>
                <c:pt idx="1">
                  <c:v>Calls via 111 per year per 1,000 people</c:v>
                </c:pt>
                <c:pt idx="2">
                  <c:v>% abandoned calls (after 30 seconds waiting time)</c:v>
                </c:pt>
                <c:pt idx="3">
                  <c:v>% calls answered in 60 seconds</c:v>
                </c:pt>
                <c:pt idx="4">
                  <c:v>% answered calls triaged</c:v>
                </c:pt>
                <c:pt idx="5">
                  <c:v>% answered calls transferred to clinical advisor</c:v>
                </c:pt>
                <c:pt idx="6">
                  <c:v>% transferred calls live transferred</c:v>
                </c:pt>
                <c:pt idx="7">
                  <c:v>Average NHS 111 live transfer time (mins)2</c:v>
                </c:pt>
                <c:pt idx="8">
                  <c:v>Average warm transfer time (secs)</c:v>
                </c:pt>
                <c:pt idx="9">
                  <c:v>% answered call passed for call back</c:v>
                </c:pt>
                <c:pt idx="10">
                  <c:v>% call backs within 10 minutes</c:v>
                </c:pt>
              </c:strCache>
            </c:strRef>
          </c:cat>
          <c:val>
            <c:numRef>
              <c:f>'Providers-indicators'!#REF!</c:f>
              <c:numCache>
                <c:ptCount val="11"/>
                <c:pt idx="0">
                  <c:v>301.21155705216063</c:v>
                </c:pt>
                <c:pt idx="1">
                  <c:v>207.0658427903453</c:v>
                </c:pt>
                <c:pt idx="2">
                  <c:v>0.011169472093180095</c:v>
                </c:pt>
                <c:pt idx="3">
                  <c:v>0.9757883136724522</c:v>
                </c:pt>
                <c:pt idx="4">
                  <c:v>0.7680842537631177</c:v>
                </c:pt>
                <c:pt idx="5">
                  <c:v>0.16023993788664312</c:v>
                </c:pt>
                <c:pt idx="6">
                  <c:v>0.8726613420028447</c:v>
                </c:pt>
                <c:pt idx="7">
                  <c:v>0.00347120996753488</c:v>
                </c:pt>
                <c:pt idx="8">
                  <c:v>0</c:v>
                </c:pt>
                <c:pt idx="9">
                  <c:v>0.020407243218874445</c:v>
                </c:pt>
                <c:pt idx="10">
                  <c:v>0.24140893470790378</c:v>
                </c:pt>
              </c:numCache>
            </c:numRef>
          </c:val>
        </c:ser>
        <c:ser>
          <c:idx val="1"/>
          <c:order val="1"/>
          <c:tx>
            <c:v>All sites</c:v>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'Providers-indicators'!$N$6:$N$16</c:f>
              <c:numCache>
                <c:ptCount val="11"/>
                <c:pt idx="0">
                  <c:v>116.96115354354961</c:v>
                </c:pt>
                <c:pt idx="1">
                  <c:v>104.10762155190466</c:v>
                </c:pt>
                <c:pt idx="2">
                  <c:v>0.021804895465206024</c:v>
                </c:pt>
                <c:pt idx="3">
                  <c:v>1.0369626754314212</c:v>
                </c:pt>
                <c:pt idx="4">
                  <c:v>0.81924304849555</c:v>
                </c:pt>
                <c:pt idx="5">
                  <c:v>0.1957211907182478</c:v>
                </c:pt>
                <c:pt idx="6">
                  <c:v>0.8585547855827166</c:v>
                </c:pt>
                <c:pt idx="7">
                  <c:v>0.0006466052287581699</c:v>
                </c:pt>
                <c:pt idx="8">
                  <c:v>0</c:v>
                </c:pt>
                <c:pt idx="9">
                  <c:v>0.07651113845934329</c:v>
                </c:pt>
                <c:pt idx="10">
                  <c:v>0.5883792761815957</c:v>
                </c:pt>
              </c:numCache>
            </c:numRef>
          </c:val>
        </c:ser>
        <c:axId val="5098252"/>
        <c:axId val="45884269"/>
      </c:radarChart>
      <c:catAx>
        <c:axId val="509825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45884269"/>
        <c:crosses val="autoZero"/>
        <c:auto val="0"/>
        <c:lblOffset val="100"/>
        <c:tickLblSkip val="1"/>
        <c:noMultiLvlLbl val="0"/>
      </c:catAx>
      <c:valAx>
        <c:axId val="45884269"/>
        <c:scaling>
          <c:orientation val="minMax"/>
        </c:scaling>
        <c:axPos val="l"/>
        <c:majorGridlines>
          <c:spPr>
            <a:ln w="3175">
              <a:solidFill>
                <a:srgbClr val="000000"/>
              </a:solidFill>
            </a:ln>
          </c:spPr>
        </c:majorGridlines>
        <c:delete val="0"/>
        <c:numFmt formatCode="0%" sourceLinked="0"/>
        <c:majorTickMark val="cross"/>
        <c:minorTickMark val="none"/>
        <c:tickLblPos val="nextTo"/>
        <c:spPr>
          <a:ln w="3175">
            <a:solidFill>
              <a:srgbClr val="000000"/>
            </a:solidFill>
          </a:ln>
        </c:spPr>
        <c:crossAx val="5098252"/>
        <c:crossesAt val="1"/>
        <c:crossBetween val="between"/>
        <c:dispUnits/>
      </c:valAx>
      <c:spPr>
        <a:noFill/>
        <a:ln>
          <a:noFill/>
        </a:ln>
      </c:spPr>
    </c:plotArea>
    <c:legend>
      <c:legendPos val="r"/>
      <c:layout>
        <c:manualLayout>
          <c:xMode val="edge"/>
          <c:yMode val="edge"/>
          <c:x val="0.338"/>
          <c:y val="0.95275"/>
          <c:w val="0.3225"/>
          <c:h val="0.038"/>
        </c:manualLayout>
      </c:layout>
      <c:overlay val="0"/>
      <c:spPr>
        <a:solidFill>
          <a:srgbClr val="FFFFFF"/>
        </a:solidFill>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72C6"/>
                </a:solidFill>
                <a:latin typeface="Arial"/>
                <a:ea typeface="Arial"/>
                <a:cs typeface="Arial"/>
              </a:rPr>
              <a:t>Chart 3: Dispostions immediately following NHS111 calls - individual sites
Data to October 2012</a:t>
            </a:r>
          </a:p>
        </c:rich>
      </c:tx>
      <c:layout>
        <c:manualLayout>
          <c:xMode val="factor"/>
          <c:yMode val="factor"/>
          <c:x val="0.1055"/>
          <c:y val="-0.02025"/>
        </c:manualLayout>
      </c:layout>
      <c:spPr>
        <a:noFill/>
        <a:ln>
          <a:noFill/>
        </a:ln>
      </c:spPr>
    </c:title>
    <c:plotArea>
      <c:layout>
        <c:manualLayout>
          <c:xMode val="edge"/>
          <c:yMode val="edge"/>
          <c:x val="0"/>
          <c:y val="0.097"/>
          <c:w val="1"/>
          <c:h val="0.8435"/>
        </c:manualLayout>
      </c:layout>
      <c:barChart>
        <c:barDir val="bar"/>
        <c:grouping val="stacked"/>
        <c:varyColors val="0"/>
        <c:ser>
          <c:idx val="0"/>
          <c:order val="0"/>
          <c:tx>
            <c:strRef>
              <c:f>'Providers-indicators'!#REF!</c:f>
              <c:strCache>
                <c:ptCount val="1"/>
                <c:pt idx="0">
                  <c:v>% Ambulance dispatches</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'Providers-indicators'!$C$5:$N$5</c:f>
              <c:strCache>
                <c:ptCount val="12"/>
                <c:pt idx="0">
                  <c:v>Hillingdon</c:v>
                </c:pt>
                <c:pt idx="1">
                  <c:v>Croydon</c:v>
                </c:pt>
                <c:pt idx="2">
                  <c:v>Inner NW London</c:v>
                </c:pt>
                <c:pt idx="3">
                  <c:v>Wandsworth</c:v>
                </c:pt>
                <c:pt idx="4">
                  <c:v>S&amp;M</c:v>
                </c:pt>
                <c:pt idx="5">
                  <c:v>K&amp;R</c:v>
                </c:pt>
                <c:pt idx="6">
                  <c:v>NCL</c:v>
                </c:pt>
                <c:pt idx="7">
                  <c:v>SE London</c:v>
                </c:pt>
                <c:pt idx="8">
                  <c:v>E. London &amp; City</c:v>
                </c:pt>
                <c:pt idx="9">
                  <c:v>ONEL</c:v>
                </c:pt>
                <c:pt idx="11">
                  <c:v>All sites</c:v>
                </c:pt>
              </c:strCache>
            </c:strRef>
          </c:cat>
          <c:val>
            <c:numRef>
              <c:f>'Providers-indicators'!$C$30:$N$30</c:f>
              <c:numCache>
                <c:ptCount val="12"/>
                <c:pt idx="0">
                  <c:v>0.13461676474809817</c:v>
                </c:pt>
                <c:pt idx="1">
                  <c:v>0.14053282449419544</c:v>
                </c:pt>
                <c:pt idx="2">
                  <c:v>0.060155217115090746</c:v>
                </c:pt>
                <c:pt idx="3">
                  <c:v>0.10436928436638118</c:v>
                </c:pt>
                <c:pt idx="4">
                  <c:v>0.09118444687070756</c:v>
                </c:pt>
                <c:pt idx="5">
                  <c:v>0.10016510731975785</c:v>
                </c:pt>
                <c:pt idx="6">
                  <c:v>0.09526270763527482</c:v>
                </c:pt>
                <c:pt idx="7">
                  <c:v>0.07728476566998042</c:v>
                </c:pt>
                <c:pt idx="8">
                  <c:v>0.08819195958745528</c:v>
                </c:pt>
                <c:pt idx="9">
                  <c:v>0.08395904436860069</c:v>
                </c:pt>
                <c:pt idx="11">
                  <c:v>0.09556724436352193</c:v>
                </c:pt>
              </c:numCache>
            </c:numRef>
          </c:val>
        </c:ser>
        <c:ser>
          <c:idx val="1"/>
          <c:order val="1"/>
          <c:tx>
            <c:strRef>
              <c:f>'Providers-indicators'!#REF!</c:f>
              <c:strCache>
                <c:ptCount val="1"/>
                <c:pt idx="0">
                  <c:v>% Recommended to attend A&amp;E</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'Providers-indicators'!$C$5:$N$5</c:f>
              <c:strCache>
                <c:ptCount val="12"/>
                <c:pt idx="0">
                  <c:v>Hillingdon</c:v>
                </c:pt>
                <c:pt idx="1">
                  <c:v>Croydon</c:v>
                </c:pt>
                <c:pt idx="2">
                  <c:v>Inner NW London</c:v>
                </c:pt>
                <c:pt idx="3">
                  <c:v>Wandsworth</c:v>
                </c:pt>
                <c:pt idx="4">
                  <c:v>S&amp;M</c:v>
                </c:pt>
                <c:pt idx="5">
                  <c:v>K&amp;R</c:v>
                </c:pt>
                <c:pt idx="6">
                  <c:v>NCL</c:v>
                </c:pt>
                <c:pt idx="7">
                  <c:v>SE London</c:v>
                </c:pt>
                <c:pt idx="8">
                  <c:v>E. London &amp; City</c:v>
                </c:pt>
                <c:pt idx="9">
                  <c:v>ONEL</c:v>
                </c:pt>
                <c:pt idx="11">
                  <c:v>All sites</c:v>
                </c:pt>
              </c:strCache>
            </c:strRef>
          </c:cat>
          <c:val>
            <c:numRef>
              <c:f>'Providers-indicators'!$C$31:$N$31</c:f>
              <c:numCache>
                <c:ptCount val="12"/>
                <c:pt idx="0">
                  <c:v>0.06408784268695278</c:v>
                </c:pt>
                <c:pt idx="1">
                  <c:v>0.0641923878053399</c:v>
                </c:pt>
                <c:pt idx="2">
                  <c:v>0.03203928503974863</c:v>
                </c:pt>
                <c:pt idx="3">
                  <c:v>0.06406348284705085</c:v>
                </c:pt>
                <c:pt idx="4">
                  <c:v>0.05677455710914662</c:v>
                </c:pt>
                <c:pt idx="5">
                  <c:v>0.06686846450192625</c:v>
                </c:pt>
                <c:pt idx="6">
                  <c:v>0.06927710843373494</c:v>
                </c:pt>
                <c:pt idx="7">
                  <c:v>0.06651825125705293</c:v>
                </c:pt>
                <c:pt idx="8">
                  <c:v>0.08677120606188171</c:v>
                </c:pt>
                <c:pt idx="9">
                  <c:v>0.08486916951080774</c:v>
                </c:pt>
                <c:pt idx="11">
                  <c:v>0.05785959943354238</c:v>
                </c:pt>
              </c:numCache>
            </c:numRef>
          </c:val>
        </c:ser>
        <c:ser>
          <c:idx val="2"/>
          <c:order val="2"/>
          <c:tx>
            <c:strRef>
              <c:f>'Providers-indicators'!#REF!</c:f>
              <c:strCache>
                <c:ptCount val="1"/>
                <c:pt idx="0">
                  <c:v>% Recommended to attend primary and community care</c:v>
                </c:pt>
              </c:strCache>
            </c:strRef>
          </c:tx>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'Providers-indicators'!$C$5:$N$5</c:f>
              <c:strCache>
                <c:ptCount val="12"/>
                <c:pt idx="0">
                  <c:v>Hillingdon</c:v>
                </c:pt>
                <c:pt idx="1">
                  <c:v>Croydon</c:v>
                </c:pt>
                <c:pt idx="2">
                  <c:v>Inner NW London</c:v>
                </c:pt>
                <c:pt idx="3">
                  <c:v>Wandsworth</c:v>
                </c:pt>
                <c:pt idx="4">
                  <c:v>S&amp;M</c:v>
                </c:pt>
                <c:pt idx="5">
                  <c:v>K&amp;R</c:v>
                </c:pt>
                <c:pt idx="6">
                  <c:v>NCL</c:v>
                </c:pt>
                <c:pt idx="7">
                  <c:v>SE London</c:v>
                </c:pt>
                <c:pt idx="8">
                  <c:v>E. London &amp; City</c:v>
                </c:pt>
                <c:pt idx="9">
                  <c:v>ONEL</c:v>
                </c:pt>
                <c:pt idx="11">
                  <c:v>All sites</c:v>
                </c:pt>
              </c:strCache>
            </c:strRef>
          </c:cat>
          <c:val>
            <c:numRef>
              <c:f>'Providers-indicators'!$C$32:$N$32</c:f>
              <c:numCache>
                <c:ptCount val="12"/>
                <c:pt idx="0">
                  <c:v>0.5570726281039184</c:v>
                </c:pt>
                <c:pt idx="1">
                  <c:v>0.5954291873625334</c:v>
                </c:pt>
                <c:pt idx="2">
                  <c:v>0.3435294723648289</c:v>
                </c:pt>
                <c:pt idx="3">
                  <c:v>0.5730875308462767</c:v>
                </c:pt>
                <c:pt idx="4">
                  <c:v>0.5502764765963442</c:v>
                </c:pt>
                <c:pt idx="5">
                  <c:v>0.5482250963126032</c:v>
                </c:pt>
                <c:pt idx="6">
                  <c:v>0.6303557424966136</c:v>
                </c:pt>
                <c:pt idx="7">
                  <c:v>0.5681111580240279</c:v>
                </c:pt>
                <c:pt idx="8">
                  <c:v>0.5129446432330036</c:v>
                </c:pt>
                <c:pt idx="9">
                  <c:v>0.5827076222980659</c:v>
                </c:pt>
                <c:pt idx="11">
                  <c:v>0.5165104412525008</c:v>
                </c:pt>
              </c:numCache>
            </c:numRef>
          </c:val>
        </c:ser>
        <c:ser>
          <c:idx val="3"/>
          <c:order val="3"/>
          <c:tx>
            <c:strRef>
              <c:f>'Providers-indicators'!#REF!</c:f>
              <c:strCache>
                <c:ptCount val="1"/>
                <c:pt idx="0">
                  <c:v>% Recommended to attend other service</c:v>
                </c:pt>
              </c:strCache>
            </c:strRef>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'Providers-indicators'!$C$5:$N$5</c:f>
              <c:strCache>
                <c:ptCount val="12"/>
                <c:pt idx="0">
                  <c:v>Hillingdon</c:v>
                </c:pt>
                <c:pt idx="1">
                  <c:v>Croydon</c:v>
                </c:pt>
                <c:pt idx="2">
                  <c:v>Inner NW London</c:v>
                </c:pt>
                <c:pt idx="3">
                  <c:v>Wandsworth</c:v>
                </c:pt>
                <c:pt idx="4">
                  <c:v>S&amp;M</c:v>
                </c:pt>
                <c:pt idx="5">
                  <c:v>K&amp;R</c:v>
                </c:pt>
                <c:pt idx="6">
                  <c:v>NCL</c:v>
                </c:pt>
                <c:pt idx="7">
                  <c:v>SE London</c:v>
                </c:pt>
                <c:pt idx="8">
                  <c:v>E. London &amp; City</c:v>
                </c:pt>
                <c:pt idx="9">
                  <c:v>ONEL</c:v>
                </c:pt>
                <c:pt idx="11">
                  <c:v>All sites</c:v>
                </c:pt>
              </c:strCache>
            </c:strRef>
          </c:cat>
          <c:val>
            <c:numRef>
              <c:f>'Providers-indicators'!$C$36:$N$36</c:f>
              <c:numCache>
                <c:ptCount val="12"/>
                <c:pt idx="0">
                  <c:v>0.009527056121716664</c:v>
                </c:pt>
                <c:pt idx="1">
                  <c:v>0.009628129870508208</c:v>
                </c:pt>
                <c:pt idx="2">
                  <c:v>0.08081076904586117</c:v>
                </c:pt>
                <c:pt idx="3">
                  <c:v>0.017322301253205594</c:v>
                </c:pt>
                <c:pt idx="4">
                  <c:v>0.03226147289824957</c:v>
                </c:pt>
                <c:pt idx="5">
                  <c:v>0.019331315354980737</c:v>
                </c:pt>
                <c:pt idx="6">
                  <c:v>0.024399372638482925</c:v>
                </c:pt>
                <c:pt idx="7">
                  <c:v>0.03408436648370629</c:v>
                </c:pt>
                <c:pt idx="8">
                  <c:v>0.017890970322037465</c:v>
                </c:pt>
                <c:pt idx="9">
                  <c:v>0.03807356844899507</c:v>
                </c:pt>
                <c:pt idx="11">
                  <c:v>0.03629599658327152</c:v>
                </c:pt>
              </c:numCache>
            </c:numRef>
          </c:val>
        </c:ser>
        <c:ser>
          <c:idx val="4"/>
          <c:order val="4"/>
          <c:tx>
            <c:strRef>
              <c:f>'Providers-indicators'!#REF!</c:f>
              <c:strCache>
                <c:ptCount val="1"/>
                <c:pt idx="0">
                  <c:v>% Not recommended to attend other service</c:v>
                </c:pt>
              </c:strCache>
            </c:strRef>
          </c:tx>
          <c:spPr>
            <a:solidFill>
              <a:srgbClr val="A2BD3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'Providers-indicators'!$C$5:$N$5</c:f>
              <c:strCache>
                <c:ptCount val="12"/>
                <c:pt idx="0">
                  <c:v>Hillingdon</c:v>
                </c:pt>
                <c:pt idx="1">
                  <c:v>Croydon</c:v>
                </c:pt>
                <c:pt idx="2">
                  <c:v>Inner NW London</c:v>
                </c:pt>
                <c:pt idx="3">
                  <c:v>Wandsworth</c:v>
                </c:pt>
                <c:pt idx="4">
                  <c:v>S&amp;M</c:v>
                </c:pt>
                <c:pt idx="5">
                  <c:v>K&amp;R</c:v>
                </c:pt>
                <c:pt idx="6">
                  <c:v>NCL</c:v>
                </c:pt>
                <c:pt idx="7">
                  <c:v>SE London</c:v>
                </c:pt>
                <c:pt idx="8">
                  <c:v>E. London &amp; City</c:v>
                </c:pt>
                <c:pt idx="9">
                  <c:v>ONEL</c:v>
                </c:pt>
                <c:pt idx="11">
                  <c:v>All sites</c:v>
                </c:pt>
              </c:strCache>
            </c:strRef>
          </c:cat>
          <c:val>
            <c:numRef>
              <c:f>'Providers-indicators'!$C$37:$N$37</c:f>
              <c:numCache>
                <c:ptCount val="12"/>
                <c:pt idx="0">
                  <c:v>0.2346957083393139</c:v>
                </c:pt>
                <c:pt idx="1">
                  <c:v>0.19021747046742313</c:v>
                </c:pt>
                <c:pt idx="2">
                  <c:v>0.4834652564344706</c:v>
                </c:pt>
                <c:pt idx="3">
                  <c:v>0.2411574006870857</c:v>
                </c:pt>
                <c:pt idx="4">
                  <c:v>0.26950304652555207</c:v>
                </c:pt>
                <c:pt idx="5">
                  <c:v>0.265410016510732</c:v>
                </c:pt>
                <c:pt idx="6">
                  <c:v>0.18070506879589363</c:v>
                </c:pt>
                <c:pt idx="7">
                  <c:v>0.25400145856523243</c:v>
                </c:pt>
                <c:pt idx="8">
                  <c:v>0.294201220795622</c:v>
                </c:pt>
                <c:pt idx="9">
                  <c:v>0.21039059537353053</c:v>
                </c:pt>
                <c:pt idx="11">
                  <c:v>0.29376671836716345</c:v>
                </c:pt>
              </c:numCache>
            </c:numRef>
          </c:val>
        </c:ser>
        <c:overlap val="100"/>
        <c:gapWidth val="30"/>
        <c:axId val="30164390"/>
        <c:axId val="3044055"/>
      </c:barChart>
      <c:catAx>
        <c:axId val="30164390"/>
        <c:scaling>
          <c:orientation val="minMax"/>
        </c:scaling>
        <c:axPos val="l"/>
        <c:delete val="0"/>
        <c:numFmt formatCode="General" sourceLinked="1"/>
        <c:majorTickMark val="out"/>
        <c:minorTickMark val="none"/>
        <c:tickLblPos val="nextTo"/>
        <c:spPr>
          <a:ln w="3175">
            <a:solidFill>
              <a:srgbClr val="000000"/>
            </a:solidFill>
          </a:ln>
        </c:spPr>
        <c:crossAx val="3044055"/>
        <c:crosses val="autoZero"/>
        <c:auto val="1"/>
        <c:lblOffset val="100"/>
        <c:tickLblSkip val="1"/>
        <c:noMultiLvlLbl val="0"/>
      </c:catAx>
      <c:valAx>
        <c:axId val="3044055"/>
        <c:scaling>
          <c:orientation val="minMax"/>
          <c:max val="1"/>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30164390"/>
        <c:crossesAt val="1"/>
        <c:crossBetween val="between"/>
        <c:dispUnits/>
      </c:valAx>
      <c:spPr>
        <a:solidFill>
          <a:srgbClr val="C0C0C0"/>
        </a:solidFill>
        <a:ln w="12700">
          <a:solidFill>
            <a:srgbClr val="808080"/>
          </a:solidFill>
        </a:ln>
      </c:spPr>
    </c:plotArea>
    <c:legend>
      <c:legendPos val="r"/>
      <c:layout>
        <c:manualLayout>
          <c:xMode val="edge"/>
          <c:yMode val="edge"/>
          <c:x val="0.0475"/>
          <c:y val="0.93725"/>
          <c:w val="0.9265"/>
          <c:h val="0.061"/>
        </c:manualLayout>
      </c:layout>
      <c:overlay val="0"/>
      <c:spPr>
        <a:solidFill>
          <a:srgbClr val="FFFFFF"/>
        </a:solidFill>
        <a:ln w="3175">
          <a:solidFill>
            <a:srgbClr val="000000"/>
          </a:solidFill>
        </a:ln>
      </c:spPr>
      <c:txPr>
        <a:bodyPr vert="horz" rot="0"/>
        <a:lstStyle/>
        <a:p>
          <a:pPr>
            <a:defRPr lang="en-US" cap="none" sz="5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per month per 1,000 people</a:t>
            </a:r>
          </a:p>
        </c:rich>
      </c:tx>
      <c:layout>
        <c:manualLayout>
          <c:xMode val="factor"/>
          <c:yMode val="factor"/>
          <c:x val="-0.00325"/>
          <c:y val="-0.02125"/>
        </c:manualLayout>
      </c:layout>
      <c:spPr>
        <a:noFill/>
        <a:ln>
          <a:noFill/>
        </a:ln>
      </c:spPr>
    </c:title>
    <c:plotArea>
      <c:layout>
        <c:manualLayout>
          <c:xMode val="edge"/>
          <c:yMode val="edge"/>
          <c:x val="0"/>
          <c:y val="0.048"/>
          <c:w val="1"/>
          <c:h val="0.952"/>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gapWidth val="30"/>
        <c:axId val="27396496"/>
        <c:axId val="45241873"/>
      </c:barChart>
      <c:catAx>
        <c:axId val="27396496"/>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45241873"/>
        <c:crosses val="autoZero"/>
        <c:auto val="1"/>
        <c:lblOffset val="100"/>
        <c:tickLblSkip val="1"/>
        <c:noMultiLvlLbl val="0"/>
      </c:catAx>
      <c:valAx>
        <c:axId val="45241873"/>
        <c:scaling>
          <c:orientation val="minMax"/>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2739649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abandoned calls</a:t>
            </a:r>
          </a:p>
        </c:rich>
      </c:tx>
      <c:layout>
        <c:manualLayout>
          <c:xMode val="factor"/>
          <c:yMode val="factor"/>
          <c:x val="-0.00625"/>
          <c:y val="-0.02125"/>
        </c:manualLayout>
      </c:layout>
      <c:spPr>
        <a:noFill/>
        <a:ln>
          <a:noFill/>
        </a:ln>
      </c:spPr>
    </c:title>
    <c:plotArea>
      <c:layout>
        <c:manualLayout>
          <c:xMode val="edge"/>
          <c:yMode val="edge"/>
          <c:x val="0"/>
          <c:y val="0.048"/>
          <c:w val="1"/>
          <c:h val="0.952"/>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gapWidth val="30"/>
        <c:axId val="4523674"/>
        <c:axId val="40713067"/>
      </c:barChart>
      <c:catAx>
        <c:axId val="4523674"/>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40713067"/>
        <c:crosses val="autoZero"/>
        <c:auto val="1"/>
        <c:lblOffset val="100"/>
        <c:tickLblSkip val="1"/>
        <c:noMultiLvlLbl val="0"/>
      </c:catAx>
      <c:valAx>
        <c:axId val="40713067"/>
        <c:scaling>
          <c:orientation val="minMax"/>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452367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via 111 per month per 1,000 people</a:t>
            </a:r>
          </a:p>
        </c:rich>
      </c:tx>
      <c:layout>
        <c:manualLayout>
          <c:xMode val="factor"/>
          <c:yMode val="factor"/>
          <c:x val="-0.00325"/>
          <c:y val="-0.01825"/>
        </c:manualLayout>
      </c:layout>
      <c:spPr>
        <a:noFill/>
        <a:ln>
          <a:noFill/>
        </a:ln>
      </c:spPr>
    </c:title>
    <c:plotArea>
      <c:layout>
        <c:manualLayout>
          <c:xMode val="edge"/>
          <c:yMode val="edge"/>
          <c:x val="0"/>
          <c:y val="0.048"/>
          <c:w val="1"/>
          <c:h val="0.952"/>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gapWidth val="30"/>
        <c:axId val="30873284"/>
        <c:axId val="9424101"/>
      </c:barChart>
      <c:catAx>
        <c:axId val="30873284"/>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9424101"/>
        <c:crosses val="autoZero"/>
        <c:auto val="1"/>
        <c:lblOffset val="100"/>
        <c:tickLblSkip val="1"/>
        <c:noMultiLvlLbl val="0"/>
      </c:catAx>
      <c:valAx>
        <c:axId val="9424101"/>
        <c:scaling>
          <c:orientation val="minMax"/>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3087328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offered calls answered in 60 seconds</a:t>
            </a:r>
          </a:p>
        </c:rich>
      </c:tx>
      <c:layout>
        <c:manualLayout>
          <c:xMode val="factor"/>
          <c:yMode val="factor"/>
          <c:x val="-0.00625"/>
          <c:y val="-0.02125"/>
        </c:manualLayout>
      </c:layout>
      <c:spPr>
        <a:noFill/>
        <a:ln>
          <a:noFill/>
        </a:ln>
      </c:spPr>
    </c:title>
    <c:plotArea>
      <c:layout>
        <c:manualLayout>
          <c:xMode val="edge"/>
          <c:yMode val="edge"/>
          <c:x val="0"/>
          <c:y val="0.048"/>
          <c:w val="1"/>
          <c:h val="0.952"/>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gapWidth val="30"/>
        <c:axId val="17708046"/>
        <c:axId val="25154687"/>
      </c:barChart>
      <c:catAx>
        <c:axId val="17708046"/>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25154687"/>
        <c:crosses val="autoZero"/>
        <c:auto val="1"/>
        <c:lblOffset val="100"/>
        <c:tickLblSkip val="1"/>
        <c:noMultiLvlLbl val="0"/>
      </c:catAx>
      <c:valAx>
        <c:axId val="25154687"/>
        <c:scaling>
          <c:orientation val="minMax"/>
          <c:max val="1"/>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17708046"/>
        <c:crossesAt val="1"/>
        <c:crossBetween val="between"/>
        <c:dispUnits/>
        <c:majorUnit val="0.2"/>
        <c:minorUnit val="0.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triaged</a:t>
            </a:r>
          </a:p>
        </c:rich>
      </c:tx>
      <c:layout>
        <c:manualLayout>
          <c:xMode val="factor"/>
          <c:yMode val="factor"/>
          <c:x val="-0.00475"/>
          <c:y val="-0.02125"/>
        </c:manualLayout>
      </c:layout>
      <c:spPr>
        <a:noFill/>
        <a:ln>
          <a:noFill/>
        </a:ln>
      </c:spPr>
    </c:title>
    <c:plotArea>
      <c:layout>
        <c:manualLayout>
          <c:xMode val="edge"/>
          <c:yMode val="edge"/>
          <c:x val="0"/>
          <c:y val="0.0485"/>
          <c:w val="1"/>
          <c:h val="0.9515"/>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gapWidth val="30"/>
        <c:axId val="25065592"/>
        <c:axId val="24263737"/>
      </c:barChart>
      <c:catAx>
        <c:axId val="25065592"/>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24263737"/>
        <c:crosses val="autoZero"/>
        <c:auto val="1"/>
        <c:lblOffset val="100"/>
        <c:tickLblSkip val="1"/>
        <c:noMultiLvlLbl val="0"/>
      </c:catAx>
      <c:valAx>
        <c:axId val="24263737"/>
        <c:scaling>
          <c:orientation val="minMax"/>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2506559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leading to call backs from 111 service</a:t>
            </a:r>
          </a:p>
        </c:rich>
      </c:tx>
      <c:layout>
        <c:manualLayout>
          <c:xMode val="factor"/>
          <c:yMode val="factor"/>
          <c:x val="-0.00475"/>
          <c:y val="-0.02125"/>
        </c:manualLayout>
      </c:layout>
      <c:spPr>
        <a:noFill/>
        <a:ln>
          <a:noFill/>
        </a:ln>
      </c:spPr>
    </c:title>
    <c:plotArea>
      <c:layout>
        <c:manualLayout>
          <c:xMode val="edge"/>
          <c:yMode val="edge"/>
          <c:x val="0"/>
          <c:y val="0.0485"/>
          <c:w val="1"/>
          <c:h val="0.9515"/>
        </c:manualLayout>
      </c:layout>
      <c:barChart>
        <c:barDir val="col"/>
        <c:grouping val="stacked"/>
        <c:varyColors val="0"/>
        <c:ser>
          <c:idx val="0"/>
          <c:order val="0"/>
          <c:tx>
            <c:strRef>
              <c:f>#REF!</c:f>
              <c:strCache>
                <c:ptCount val="1"/>
                <c:pt idx="0">
                  <c:v>#REF!</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overlap val="100"/>
        <c:gapWidth val="30"/>
        <c:axId val="17047042"/>
        <c:axId val="19205651"/>
      </c:barChart>
      <c:catAx>
        <c:axId val="17047042"/>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19205651"/>
        <c:crosses val="autoZero"/>
        <c:auto val="1"/>
        <c:lblOffset val="100"/>
        <c:tickLblSkip val="1"/>
        <c:noMultiLvlLbl val="0"/>
      </c:catAx>
      <c:valAx>
        <c:axId val="19205651"/>
        <c:scaling>
          <c:orientation val="minMax"/>
          <c:min val="0"/>
        </c:scaling>
        <c:axPos val="l"/>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17047042"/>
        <c:crossesAt val="1"/>
        <c:crossBetween val="between"/>
        <c:dispUnits/>
      </c:valAx>
      <c:spPr>
        <a:solidFill>
          <a:srgbClr val="C0C0C0"/>
        </a:solidFill>
        <a:ln w="12700">
          <a:solidFill>
            <a:srgbClr val="808080"/>
          </a:solidFill>
        </a:ln>
      </c:spPr>
    </c:plotArea>
    <c:legend>
      <c:legendPos val="b"/>
      <c:layout>
        <c:manualLayout>
          <c:xMode val="edge"/>
          <c:yMode val="edge"/>
          <c:x val="0.3385"/>
          <c:y val="0.106"/>
          <c:w val="0.28"/>
          <c:h val="0.3395"/>
        </c:manualLayout>
      </c:layout>
      <c:overlay val="0"/>
      <c:spPr>
        <a:solidFill>
          <a:srgbClr val="FFFFFF"/>
        </a:solidFill>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transferred to clinical advisor</a:t>
            </a:r>
          </a:p>
        </c:rich>
      </c:tx>
      <c:layout>
        <c:manualLayout>
          <c:xMode val="factor"/>
          <c:yMode val="factor"/>
          <c:x val="-0.0015"/>
          <c:y val="-0.01825"/>
        </c:manualLayout>
      </c:layout>
      <c:spPr>
        <a:noFill/>
        <a:ln>
          <a:noFill/>
        </a:ln>
      </c:spPr>
    </c:title>
    <c:plotArea>
      <c:layout>
        <c:manualLayout>
          <c:xMode val="edge"/>
          <c:yMode val="edge"/>
          <c:x val="0"/>
          <c:y val="0.0485"/>
          <c:w val="0.983"/>
          <c:h val="0.9515"/>
        </c:manualLayout>
      </c:layout>
      <c:barChart>
        <c:barDir val="col"/>
        <c:grouping val="stacked"/>
        <c:varyColors val="0"/>
        <c:ser>
          <c:idx val="0"/>
          <c:order val="0"/>
          <c:tx>
            <c:strRef>
              <c:f>#REF!</c:f>
              <c:strCache>
                <c:ptCount val="1"/>
                <c:pt idx="0">
                  <c:v>#REF!</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overlap val="100"/>
        <c:gapWidth val="30"/>
        <c:axId val="38633132"/>
        <c:axId val="12153869"/>
      </c:barChart>
      <c:catAx>
        <c:axId val="38633132"/>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100" b="0" i="0" u="none" baseline="0">
                <a:solidFill>
                  <a:srgbClr val="000000"/>
                </a:solidFill>
                <a:latin typeface="Arial"/>
                <a:ea typeface="Arial"/>
                <a:cs typeface="Arial"/>
              </a:defRPr>
            </a:pPr>
          </a:p>
        </c:txPr>
        <c:crossAx val="12153869"/>
        <c:crosses val="autoZero"/>
        <c:auto val="1"/>
        <c:lblOffset val="100"/>
        <c:tickLblSkip val="1"/>
        <c:noMultiLvlLbl val="0"/>
      </c:catAx>
      <c:valAx>
        <c:axId val="12153869"/>
        <c:scaling>
          <c:orientation val="minMax"/>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38633132"/>
        <c:crossesAt val="1"/>
        <c:crossBetween val="between"/>
        <c:dispUnits/>
      </c:valAx>
      <c:spPr>
        <a:solidFill>
          <a:srgbClr val="C0C0C0"/>
        </a:solidFill>
        <a:ln w="12700">
          <a:solidFill>
            <a:srgbClr val="808080"/>
          </a:solidFill>
        </a:ln>
      </c:spPr>
    </c:plotArea>
    <c:legend>
      <c:legendPos val="b"/>
      <c:layout>
        <c:manualLayout>
          <c:xMode val="edge"/>
          <c:yMode val="edge"/>
          <c:x val="0.421"/>
          <c:y val="0.56975"/>
          <c:w val="0.549"/>
          <c:h val="0.16975"/>
        </c:manualLayout>
      </c:layout>
      <c:overlay val="0"/>
      <c:spPr>
        <a:solidFill>
          <a:srgbClr val="FFFFFF"/>
        </a:solidFill>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Average episode length (minutes:seconds)</a:t>
            </a:r>
          </a:p>
        </c:rich>
      </c:tx>
      <c:layout>
        <c:manualLayout>
          <c:xMode val="factor"/>
          <c:yMode val="factor"/>
          <c:x val="-0.00475"/>
          <c:y val="-0.02125"/>
        </c:manualLayout>
      </c:layout>
      <c:spPr>
        <a:noFill/>
        <a:ln>
          <a:noFill/>
        </a:ln>
      </c:spPr>
    </c:title>
    <c:plotArea>
      <c:layout>
        <c:manualLayout>
          <c:xMode val="edge"/>
          <c:yMode val="edge"/>
          <c:x val="0"/>
          <c:y val="0.0485"/>
          <c:w val="1"/>
          <c:h val="0.9515"/>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gapWidth val="30"/>
        <c:axId val="42275958"/>
        <c:axId val="44939303"/>
      </c:barChart>
      <c:catAx>
        <c:axId val="42275958"/>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44939303"/>
        <c:crosses val="autoZero"/>
        <c:auto val="1"/>
        <c:lblOffset val="100"/>
        <c:tickLblSkip val="1"/>
        <c:noMultiLvlLbl val="0"/>
      </c:catAx>
      <c:valAx>
        <c:axId val="44939303"/>
        <c:scaling>
          <c:orientation val="minMax"/>
        </c:scaling>
        <c:axPos val="l"/>
        <c:majorGridlines>
          <c:spPr>
            <a:ln w="3175">
              <a:solidFill>
                <a:srgbClr val="000000"/>
              </a:solidFill>
            </a:ln>
          </c:spPr>
        </c:majorGridlines>
        <c:delete val="0"/>
        <c:numFmt formatCode="mm:ss"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4227595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72C6"/>
                </a:solidFill>
                <a:latin typeface="Arial"/>
                <a:ea typeface="Arial"/>
                <a:cs typeface="Arial"/>
              </a:rPr>
              <a:t>Chart 6: Dispostions immediately following NHS111 calls - data until November 2012</a:t>
            </a:r>
          </a:p>
        </c:rich>
      </c:tx>
      <c:layout>
        <c:manualLayout>
          <c:xMode val="factor"/>
          <c:yMode val="factor"/>
          <c:x val="0.00525"/>
          <c:y val="-0.02025"/>
        </c:manualLayout>
      </c:layout>
      <c:spPr>
        <a:noFill/>
        <a:ln>
          <a:noFill/>
        </a:ln>
      </c:spPr>
    </c:title>
    <c:plotArea>
      <c:layout>
        <c:manualLayout>
          <c:xMode val="edge"/>
          <c:yMode val="edge"/>
          <c:x val="0"/>
          <c:y val="0.08875"/>
          <c:w val="0.999"/>
          <c:h val="0.83375"/>
        </c:manualLayout>
      </c:layout>
      <c:barChart>
        <c:barDir val="col"/>
        <c:grouping val="stacked"/>
        <c:varyColors val="0"/>
        <c:ser>
          <c:idx val="0"/>
          <c:order val="0"/>
          <c:tx>
            <c:strRef>
              <c:f>'Providers-indicators'!#REF!</c:f>
              <c:strCache>
                <c:ptCount val="1"/>
                <c:pt idx="0">
                  <c:v>% Ambulance dispatches</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'Providers-indicators'!#REF!</c:f>
              <c:strCache>
                <c:ptCount val="1"/>
                <c:pt idx="0">
                  <c:v>% Recommended to attend A&amp;E</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2"/>
          <c:order val="2"/>
          <c:tx>
            <c:strRef>
              <c:f>'Providers-indicators'!#REF!</c:f>
              <c:strCache>
                <c:ptCount val="1"/>
                <c:pt idx="0">
                  <c:v>% Recommended to attend primary and community care</c:v>
                </c:pt>
              </c:strCache>
            </c:strRef>
          </c:tx>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3"/>
          <c:order val="3"/>
          <c:tx>
            <c:strRef>
              <c:f>'Providers-indicators'!#REF!</c:f>
              <c:strCache>
                <c:ptCount val="1"/>
                <c:pt idx="0">
                  <c:v>% Recommended to attend other service</c:v>
                </c:pt>
              </c:strCache>
            </c:strRef>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4"/>
          <c:order val="4"/>
          <c:tx>
            <c:strRef>
              <c:f>'Providers-indicators'!#REF!</c:f>
              <c:strCache>
                <c:ptCount val="1"/>
                <c:pt idx="0">
                  <c:v>% Not recommended to attend other service</c:v>
                </c:pt>
              </c:strCache>
            </c:strRef>
          </c:tx>
          <c:spPr>
            <a:solidFill>
              <a:srgbClr val="A2BD3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overlap val="100"/>
        <c:gapWidth val="30"/>
        <c:axId val="1800544"/>
        <c:axId val="16204897"/>
      </c:barChart>
      <c:catAx>
        <c:axId val="1800544"/>
        <c:scaling>
          <c:orientation val="minMax"/>
        </c:scaling>
        <c:axPos val="b"/>
        <c:delete val="0"/>
        <c:numFmt formatCode="mmm-yy" sourceLinked="0"/>
        <c:majorTickMark val="out"/>
        <c:minorTickMark val="none"/>
        <c:tickLblPos val="nextTo"/>
        <c:spPr>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crossAx val="16204897"/>
        <c:crosses val="autoZero"/>
        <c:auto val="1"/>
        <c:lblOffset val="100"/>
        <c:tickLblSkip val="1"/>
        <c:noMultiLvlLbl val="0"/>
      </c:catAx>
      <c:valAx>
        <c:axId val="16204897"/>
        <c:scaling>
          <c:orientation val="minMax"/>
          <c:max val="1"/>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crossAx val="1800544"/>
        <c:crossesAt val="1"/>
        <c:crossBetween val="between"/>
        <c:dispUnits/>
      </c:valAx>
      <c:spPr>
        <a:solidFill>
          <a:srgbClr val="C0C0C0"/>
        </a:solidFill>
        <a:ln w="12700">
          <a:solidFill>
            <a:srgbClr val="808080"/>
          </a:solidFill>
        </a:ln>
      </c:spPr>
    </c:plotArea>
    <c:legend>
      <c:legendPos val="b"/>
      <c:layout>
        <c:manualLayout>
          <c:xMode val="edge"/>
          <c:yMode val="edge"/>
          <c:x val="0.02175"/>
          <c:y val="0.9385"/>
          <c:w val="0.926"/>
          <c:h val="0.0615"/>
        </c:manualLayout>
      </c:layout>
      <c:overlay val="0"/>
      <c:spPr>
        <a:solidFill>
          <a:srgbClr val="FFFFFF"/>
        </a:solidFill>
        <a:ln w="3175">
          <a:solidFill>
            <a:srgbClr val="000000"/>
          </a:solidFill>
        </a:ln>
      </c:spPr>
      <c:txPr>
        <a:bodyPr vert="horz" rot="0"/>
        <a:lstStyle/>
        <a:p>
          <a:pPr>
            <a:defRPr lang="en-US" cap="none" sz="5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via 111 per year per 1,000 people</a:t>
            </a:r>
          </a:p>
        </c:rich>
      </c:tx>
      <c:layout>
        <c:manualLayout>
          <c:xMode val="factor"/>
          <c:yMode val="factor"/>
          <c:x val="0.0095"/>
          <c:y val="-0.01725"/>
        </c:manualLayout>
      </c:layout>
      <c:spPr>
        <a:noFill/>
        <a:ln>
          <a:noFill/>
        </a:ln>
      </c:spPr>
    </c:title>
    <c:plotArea>
      <c:layout>
        <c:manualLayout>
          <c:xMode val="edge"/>
          <c:yMode val="edge"/>
          <c:x val="0"/>
          <c:y val="0.0695"/>
          <c:w val="1"/>
          <c:h val="0.930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'Providers-YTDdata'!$C$5:$N$5</c:f>
              <c:strCache>
                <c:ptCount val="12"/>
                <c:pt idx="0">
                  <c:v>Hillingdon</c:v>
                </c:pt>
                <c:pt idx="1">
                  <c:v>Croydon</c:v>
                </c:pt>
                <c:pt idx="2">
                  <c:v>Inner NW London</c:v>
                </c:pt>
                <c:pt idx="3">
                  <c:v>Wandsworth</c:v>
                </c:pt>
                <c:pt idx="4">
                  <c:v>S&amp;M</c:v>
                </c:pt>
                <c:pt idx="5">
                  <c:v>K&amp;R</c:v>
                </c:pt>
                <c:pt idx="6">
                  <c:v>NCL</c:v>
                </c:pt>
                <c:pt idx="7">
                  <c:v>SE London</c:v>
                </c:pt>
                <c:pt idx="8">
                  <c:v>E. London &amp; city</c:v>
                </c:pt>
                <c:pt idx="9">
                  <c:v>ONEL</c:v>
                </c:pt>
                <c:pt idx="11">
                  <c:v>All sites</c:v>
                </c:pt>
              </c:strCache>
            </c:strRef>
          </c:cat>
          <c:val>
            <c:numRef>
              <c:f>'Providers-indicators'!$C$7:$N$7</c:f>
              <c:numCache>
                <c:ptCount val="12"/>
                <c:pt idx="0">
                  <c:v>164.04057971014495</c:v>
                </c:pt>
                <c:pt idx="1">
                  <c:v>160.50231481481484</c:v>
                </c:pt>
                <c:pt idx="2">
                  <c:v>164.18679471788715</c:v>
                </c:pt>
                <c:pt idx="3">
                  <c:v>116.83818969125853</c:v>
                </c:pt>
                <c:pt idx="4">
                  <c:v>145.24069478908189</c:v>
                </c:pt>
                <c:pt idx="5">
                  <c:v>92.57618582660977</c:v>
                </c:pt>
                <c:pt idx="6">
                  <c:v>109.03242296351247</c:v>
                </c:pt>
                <c:pt idx="7">
                  <c:v>126.43978430197723</c:v>
                </c:pt>
                <c:pt idx="8">
                  <c:v>43.23894795747062</c:v>
                </c:pt>
                <c:pt idx="9">
                  <c:v>80.4969696969697</c:v>
                </c:pt>
                <c:pt idx="11">
                  <c:v>104.10762155190466</c:v>
                </c:pt>
              </c:numCache>
            </c:numRef>
          </c:val>
        </c:ser>
        <c:axId val="10305238"/>
        <c:axId val="25638279"/>
      </c:barChart>
      <c:catAx>
        <c:axId val="1030523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5638279"/>
        <c:crosses val="autoZero"/>
        <c:auto val="1"/>
        <c:lblOffset val="100"/>
        <c:tickLblSkip val="1"/>
        <c:noMultiLvlLbl val="0"/>
      </c:catAx>
      <c:valAx>
        <c:axId val="25638279"/>
        <c:scaling>
          <c:orientation val="minMax"/>
          <c:min val="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1030523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call handling time by clinicians</a:t>
            </a:r>
          </a:p>
        </c:rich>
      </c:tx>
      <c:layout>
        <c:manualLayout>
          <c:xMode val="factor"/>
          <c:yMode val="factor"/>
          <c:x val="0.011"/>
          <c:y val="-0.01725"/>
        </c:manualLayout>
      </c:layout>
      <c:spPr>
        <a:noFill/>
        <a:ln>
          <a:noFill/>
        </a:ln>
      </c:spPr>
    </c:title>
    <c:plotArea>
      <c:layout>
        <c:manualLayout>
          <c:xMode val="edge"/>
          <c:yMode val="edge"/>
          <c:x val="0"/>
          <c:y val="0.07025"/>
          <c:w val="1"/>
          <c:h val="0.9297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'Providers-YTDdata'!$C$5:$N$5</c:f>
              <c:strCache>
                <c:ptCount val="12"/>
                <c:pt idx="0">
                  <c:v>Hillingdon</c:v>
                </c:pt>
                <c:pt idx="1">
                  <c:v>Croydon</c:v>
                </c:pt>
                <c:pt idx="2">
                  <c:v>Inner NW London</c:v>
                </c:pt>
                <c:pt idx="3">
                  <c:v>Wandsworth</c:v>
                </c:pt>
                <c:pt idx="4">
                  <c:v>S&amp;M</c:v>
                </c:pt>
                <c:pt idx="5">
                  <c:v>K&amp;R</c:v>
                </c:pt>
                <c:pt idx="6">
                  <c:v>NCL</c:v>
                </c:pt>
                <c:pt idx="7">
                  <c:v>SE London</c:v>
                </c:pt>
                <c:pt idx="8">
                  <c:v>E. London &amp; city</c:v>
                </c:pt>
                <c:pt idx="9">
                  <c:v>ONEL</c:v>
                </c:pt>
                <c:pt idx="11">
                  <c:v>All sites</c:v>
                </c:pt>
              </c:strCache>
            </c:strRef>
          </c:cat>
          <c:val>
            <c:numRef>
              <c:f>'Providers-indicators'!#REF!</c:f>
              <c:numCache>
                <c:ptCount val="12"/>
                <c:pt idx="0">
                  <c:v>0.19261011147038593</c:v>
                </c:pt>
                <c:pt idx="1">
                  <c:v>0.37017123913129285</c:v>
                </c:pt>
                <c:pt idx="2">
                  <c:v>0.34412837162927284</c:v>
                </c:pt>
                <c:pt idx="3">
                  <c:v>0.33538085228610653</c:v>
                </c:pt>
                <c:pt idx="4">
                  <c:v>0.16956674062828447</c:v>
                </c:pt>
                <c:pt idx="5">
                  <c:v>0</c:v>
                </c:pt>
                <c:pt idx="6">
                  <c:v>0.2733074473625275</c:v>
                </c:pt>
                <c:pt idx="7">
                  <c:v>0</c:v>
                </c:pt>
                <c:pt idx="8">
                  <c:v>0</c:v>
                </c:pt>
                <c:pt idx="9">
                  <c:v>0</c:v>
                </c:pt>
                <c:pt idx="11">
                  <c:v>0.2969673657274792</c:v>
                </c:pt>
              </c:numCache>
            </c:numRef>
          </c:val>
        </c:ser>
        <c:axId val="11626346"/>
        <c:axId val="37528251"/>
      </c:barChart>
      <c:catAx>
        <c:axId val="1162634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625" b="0" i="0" u="none" baseline="0">
                <a:solidFill>
                  <a:srgbClr val="000000"/>
                </a:solidFill>
                <a:latin typeface="Arial"/>
                <a:ea typeface="Arial"/>
                <a:cs typeface="Arial"/>
              </a:defRPr>
            </a:pPr>
          </a:p>
        </c:txPr>
        <c:crossAx val="37528251"/>
        <c:crosses val="autoZero"/>
        <c:auto val="1"/>
        <c:lblOffset val="100"/>
        <c:tickLblSkip val="1"/>
        <c:noMultiLvlLbl val="0"/>
      </c:catAx>
      <c:valAx>
        <c:axId val="37528251"/>
        <c:scaling>
          <c:orientation val="minMax"/>
          <c:min val="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1162634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Average cost per call</a:t>
            </a:r>
          </a:p>
        </c:rich>
      </c:tx>
      <c:layout>
        <c:manualLayout>
          <c:xMode val="factor"/>
          <c:yMode val="factor"/>
          <c:x val="0.09975"/>
          <c:y val="-0.01725"/>
        </c:manualLayout>
      </c:layout>
      <c:spPr>
        <a:noFill/>
        <a:ln>
          <a:noFill/>
        </a:ln>
      </c:spPr>
    </c:title>
    <c:plotArea>
      <c:layout>
        <c:manualLayout>
          <c:xMode val="edge"/>
          <c:yMode val="edge"/>
          <c:x val="0"/>
          <c:y val="0.083"/>
          <c:w val="1"/>
          <c:h val="0.917"/>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3"/>
            <c:invertIfNegative val="0"/>
            <c:spPr>
              <a:solidFill>
                <a:srgbClr val="000080"/>
              </a:solidFill>
              <a:ln w="12700">
                <a:solidFill>
                  <a:srgbClr val="000000"/>
                </a:solidFill>
              </a:ln>
            </c:spPr>
          </c:dPt>
          <c:cat>
            <c:strRef>
              <c:f>'Providers-YTDdata'!$C$5:$N$5</c:f>
              <c:strCache>
                <c:ptCount val="11"/>
                <c:pt idx="0">
                  <c:v>Hillingdon</c:v>
                </c:pt>
                <c:pt idx="1">
                  <c:v>Croydon</c:v>
                </c:pt>
                <c:pt idx="2">
                  <c:v>Inner NW London</c:v>
                </c:pt>
                <c:pt idx="3">
                  <c:v>Wandsworth</c:v>
                </c:pt>
                <c:pt idx="4">
                  <c:v>S&amp;M</c:v>
                </c:pt>
                <c:pt idx="5">
                  <c:v>K&amp;R</c:v>
                </c:pt>
                <c:pt idx="6">
                  <c:v>NCL</c:v>
                </c:pt>
                <c:pt idx="7">
                  <c:v>SE London</c:v>
                </c:pt>
                <c:pt idx="8">
                  <c:v>E. London &amp; city</c:v>
                </c:pt>
                <c:pt idx="9">
                  <c:v>ONEL</c:v>
                </c:pt>
              </c:strCache>
            </c:strRef>
          </c:cat>
          <c:val>
            <c:numRef>
              <c:f>'Providers-indicators'!#REF!</c:f>
              <c:numCache>
                <c:ptCount val="11"/>
                <c:pt idx="0">
                  <c:v>0</c:v>
                </c:pt>
                <c:pt idx="1">
                  <c:v>0</c:v>
                </c:pt>
                <c:pt idx="2">
                  <c:v>0</c:v>
                </c:pt>
                <c:pt idx="3">
                  <c:v>0</c:v>
                </c:pt>
                <c:pt idx="4">
                  <c:v>0</c:v>
                </c:pt>
                <c:pt idx="5">
                  <c:v>0</c:v>
                </c:pt>
                <c:pt idx="6">
                  <c:v>0</c:v>
                </c:pt>
                <c:pt idx="7">
                  <c:v>0</c:v>
                </c:pt>
                <c:pt idx="8">
                  <c:v>0</c:v>
                </c:pt>
                <c:pt idx="10">
                  <c:v>0</c:v>
                </c:pt>
              </c:numCache>
            </c:numRef>
          </c:val>
        </c:ser>
        <c:axId val="2209940"/>
        <c:axId val="19889461"/>
      </c:barChart>
      <c:catAx>
        <c:axId val="220994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9889461"/>
        <c:crosses val="autoZero"/>
        <c:auto val="1"/>
        <c:lblOffset val="100"/>
        <c:tickLblSkip val="1"/>
        <c:noMultiLvlLbl val="0"/>
      </c:catAx>
      <c:valAx>
        <c:axId val="19889461"/>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220994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Average episode length (minutes:seconds)</a:t>
            </a:r>
          </a:p>
        </c:rich>
      </c:tx>
      <c:layout>
        <c:manualLayout>
          <c:xMode val="factor"/>
          <c:yMode val="factor"/>
          <c:x val="0.095"/>
          <c:y val="-0.02025"/>
        </c:manualLayout>
      </c:layout>
      <c:spPr>
        <a:noFill/>
        <a:ln>
          <a:noFill/>
        </a:ln>
      </c:spPr>
    </c:title>
    <c:plotArea>
      <c:layout>
        <c:manualLayout>
          <c:xMode val="edge"/>
          <c:yMode val="edge"/>
          <c:x val="0.01675"/>
          <c:y val="0.07275"/>
          <c:w val="0.98325"/>
          <c:h val="0.9272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'Providers-YTDdata'!$C$5:$N$5</c:f>
              <c:strCache>
                <c:ptCount val="12"/>
                <c:pt idx="0">
                  <c:v>Hillingdon</c:v>
                </c:pt>
                <c:pt idx="1">
                  <c:v>Croydon</c:v>
                </c:pt>
                <c:pt idx="2">
                  <c:v>Inner NW London</c:v>
                </c:pt>
                <c:pt idx="3">
                  <c:v>Wandsworth</c:v>
                </c:pt>
                <c:pt idx="4">
                  <c:v>S&amp;M</c:v>
                </c:pt>
                <c:pt idx="5">
                  <c:v>K&amp;R</c:v>
                </c:pt>
                <c:pt idx="6">
                  <c:v>NCL</c:v>
                </c:pt>
                <c:pt idx="7">
                  <c:v>SE London</c:v>
                </c:pt>
                <c:pt idx="8">
                  <c:v>E. London &amp; city</c:v>
                </c:pt>
                <c:pt idx="9">
                  <c:v>ONEL</c:v>
                </c:pt>
                <c:pt idx="11">
                  <c:v>All sites</c:v>
                </c:pt>
              </c:strCache>
            </c:strRef>
          </c:cat>
          <c:val>
            <c:numRef>
              <c:f>'Providers-indicators'!$C$17:$N$17</c:f>
              <c:numCache>
                <c:ptCount val="12"/>
                <c:pt idx="0">
                  <c:v>0.0077616832017050755</c:v>
                </c:pt>
                <c:pt idx="1">
                  <c:v>0.0067729692575371585</c:v>
                </c:pt>
                <c:pt idx="2">
                  <c:v>0.0071300226931467975</c:v>
                </c:pt>
                <c:pt idx="3">
                  <c:v>0.009490555496640001</c:v>
                </c:pt>
                <c:pt idx="4">
                  <c:v>0.009050531332057589</c:v>
                </c:pt>
                <c:pt idx="5">
                  <c:v>0.009505297511669623</c:v>
                </c:pt>
                <c:pt idx="6">
                  <c:v>0.00862265351295177</c:v>
                </c:pt>
                <c:pt idx="7">
                  <c:v>0.008167256054609478</c:v>
                </c:pt>
                <c:pt idx="8">
                  <c:v>0.008784609551010703</c:v>
                </c:pt>
                <c:pt idx="9">
                  <c:v>0.006990740740740741</c:v>
                </c:pt>
                <c:pt idx="11">
                  <c:v>0.007810070233018168</c:v>
                </c:pt>
              </c:numCache>
            </c:numRef>
          </c:val>
        </c:ser>
        <c:axId val="44787422"/>
        <c:axId val="433615"/>
      </c:barChart>
      <c:catAx>
        <c:axId val="4478742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625" b="0" i="0" u="none" baseline="0">
                <a:solidFill>
                  <a:srgbClr val="000000"/>
                </a:solidFill>
                <a:latin typeface="Arial"/>
                <a:ea typeface="Arial"/>
                <a:cs typeface="Arial"/>
              </a:defRPr>
            </a:pPr>
          </a:p>
        </c:txPr>
        <c:crossAx val="433615"/>
        <c:crosses val="autoZero"/>
        <c:auto val="1"/>
        <c:lblOffset val="100"/>
        <c:tickLblSkip val="1"/>
        <c:noMultiLvlLbl val="0"/>
      </c:catAx>
      <c:valAx>
        <c:axId val="433615"/>
        <c:scaling>
          <c:orientation val="minMax"/>
          <c:min val="0"/>
        </c:scaling>
        <c:axPos val="b"/>
        <c:majorGridlines>
          <c:spPr>
            <a:ln w="3175">
              <a:solidFill>
                <a:srgbClr val="000000"/>
              </a:solidFill>
            </a:ln>
          </c:spPr>
        </c:majorGridlines>
        <c:delete val="0"/>
        <c:numFmt formatCode="mm:ss" sourceLinked="0"/>
        <c:majorTickMark val="out"/>
        <c:minorTickMark val="none"/>
        <c:tickLblPos val="nextTo"/>
        <c:spPr>
          <a:ln w="3175">
            <a:solidFill>
              <a:srgbClr val="000000"/>
            </a:solidFill>
          </a:ln>
        </c:spPr>
        <c:crossAx val="44787422"/>
        <c:crossesAt val="1"/>
        <c:crossBetween val="between"/>
        <c:dispUnits/>
        <c:majorUnit val="1.173900000000000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costs that are non-staff</a:t>
            </a:r>
          </a:p>
        </c:rich>
      </c:tx>
      <c:layout>
        <c:manualLayout>
          <c:xMode val="factor"/>
          <c:yMode val="factor"/>
          <c:x val="0.114"/>
          <c:y val="-0.02"/>
        </c:manualLayout>
      </c:layout>
      <c:spPr>
        <a:noFill/>
        <a:ln>
          <a:noFill/>
        </a:ln>
      </c:spPr>
    </c:title>
    <c:plotArea>
      <c:layout>
        <c:manualLayout>
          <c:xMode val="edge"/>
          <c:yMode val="edge"/>
          <c:x val="0.01775"/>
          <c:y val="0.067"/>
          <c:w val="0.98225"/>
          <c:h val="0.933"/>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'Providers-YTDdata'!$C$5:$N$5</c:f>
              <c:strCache>
                <c:ptCount val="11"/>
                <c:pt idx="0">
                  <c:v>Hillingdon</c:v>
                </c:pt>
                <c:pt idx="1">
                  <c:v>Croydon</c:v>
                </c:pt>
                <c:pt idx="2">
                  <c:v>Inner NW London</c:v>
                </c:pt>
                <c:pt idx="3">
                  <c:v>Wandsworth</c:v>
                </c:pt>
                <c:pt idx="4">
                  <c:v>S&amp;M</c:v>
                </c:pt>
                <c:pt idx="5">
                  <c:v>K&amp;R</c:v>
                </c:pt>
                <c:pt idx="6">
                  <c:v>NCL</c:v>
                </c:pt>
                <c:pt idx="7">
                  <c:v>SE London</c:v>
                </c:pt>
                <c:pt idx="8">
                  <c:v>E. London &amp; city</c:v>
                </c:pt>
                <c:pt idx="9">
                  <c:v>ONEL</c:v>
                </c:pt>
              </c:strCache>
            </c:strRef>
          </c:cat>
          <c:val>
            <c:numRef>
              <c:f>'Providers-indicators'!#REF!</c:f>
              <c:numCache>
                <c:ptCount val="11"/>
                <c:pt idx="0">
                  <c:v>0</c:v>
                </c:pt>
                <c:pt idx="1">
                  <c:v>0</c:v>
                </c:pt>
                <c:pt idx="2">
                  <c:v>0</c:v>
                </c:pt>
                <c:pt idx="3">
                  <c:v>0</c:v>
                </c:pt>
                <c:pt idx="4">
                  <c:v>0</c:v>
                </c:pt>
                <c:pt idx="5">
                  <c:v>0</c:v>
                </c:pt>
                <c:pt idx="6">
                  <c:v>0</c:v>
                </c:pt>
                <c:pt idx="7">
                  <c:v>0</c:v>
                </c:pt>
                <c:pt idx="8">
                  <c:v>0</c:v>
                </c:pt>
                <c:pt idx="10">
                  <c:v>0</c:v>
                </c:pt>
              </c:numCache>
            </c:numRef>
          </c:val>
        </c:ser>
        <c:axId val="3902536"/>
        <c:axId val="35122825"/>
      </c:barChart>
      <c:catAx>
        <c:axId val="390253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25" b="0" i="0" u="none" baseline="0">
                <a:solidFill>
                  <a:srgbClr val="000000"/>
                </a:solidFill>
                <a:latin typeface="Arial"/>
                <a:ea typeface="Arial"/>
                <a:cs typeface="Arial"/>
              </a:defRPr>
            </a:pPr>
          </a:p>
        </c:txPr>
        <c:crossAx val="35122825"/>
        <c:crosses val="autoZero"/>
        <c:auto val="1"/>
        <c:lblOffset val="100"/>
        <c:tickLblSkip val="1"/>
        <c:noMultiLvlLbl val="0"/>
      </c:catAx>
      <c:valAx>
        <c:axId val="35122825"/>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390253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dissatisfied with 111 experience</a:t>
            </a:r>
          </a:p>
        </c:rich>
      </c:tx>
      <c:layout>
        <c:manualLayout>
          <c:xMode val="factor"/>
          <c:yMode val="factor"/>
          <c:x val="0.02225"/>
          <c:y val="-0.01725"/>
        </c:manualLayout>
      </c:layout>
      <c:spPr>
        <a:noFill/>
        <a:ln>
          <a:noFill/>
        </a:ln>
      </c:spPr>
    </c:title>
    <c:plotArea>
      <c:layout>
        <c:manualLayout>
          <c:xMode val="edge"/>
          <c:yMode val="edge"/>
          <c:x val="0"/>
          <c:y val="0.083"/>
          <c:w val="1"/>
          <c:h val="0.917"/>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3"/>
            <c:invertIfNegative val="0"/>
            <c:spPr>
              <a:solidFill>
                <a:srgbClr val="000080"/>
              </a:solidFill>
              <a:ln w="12700">
                <a:solidFill>
                  <a:srgbClr val="000000"/>
                </a:solidFill>
              </a:ln>
            </c:spPr>
          </c:dPt>
          <c:cat>
            <c:strRef>
              <c:f>'Providers-YTDdata'!$C$5:$N$5</c:f>
              <c:strCache>
                <c:ptCount val="1"/>
                <c:pt idx="0">
                  <c:v>Hillingdon</c:v>
                </c:pt>
              </c:strCache>
            </c:strRef>
          </c:cat>
          <c:val>
            <c:numRef>
              <c:f>'Providers-indicators'!#REF!</c:f>
              <c:numCache>
                <c:ptCount val="1"/>
                <c:pt idx="0">
                  <c:v>1</c:v>
                </c:pt>
              </c:numCache>
            </c:numRef>
          </c:val>
        </c:ser>
        <c:axId val="47669970"/>
        <c:axId val="26376547"/>
      </c:barChart>
      <c:catAx>
        <c:axId val="4766997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6376547"/>
        <c:crosses val="autoZero"/>
        <c:auto val="1"/>
        <c:lblOffset val="100"/>
        <c:tickLblSkip val="1"/>
        <c:noMultiLvlLbl val="0"/>
      </c:catAx>
      <c:valAx>
        <c:axId val="26376547"/>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4766997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callers who fully complied with advice</a:t>
            </a:r>
          </a:p>
        </c:rich>
      </c:tx>
      <c:layout>
        <c:manualLayout>
          <c:xMode val="factor"/>
          <c:yMode val="factor"/>
          <c:x val="0.011"/>
          <c:y val="-0.01725"/>
        </c:manualLayout>
      </c:layout>
      <c:spPr>
        <a:noFill/>
        <a:ln>
          <a:noFill/>
        </a:ln>
      </c:spPr>
    </c:title>
    <c:plotArea>
      <c:layout>
        <c:manualLayout>
          <c:xMode val="edge"/>
          <c:yMode val="edge"/>
          <c:x val="0"/>
          <c:y val="0.07025"/>
          <c:w val="1"/>
          <c:h val="0.9297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'Providers-YTDdata'!$C$5:$N$5</c:f>
              <c:strCache>
                <c:ptCount val="1"/>
                <c:pt idx="0">
                  <c:v>Hillingdon</c:v>
                </c:pt>
              </c:strCache>
            </c:strRef>
          </c:cat>
          <c:val>
            <c:numRef>
              <c:f>'Providers-indicators'!#REF!</c:f>
              <c:numCache>
                <c:ptCount val="1"/>
                <c:pt idx="0">
                  <c:v>1</c:v>
                </c:pt>
              </c:numCache>
            </c:numRef>
          </c:val>
        </c:ser>
        <c:axId val="36062332"/>
        <c:axId val="56125533"/>
      </c:barChart>
      <c:catAx>
        <c:axId val="3606233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625" b="0" i="0" u="none" baseline="0">
                <a:solidFill>
                  <a:srgbClr val="000000"/>
                </a:solidFill>
                <a:latin typeface="Arial"/>
                <a:ea typeface="Arial"/>
                <a:cs typeface="Arial"/>
              </a:defRPr>
            </a:pPr>
          </a:p>
        </c:txPr>
        <c:crossAx val="56125533"/>
        <c:crosses val="autoZero"/>
        <c:auto val="1"/>
        <c:lblOffset val="100"/>
        <c:tickLblSkip val="1"/>
        <c:noMultiLvlLbl val="0"/>
      </c:catAx>
      <c:valAx>
        <c:axId val="56125533"/>
        <c:scaling>
          <c:orientation val="minMax"/>
          <c:min val="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3606233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callers where problem resolved or improved</a:t>
            </a:r>
          </a:p>
        </c:rich>
      </c:tx>
      <c:layout>
        <c:manualLayout>
          <c:xMode val="factor"/>
          <c:yMode val="factor"/>
          <c:x val="0"/>
          <c:y val="-0.01725"/>
        </c:manualLayout>
      </c:layout>
      <c:spPr>
        <a:noFill/>
        <a:ln>
          <a:noFill/>
        </a:ln>
      </c:spPr>
    </c:title>
    <c:plotArea>
      <c:layout>
        <c:manualLayout>
          <c:xMode val="edge"/>
          <c:yMode val="edge"/>
          <c:x val="0.01675"/>
          <c:y val="0.07325"/>
          <c:w val="0.98325"/>
          <c:h val="0.9267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'Providers-YTDdata'!$C$5:$N$5</c:f>
              <c:strCache>
                <c:ptCount val="1"/>
                <c:pt idx="0">
                  <c:v>Hillingdon</c:v>
                </c:pt>
              </c:strCache>
            </c:strRef>
          </c:cat>
          <c:val>
            <c:numRef>
              <c:f>'Providers-indicators'!#REF!</c:f>
              <c:numCache>
                <c:ptCount val="1"/>
                <c:pt idx="0">
                  <c:v>1</c:v>
                </c:pt>
              </c:numCache>
            </c:numRef>
          </c:val>
        </c:ser>
        <c:axId val="35367750"/>
        <c:axId val="49874295"/>
      </c:barChart>
      <c:catAx>
        <c:axId val="3536775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625" b="0" i="0" u="none" baseline="0">
                <a:solidFill>
                  <a:srgbClr val="000000"/>
                </a:solidFill>
                <a:latin typeface="Arial"/>
                <a:ea typeface="Arial"/>
                <a:cs typeface="Arial"/>
              </a:defRPr>
            </a:pPr>
          </a:p>
        </c:txPr>
        <c:crossAx val="49874295"/>
        <c:crosses val="autoZero"/>
        <c:auto val="1"/>
        <c:lblOffset val="100"/>
        <c:tickLblSkip val="1"/>
        <c:noMultiLvlLbl val="0"/>
      </c:catAx>
      <c:valAx>
        <c:axId val="49874295"/>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3536775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Average satisfaction (100% = fully satisfied)</a:t>
            </a:r>
          </a:p>
        </c:rich>
      </c:tx>
      <c:layout>
        <c:manualLayout>
          <c:xMode val="factor"/>
          <c:yMode val="factor"/>
          <c:x val="0.0175"/>
          <c:y val="-0.01725"/>
        </c:manualLayout>
      </c:layout>
      <c:spPr>
        <a:noFill/>
        <a:ln>
          <a:noFill/>
        </a:ln>
      </c:spPr>
    </c:title>
    <c:plotArea>
      <c:layout>
        <c:manualLayout>
          <c:xMode val="edge"/>
          <c:yMode val="edge"/>
          <c:x val="0.01775"/>
          <c:y val="0.067"/>
          <c:w val="0.98225"/>
          <c:h val="0.933"/>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'Providers-YTDdata'!$C$5:$N$5</c:f>
              <c:strCache>
                <c:ptCount val="1"/>
                <c:pt idx="0">
                  <c:v>Hillingdon</c:v>
                </c:pt>
              </c:strCache>
            </c:strRef>
          </c:cat>
          <c:val>
            <c:numRef>
              <c:f>'Providers-indicators'!#REF!</c:f>
              <c:numCache>
                <c:ptCount val="1"/>
                <c:pt idx="0">
                  <c:v>1</c:v>
                </c:pt>
              </c:numCache>
            </c:numRef>
          </c:val>
        </c:ser>
        <c:axId val="46215472"/>
        <c:axId val="13286065"/>
      </c:barChart>
      <c:catAx>
        <c:axId val="4621547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25" b="0" i="0" u="none" baseline="0">
                <a:solidFill>
                  <a:srgbClr val="000000"/>
                </a:solidFill>
                <a:latin typeface="Arial"/>
                <a:ea typeface="Arial"/>
                <a:cs typeface="Arial"/>
              </a:defRPr>
            </a:pPr>
          </a:p>
        </c:txPr>
        <c:crossAx val="13286065"/>
        <c:crosses val="autoZero"/>
        <c:auto val="1"/>
        <c:lblOffset val="100"/>
        <c:tickLblSkip val="1"/>
        <c:noMultiLvlLbl val="0"/>
      </c:catAx>
      <c:valAx>
        <c:axId val="13286065"/>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621547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annual change in Urgent Care centre/Walk in centre attendances</a:t>
            </a:r>
          </a:p>
        </c:rich>
      </c:tx>
      <c:layout>
        <c:manualLayout>
          <c:xMode val="factor"/>
          <c:yMode val="factor"/>
          <c:x val="0.08425"/>
          <c:y val="-0.01725"/>
        </c:manualLayout>
      </c:layout>
      <c:spPr>
        <a:noFill/>
        <a:ln>
          <a:noFill/>
        </a:ln>
      </c:spPr>
    </c:title>
    <c:plotArea>
      <c:layout>
        <c:manualLayout>
          <c:xMode val="edge"/>
          <c:yMode val="edge"/>
          <c:x val="0"/>
          <c:y val="0.08025"/>
          <c:w val="1"/>
          <c:h val="0.91975"/>
        </c:manualLayout>
      </c:layout>
      <c:barChart>
        <c:barDir val="bar"/>
        <c:grouping val="clustered"/>
        <c:varyColors val="0"/>
        <c:ser>
          <c:idx val="1"/>
          <c:order val="0"/>
          <c:spPr>
            <a:solidFill>
              <a:srgbClr val="87BB9E"/>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20">
                <a:fgClr>
                  <a:srgbClr val="000000"/>
                </a:fgClr>
                <a:bgClr>
                  <a:srgbClr val="CCFFCC"/>
                </a:bgClr>
              </a:pattFill>
              <a:ln w="12700">
                <a:solidFill>
                  <a:srgbClr val="000000"/>
                </a:solidFill>
              </a:ln>
            </c:spPr>
          </c:dPt>
          <c:dPt>
            <c:idx val="1"/>
            <c:invertIfNegative val="0"/>
            <c:spPr>
              <a:pattFill prst="pct20">
                <a:fgClr>
                  <a:srgbClr val="000000"/>
                </a:fgClr>
                <a:bgClr>
                  <a:srgbClr val="008000"/>
                </a:bgClr>
              </a:pattFill>
              <a:ln w="12700">
                <a:solidFill>
                  <a:srgbClr val="000000"/>
                </a:solidFill>
              </a:ln>
            </c:spPr>
          </c:dPt>
          <c:dPt>
            <c:idx val="2"/>
            <c:invertIfNegative val="0"/>
            <c:spPr>
              <a:pattFill prst="pct20">
                <a:fgClr>
                  <a:srgbClr val="000000"/>
                </a:fgClr>
                <a:bgClr>
                  <a:srgbClr val="00CCFF"/>
                </a:bgClr>
              </a:pattFill>
              <a:ln w="12700">
                <a:solidFill>
                  <a:srgbClr val="000000"/>
                </a:solidFill>
              </a:ln>
            </c:spPr>
          </c:dPt>
          <c:dPt>
            <c:idx val="3"/>
            <c:invertIfNegative val="0"/>
            <c:spPr>
              <a:pattFill prst="pct20">
                <a:fgClr>
                  <a:srgbClr val="000000"/>
                </a:fgClr>
                <a:bgClr>
                  <a:srgbClr val="0000FF"/>
                </a:bgClr>
              </a:pattFill>
              <a:ln w="12700">
                <a:solidFill>
                  <a:srgbClr val="000000"/>
                </a:solidFill>
              </a:ln>
            </c:spPr>
          </c:dPt>
          <c:dPt>
            <c:idx val="5"/>
            <c:invertIfNegative val="0"/>
            <c:spPr>
              <a:pattFill prst="pct20">
                <a:fgClr>
                  <a:srgbClr val="000000"/>
                </a:fgClr>
                <a:bgClr>
                  <a:srgbClr val="0072C6"/>
                </a:bgClr>
              </a:pattFill>
              <a:ln w="12700">
                <a:solidFill>
                  <a:srgbClr val="000000"/>
                </a:solidFill>
              </a:ln>
            </c:spPr>
          </c:dPt>
          <c:dPt>
            <c:idx val="6"/>
            <c:invertIfNegative val="0"/>
            <c:spPr>
              <a:pattFill prst="pct20">
                <a:fgClr>
                  <a:srgbClr val="000000"/>
                </a:fgClr>
                <a:bgClr>
                  <a:srgbClr val="FF9900"/>
                </a:bgClr>
              </a:pattFill>
              <a:ln w="12700">
                <a:solidFill>
                  <a:srgbClr val="000000"/>
                </a:solidFill>
              </a:ln>
            </c:spPr>
          </c:dPt>
          <c:cat>
            <c:strRef>
              <c:f>'Providers-indicators'!$C$5:$N$5</c:f>
              <c:strCache>
                <c:ptCount val="12"/>
                <c:pt idx="0">
                  <c:v>Hillingdon</c:v>
                </c:pt>
                <c:pt idx="1">
                  <c:v>Croydon</c:v>
                </c:pt>
                <c:pt idx="2">
                  <c:v>Inner NW London</c:v>
                </c:pt>
                <c:pt idx="3">
                  <c:v>Wandsworth</c:v>
                </c:pt>
                <c:pt idx="4">
                  <c:v>S&amp;M</c:v>
                </c:pt>
                <c:pt idx="5">
                  <c:v>K&amp;R</c:v>
                </c:pt>
                <c:pt idx="6">
                  <c:v>NCL</c:v>
                </c:pt>
                <c:pt idx="7">
                  <c:v>SE London</c:v>
                </c:pt>
                <c:pt idx="8">
                  <c:v>E. London &amp; City</c:v>
                </c:pt>
                <c:pt idx="9">
                  <c:v>ONEL</c:v>
                </c:pt>
                <c:pt idx="11">
                  <c:v>All sites</c:v>
                </c:pt>
              </c:strCache>
            </c:strRef>
          </c:cat>
          <c:val>
            <c:numRef>
              <c:f>'Providers-indicators'!$C$49:$N$49</c:f>
              <c:numCache>
                <c:ptCount val="12"/>
                <c:pt idx="0">
                  <c:v>-0.1183857153226392</c:v>
                </c:pt>
                <c:pt idx="1">
                  <c:v>0.10139262154898598</c:v>
                </c:pt>
                <c:pt idx="2">
                  <c:v>0.068033050756519</c:v>
                </c:pt>
                <c:pt idx="3">
                  <c:v>0</c:v>
                </c:pt>
                <c:pt idx="4">
                  <c:v>0</c:v>
                </c:pt>
                <c:pt idx="5">
                  <c:v>0</c:v>
                </c:pt>
                <c:pt idx="6">
                  <c:v>0</c:v>
                </c:pt>
                <c:pt idx="7">
                  <c:v>0</c:v>
                </c:pt>
                <c:pt idx="8">
                  <c:v>0</c:v>
                </c:pt>
                <c:pt idx="9">
                  <c:v>0</c:v>
                </c:pt>
                <c:pt idx="11">
                  <c:v>0.04160100286532953</c:v>
                </c:pt>
              </c:numCache>
            </c:numRef>
          </c:val>
        </c:ser>
        <c:ser>
          <c:idx val="0"/>
          <c:order val="1"/>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6"/>
            <c:invertIfNegative val="0"/>
            <c:spPr>
              <a:solidFill>
                <a:srgbClr val="FF9900"/>
              </a:solidFill>
              <a:ln w="12700">
                <a:solidFill>
                  <a:srgbClr val="000000"/>
                </a:solidFill>
              </a:ln>
            </c:spPr>
          </c:dPt>
          <c:cat>
            <c:strRef>
              <c:f>'Providers-indicators'!$C$5:$N$5</c:f>
              <c:strCache>
                <c:ptCount val="12"/>
                <c:pt idx="0">
                  <c:v>Hillingdon</c:v>
                </c:pt>
                <c:pt idx="1">
                  <c:v>Croydon</c:v>
                </c:pt>
                <c:pt idx="2">
                  <c:v>Inner NW London</c:v>
                </c:pt>
                <c:pt idx="3">
                  <c:v>Wandsworth</c:v>
                </c:pt>
                <c:pt idx="4">
                  <c:v>S&amp;M</c:v>
                </c:pt>
                <c:pt idx="5">
                  <c:v>K&amp;R</c:v>
                </c:pt>
                <c:pt idx="6">
                  <c:v>NCL</c:v>
                </c:pt>
                <c:pt idx="7">
                  <c:v>SE London</c:v>
                </c:pt>
                <c:pt idx="8">
                  <c:v>E. London &amp; City</c:v>
                </c:pt>
                <c:pt idx="9">
                  <c:v>ONEL</c:v>
                </c:pt>
                <c:pt idx="11">
                  <c:v>All sites</c:v>
                </c:pt>
              </c:strCache>
            </c:strRef>
          </c:cat>
          <c:val>
            <c:numRef>
              <c:f>'Providers-indicators'!$C$48:$N$48</c:f>
              <c:numCache>
                <c:ptCount val="12"/>
                <c:pt idx="0">
                  <c:v>0.06451701577876734</c:v>
                </c:pt>
                <c:pt idx="1">
                  <c:v>-0.21354423108485143</c:v>
                </c:pt>
                <c:pt idx="2">
                  <c:v>0.1175021987686895</c:v>
                </c:pt>
                <c:pt idx="3">
                  <c:v>0</c:v>
                </c:pt>
                <c:pt idx="4">
                  <c:v>0</c:v>
                </c:pt>
                <c:pt idx="5">
                  <c:v>0</c:v>
                </c:pt>
                <c:pt idx="6">
                  <c:v>0</c:v>
                </c:pt>
                <c:pt idx="7">
                  <c:v>0</c:v>
                </c:pt>
                <c:pt idx="8">
                  <c:v>0</c:v>
                </c:pt>
                <c:pt idx="9">
                  <c:v>0</c:v>
                </c:pt>
                <c:pt idx="11">
                  <c:v>0.021136077502507344</c:v>
                </c:pt>
              </c:numCache>
            </c:numRef>
          </c:val>
        </c:ser>
        <c:axId val="52465722"/>
        <c:axId val="2429451"/>
      </c:barChart>
      <c:catAx>
        <c:axId val="52465722"/>
        <c:scaling>
          <c:orientation val="minMax"/>
        </c:scaling>
        <c:axPos val="l"/>
        <c:delete val="0"/>
        <c:numFmt formatCode="General" sourceLinked="1"/>
        <c:majorTickMark val="out"/>
        <c:minorTickMark val="none"/>
        <c:tickLblPos val="low"/>
        <c:spPr>
          <a:ln w="3175">
            <a:solidFill>
              <a:srgbClr val="000000"/>
            </a:solidFill>
          </a:ln>
        </c:spPr>
        <c:txPr>
          <a:bodyPr vert="horz" rot="0"/>
          <a:lstStyle/>
          <a:p>
            <a:pPr>
              <a:defRPr lang="en-US" cap="none" sz="625" b="0" i="0" u="none" baseline="0">
                <a:solidFill>
                  <a:srgbClr val="000000"/>
                </a:solidFill>
                <a:latin typeface="Arial"/>
                <a:ea typeface="Arial"/>
                <a:cs typeface="Arial"/>
              </a:defRPr>
            </a:pPr>
          </a:p>
        </c:txPr>
        <c:crossAx val="2429451"/>
        <c:crosses val="autoZero"/>
        <c:auto val="1"/>
        <c:lblOffset val="100"/>
        <c:tickLblSkip val="1"/>
        <c:noMultiLvlLbl val="0"/>
      </c:catAx>
      <c:valAx>
        <c:axId val="2429451"/>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5246572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Annual change in A&amp;E attendances</a:t>
            </a:r>
          </a:p>
        </c:rich>
      </c:tx>
      <c:layout>
        <c:manualLayout>
          <c:xMode val="factor"/>
          <c:yMode val="factor"/>
          <c:x val="0.02225"/>
          <c:y val="-0.01725"/>
        </c:manualLayout>
      </c:layout>
      <c:spPr>
        <a:noFill/>
        <a:ln>
          <a:noFill/>
        </a:ln>
      </c:spPr>
    </c:title>
    <c:plotArea>
      <c:layout>
        <c:manualLayout>
          <c:xMode val="edge"/>
          <c:yMode val="edge"/>
          <c:x val="0"/>
          <c:y val="0.08325"/>
          <c:w val="1"/>
          <c:h val="0.9167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6"/>
            <c:invertIfNegative val="0"/>
            <c:spPr>
              <a:solidFill>
                <a:srgbClr val="FF9900"/>
              </a:solidFill>
              <a:ln w="12700">
                <a:solidFill>
                  <a:srgbClr val="000000"/>
                </a:solidFill>
              </a:ln>
            </c:spPr>
          </c:dPt>
          <c:dPt>
            <c:idx val="13"/>
            <c:invertIfNegative val="0"/>
            <c:spPr>
              <a:solidFill>
                <a:srgbClr val="000080"/>
              </a:solidFill>
              <a:ln w="12700">
                <a:solidFill>
                  <a:srgbClr val="000000"/>
                </a:solidFill>
              </a:ln>
            </c:spPr>
          </c:dPt>
          <c:cat>
            <c:strRef>
              <c:f>'Providers-indicators'!$C$5:$N$5</c:f>
              <c:strCache>
                <c:ptCount val="12"/>
                <c:pt idx="0">
                  <c:v>Hillingdon</c:v>
                </c:pt>
                <c:pt idx="1">
                  <c:v>Croydon</c:v>
                </c:pt>
                <c:pt idx="2">
                  <c:v>Inner NW London</c:v>
                </c:pt>
                <c:pt idx="3">
                  <c:v>Wandsworth</c:v>
                </c:pt>
                <c:pt idx="4">
                  <c:v>S&amp;M</c:v>
                </c:pt>
                <c:pt idx="5">
                  <c:v>K&amp;R</c:v>
                </c:pt>
                <c:pt idx="6">
                  <c:v>NCL</c:v>
                </c:pt>
                <c:pt idx="7">
                  <c:v>SE London</c:v>
                </c:pt>
                <c:pt idx="8">
                  <c:v>E. London &amp; City</c:v>
                </c:pt>
                <c:pt idx="9">
                  <c:v>ONEL</c:v>
                </c:pt>
                <c:pt idx="11">
                  <c:v>All sites</c:v>
                </c:pt>
              </c:strCache>
            </c:strRef>
          </c:cat>
          <c:val>
            <c:numRef>
              <c:f>'Providers-indicators'!$C$44:$N$44</c:f>
              <c:numCache>
                <c:ptCount val="12"/>
                <c:pt idx="0">
                  <c:v>0.008149857064045252</c:v>
                </c:pt>
                <c:pt idx="1">
                  <c:v>0.03974611269713679</c:v>
                </c:pt>
                <c:pt idx="2">
                  <c:v>-0.007650542941757155</c:v>
                </c:pt>
                <c:pt idx="3">
                  <c:v>0</c:v>
                </c:pt>
                <c:pt idx="4">
                  <c:v>0</c:v>
                </c:pt>
                <c:pt idx="5">
                  <c:v>0</c:v>
                </c:pt>
                <c:pt idx="6">
                  <c:v>0</c:v>
                </c:pt>
                <c:pt idx="7">
                  <c:v>0</c:v>
                </c:pt>
                <c:pt idx="8">
                  <c:v>0</c:v>
                </c:pt>
                <c:pt idx="9">
                  <c:v>0</c:v>
                </c:pt>
                <c:pt idx="11">
                  <c:v>0.008735076847670165</c:v>
                </c:pt>
              </c:numCache>
            </c:numRef>
          </c:val>
        </c:ser>
        <c:axId val="21865060"/>
        <c:axId val="62567813"/>
      </c:barChart>
      <c:catAx>
        <c:axId val="21865060"/>
        <c:scaling>
          <c:orientation val="minMax"/>
        </c:scaling>
        <c:axPos val="l"/>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2567813"/>
        <c:crosses val="autoZero"/>
        <c:auto val="1"/>
        <c:lblOffset val="100"/>
        <c:tickLblSkip val="1"/>
        <c:noMultiLvlLbl val="0"/>
      </c:catAx>
      <c:valAx>
        <c:axId val="62567813"/>
        <c:scaling>
          <c:orientation val="minMax"/>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2186506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per year per 1,000 people</a:t>
            </a:r>
          </a:p>
        </c:rich>
      </c:tx>
      <c:layout>
        <c:manualLayout>
          <c:xMode val="factor"/>
          <c:yMode val="factor"/>
          <c:x val="0.02525"/>
          <c:y val="-0.01725"/>
        </c:manualLayout>
      </c:layout>
      <c:spPr>
        <a:noFill/>
        <a:ln>
          <a:noFill/>
        </a:ln>
      </c:spPr>
    </c:title>
    <c:plotArea>
      <c:layout>
        <c:manualLayout>
          <c:xMode val="edge"/>
          <c:yMode val="edge"/>
          <c:x val="0"/>
          <c:y val="0.0865"/>
          <c:w val="1"/>
          <c:h val="0.913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3"/>
            <c:invertIfNegative val="0"/>
            <c:spPr>
              <a:solidFill>
                <a:srgbClr val="000080"/>
              </a:solidFill>
              <a:ln w="12700">
                <a:solidFill>
                  <a:srgbClr val="000000"/>
                </a:solidFill>
              </a:ln>
            </c:spPr>
          </c:dPt>
          <c:cat>
            <c:strRef>
              <c:f>'Providers-YTDdata'!$C$5:$N$5</c:f>
              <c:strCache>
                <c:ptCount val="12"/>
                <c:pt idx="0">
                  <c:v>Hillingdon</c:v>
                </c:pt>
                <c:pt idx="1">
                  <c:v>Croydon</c:v>
                </c:pt>
                <c:pt idx="2">
                  <c:v>Inner NW London</c:v>
                </c:pt>
                <c:pt idx="3">
                  <c:v>Wandsworth</c:v>
                </c:pt>
                <c:pt idx="4">
                  <c:v>S&amp;M</c:v>
                </c:pt>
                <c:pt idx="5">
                  <c:v>K&amp;R</c:v>
                </c:pt>
                <c:pt idx="6">
                  <c:v>NCL</c:v>
                </c:pt>
                <c:pt idx="7">
                  <c:v>SE London</c:v>
                </c:pt>
                <c:pt idx="8">
                  <c:v>E. London &amp; city</c:v>
                </c:pt>
                <c:pt idx="9">
                  <c:v>ONEL</c:v>
                </c:pt>
                <c:pt idx="11">
                  <c:v>All sites</c:v>
                </c:pt>
              </c:strCache>
            </c:strRef>
          </c:cat>
          <c:val>
            <c:numRef>
              <c:f>'Providers-indicators'!$C$6:$N$6</c:f>
              <c:numCache>
                <c:ptCount val="12"/>
                <c:pt idx="0">
                  <c:v>166.71884057971013</c:v>
                </c:pt>
                <c:pt idx="1">
                  <c:v>161.46064814814815</c:v>
                </c:pt>
                <c:pt idx="2">
                  <c:v>197.45690276110443</c:v>
                </c:pt>
                <c:pt idx="3">
                  <c:v>116.83818969125853</c:v>
                </c:pt>
                <c:pt idx="4">
                  <c:v>145.34987593052108</c:v>
                </c:pt>
                <c:pt idx="5">
                  <c:v>92.57618582660977</c:v>
                </c:pt>
                <c:pt idx="6">
                  <c:v>109.03242296351247</c:v>
                </c:pt>
                <c:pt idx="7">
                  <c:v>126.44697423606951</c:v>
                </c:pt>
                <c:pt idx="8">
                  <c:v>43.256855064353665</c:v>
                </c:pt>
                <c:pt idx="9">
                  <c:v>165.85454545454544</c:v>
                </c:pt>
                <c:pt idx="11">
                  <c:v>116.96115354354961</c:v>
                </c:pt>
              </c:numCache>
            </c:numRef>
          </c:val>
        </c:ser>
        <c:axId val="29417920"/>
        <c:axId val="63434689"/>
      </c:barChart>
      <c:catAx>
        <c:axId val="2941792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3434689"/>
        <c:crosses val="autoZero"/>
        <c:auto val="1"/>
        <c:lblOffset val="100"/>
        <c:tickLblSkip val="1"/>
        <c:noMultiLvlLbl val="0"/>
      </c:catAx>
      <c:valAx>
        <c:axId val="63434689"/>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2941792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Annual change: GP out of hours attends/calls to NHS Direct 0845</a:t>
            </a:r>
          </a:p>
        </c:rich>
      </c:tx>
      <c:layout>
        <c:manualLayout>
          <c:xMode val="factor"/>
          <c:yMode val="factor"/>
          <c:x val="0.10125"/>
          <c:y val="-0.02025"/>
        </c:manualLayout>
      </c:layout>
      <c:spPr>
        <a:noFill/>
        <a:ln>
          <a:noFill/>
        </a:ln>
      </c:spPr>
    </c:title>
    <c:plotArea>
      <c:layout>
        <c:manualLayout>
          <c:xMode val="edge"/>
          <c:yMode val="edge"/>
          <c:x val="0.01675"/>
          <c:y val="0.08425"/>
          <c:w val="0.98325"/>
          <c:h val="0.91575"/>
        </c:manualLayout>
      </c:layout>
      <c:barChart>
        <c:barDir val="bar"/>
        <c:grouping val="clustered"/>
        <c:varyColors val="0"/>
        <c:ser>
          <c:idx val="1"/>
          <c:order val="0"/>
          <c:tx>
            <c:strRef>
              <c:f>#REF!</c:f>
              <c:strCache>
                <c:ptCount val="1"/>
                <c:pt idx="0">
                  <c:v>#REF!</c:v>
                </c:pt>
              </c:strCache>
            </c:strRef>
          </c:tx>
          <c:spPr>
            <a:solidFill>
              <a:srgbClr val="87BB9E"/>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20">
                <a:fgClr>
                  <a:srgbClr val="000000"/>
                </a:fgClr>
                <a:bgClr>
                  <a:srgbClr val="CCFFCC"/>
                </a:bgClr>
              </a:pattFill>
              <a:ln w="12700">
                <a:solidFill>
                  <a:srgbClr val="000000"/>
                </a:solidFill>
              </a:ln>
            </c:spPr>
          </c:dPt>
          <c:dPt>
            <c:idx val="1"/>
            <c:invertIfNegative val="0"/>
            <c:spPr>
              <a:pattFill prst="pct20">
                <a:fgClr>
                  <a:srgbClr val="000000"/>
                </a:fgClr>
                <a:bgClr>
                  <a:srgbClr val="008000"/>
                </a:bgClr>
              </a:pattFill>
              <a:ln w="12700">
                <a:solidFill>
                  <a:srgbClr val="000000"/>
                </a:solidFill>
              </a:ln>
            </c:spPr>
          </c:dPt>
          <c:dPt>
            <c:idx val="2"/>
            <c:invertIfNegative val="0"/>
            <c:spPr>
              <a:pattFill prst="pct20">
                <a:fgClr>
                  <a:srgbClr val="000000"/>
                </a:fgClr>
                <a:bgClr>
                  <a:srgbClr val="00CCFF"/>
                </a:bgClr>
              </a:pattFill>
              <a:ln w="12700">
                <a:solidFill>
                  <a:srgbClr val="000000"/>
                </a:solidFill>
              </a:ln>
            </c:spPr>
          </c:dPt>
          <c:dPt>
            <c:idx val="3"/>
            <c:invertIfNegative val="0"/>
            <c:spPr>
              <a:pattFill prst="pct20">
                <a:fgClr>
                  <a:srgbClr val="000000"/>
                </a:fgClr>
                <a:bgClr>
                  <a:srgbClr val="0000FF"/>
                </a:bgClr>
              </a:pattFill>
              <a:ln w="12700">
                <a:solidFill>
                  <a:srgbClr val="000000"/>
                </a:solidFill>
              </a:ln>
            </c:spPr>
          </c:dPt>
          <c:dPt>
            <c:idx val="5"/>
            <c:invertIfNegative val="0"/>
            <c:spPr>
              <a:pattFill prst="pct20">
                <a:fgClr>
                  <a:srgbClr val="000000"/>
                </a:fgClr>
                <a:bgClr>
                  <a:srgbClr val="0072C6"/>
                </a:bgClr>
              </a:pattFill>
              <a:ln w="12700">
                <a:solidFill>
                  <a:srgbClr val="000000"/>
                </a:solidFill>
              </a:ln>
            </c:spPr>
          </c:dPt>
          <c:dPt>
            <c:idx val="6"/>
            <c:invertIfNegative val="0"/>
            <c:spPr>
              <a:pattFill prst="pct20">
                <a:fgClr>
                  <a:srgbClr val="000000"/>
                </a:fgClr>
                <a:bgClr>
                  <a:srgbClr val="FF9900"/>
                </a:bgClr>
              </a:pattFill>
              <a:ln w="12700">
                <a:solidFill>
                  <a:srgbClr val="000000"/>
                </a:solidFill>
              </a:ln>
            </c:spPr>
          </c:dPt>
          <c:cat>
            <c:strRef>
              <c:f>'Providers-indicators'!$C$5:$N$5</c:f>
              <c:strCache>
                <c:ptCount val="12"/>
                <c:pt idx="0">
                  <c:v>Hillingdon</c:v>
                </c:pt>
                <c:pt idx="1">
                  <c:v>Croydon</c:v>
                </c:pt>
                <c:pt idx="2">
                  <c:v>Inner NW London</c:v>
                </c:pt>
                <c:pt idx="3">
                  <c:v>Wandsworth</c:v>
                </c:pt>
                <c:pt idx="4">
                  <c:v>S&amp;M</c:v>
                </c:pt>
                <c:pt idx="5">
                  <c:v>K&amp;R</c:v>
                </c:pt>
                <c:pt idx="6">
                  <c:v>NCL</c:v>
                </c:pt>
                <c:pt idx="7">
                  <c:v>SE London</c:v>
                </c:pt>
                <c:pt idx="8">
                  <c:v>E. London &amp; City</c:v>
                </c:pt>
                <c:pt idx="9">
                  <c:v>ONEL</c:v>
                </c:pt>
                <c:pt idx="11">
                  <c:v>All sites</c:v>
                </c:pt>
              </c:strCache>
            </c:strRef>
          </c:cat>
          <c:val>
            <c:numRef>
              <c:f>'Providers-indicators'!$C$50:$N$50</c:f>
              <c:numCache>
                <c:ptCount val="12"/>
                <c:pt idx="0">
                  <c:v>-0.18459955089820357</c:v>
                </c:pt>
                <c:pt idx="1">
                  <c:v>-0.16821948593098923</c:v>
                </c:pt>
                <c:pt idx="2">
                  <c:v>-0.1490510642759778</c:v>
                </c:pt>
                <c:pt idx="3">
                  <c:v>0</c:v>
                </c:pt>
                <c:pt idx="4">
                  <c:v>0</c:v>
                </c:pt>
                <c:pt idx="5">
                  <c:v>0</c:v>
                </c:pt>
                <c:pt idx="6">
                  <c:v>0</c:v>
                </c:pt>
                <c:pt idx="7">
                  <c:v>0</c:v>
                </c:pt>
                <c:pt idx="8">
                  <c:v>0</c:v>
                </c:pt>
                <c:pt idx="9">
                  <c:v>0</c:v>
                </c:pt>
                <c:pt idx="11">
                  <c:v>-0.1635077828468281</c:v>
                </c:pt>
              </c:numCache>
            </c:numRef>
          </c:val>
        </c:ser>
        <c:ser>
          <c:idx val="0"/>
          <c:order val="1"/>
          <c:tx>
            <c:strRef>
              <c:f>#REF!</c:f>
              <c:strCache>
                <c:ptCount val="1"/>
                <c:pt idx="0">
                  <c:v>#REF!</c:v>
                </c:pt>
              </c:strCache>
            </c:strRef>
          </c:tx>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'Providers-indicators'!$C$5:$N$5</c:f>
              <c:strCache>
                <c:ptCount val="12"/>
                <c:pt idx="0">
                  <c:v>Hillingdon</c:v>
                </c:pt>
                <c:pt idx="1">
                  <c:v>Croydon</c:v>
                </c:pt>
                <c:pt idx="2">
                  <c:v>Inner NW London</c:v>
                </c:pt>
                <c:pt idx="3">
                  <c:v>Wandsworth</c:v>
                </c:pt>
                <c:pt idx="4">
                  <c:v>S&amp;M</c:v>
                </c:pt>
                <c:pt idx="5">
                  <c:v>K&amp;R</c:v>
                </c:pt>
                <c:pt idx="6">
                  <c:v>NCL</c:v>
                </c:pt>
                <c:pt idx="7">
                  <c:v>SE London</c:v>
                </c:pt>
                <c:pt idx="8">
                  <c:v>E. London &amp; City</c:v>
                </c:pt>
                <c:pt idx="9">
                  <c:v>ONEL</c:v>
                </c:pt>
                <c:pt idx="11">
                  <c:v>All sites</c:v>
                </c:pt>
              </c:strCache>
            </c:strRef>
          </c:cat>
          <c:val>
            <c:numRef>
              <c:f>'Providers-indicators'!$C$47:$N$47</c:f>
              <c:numCache>
                <c:ptCount val="12"/>
                <c:pt idx="0">
                  <c:v>-0.021081709799360304</c:v>
                </c:pt>
                <c:pt idx="1">
                  <c:v>-0.14545744532387006</c:v>
                </c:pt>
                <c:pt idx="2">
                  <c:v>-0.04754912680808521</c:v>
                </c:pt>
                <c:pt idx="3">
                  <c:v>0</c:v>
                </c:pt>
                <c:pt idx="4">
                  <c:v>0</c:v>
                </c:pt>
                <c:pt idx="5">
                  <c:v>0</c:v>
                </c:pt>
                <c:pt idx="6">
                  <c:v>0</c:v>
                </c:pt>
                <c:pt idx="7">
                  <c:v>0</c:v>
                </c:pt>
                <c:pt idx="8">
                  <c:v>0</c:v>
                </c:pt>
                <c:pt idx="9">
                  <c:v>0</c:v>
                </c:pt>
                <c:pt idx="11">
                  <c:v>-0.09495016888369956</c:v>
                </c:pt>
              </c:numCache>
            </c:numRef>
          </c:val>
        </c:ser>
        <c:axId val="26239406"/>
        <c:axId val="34828063"/>
      </c:barChart>
      <c:catAx>
        <c:axId val="26239406"/>
        <c:scaling>
          <c:orientation val="minMax"/>
        </c:scaling>
        <c:axPos val="l"/>
        <c:delete val="0"/>
        <c:numFmt formatCode="General" sourceLinked="1"/>
        <c:majorTickMark val="out"/>
        <c:minorTickMark val="none"/>
        <c:tickLblPos val="low"/>
        <c:spPr>
          <a:ln w="3175">
            <a:solidFill>
              <a:srgbClr val="000000"/>
            </a:solidFill>
          </a:ln>
        </c:spPr>
        <c:txPr>
          <a:bodyPr vert="horz" rot="0"/>
          <a:lstStyle/>
          <a:p>
            <a:pPr>
              <a:defRPr lang="en-US" cap="none" sz="625" b="0" i="0" u="none" baseline="0">
                <a:solidFill>
                  <a:srgbClr val="000000"/>
                </a:solidFill>
                <a:latin typeface="Arial"/>
                <a:ea typeface="Arial"/>
                <a:cs typeface="Arial"/>
              </a:defRPr>
            </a:pPr>
          </a:p>
        </c:txPr>
        <c:crossAx val="34828063"/>
        <c:crosses val="autoZero"/>
        <c:auto val="1"/>
        <c:lblOffset val="100"/>
        <c:tickLblSkip val="1"/>
        <c:noMultiLvlLbl val="0"/>
      </c:catAx>
      <c:valAx>
        <c:axId val="34828063"/>
        <c:scaling>
          <c:orientation val="minMax"/>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623940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Annual change in ambulances arriving at scene</a:t>
            </a:r>
          </a:p>
        </c:rich>
      </c:tx>
      <c:layout>
        <c:manualLayout>
          <c:xMode val="factor"/>
          <c:yMode val="factor"/>
          <c:x val="0.09975"/>
          <c:y val="-0.02"/>
        </c:manualLayout>
      </c:layout>
      <c:spPr>
        <a:noFill/>
        <a:ln>
          <a:noFill/>
        </a:ln>
      </c:spPr>
    </c:title>
    <c:plotArea>
      <c:layout>
        <c:manualLayout>
          <c:xMode val="edge"/>
          <c:yMode val="edge"/>
          <c:x val="0.01775"/>
          <c:y val="0.067"/>
          <c:w val="0.98225"/>
          <c:h val="0.933"/>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6"/>
            <c:invertIfNegative val="0"/>
            <c:spPr>
              <a:solidFill>
                <a:srgbClr val="FF9900"/>
              </a:solidFill>
              <a:ln w="12700">
                <a:solidFill>
                  <a:srgbClr val="000000"/>
                </a:solidFill>
              </a:ln>
            </c:spPr>
          </c:dPt>
          <c:cat>
            <c:strRef>
              <c:f>'Providers-indicators'!$C$5:$N$5</c:f>
              <c:strCache>
                <c:ptCount val="12"/>
                <c:pt idx="0">
                  <c:v>Hillingdon</c:v>
                </c:pt>
                <c:pt idx="1">
                  <c:v>Croydon</c:v>
                </c:pt>
                <c:pt idx="2">
                  <c:v>Inner NW London</c:v>
                </c:pt>
                <c:pt idx="3">
                  <c:v>Wandsworth</c:v>
                </c:pt>
                <c:pt idx="4">
                  <c:v>S&amp;M</c:v>
                </c:pt>
                <c:pt idx="5">
                  <c:v>K&amp;R</c:v>
                </c:pt>
                <c:pt idx="6">
                  <c:v>NCL</c:v>
                </c:pt>
                <c:pt idx="7">
                  <c:v>SE London</c:v>
                </c:pt>
                <c:pt idx="8">
                  <c:v>E. London &amp; City</c:v>
                </c:pt>
                <c:pt idx="9">
                  <c:v>ONEL</c:v>
                </c:pt>
                <c:pt idx="11">
                  <c:v>All sites</c:v>
                </c:pt>
              </c:strCache>
            </c:strRef>
          </c:cat>
          <c:val>
            <c:numRef>
              <c:f>'Providers-indicators'!$C$51:$N$51</c:f>
              <c:numCache>
                <c:ptCount val="12"/>
                <c:pt idx="0">
                  <c:v>0.10774428976888761</c:v>
                </c:pt>
                <c:pt idx="1">
                  <c:v>0.09221407762428346</c:v>
                </c:pt>
                <c:pt idx="2">
                  <c:v>0.23985026242667495</c:v>
                </c:pt>
                <c:pt idx="3">
                  <c:v>0</c:v>
                </c:pt>
                <c:pt idx="4">
                  <c:v>0</c:v>
                </c:pt>
                <c:pt idx="5">
                  <c:v>0</c:v>
                </c:pt>
                <c:pt idx="6">
                  <c:v>0</c:v>
                </c:pt>
                <c:pt idx="7">
                  <c:v>0</c:v>
                </c:pt>
                <c:pt idx="8">
                  <c:v>0</c:v>
                </c:pt>
                <c:pt idx="9">
                  <c:v>0</c:v>
                </c:pt>
                <c:pt idx="11">
                  <c:v>0.154822161162403</c:v>
                </c:pt>
              </c:numCache>
            </c:numRef>
          </c:val>
        </c:ser>
        <c:axId val="45017112"/>
        <c:axId val="2500825"/>
      </c:barChart>
      <c:catAx>
        <c:axId val="45017112"/>
        <c:scaling>
          <c:orientation val="minMax"/>
        </c:scaling>
        <c:axPos val="l"/>
        <c:delete val="0"/>
        <c:numFmt formatCode="General" sourceLinked="1"/>
        <c:majorTickMark val="out"/>
        <c:minorTickMark val="none"/>
        <c:tickLblPos val="low"/>
        <c:spPr>
          <a:ln w="3175">
            <a:solidFill>
              <a:srgbClr val="000000"/>
            </a:solidFill>
          </a:ln>
        </c:spPr>
        <c:txPr>
          <a:bodyPr vert="horz" rot="0"/>
          <a:lstStyle/>
          <a:p>
            <a:pPr>
              <a:defRPr lang="en-US" cap="none" sz="725" b="0" i="0" u="none" baseline="0">
                <a:solidFill>
                  <a:srgbClr val="000000"/>
                </a:solidFill>
                <a:latin typeface="Arial"/>
                <a:ea typeface="Arial"/>
                <a:cs typeface="Arial"/>
              </a:defRPr>
            </a:pPr>
          </a:p>
        </c:txPr>
        <c:crossAx val="2500825"/>
        <c:crosses val="autoZero"/>
        <c:auto val="1"/>
        <c:lblOffset val="100"/>
        <c:tickLblSkip val="1"/>
        <c:noMultiLvlLbl val="0"/>
      </c:catAx>
      <c:valAx>
        <c:axId val="2500825"/>
        <c:scaling>
          <c:orientation val="minMax"/>
        </c:scaling>
        <c:axPos val="b"/>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4501711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Average cost per call - all sites</a:t>
            </a:r>
          </a:p>
        </c:rich>
      </c:tx>
      <c:layout>
        <c:manualLayout>
          <c:xMode val="factor"/>
          <c:yMode val="factor"/>
          <c:x val="-0.0015"/>
          <c:y val="-0.02125"/>
        </c:manualLayout>
      </c:layout>
      <c:spPr>
        <a:noFill/>
        <a:ln>
          <a:noFill/>
        </a:ln>
      </c:spPr>
    </c:title>
    <c:plotArea>
      <c:layout>
        <c:manualLayout>
          <c:xMode val="edge"/>
          <c:yMode val="edge"/>
          <c:x val="0"/>
          <c:y val="0.0485"/>
          <c:w val="1"/>
          <c:h val="0.9515"/>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gapWidth val="30"/>
        <c:axId val="22507426"/>
        <c:axId val="1240243"/>
      </c:barChart>
      <c:catAx>
        <c:axId val="22507426"/>
        <c:scaling>
          <c:orientation val="minMax"/>
        </c:scaling>
        <c:axPos val="b"/>
        <c:delete val="0"/>
        <c:numFmt formatCode="mmm-yy" sourceLinked="0"/>
        <c:majorTickMark val="out"/>
        <c:minorTickMark val="none"/>
        <c:tickLblPos val="nextTo"/>
        <c:spPr>
          <a:ln w="3175">
            <a:solidFill>
              <a:srgbClr val="000000"/>
            </a:solidFill>
          </a:ln>
        </c:spPr>
        <c:txPr>
          <a:bodyPr vert="horz" rot="-2700000"/>
          <a:lstStyle/>
          <a:p>
            <a:pPr>
              <a:defRPr lang="en-US" cap="none" sz="1075" b="0" i="0" u="none" baseline="0">
                <a:solidFill>
                  <a:srgbClr val="000000"/>
                </a:solidFill>
                <a:latin typeface="Arial"/>
                <a:ea typeface="Arial"/>
                <a:cs typeface="Arial"/>
              </a:defRPr>
            </a:pPr>
          </a:p>
        </c:txPr>
        <c:crossAx val="1240243"/>
        <c:crosses val="autoZero"/>
        <c:auto val="1"/>
        <c:lblOffset val="100"/>
        <c:tickLblSkip val="1"/>
        <c:noMultiLvlLbl val="0"/>
      </c:catAx>
      <c:valAx>
        <c:axId val="1240243"/>
        <c:scaling>
          <c:orientation val="minMax"/>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2250742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costs that are non-staff - all sites</a:t>
            </a:r>
          </a:p>
        </c:rich>
      </c:tx>
      <c:layout>
        <c:manualLayout>
          <c:xMode val="factor"/>
          <c:yMode val="factor"/>
          <c:x val="-0.0015"/>
          <c:y val="-0.02125"/>
        </c:manualLayout>
      </c:layout>
      <c:spPr>
        <a:noFill/>
        <a:ln>
          <a:noFill/>
        </a:ln>
      </c:spPr>
    </c:title>
    <c:plotArea>
      <c:layout>
        <c:manualLayout>
          <c:xMode val="edge"/>
          <c:yMode val="edge"/>
          <c:x val="0"/>
          <c:y val="0.0485"/>
          <c:w val="1"/>
          <c:h val="0.9515"/>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gapWidth val="30"/>
        <c:axId val="11162188"/>
        <c:axId val="33350829"/>
      </c:barChart>
      <c:catAx>
        <c:axId val="11162188"/>
        <c:scaling>
          <c:orientation val="minMax"/>
        </c:scaling>
        <c:axPos val="b"/>
        <c:delete val="0"/>
        <c:numFmt formatCode="mmm-yy" sourceLinked="0"/>
        <c:majorTickMark val="out"/>
        <c:minorTickMark val="none"/>
        <c:tickLblPos val="nextTo"/>
        <c:spPr>
          <a:ln w="3175">
            <a:solidFill>
              <a:srgbClr val="000000"/>
            </a:solidFill>
          </a:ln>
        </c:spPr>
        <c:txPr>
          <a:bodyPr vert="horz" rot="-2700000"/>
          <a:lstStyle/>
          <a:p>
            <a:pPr>
              <a:defRPr lang="en-US" cap="none" sz="1075" b="0" i="0" u="none" baseline="0">
                <a:solidFill>
                  <a:srgbClr val="000000"/>
                </a:solidFill>
                <a:latin typeface="Arial"/>
                <a:ea typeface="Arial"/>
                <a:cs typeface="Arial"/>
              </a:defRPr>
            </a:pPr>
          </a:p>
        </c:txPr>
        <c:crossAx val="33350829"/>
        <c:crosses val="autoZero"/>
        <c:auto val="1"/>
        <c:lblOffset val="100"/>
        <c:tickLblSkip val="1"/>
        <c:noMultiLvlLbl val="0"/>
      </c:catAx>
      <c:valAx>
        <c:axId val="33350829"/>
        <c:scaling>
          <c:orientation val="minMax"/>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1116218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call handling time by clinicians - all sites</a:t>
            </a:r>
          </a:p>
        </c:rich>
      </c:tx>
      <c:layout>
        <c:manualLayout>
          <c:xMode val="factor"/>
          <c:yMode val="factor"/>
          <c:x val="0"/>
          <c:y val="-0.01825"/>
        </c:manualLayout>
      </c:layout>
      <c:spPr>
        <a:noFill/>
        <a:ln>
          <a:noFill/>
        </a:ln>
      </c:spPr>
    </c:title>
    <c:plotArea>
      <c:layout>
        <c:manualLayout>
          <c:xMode val="edge"/>
          <c:yMode val="edge"/>
          <c:x val="0"/>
          <c:y val="0.0485"/>
          <c:w val="1"/>
          <c:h val="0.9515"/>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gapWidth val="30"/>
        <c:axId val="31722006"/>
        <c:axId val="17062599"/>
      </c:barChart>
      <c:catAx>
        <c:axId val="31722006"/>
        <c:scaling>
          <c:orientation val="minMax"/>
        </c:scaling>
        <c:axPos val="b"/>
        <c:delete val="0"/>
        <c:numFmt formatCode="mmm-yy" sourceLinked="0"/>
        <c:majorTickMark val="out"/>
        <c:minorTickMark val="none"/>
        <c:tickLblPos val="nextTo"/>
        <c:spPr>
          <a:ln w="3175">
            <a:solidFill>
              <a:srgbClr val="000000"/>
            </a:solidFill>
          </a:ln>
        </c:spPr>
        <c:txPr>
          <a:bodyPr vert="horz" rot="-2700000"/>
          <a:lstStyle/>
          <a:p>
            <a:pPr>
              <a:defRPr lang="en-US" cap="none" sz="1075" b="0" i="0" u="none" baseline="0">
                <a:solidFill>
                  <a:srgbClr val="000000"/>
                </a:solidFill>
                <a:latin typeface="Arial"/>
                <a:ea typeface="Arial"/>
                <a:cs typeface="Arial"/>
              </a:defRPr>
            </a:pPr>
          </a:p>
        </c:txPr>
        <c:crossAx val="17062599"/>
        <c:crosses val="autoZero"/>
        <c:auto val="1"/>
        <c:lblOffset val="100"/>
        <c:tickLblSkip val="1"/>
        <c:noMultiLvlLbl val="0"/>
      </c:catAx>
      <c:valAx>
        <c:axId val="17062599"/>
        <c:scaling>
          <c:orientation val="minMax"/>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3172200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Average episode length - all sites</a:t>
            </a:r>
          </a:p>
        </c:rich>
      </c:tx>
      <c:layout>
        <c:manualLayout>
          <c:xMode val="factor"/>
          <c:yMode val="factor"/>
          <c:x val="-0.00325"/>
          <c:y val="-0.02125"/>
        </c:manualLayout>
      </c:layout>
      <c:spPr>
        <a:noFill/>
        <a:ln>
          <a:noFill/>
        </a:ln>
      </c:spPr>
    </c:title>
    <c:plotArea>
      <c:layout>
        <c:manualLayout>
          <c:xMode val="edge"/>
          <c:yMode val="edge"/>
          <c:x val="0"/>
          <c:y val="0.0485"/>
          <c:w val="1"/>
          <c:h val="0.9515"/>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gapWidth val="30"/>
        <c:axId val="19345664"/>
        <c:axId val="39893249"/>
      </c:barChart>
      <c:catAx>
        <c:axId val="19345664"/>
        <c:scaling>
          <c:orientation val="minMax"/>
        </c:scaling>
        <c:axPos val="b"/>
        <c:delete val="0"/>
        <c:numFmt formatCode="mmm-yy" sourceLinked="0"/>
        <c:majorTickMark val="out"/>
        <c:minorTickMark val="none"/>
        <c:tickLblPos val="nextTo"/>
        <c:spPr>
          <a:ln w="3175">
            <a:solidFill>
              <a:srgbClr val="000000"/>
            </a:solidFill>
          </a:ln>
        </c:spPr>
        <c:txPr>
          <a:bodyPr vert="horz" rot="-2700000"/>
          <a:lstStyle/>
          <a:p>
            <a:pPr>
              <a:defRPr lang="en-US" cap="none" sz="1075" b="0" i="0" u="none" baseline="0">
                <a:solidFill>
                  <a:srgbClr val="000000"/>
                </a:solidFill>
                <a:latin typeface="Arial"/>
                <a:ea typeface="Arial"/>
                <a:cs typeface="Arial"/>
              </a:defRPr>
            </a:pPr>
          </a:p>
        </c:txPr>
        <c:crossAx val="39893249"/>
        <c:crosses val="autoZero"/>
        <c:auto val="1"/>
        <c:lblOffset val="100"/>
        <c:tickLblSkip val="1"/>
        <c:noMultiLvlLbl val="0"/>
      </c:catAx>
      <c:valAx>
        <c:axId val="39893249"/>
        <c:scaling>
          <c:orientation val="minMax"/>
          <c:min val="0"/>
        </c:scaling>
        <c:axPos val="l"/>
        <c:majorGridlines>
          <c:spPr>
            <a:ln w="3175">
              <a:solidFill>
                <a:srgbClr val="000000"/>
              </a:solidFill>
            </a:ln>
          </c:spPr>
        </c:majorGridlines>
        <c:delete val="0"/>
        <c:numFmt formatCode="mm:ss"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19345664"/>
        <c:crossesAt val="1"/>
        <c:crossBetween val="between"/>
        <c:dispUnits/>
        <c:majorUnit val="1.1186451468072975"/>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Annual change in A&amp;E attendances - all sites</a:t>
            </a:r>
          </a:p>
        </c:rich>
      </c:tx>
      <c:layout>
        <c:manualLayout>
          <c:xMode val="factor"/>
          <c:yMode val="factor"/>
          <c:x val="-0.00475"/>
          <c:y val="-0.02125"/>
        </c:manualLayout>
      </c:layout>
      <c:spPr>
        <a:noFill/>
        <a:ln>
          <a:noFill/>
        </a:ln>
      </c:spPr>
    </c:title>
    <c:plotArea>
      <c:layout>
        <c:manualLayout>
          <c:xMode val="edge"/>
          <c:yMode val="edge"/>
          <c:x val="0"/>
          <c:y val="0.048"/>
          <c:w val="1"/>
          <c:h val="0.952"/>
        </c:manualLayout>
      </c:layout>
      <c:barChart>
        <c:barDir val="col"/>
        <c:grouping val="clustered"/>
        <c:varyColors val="0"/>
        <c:ser>
          <c:idx val="0"/>
          <c:order val="0"/>
          <c:tx>
            <c:v>All 111 sites</c:v>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gapWidth val="30"/>
        <c:axId val="23494922"/>
        <c:axId val="10127707"/>
      </c:barChart>
      <c:lineChart>
        <c:grouping val="standard"/>
        <c:varyColors val="0"/>
        <c:ser>
          <c:idx val="1"/>
          <c:order val="1"/>
          <c:tx>
            <c:v>England</c:v>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339966"/>
              </a:solidFill>
              <a:ln>
                <a:solidFill>
                  <a:srgbClr val="FF9900"/>
                </a:solidFill>
              </a:ln>
            </c:spPr>
          </c:marker>
          <c:cat>
            <c:numRef>
              <c:f>#REF!</c:f>
              <c:numCache>
                <c:ptCount val="1"/>
                <c:pt idx="0">
                  <c:v>1</c:v>
                </c:pt>
              </c:numCache>
            </c:numRef>
          </c:cat>
          <c:val>
            <c:numRef>
              <c:f>'Eng sys'!$N$15:$W$15</c:f>
              <c:numCache>
                <c:ptCount val="10"/>
                <c:pt idx="0">
                  <c:v>0</c:v>
                </c:pt>
                <c:pt idx="1">
                  <c:v>0</c:v>
                </c:pt>
                <c:pt idx="2">
                  <c:v>0</c:v>
                </c:pt>
                <c:pt idx="3">
                  <c:v>0</c:v>
                </c:pt>
                <c:pt idx="4">
                  <c:v>0</c:v>
                </c:pt>
                <c:pt idx="5">
                  <c:v>0</c:v>
                </c:pt>
                <c:pt idx="6">
                  <c:v>0</c:v>
                </c:pt>
                <c:pt idx="7">
                  <c:v>0</c:v>
                </c:pt>
                <c:pt idx="8">
                  <c:v>0</c:v>
                </c:pt>
                <c:pt idx="9">
                  <c:v>0</c:v>
                </c:pt>
              </c:numCache>
            </c:numRef>
          </c:val>
          <c:smooth val="0"/>
        </c:ser>
        <c:axId val="23494922"/>
        <c:axId val="10127707"/>
      </c:lineChart>
      <c:catAx>
        <c:axId val="23494922"/>
        <c:scaling>
          <c:orientation val="minMax"/>
        </c:scaling>
        <c:axPos val="b"/>
        <c:delete val="0"/>
        <c:numFmt formatCode="mmm-yy" sourceLinked="0"/>
        <c:majorTickMark val="out"/>
        <c:minorTickMark val="none"/>
        <c:tickLblPos val="low"/>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10127707"/>
        <c:crosses val="autoZero"/>
        <c:auto val="1"/>
        <c:lblOffset val="100"/>
        <c:tickLblSkip val="1"/>
        <c:noMultiLvlLbl val="0"/>
      </c:catAx>
      <c:valAx>
        <c:axId val="10127707"/>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3494922"/>
        <c:crossesAt val="1"/>
        <c:crossBetween val="between"/>
        <c:dispUnits/>
      </c:valAx>
      <c:spPr>
        <a:solidFill>
          <a:srgbClr val="C0C0C0"/>
        </a:solidFill>
        <a:ln w="12700">
          <a:solidFill>
            <a:srgbClr val="808080"/>
          </a:solidFill>
        </a:ln>
      </c:spPr>
    </c:plotArea>
    <c:legend>
      <c:legendPos val="r"/>
      <c:layout>
        <c:manualLayout>
          <c:xMode val="edge"/>
          <c:yMode val="edge"/>
          <c:x val="0.087"/>
          <c:y val="0.08175"/>
          <c:w val="0.19625"/>
          <c:h val="0.13325"/>
        </c:manualLayout>
      </c:layout>
      <c:overlay val="0"/>
      <c:spPr>
        <a:solidFill>
          <a:srgbClr val="FFFFFF"/>
        </a:solidFill>
        <a:ln w="3175">
          <a:solidFill>
            <a:srgbClr val="000000"/>
          </a:solidFill>
        </a:ln>
      </c:spPr>
      <c:txPr>
        <a:bodyPr vert="horz" rot="0"/>
        <a:lstStyle/>
        <a:p>
          <a:pPr>
            <a:defRPr lang="en-US" cap="none" sz="66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Annual change in ambulances arriving at scene</a:t>
            </a:r>
          </a:p>
        </c:rich>
      </c:tx>
      <c:layout>
        <c:manualLayout>
          <c:xMode val="factor"/>
          <c:yMode val="factor"/>
          <c:x val="-0.00475"/>
          <c:y val="-0.02125"/>
        </c:manualLayout>
      </c:layout>
      <c:spPr>
        <a:noFill/>
        <a:ln>
          <a:noFill/>
        </a:ln>
      </c:spPr>
    </c:title>
    <c:plotArea>
      <c:layout>
        <c:manualLayout>
          <c:xMode val="edge"/>
          <c:yMode val="edge"/>
          <c:x val="0"/>
          <c:y val="0.048"/>
          <c:w val="1"/>
          <c:h val="0.952"/>
        </c:manualLayout>
      </c:layout>
      <c:barChart>
        <c:barDir val="col"/>
        <c:grouping val="clustered"/>
        <c:varyColors val="0"/>
        <c:ser>
          <c:idx val="0"/>
          <c:order val="0"/>
          <c:tx>
            <c:v>All 111 sites</c:v>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gapWidth val="30"/>
        <c:axId val="24040500"/>
        <c:axId val="15037909"/>
      </c:barChart>
      <c:lineChart>
        <c:grouping val="standard"/>
        <c:varyColors val="0"/>
        <c:ser>
          <c:idx val="1"/>
          <c:order val="1"/>
          <c:tx>
            <c:v>England</c:v>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339966"/>
              </a:solidFill>
              <a:ln>
                <a:solidFill>
                  <a:srgbClr val="FF9900"/>
                </a:solidFill>
              </a:ln>
            </c:spPr>
          </c:marker>
          <c:val>
            <c:numRef>
              <c:f>'Eng sys'!$N$19:$W$19</c:f>
              <c:numCache>
                <c:ptCount val="10"/>
                <c:pt idx="0">
                  <c:v>0</c:v>
                </c:pt>
                <c:pt idx="1">
                  <c:v>0</c:v>
                </c:pt>
                <c:pt idx="2">
                  <c:v>0</c:v>
                </c:pt>
                <c:pt idx="3">
                  <c:v>0</c:v>
                </c:pt>
                <c:pt idx="4">
                  <c:v>0</c:v>
                </c:pt>
                <c:pt idx="5">
                  <c:v>0</c:v>
                </c:pt>
                <c:pt idx="6">
                  <c:v>0</c:v>
                </c:pt>
                <c:pt idx="7">
                  <c:v>0</c:v>
                </c:pt>
                <c:pt idx="8">
                  <c:v>0</c:v>
                </c:pt>
                <c:pt idx="9">
                  <c:v>0</c:v>
                </c:pt>
              </c:numCache>
            </c:numRef>
          </c:val>
          <c:smooth val="0"/>
        </c:ser>
        <c:axId val="24040500"/>
        <c:axId val="15037909"/>
      </c:lineChart>
      <c:catAx>
        <c:axId val="24040500"/>
        <c:scaling>
          <c:orientation val="minMax"/>
        </c:scaling>
        <c:axPos val="b"/>
        <c:delete val="0"/>
        <c:numFmt formatCode="mmm-yy" sourceLinked="0"/>
        <c:majorTickMark val="out"/>
        <c:minorTickMark val="none"/>
        <c:tickLblPos val="low"/>
        <c:spPr>
          <a:ln w="3175">
            <a:solidFill>
              <a:srgbClr val="000000"/>
            </a:solidFill>
          </a:ln>
        </c:spPr>
        <c:txPr>
          <a:bodyPr vert="horz" rot="-2700000"/>
          <a:lstStyle/>
          <a:p>
            <a:pPr>
              <a:defRPr lang="en-US" cap="none" sz="1075" b="0" i="0" u="none" baseline="0">
                <a:solidFill>
                  <a:srgbClr val="000000"/>
                </a:solidFill>
                <a:latin typeface="Arial"/>
                <a:ea typeface="Arial"/>
                <a:cs typeface="Arial"/>
              </a:defRPr>
            </a:pPr>
          </a:p>
        </c:txPr>
        <c:crossAx val="15037909"/>
        <c:crosses val="autoZero"/>
        <c:auto val="1"/>
        <c:lblOffset val="100"/>
        <c:tickLblSkip val="1"/>
        <c:noMultiLvlLbl val="0"/>
      </c:catAx>
      <c:valAx>
        <c:axId val="15037909"/>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24040500"/>
        <c:crossesAt val="1"/>
        <c:crossBetween val="between"/>
        <c:dispUnits/>
      </c:valAx>
      <c:spPr>
        <a:solidFill>
          <a:srgbClr val="C0C0C0"/>
        </a:solidFill>
        <a:ln w="12700">
          <a:solidFill>
            <a:srgbClr val="808080"/>
          </a:solidFill>
        </a:ln>
      </c:spPr>
    </c:plotArea>
    <c:legend>
      <c:legendPos val="r"/>
      <c:layout>
        <c:manualLayout>
          <c:xMode val="edge"/>
          <c:yMode val="edge"/>
          <c:x val="0.739"/>
          <c:y val="0.11525"/>
          <c:w val="0.2135"/>
          <c:h val="0.1425"/>
        </c:manualLayout>
      </c:layout>
      <c:overlay val="0"/>
      <c:spPr>
        <a:solidFill>
          <a:srgbClr val="FFFFFF"/>
        </a:solidFill>
        <a:ln w="3175">
          <a:solidFill>
            <a:srgbClr val="000000"/>
          </a:solidFill>
        </a:ln>
      </c:spPr>
      <c:txPr>
        <a:bodyPr vert="horz" rot="0"/>
        <a:lstStyle/>
        <a:p>
          <a:pPr>
            <a:defRPr lang="en-US" cap="none" sz="6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annual change in urgent Care centre/walk in centre attendances</a:t>
            </a:r>
          </a:p>
        </c:rich>
      </c:tx>
      <c:layout>
        <c:manualLayout>
          <c:xMode val="factor"/>
          <c:yMode val="factor"/>
          <c:x val="0.07425"/>
          <c:y val="-0.01825"/>
        </c:manualLayout>
      </c:layout>
      <c:spPr>
        <a:noFill/>
        <a:ln>
          <a:noFill/>
        </a:ln>
      </c:spPr>
    </c:title>
    <c:plotArea>
      <c:layout>
        <c:manualLayout>
          <c:xMode val="edge"/>
          <c:yMode val="edge"/>
          <c:x val="0"/>
          <c:y val="0.04875"/>
          <c:w val="1"/>
          <c:h val="0.95125"/>
        </c:manualLayout>
      </c:layout>
      <c:barChart>
        <c:barDir val="col"/>
        <c:grouping val="clustered"/>
        <c:varyColors val="0"/>
        <c:ser>
          <c:idx val="0"/>
          <c:order val="0"/>
          <c:tx>
            <c:strRef>
              <c:f>#REF!</c:f>
              <c:strCache>
                <c:ptCount val="1"/>
                <c:pt idx="0">
                  <c:v>#REF!</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#REF!</c:f>
              <c:numCache>
                <c:ptCount val="1"/>
                <c:pt idx="0">
                  <c:v>1</c:v>
                </c:pt>
              </c:numCache>
            </c:numRef>
          </c:val>
        </c:ser>
        <c:gapWidth val="30"/>
        <c:axId val="1123454"/>
        <c:axId val="10111087"/>
      </c:barChart>
      <c:lineChart>
        <c:grouping val="standard"/>
        <c:varyColors val="0"/>
        <c:ser>
          <c:idx val="2"/>
          <c:order val="2"/>
          <c:tx>
            <c:v>Urgent care centre attedances: England</c:v>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339966"/>
              </a:solidFill>
              <a:ln>
                <a:solidFill>
                  <a:srgbClr val="FF9900"/>
                </a:solidFill>
              </a:ln>
            </c:spPr>
          </c:marker>
          <c:cat>
            <c:numRef>
              <c:f>#REF!</c:f>
              <c:numCache>
                <c:ptCount val="1"/>
                <c:pt idx="0">
                  <c:v>1</c:v>
                </c:pt>
              </c:numCache>
            </c:numRef>
          </c:cat>
          <c:val>
            <c:numRef>
              <c:f>'Eng sys'!$N$16:$W$16</c:f>
              <c:numCache>
                <c:ptCount val="10"/>
                <c:pt idx="0">
                  <c:v>0</c:v>
                </c:pt>
                <c:pt idx="1">
                  <c:v>0</c:v>
                </c:pt>
                <c:pt idx="2">
                  <c:v>0</c:v>
                </c:pt>
                <c:pt idx="3">
                  <c:v>0</c:v>
                </c:pt>
                <c:pt idx="4">
                  <c:v>0</c:v>
                </c:pt>
                <c:pt idx="5">
                  <c:v>0</c:v>
                </c:pt>
                <c:pt idx="6">
                  <c:v>0</c:v>
                </c:pt>
                <c:pt idx="7">
                  <c:v>0</c:v>
                </c:pt>
                <c:pt idx="8">
                  <c:v>0</c:v>
                </c:pt>
                <c:pt idx="9">
                  <c:v>0</c:v>
                </c:pt>
              </c:numCache>
            </c:numRef>
          </c:val>
          <c:smooth val="0"/>
        </c:ser>
        <c:ser>
          <c:idx val="3"/>
          <c:order val="3"/>
          <c:tx>
            <c:v>Walk in centre attendances: England</c:v>
          </c:tx>
          <c:spPr>
            <a:ln w="381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FF9900"/>
              </a:solidFill>
              <a:ln>
                <a:solidFill>
                  <a:srgbClr val="339966"/>
                </a:solidFill>
              </a:ln>
            </c:spPr>
          </c:marker>
          <c:cat>
            <c:numRef>
              <c:f>#REF!</c:f>
              <c:numCache>
                <c:ptCount val="1"/>
                <c:pt idx="0">
                  <c:v>1</c:v>
                </c:pt>
              </c:numCache>
            </c:numRef>
          </c:cat>
          <c:val>
            <c:numRef>
              <c:f>'Eng sys'!$N$17:$W$17</c:f>
              <c:numCache>
                <c:ptCount val="10"/>
                <c:pt idx="0">
                  <c:v>0</c:v>
                </c:pt>
                <c:pt idx="1">
                  <c:v>0</c:v>
                </c:pt>
                <c:pt idx="2">
                  <c:v>0</c:v>
                </c:pt>
                <c:pt idx="3">
                  <c:v>0</c:v>
                </c:pt>
                <c:pt idx="4">
                  <c:v>0</c:v>
                </c:pt>
                <c:pt idx="5">
                  <c:v>0</c:v>
                </c:pt>
                <c:pt idx="6">
                  <c:v>0</c:v>
                </c:pt>
                <c:pt idx="7">
                  <c:v>0</c:v>
                </c:pt>
                <c:pt idx="8">
                  <c:v>0</c:v>
                </c:pt>
                <c:pt idx="9">
                  <c:v>0</c:v>
                </c:pt>
              </c:numCache>
            </c:numRef>
          </c:val>
          <c:smooth val="0"/>
        </c:ser>
        <c:axId val="1123454"/>
        <c:axId val="10111087"/>
      </c:lineChart>
      <c:catAx>
        <c:axId val="1123454"/>
        <c:scaling>
          <c:orientation val="minMax"/>
        </c:scaling>
        <c:axPos val="b"/>
        <c:delete val="0"/>
        <c:numFmt formatCode="mmm-yy" sourceLinked="0"/>
        <c:majorTickMark val="out"/>
        <c:minorTickMark val="none"/>
        <c:tickLblPos val="low"/>
        <c:spPr>
          <a:ln w="3175">
            <a:solidFill>
              <a:srgbClr val="000000"/>
            </a:solidFill>
          </a:ln>
        </c:spPr>
        <c:txPr>
          <a:bodyPr vert="horz" rot="-2700000"/>
          <a:lstStyle/>
          <a:p>
            <a:pPr>
              <a:defRPr lang="en-US" cap="none" sz="1075" b="0" i="0" u="none" baseline="0">
                <a:solidFill>
                  <a:srgbClr val="000000"/>
                </a:solidFill>
                <a:latin typeface="Arial"/>
                <a:ea typeface="Arial"/>
                <a:cs typeface="Arial"/>
              </a:defRPr>
            </a:pPr>
          </a:p>
        </c:txPr>
        <c:crossAx val="10111087"/>
        <c:crosses val="autoZero"/>
        <c:auto val="1"/>
        <c:lblOffset val="100"/>
        <c:tickLblSkip val="1"/>
        <c:noMultiLvlLbl val="0"/>
      </c:catAx>
      <c:valAx>
        <c:axId val="10111087"/>
        <c:scaling>
          <c:orientation val="minMax"/>
          <c:max val="0.5"/>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1123454"/>
        <c:crossesAt val="1"/>
        <c:crossBetween val="between"/>
        <c:dispUnits/>
      </c:valAx>
      <c:spPr>
        <a:solidFill>
          <a:srgbClr val="C0C0C0"/>
        </a:solidFill>
        <a:ln w="12700">
          <a:solidFill>
            <a:srgbClr val="808080"/>
          </a:solidFill>
        </a:ln>
      </c:spPr>
    </c:plotArea>
    <c:legend>
      <c:legendPos val="r"/>
      <c:layout>
        <c:manualLayout>
          <c:xMode val="edge"/>
          <c:yMode val="edge"/>
          <c:x val="0.07425"/>
          <c:y val="0.088"/>
          <c:w val="0.49375"/>
          <c:h val="0.23025"/>
        </c:manualLayout>
      </c:layout>
      <c:overlay val="0"/>
      <c:spPr>
        <a:solidFill>
          <a:srgbClr val="FFFFFF"/>
        </a:solidFill>
        <a:ln w="3175">
          <a:solidFill>
            <a:srgbClr val="000000"/>
          </a:solidFill>
        </a:ln>
      </c:spPr>
      <c:txPr>
        <a:bodyPr vert="horz" rot="0"/>
        <a:lstStyle/>
        <a:p>
          <a:pPr>
            <a:defRPr lang="en-US" cap="none" sz="6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solidFill>
                  <a:srgbClr val="000000"/>
                </a:solidFill>
                <a:latin typeface="Arial"/>
                <a:ea typeface="Arial"/>
                <a:cs typeface="Arial"/>
              </a:rPr>
              <a:t>% Annual change: GP out of hours attends/calls to NHS Direct 0845</a:t>
            </a:r>
          </a:p>
        </c:rich>
      </c:tx>
      <c:layout>
        <c:manualLayout>
          <c:xMode val="factor"/>
          <c:yMode val="factor"/>
          <c:x val="0.02375"/>
          <c:y val="-0.01825"/>
        </c:manualLayout>
      </c:layout>
      <c:spPr>
        <a:noFill/>
        <a:ln>
          <a:noFill/>
        </a:ln>
      </c:spPr>
    </c:title>
    <c:plotArea>
      <c:layout>
        <c:manualLayout>
          <c:xMode val="edge"/>
          <c:yMode val="edge"/>
          <c:x val="0"/>
          <c:y val="0.045"/>
          <c:w val="1"/>
          <c:h val="0.955"/>
        </c:manualLayout>
      </c:layout>
      <c:barChart>
        <c:barDir val="col"/>
        <c:grouping val="clustered"/>
        <c:varyColors val="0"/>
        <c:ser>
          <c:idx val="0"/>
          <c:order val="0"/>
          <c:tx>
            <c:strRef>
              <c:f>#REF!</c:f>
              <c:strCache>
                <c:ptCount val="1"/>
                <c:pt idx="0">
                  <c:v>#REF!</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#REF!</c:f>
              <c:numCache>
                <c:ptCount val="1"/>
                <c:pt idx="0">
                  <c:v>1</c:v>
                </c:pt>
              </c:numCache>
            </c:numRef>
          </c:val>
        </c:ser>
        <c:gapWidth val="30"/>
        <c:axId val="23890920"/>
        <c:axId val="13691689"/>
      </c:barChart>
      <c:lineChart>
        <c:grouping val="standard"/>
        <c:varyColors val="0"/>
        <c:ser>
          <c:idx val="2"/>
          <c:order val="2"/>
          <c:tx>
            <c:v>calls to NHS Direct 0845: England</c:v>
          </c:tx>
          <c:spPr>
            <a:ln w="381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FF9900"/>
              </a:solidFill>
              <a:ln>
                <a:solidFill>
                  <a:srgbClr val="339966"/>
                </a:solidFill>
              </a:ln>
            </c:spPr>
          </c:marker>
          <c:cat>
            <c:numRef>
              <c:f>#REF!</c:f>
              <c:numCache>
                <c:ptCount val="1"/>
                <c:pt idx="0">
                  <c:v>1</c:v>
                </c:pt>
              </c:numCache>
            </c:numRef>
          </c:cat>
          <c:val>
            <c:numRef>
              <c:f>'Eng sys'!$N$18:$W$18</c:f>
              <c:numCache>
                <c:ptCount val="10"/>
                <c:pt idx="0">
                  <c:v>0</c:v>
                </c:pt>
                <c:pt idx="1">
                  <c:v>0</c:v>
                </c:pt>
                <c:pt idx="2">
                  <c:v>0</c:v>
                </c:pt>
                <c:pt idx="3">
                  <c:v>0</c:v>
                </c:pt>
                <c:pt idx="4">
                  <c:v>0</c:v>
                </c:pt>
                <c:pt idx="5">
                  <c:v>0</c:v>
                </c:pt>
                <c:pt idx="6">
                  <c:v>0</c:v>
                </c:pt>
                <c:pt idx="7">
                  <c:v>0</c:v>
                </c:pt>
                <c:pt idx="8">
                  <c:v>0</c:v>
                </c:pt>
                <c:pt idx="9">
                  <c:v>0</c:v>
                </c:pt>
              </c:numCache>
            </c:numRef>
          </c:val>
          <c:smooth val="0"/>
        </c:ser>
        <c:axId val="23890920"/>
        <c:axId val="13691689"/>
      </c:lineChart>
      <c:catAx>
        <c:axId val="23890920"/>
        <c:scaling>
          <c:orientation val="minMax"/>
        </c:scaling>
        <c:axPos val="b"/>
        <c:delete val="0"/>
        <c:numFmt formatCode="mmm-yy" sourceLinked="0"/>
        <c:majorTickMark val="out"/>
        <c:minorTickMark val="none"/>
        <c:tickLblPos val="low"/>
        <c:spPr>
          <a:ln w="3175">
            <a:solidFill>
              <a:srgbClr val="000000"/>
            </a:solidFill>
          </a:ln>
        </c:spPr>
        <c:txPr>
          <a:bodyPr vert="horz" rot="-2700000"/>
          <a:lstStyle/>
          <a:p>
            <a:pPr>
              <a:defRPr lang="en-US" cap="none" sz="1050" b="0" i="0" u="none" baseline="0">
                <a:solidFill>
                  <a:srgbClr val="000000"/>
                </a:solidFill>
                <a:latin typeface="Arial"/>
                <a:ea typeface="Arial"/>
                <a:cs typeface="Arial"/>
              </a:defRPr>
            </a:pPr>
          </a:p>
        </c:txPr>
        <c:crossAx val="13691689"/>
        <c:crosses val="autoZero"/>
        <c:auto val="1"/>
        <c:lblOffset val="100"/>
        <c:tickLblSkip val="1"/>
        <c:noMultiLvlLbl val="0"/>
      </c:catAx>
      <c:valAx>
        <c:axId val="13691689"/>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3890920"/>
        <c:crossesAt val="1"/>
        <c:crossBetween val="between"/>
        <c:dispUnits/>
      </c:valAx>
      <c:spPr>
        <a:solidFill>
          <a:srgbClr val="C0C0C0"/>
        </a:solidFill>
        <a:ln w="12700">
          <a:solidFill>
            <a:srgbClr val="808080"/>
          </a:solidFill>
        </a:ln>
      </c:spPr>
    </c:plotArea>
    <c:legend>
      <c:legendPos val="r"/>
      <c:layout>
        <c:manualLayout>
          <c:xMode val="edge"/>
          <c:yMode val="edge"/>
          <c:x val="0.5095"/>
          <c:y val="0.62425"/>
          <c:w val="0.4635"/>
          <c:h val="0.18475"/>
        </c:manualLayout>
      </c:layout>
      <c:overlay val="0"/>
      <c:spPr>
        <a:solidFill>
          <a:srgbClr val="FFFFFF"/>
        </a:solidFill>
        <a:ln w="3175">
          <a:solidFill>
            <a:srgbClr val="000000"/>
          </a:solidFill>
        </a:ln>
      </c:spPr>
      <c:txPr>
        <a:bodyPr vert="horz" rot="0"/>
        <a:lstStyle/>
        <a:p>
          <a:pPr>
            <a:defRPr lang="en-US" cap="none" sz="6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calls answered in 60 seconds</a:t>
            </a:r>
          </a:p>
        </c:rich>
      </c:tx>
      <c:layout>
        <c:manualLayout>
          <c:xMode val="factor"/>
          <c:yMode val="factor"/>
          <c:x val="-0.0015"/>
          <c:y val="-0.01725"/>
        </c:manualLayout>
      </c:layout>
      <c:spPr>
        <a:noFill/>
        <a:ln>
          <a:noFill/>
        </a:ln>
      </c:spPr>
    </c:title>
    <c:plotArea>
      <c:layout>
        <c:manualLayout>
          <c:xMode val="edge"/>
          <c:yMode val="edge"/>
          <c:x val="0.01675"/>
          <c:y val="0.0725"/>
          <c:w val="0.98325"/>
          <c:h val="0.927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'Providers-YTDdata'!$C$5:$N$5</c:f>
              <c:strCache>
                <c:ptCount val="12"/>
                <c:pt idx="0">
                  <c:v>Hillingdon</c:v>
                </c:pt>
                <c:pt idx="1">
                  <c:v>Croydon</c:v>
                </c:pt>
                <c:pt idx="2">
                  <c:v>Inner NW London</c:v>
                </c:pt>
                <c:pt idx="3">
                  <c:v>Wandsworth</c:v>
                </c:pt>
                <c:pt idx="4">
                  <c:v>S&amp;M</c:v>
                </c:pt>
                <c:pt idx="5">
                  <c:v>K&amp;R</c:v>
                </c:pt>
                <c:pt idx="6">
                  <c:v>NCL</c:v>
                </c:pt>
                <c:pt idx="7">
                  <c:v>SE London</c:v>
                </c:pt>
                <c:pt idx="8">
                  <c:v>E. London &amp; city</c:v>
                </c:pt>
                <c:pt idx="9">
                  <c:v>ONEL</c:v>
                </c:pt>
                <c:pt idx="11">
                  <c:v>All sites</c:v>
                </c:pt>
              </c:strCache>
            </c:strRef>
          </c:cat>
          <c:val>
            <c:numRef>
              <c:f>'Providers-indicators'!$C$9:$N$9</c:f>
              <c:numCache>
                <c:ptCount val="12"/>
                <c:pt idx="0">
                  <c:v>0.9479309302366937</c:v>
                </c:pt>
                <c:pt idx="1">
                  <c:v>0.9583861705073826</c:v>
                </c:pt>
                <c:pt idx="2">
                  <c:v>0.9227944074021531</c:v>
                </c:pt>
                <c:pt idx="3">
                  <c:v>0.9288825803925408</c:v>
                </c:pt>
                <c:pt idx="4">
                  <c:v>0.9294192230479343</c:v>
                </c:pt>
                <c:pt idx="5">
                  <c:v>0.9157952669235003</c:v>
                </c:pt>
                <c:pt idx="6">
                  <c:v>0.8470021238359745</c:v>
                </c:pt>
                <c:pt idx="7">
                  <c:v>0.9733428012129122</c:v>
                </c:pt>
                <c:pt idx="8">
                  <c:v>0.9755840875605136</c:v>
                </c:pt>
                <c:pt idx="9">
                  <c:v>0.95626495215311</c:v>
                </c:pt>
                <c:pt idx="11">
                  <c:v>1.0369626754314212</c:v>
                </c:pt>
              </c:numCache>
            </c:numRef>
          </c:val>
        </c:ser>
        <c:axId val="34041290"/>
        <c:axId val="37936155"/>
      </c:barChart>
      <c:catAx>
        <c:axId val="3404129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7936155"/>
        <c:crosses val="autoZero"/>
        <c:auto val="1"/>
        <c:lblOffset val="100"/>
        <c:tickLblSkip val="1"/>
        <c:noMultiLvlLbl val="0"/>
      </c:catAx>
      <c:valAx>
        <c:axId val="37936155"/>
        <c:scaling>
          <c:orientation val="minMax"/>
          <c:max val="1"/>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3404129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abandoned calls</a:t>
            </a:r>
          </a:p>
        </c:rich>
      </c:tx>
      <c:layout>
        <c:manualLayout>
          <c:xMode val="factor"/>
          <c:yMode val="factor"/>
          <c:x val="0.01275"/>
          <c:y val="-0.01725"/>
        </c:manualLayout>
      </c:layout>
      <c:spPr>
        <a:noFill/>
        <a:ln>
          <a:noFill/>
        </a:ln>
      </c:spPr>
    </c:title>
    <c:plotArea>
      <c:layout>
        <c:manualLayout>
          <c:xMode val="edge"/>
          <c:yMode val="edge"/>
          <c:x val="0.01775"/>
          <c:y val="0.06575"/>
          <c:w val="0.98225"/>
          <c:h val="0.9342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'Providers-YTDdata'!$C$5:$N$5</c:f>
              <c:strCache>
                <c:ptCount val="12"/>
                <c:pt idx="0">
                  <c:v>Hillingdon</c:v>
                </c:pt>
                <c:pt idx="1">
                  <c:v>Croydon</c:v>
                </c:pt>
                <c:pt idx="2">
                  <c:v>Inner NW London</c:v>
                </c:pt>
                <c:pt idx="3">
                  <c:v>Wandsworth</c:v>
                </c:pt>
                <c:pt idx="4">
                  <c:v>S&amp;M</c:v>
                </c:pt>
                <c:pt idx="5">
                  <c:v>K&amp;R</c:v>
                </c:pt>
                <c:pt idx="6">
                  <c:v>NCL</c:v>
                </c:pt>
                <c:pt idx="7">
                  <c:v>SE London</c:v>
                </c:pt>
                <c:pt idx="8">
                  <c:v>E. London &amp; city</c:v>
                </c:pt>
                <c:pt idx="9">
                  <c:v>ONEL</c:v>
                </c:pt>
                <c:pt idx="11">
                  <c:v>All sites</c:v>
                </c:pt>
              </c:strCache>
            </c:strRef>
          </c:cat>
          <c:val>
            <c:numRef>
              <c:f>'Providers-indicators'!$C$8:$N$8</c:f>
              <c:numCache>
                <c:ptCount val="12"/>
                <c:pt idx="0">
                  <c:v>0.02133245244966793</c:v>
                </c:pt>
                <c:pt idx="1">
                  <c:v>0.016401198549124744</c:v>
                </c:pt>
                <c:pt idx="2">
                  <c:v>0.02542533632941314</c:v>
                </c:pt>
                <c:pt idx="3">
                  <c:v>0.0207534509202454</c:v>
                </c:pt>
                <c:pt idx="4">
                  <c:v>0.022637257579896205</c:v>
                </c:pt>
                <c:pt idx="5">
                  <c:v>0.03170796695976552</c:v>
                </c:pt>
                <c:pt idx="6">
                  <c:v>0.03777396607585287</c:v>
                </c:pt>
                <c:pt idx="7">
                  <c:v>0.00667172100075815</c:v>
                </c:pt>
                <c:pt idx="8">
                  <c:v>0.006675291073738681</c:v>
                </c:pt>
                <c:pt idx="9">
                  <c:v>0.022509683548929328</c:v>
                </c:pt>
                <c:pt idx="11">
                  <c:v>0.021804895465206024</c:v>
                </c:pt>
              </c:numCache>
            </c:numRef>
          </c:val>
        </c:ser>
        <c:axId val="5881076"/>
        <c:axId val="52929685"/>
      </c:barChart>
      <c:catAx>
        <c:axId val="588107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25" b="0" i="0" u="none" baseline="0">
                <a:solidFill>
                  <a:srgbClr val="000000"/>
                </a:solidFill>
                <a:latin typeface="Arial"/>
                <a:ea typeface="Arial"/>
                <a:cs typeface="Arial"/>
              </a:defRPr>
            </a:pPr>
          </a:p>
        </c:txPr>
        <c:crossAx val="52929685"/>
        <c:crosses val="autoZero"/>
        <c:auto val="1"/>
        <c:lblOffset val="100"/>
        <c:tickLblSkip val="1"/>
        <c:noMultiLvlLbl val="0"/>
      </c:catAx>
      <c:valAx>
        <c:axId val="52929685"/>
        <c:scaling>
          <c:orientation val="minMax"/>
          <c:min val="0"/>
        </c:scaling>
        <c:axPos val="b"/>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588107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triaged</a:t>
            </a:r>
          </a:p>
        </c:rich>
      </c:tx>
      <c:layout>
        <c:manualLayout>
          <c:xMode val="factor"/>
          <c:yMode val="factor"/>
          <c:x val="0.02375"/>
          <c:y val="-0.01725"/>
        </c:manualLayout>
      </c:layout>
      <c:spPr>
        <a:noFill/>
        <a:ln>
          <a:noFill/>
        </a:ln>
      </c:spPr>
    </c:title>
    <c:plotArea>
      <c:layout>
        <c:manualLayout>
          <c:xMode val="edge"/>
          <c:yMode val="edge"/>
          <c:x val="0"/>
          <c:y val="0.08325"/>
          <c:w val="1"/>
          <c:h val="0.9167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3"/>
            <c:invertIfNegative val="0"/>
            <c:spPr>
              <a:solidFill>
                <a:srgbClr val="000080"/>
              </a:solidFill>
              <a:ln w="12700">
                <a:solidFill>
                  <a:srgbClr val="000000"/>
                </a:solidFill>
              </a:ln>
            </c:spPr>
          </c:dPt>
          <c:cat>
            <c:strRef>
              <c:f>'Providers-YTDdata'!$C$5:$N$5</c:f>
              <c:strCache>
                <c:ptCount val="12"/>
                <c:pt idx="0">
                  <c:v>Hillingdon</c:v>
                </c:pt>
                <c:pt idx="1">
                  <c:v>Croydon</c:v>
                </c:pt>
                <c:pt idx="2">
                  <c:v>Inner NW London</c:v>
                </c:pt>
                <c:pt idx="3">
                  <c:v>Wandsworth</c:v>
                </c:pt>
                <c:pt idx="4">
                  <c:v>S&amp;M</c:v>
                </c:pt>
                <c:pt idx="5">
                  <c:v>K&amp;R</c:v>
                </c:pt>
                <c:pt idx="6">
                  <c:v>NCL</c:v>
                </c:pt>
                <c:pt idx="7">
                  <c:v>SE London</c:v>
                </c:pt>
                <c:pt idx="8">
                  <c:v>E. London &amp; city</c:v>
                </c:pt>
                <c:pt idx="9">
                  <c:v>ONEL</c:v>
                </c:pt>
                <c:pt idx="11">
                  <c:v>All sites</c:v>
                </c:pt>
              </c:strCache>
            </c:strRef>
          </c:cat>
          <c:val>
            <c:numRef>
              <c:f>'Providers-indicators'!$C$10:$N$10</c:f>
              <c:numCache>
                <c:ptCount val="12"/>
                <c:pt idx="0">
                  <c:v>0.8820977006384152</c:v>
                </c:pt>
                <c:pt idx="1">
                  <c:v>0.9291034442549594</c:v>
                </c:pt>
                <c:pt idx="2">
                  <c:v>0.5451915953405526</c:v>
                </c:pt>
                <c:pt idx="3">
                  <c:v>0.902109539425383</c:v>
                </c:pt>
                <c:pt idx="4">
                  <c:v>0.879899975346036</c:v>
                </c:pt>
                <c:pt idx="5">
                  <c:v>0.848032471106219</c:v>
                </c:pt>
                <c:pt idx="6">
                  <c:v>1.0868934814572782</c:v>
                </c:pt>
                <c:pt idx="7">
                  <c:v>0.9002993897056001</c:v>
                </c:pt>
                <c:pt idx="8">
                  <c:v>0.8781309198063566</c:v>
                </c:pt>
                <c:pt idx="9">
                  <c:v>0.9252392344497608</c:v>
                </c:pt>
                <c:pt idx="11">
                  <c:v>0.81924304849555</c:v>
                </c:pt>
              </c:numCache>
            </c:numRef>
          </c:val>
        </c:ser>
        <c:axId val="6605118"/>
        <c:axId val="59446063"/>
      </c:barChart>
      <c:catAx>
        <c:axId val="660511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9446063"/>
        <c:crosses val="autoZero"/>
        <c:auto val="1"/>
        <c:lblOffset val="100"/>
        <c:tickLblSkip val="1"/>
        <c:noMultiLvlLbl val="0"/>
      </c:catAx>
      <c:valAx>
        <c:axId val="59446063"/>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660511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transferred to clinical advisor</a:t>
            </a:r>
          </a:p>
        </c:rich>
      </c:tx>
      <c:layout>
        <c:manualLayout>
          <c:xMode val="factor"/>
          <c:yMode val="factor"/>
          <c:x val="0.011"/>
          <c:y val="-0.01725"/>
        </c:manualLayout>
      </c:layout>
      <c:spPr>
        <a:noFill/>
        <a:ln>
          <a:noFill/>
        </a:ln>
      </c:spPr>
    </c:title>
    <c:plotArea>
      <c:layout>
        <c:manualLayout>
          <c:xMode val="edge"/>
          <c:yMode val="edge"/>
          <c:x val="0"/>
          <c:y val="0.07025"/>
          <c:w val="1"/>
          <c:h val="0.92975"/>
        </c:manualLayout>
      </c:layout>
      <c:barChart>
        <c:barDir val="bar"/>
        <c:grouping val="stack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'Providers-YTDdata'!$C$5:$N$5</c:f>
              <c:strCache>
                <c:ptCount val="12"/>
                <c:pt idx="0">
                  <c:v>Hillingdon</c:v>
                </c:pt>
                <c:pt idx="1">
                  <c:v>Croydon</c:v>
                </c:pt>
                <c:pt idx="2">
                  <c:v>Inner NW London</c:v>
                </c:pt>
                <c:pt idx="3">
                  <c:v>Wandsworth</c:v>
                </c:pt>
                <c:pt idx="4">
                  <c:v>S&amp;M</c:v>
                </c:pt>
                <c:pt idx="5">
                  <c:v>K&amp;R</c:v>
                </c:pt>
                <c:pt idx="6">
                  <c:v>NCL</c:v>
                </c:pt>
                <c:pt idx="7">
                  <c:v>SE London</c:v>
                </c:pt>
                <c:pt idx="8">
                  <c:v>E. London &amp; city</c:v>
                </c:pt>
                <c:pt idx="9">
                  <c:v>ONEL</c:v>
                </c:pt>
                <c:pt idx="11">
                  <c:v>All sites</c:v>
                </c:pt>
              </c:strCache>
            </c:strRef>
          </c:cat>
          <c:val>
            <c:numRef>
              <c:f>'Providers-indicators'!$C$72:$N$72</c:f>
              <c:numCache>
                <c:ptCount val="12"/>
                <c:pt idx="0">
                  <c:v>0.21999228097259746</c:v>
                </c:pt>
                <c:pt idx="1">
                  <c:v>0.22219564697440802</c:v>
                </c:pt>
                <c:pt idx="11">
                  <c:v>0.17550779850616907</c:v>
                </c:pt>
              </c:numCache>
            </c:numRef>
          </c:val>
        </c:ser>
        <c:ser>
          <c:idx val="1"/>
          <c:order val="1"/>
          <c:spPr>
            <a:solidFill>
              <a:srgbClr val="87BB9E"/>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30">
                <a:fgClr>
                  <a:srgbClr val="000000"/>
                </a:fgClr>
                <a:bgClr>
                  <a:srgbClr val="CCFFCC"/>
                </a:bgClr>
              </a:pattFill>
              <a:ln w="12700">
                <a:solidFill>
                  <a:srgbClr val="000000"/>
                </a:solidFill>
              </a:ln>
            </c:spPr>
          </c:dPt>
          <c:dPt>
            <c:idx val="1"/>
            <c:invertIfNegative val="0"/>
            <c:spPr>
              <a:pattFill prst="pct30">
                <a:fgClr>
                  <a:srgbClr val="000000"/>
                </a:fgClr>
                <a:bgClr>
                  <a:srgbClr val="008000"/>
                </a:bgClr>
              </a:pattFill>
              <a:ln w="12700">
                <a:solidFill>
                  <a:srgbClr val="000000"/>
                </a:solidFill>
              </a:ln>
            </c:spPr>
          </c:dPt>
          <c:dPt>
            <c:idx val="2"/>
            <c:invertIfNegative val="0"/>
            <c:spPr>
              <a:pattFill prst="pct30">
                <a:fgClr>
                  <a:srgbClr val="000000"/>
                </a:fgClr>
                <a:bgClr>
                  <a:srgbClr val="00CCFF"/>
                </a:bgClr>
              </a:pattFill>
              <a:ln w="12700">
                <a:solidFill>
                  <a:srgbClr val="000000"/>
                </a:solidFill>
              </a:ln>
            </c:spPr>
          </c:dPt>
          <c:dPt>
            <c:idx val="3"/>
            <c:invertIfNegative val="0"/>
            <c:spPr>
              <a:pattFill prst="pct30">
                <a:fgClr>
                  <a:srgbClr val="3366FF"/>
                </a:fgClr>
                <a:bgClr>
                  <a:srgbClr val="0000FF"/>
                </a:bgClr>
              </a:pattFill>
              <a:ln w="12700">
                <a:solidFill>
                  <a:srgbClr val="000000"/>
                </a:solidFill>
              </a:ln>
            </c:spPr>
          </c:dPt>
          <c:dPt>
            <c:idx val="5"/>
            <c:invertIfNegative val="0"/>
            <c:spPr>
              <a:pattFill prst="pct30">
                <a:fgClr>
                  <a:srgbClr val="000000"/>
                </a:fgClr>
                <a:bgClr>
                  <a:srgbClr val="0072C6"/>
                </a:bgClr>
              </a:pattFill>
              <a:ln w="12700">
                <a:solidFill>
                  <a:srgbClr val="000000"/>
                </a:solidFill>
              </a:ln>
            </c:spPr>
          </c:dPt>
          <c:cat>
            <c:strRef>
              <c:f>'Providers-indicators'!$C$5:$N$5</c:f>
              <c:strCache>
                <c:ptCount val="12"/>
                <c:pt idx="0">
                  <c:v>Hillingdon</c:v>
                </c:pt>
                <c:pt idx="1">
                  <c:v>Croydon</c:v>
                </c:pt>
                <c:pt idx="2">
                  <c:v>Inner NW London</c:v>
                </c:pt>
                <c:pt idx="3">
                  <c:v>Wandsworth</c:v>
                </c:pt>
                <c:pt idx="4">
                  <c:v>S&amp;M</c:v>
                </c:pt>
                <c:pt idx="5">
                  <c:v>K&amp;R</c:v>
                </c:pt>
                <c:pt idx="6">
                  <c:v>NCL</c:v>
                </c:pt>
                <c:pt idx="7">
                  <c:v>SE London</c:v>
                </c:pt>
                <c:pt idx="8">
                  <c:v>E. London &amp; City</c:v>
                </c:pt>
                <c:pt idx="9">
                  <c:v>ONEL</c:v>
                </c:pt>
                <c:pt idx="11">
                  <c:v>All sites</c:v>
                </c:pt>
              </c:strCache>
            </c:strRef>
          </c:cat>
          <c:val>
            <c:numRef>
              <c:f>'Providers-indicators'!$C$73:$N$73</c:f>
              <c:numCache>
                <c:ptCount val="12"/>
                <c:pt idx="0">
                  <c:v>0.012865045670912123</c:v>
                </c:pt>
                <c:pt idx="1">
                  <c:v>0.014051662281750782</c:v>
                </c:pt>
                <c:pt idx="11">
                  <c:v>0.02891456504404838</c:v>
                </c:pt>
              </c:numCache>
            </c:numRef>
          </c:val>
        </c:ser>
        <c:overlap val="100"/>
        <c:axId val="65252520"/>
        <c:axId val="50401769"/>
      </c:barChart>
      <c:catAx>
        <c:axId val="6525252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0401769"/>
        <c:crosses val="autoZero"/>
        <c:auto val="1"/>
        <c:lblOffset val="100"/>
        <c:tickLblSkip val="1"/>
        <c:noMultiLvlLbl val="0"/>
      </c:catAx>
      <c:valAx>
        <c:axId val="50401769"/>
        <c:scaling>
          <c:orientation val="minMax"/>
          <c:min val="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6525252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Average episode length (minutes:seconds)</a:t>
            </a:r>
          </a:p>
        </c:rich>
      </c:tx>
      <c:layout>
        <c:manualLayout>
          <c:xMode val="factor"/>
          <c:yMode val="factor"/>
          <c:x val="0.098"/>
          <c:y val="-0.02025"/>
        </c:manualLayout>
      </c:layout>
      <c:spPr>
        <a:noFill/>
        <a:ln>
          <a:noFill/>
        </a:ln>
      </c:spPr>
    </c:title>
    <c:plotArea>
      <c:layout>
        <c:manualLayout>
          <c:xMode val="edge"/>
          <c:yMode val="edge"/>
          <c:x val="0.01675"/>
          <c:y val="0.07275"/>
          <c:w val="0.98325"/>
          <c:h val="0.9272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'Providers-YTDdata'!$C$5:$N$5</c:f>
              <c:strCache>
                <c:ptCount val="12"/>
                <c:pt idx="0">
                  <c:v>Hillingdon</c:v>
                </c:pt>
                <c:pt idx="1">
                  <c:v>Croydon</c:v>
                </c:pt>
                <c:pt idx="2">
                  <c:v>Inner NW London</c:v>
                </c:pt>
                <c:pt idx="3">
                  <c:v>Wandsworth</c:v>
                </c:pt>
                <c:pt idx="4">
                  <c:v>S&amp;M</c:v>
                </c:pt>
                <c:pt idx="5">
                  <c:v>K&amp;R</c:v>
                </c:pt>
                <c:pt idx="6">
                  <c:v>NCL</c:v>
                </c:pt>
                <c:pt idx="7">
                  <c:v>SE London</c:v>
                </c:pt>
                <c:pt idx="8">
                  <c:v>E. London &amp; city</c:v>
                </c:pt>
                <c:pt idx="9">
                  <c:v>ONEL</c:v>
                </c:pt>
                <c:pt idx="11">
                  <c:v>All sites</c:v>
                </c:pt>
              </c:strCache>
            </c:strRef>
          </c:cat>
          <c:val>
            <c:numRef>
              <c:f>'Providers-indicators'!$C$17:$N$17</c:f>
              <c:numCache>
                <c:ptCount val="12"/>
                <c:pt idx="0">
                  <c:v>0.0077616832017050755</c:v>
                </c:pt>
                <c:pt idx="1">
                  <c:v>0.0067729692575371585</c:v>
                </c:pt>
                <c:pt idx="2">
                  <c:v>0.0071300226931467975</c:v>
                </c:pt>
                <c:pt idx="3">
                  <c:v>0.009490555496640001</c:v>
                </c:pt>
                <c:pt idx="4">
                  <c:v>0.009050531332057589</c:v>
                </c:pt>
                <c:pt idx="5">
                  <c:v>0.009505297511669623</c:v>
                </c:pt>
                <c:pt idx="6">
                  <c:v>0.00862265351295177</c:v>
                </c:pt>
                <c:pt idx="7">
                  <c:v>0.008167256054609478</c:v>
                </c:pt>
                <c:pt idx="8">
                  <c:v>0.008784609551010703</c:v>
                </c:pt>
                <c:pt idx="9">
                  <c:v>0.006990740740740741</c:v>
                </c:pt>
                <c:pt idx="11">
                  <c:v>0.007810070233018168</c:v>
                </c:pt>
              </c:numCache>
            </c:numRef>
          </c:val>
        </c:ser>
        <c:axId val="50962738"/>
        <c:axId val="56011459"/>
      </c:barChart>
      <c:catAx>
        <c:axId val="5096273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525" b="0" i="0" u="none" baseline="0">
                <a:solidFill>
                  <a:srgbClr val="000000"/>
                </a:solidFill>
                <a:latin typeface="Arial"/>
                <a:ea typeface="Arial"/>
                <a:cs typeface="Arial"/>
              </a:defRPr>
            </a:pPr>
          </a:p>
        </c:txPr>
        <c:crossAx val="56011459"/>
        <c:crosses val="autoZero"/>
        <c:auto val="1"/>
        <c:lblOffset val="100"/>
        <c:tickLblSkip val="1"/>
        <c:noMultiLvlLbl val="0"/>
      </c:catAx>
      <c:valAx>
        <c:axId val="56011459"/>
        <c:scaling>
          <c:orientation val="minMax"/>
          <c:min val="0"/>
        </c:scaling>
        <c:axPos val="b"/>
        <c:majorGridlines>
          <c:spPr>
            <a:ln w="3175">
              <a:solidFill>
                <a:srgbClr val="000000"/>
              </a:solidFill>
            </a:ln>
          </c:spPr>
        </c:majorGridlines>
        <c:delete val="0"/>
        <c:numFmt formatCode="mm:ss"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096273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leading to call backs from 111 service</a:t>
            </a:r>
          </a:p>
        </c:rich>
      </c:tx>
      <c:layout>
        <c:manualLayout>
          <c:xMode val="factor"/>
          <c:yMode val="factor"/>
          <c:x val="0.0985"/>
          <c:y val="-0.02"/>
        </c:manualLayout>
      </c:layout>
      <c:spPr>
        <a:noFill/>
        <a:ln>
          <a:noFill/>
        </a:ln>
      </c:spPr>
    </c:title>
    <c:plotArea>
      <c:layout>
        <c:manualLayout>
          <c:xMode val="edge"/>
          <c:yMode val="edge"/>
          <c:x val="0"/>
          <c:y val="0.07025"/>
          <c:w val="1"/>
          <c:h val="0.92975"/>
        </c:manualLayout>
      </c:layout>
      <c:barChart>
        <c:barDir val="bar"/>
        <c:grouping val="stack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'Providers-YTDdata'!$C$5:$N$5</c:f>
              <c:strCache>
                <c:ptCount val="12"/>
                <c:pt idx="0">
                  <c:v>Hillingdon</c:v>
                </c:pt>
                <c:pt idx="1">
                  <c:v>Croydon</c:v>
                </c:pt>
                <c:pt idx="2">
                  <c:v>Inner NW London</c:v>
                </c:pt>
                <c:pt idx="3">
                  <c:v>Wandsworth</c:v>
                </c:pt>
                <c:pt idx="4">
                  <c:v>S&amp;M</c:v>
                </c:pt>
                <c:pt idx="5">
                  <c:v>K&amp;R</c:v>
                </c:pt>
                <c:pt idx="6">
                  <c:v>NCL</c:v>
                </c:pt>
                <c:pt idx="7">
                  <c:v>SE London</c:v>
                </c:pt>
                <c:pt idx="8">
                  <c:v>E. London &amp; city</c:v>
                </c:pt>
                <c:pt idx="9">
                  <c:v>ONEL</c:v>
                </c:pt>
                <c:pt idx="11">
                  <c:v>All sites</c:v>
                </c:pt>
              </c:strCache>
            </c:strRef>
          </c:cat>
          <c:val>
            <c:numRef>
              <c:f>'Providers-indicators'!$C$74:$N$74</c:f>
              <c:numCache>
                <c:ptCount val="12"/>
                <c:pt idx="0">
                  <c:v>0.0096487842531841</c:v>
                </c:pt>
                <c:pt idx="1">
                  <c:v>0.008729968906960057</c:v>
                </c:pt>
                <c:pt idx="11">
                  <c:v>0.014250715521126653</c:v>
                </c:pt>
              </c:numCache>
            </c:numRef>
          </c:val>
        </c:ser>
        <c:ser>
          <c:idx val="1"/>
          <c:order val="1"/>
          <c:spPr>
            <a:solidFill>
              <a:srgbClr val="87BB9E"/>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30">
                <a:fgClr>
                  <a:srgbClr val="000000"/>
                </a:fgClr>
                <a:bgClr>
                  <a:srgbClr val="CCFFCC"/>
                </a:bgClr>
              </a:pattFill>
              <a:ln w="12700">
                <a:solidFill>
                  <a:srgbClr val="000000"/>
                </a:solidFill>
              </a:ln>
            </c:spPr>
          </c:dPt>
          <c:dPt>
            <c:idx val="1"/>
            <c:invertIfNegative val="0"/>
            <c:spPr>
              <a:pattFill prst="pct30">
                <a:fgClr>
                  <a:srgbClr val="000000"/>
                </a:fgClr>
                <a:bgClr>
                  <a:srgbClr val="008000"/>
                </a:bgClr>
              </a:pattFill>
              <a:ln w="12700">
                <a:solidFill>
                  <a:srgbClr val="000000"/>
                </a:solidFill>
              </a:ln>
            </c:spPr>
          </c:dPt>
          <c:dPt>
            <c:idx val="2"/>
            <c:invertIfNegative val="0"/>
            <c:spPr>
              <a:pattFill prst="pct30">
                <a:fgClr>
                  <a:srgbClr val="000000"/>
                </a:fgClr>
                <a:bgClr>
                  <a:srgbClr val="00CCFF"/>
                </a:bgClr>
              </a:pattFill>
              <a:ln w="12700">
                <a:solidFill>
                  <a:srgbClr val="000000"/>
                </a:solidFill>
              </a:ln>
            </c:spPr>
          </c:dPt>
          <c:dPt>
            <c:idx val="3"/>
            <c:invertIfNegative val="0"/>
            <c:spPr>
              <a:pattFill prst="pct30">
                <a:fgClr>
                  <a:srgbClr val="3366FF"/>
                </a:fgClr>
                <a:bgClr>
                  <a:srgbClr val="0000FF"/>
                </a:bgClr>
              </a:pattFill>
              <a:ln w="12700">
                <a:solidFill>
                  <a:srgbClr val="000000"/>
                </a:solidFill>
              </a:ln>
            </c:spPr>
          </c:dPt>
          <c:dPt>
            <c:idx val="5"/>
            <c:invertIfNegative val="0"/>
            <c:spPr>
              <a:pattFill prst="pct30">
                <a:fgClr>
                  <a:srgbClr val="000000"/>
                </a:fgClr>
                <a:bgClr>
                  <a:srgbClr val="0072C6"/>
                </a:bgClr>
              </a:pattFill>
              <a:ln w="12700">
                <a:solidFill>
                  <a:srgbClr val="000000"/>
                </a:solidFill>
              </a:ln>
            </c:spPr>
          </c:dPt>
          <c:cat>
            <c:strRef>
              <c:f>'Providers-indicators'!$C$5:$N$5</c:f>
              <c:strCache>
                <c:ptCount val="12"/>
                <c:pt idx="0">
                  <c:v>Hillingdon</c:v>
                </c:pt>
                <c:pt idx="1">
                  <c:v>Croydon</c:v>
                </c:pt>
                <c:pt idx="2">
                  <c:v>Inner NW London</c:v>
                </c:pt>
                <c:pt idx="3">
                  <c:v>Wandsworth</c:v>
                </c:pt>
                <c:pt idx="4">
                  <c:v>S&amp;M</c:v>
                </c:pt>
                <c:pt idx="5">
                  <c:v>K&amp;R</c:v>
                </c:pt>
                <c:pt idx="6">
                  <c:v>NCL</c:v>
                </c:pt>
                <c:pt idx="7">
                  <c:v>SE London</c:v>
                </c:pt>
                <c:pt idx="8">
                  <c:v>E. London &amp; City</c:v>
                </c:pt>
                <c:pt idx="9">
                  <c:v>ONEL</c:v>
                </c:pt>
                <c:pt idx="11">
                  <c:v>All sites</c:v>
                </c:pt>
              </c:strCache>
            </c:strRef>
          </c:cat>
          <c:val>
            <c:numRef>
              <c:f>'Providers-indicators'!$C$75:$N$75</c:f>
              <c:numCache>
                <c:ptCount val="12"/>
                <c:pt idx="0">
                  <c:v>0.0042454650714010035</c:v>
                </c:pt>
                <c:pt idx="1">
                  <c:v>0.003826835685242766</c:v>
                </c:pt>
                <c:pt idx="11">
                  <c:v>0.011531157430056123</c:v>
                </c:pt>
              </c:numCache>
            </c:numRef>
          </c:val>
        </c:ser>
        <c:overlap val="100"/>
        <c:axId val="34341084"/>
        <c:axId val="40634301"/>
      </c:barChart>
      <c:catAx>
        <c:axId val="3434108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0634301"/>
        <c:crosses val="autoZero"/>
        <c:auto val="1"/>
        <c:lblOffset val="100"/>
        <c:tickLblSkip val="1"/>
        <c:noMultiLvlLbl val="0"/>
      </c:catAx>
      <c:valAx>
        <c:axId val="40634301"/>
        <c:scaling>
          <c:orientation val="minMax"/>
          <c:min val="0"/>
        </c:scaling>
        <c:axPos val="b"/>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3434108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0.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23.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129"/>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Pr codeName="Chart25"/>
  <sheetViews>
    <sheetView workbookViewId="0"/>
  </sheetViews>
  <pageMargins left="0.75" right="0.75" top="1" bottom="1" header="0.5" footer="0.5"/>
  <pageSetup horizontalDpi="600" verticalDpi="600" orientation="landscape" paperSize="9"/>
  <drawing r:id="rId1"/>
</chartsheet>
</file>

<file path=xl/chartsheets/sheet3.xml><?xml version="1.0" encoding="utf-8"?>
<chartsheet xmlns="http://schemas.openxmlformats.org/spreadsheetml/2006/main" xmlns:r="http://schemas.openxmlformats.org/officeDocument/2006/relationships">
  <sheetPr codeName="Chart28"/>
  <sheetViews>
    <sheetView workbookViewId="0" zoomScale="85"/>
  </sheetViews>
  <pageMargins left="0.7480314960629921" right="0.7480314960629921" top="0.984251968503937" bottom="0.984251968503937" header="0.5118110236220472" footer="0.5118110236220472"/>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image" Target="../media/image1.jpeg" /><Relationship Id="rId6" Type="http://schemas.openxmlformats.org/officeDocument/2006/relationships/image" Target="../media/image2.jpeg" /></Relationships>
</file>

<file path=xl/drawings/_rels/drawing1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image" Target="../media/image1.jpeg" /><Relationship Id="rId6" Type="http://schemas.openxmlformats.org/officeDocument/2006/relationships/image" Target="../media/image2.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chart" Target="/xl/charts/chart14.xml" /><Relationship Id="rId5" Type="http://schemas.openxmlformats.org/officeDocument/2006/relationships/image" Target="../media/image1.jpeg" /><Relationship Id="rId6" Type="http://schemas.openxmlformats.org/officeDocument/2006/relationships/image" Target="../media/image2.jpeg"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 Id="rId4" Type="http://schemas.openxmlformats.org/officeDocument/2006/relationships/chart" Target="/xl/charts/chart18.xml" /><Relationship Id="rId5" Type="http://schemas.openxmlformats.org/officeDocument/2006/relationships/image" Target="../media/image1.jpeg" /><Relationship Id="rId6" Type="http://schemas.openxmlformats.org/officeDocument/2006/relationships/image" Target="../media/image2.jpeg" /></Relationships>
</file>

<file path=xl/drawings/_rels/drawing23.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0.xml" /><Relationship Id="rId2" Type="http://schemas.openxmlformats.org/officeDocument/2006/relationships/chart" Target="/xl/charts/chart21.xml" /><Relationship Id="rId3" Type="http://schemas.openxmlformats.org/officeDocument/2006/relationships/chart" Target="/xl/charts/chart22.xml" /><Relationship Id="rId4" Type="http://schemas.openxmlformats.org/officeDocument/2006/relationships/chart" Target="/xl/charts/chart23.xml" /><Relationship Id="rId5" Type="http://schemas.openxmlformats.org/officeDocument/2006/relationships/image" Target="../media/image2.jpeg"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4.xml" /><Relationship Id="rId2" Type="http://schemas.openxmlformats.org/officeDocument/2006/relationships/chart" Target="/xl/charts/chart25.xml" /><Relationship Id="rId3" Type="http://schemas.openxmlformats.org/officeDocument/2006/relationships/chart" Target="/xl/charts/chart26.xml" /><Relationship Id="rId4" Type="http://schemas.openxmlformats.org/officeDocument/2006/relationships/chart" Target="/xl/charts/chart27.xml" /><Relationship Id="rId5" Type="http://schemas.openxmlformats.org/officeDocument/2006/relationships/image" Target="../media/image2.jpeg"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8.xml" /><Relationship Id="rId2" Type="http://schemas.openxmlformats.org/officeDocument/2006/relationships/chart" Target="/xl/charts/chart29.xml" /><Relationship Id="rId3" Type="http://schemas.openxmlformats.org/officeDocument/2006/relationships/chart" Target="/xl/charts/chart30.xml" /><Relationship Id="rId4" Type="http://schemas.openxmlformats.org/officeDocument/2006/relationships/chart" Target="/xl/charts/chart31.xml" /><Relationship Id="rId5" Type="http://schemas.openxmlformats.org/officeDocument/2006/relationships/image" Target="../media/image2.jpeg" /></Relationships>
</file>

<file path=xl/drawings/_rels/drawing28.xml.rels><?xml version="1.0" encoding="utf-8" standalone="yes"?><Relationships xmlns="http://schemas.openxmlformats.org/package/2006/relationships"><Relationship Id="rId1" Type="http://schemas.openxmlformats.org/officeDocument/2006/relationships/chart" Target="/xl/charts/chart32.xml" /><Relationship Id="rId2" Type="http://schemas.openxmlformats.org/officeDocument/2006/relationships/chart" Target="/xl/charts/chart33.xml" /><Relationship Id="rId3" Type="http://schemas.openxmlformats.org/officeDocument/2006/relationships/chart" Target="/xl/charts/chart34.xml" /><Relationship Id="rId4" Type="http://schemas.openxmlformats.org/officeDocument/2006/relationships/chart" Target="/xl/charts/chart35.xml" /><Relationship Id="rId5" Type="http://schemas.openxmlformats.org/officeDocument/2006/relationships/image" Target="../media/image2.jpeg" /></Relationships>
</file>

<file path=xl/drawings/_rels/drawing29.xml.rels><?xml version="1.0" encoding="utf-8" standalone="yes"?><Relationships xmlns="http://schemas.openxmlformats.org/package/2006/relationships"><Relationship Id="rId1" Type="http://schemas.openxmlformats.org/officeDocument/2006/relationships/chart" Target="/xl/charts/chart36.xml" /><Relationship Id="rId2" Type="http://schemas.openxmlformats.org/officeDocument/2006/relationships/chart" Target="/xl/charts/chart37.xml" /><Relationship Id="rId3" Type="http://schemas.openxmlformats.org/officeDocument/2006/relationships/chart" Target="/xl/charts/chart38.xml" /><Relationship Id="rId4" Type="http://schemas.openxmlformats.org/officeDocument/2006/relationships/chart" Target="/xl/charts/chart39.xml" /><Relationship Id="rId5" Type="http://schemas.openxmlformats.org/officeDocument/2006/relationships/image" Target="../media/image2.jpeg" /><Relationship Id="rId6"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715000"/>
    <xdr:graphicFrame>
      <xdr:nvGraphicFramePr>
        <xdr:cNvPr id="1" name="Shape 1025"/>
        <xdr:cNvGraphicFramePr/>
      </xdr:nvGraphicFramePr>
      <xdr:xfrm>
        <a:off x="0" y="0"/>
        <a:ext cx="8677275" cy="5715000"/>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3"/>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101"/>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10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101"/>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10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101"/>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10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101"/>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10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101"/>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10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9525</xdr:rowOff>
    </xdr:from>
    <xdr:to>
      <xdr:col>10</xdr:col>
      <xdr:colOff>600075</xdr:colOff>
      <xdr:row>46</xdr:row>
      <xdr:rowOff>9525</xdr:rowOff>
    </xdr:to>
    <xdr:graphicFrame>
      <xdr:nvGraphicFramePr>
        <xdr:cNvPr id="1" name="Chart 2"/>
        <xdr:cNvGraphicFramePr/>
      </xdr:nvGraphicFramePr>
      <xdr:xfrm>
        <a:off x="95250" y="4610100"/>
        <a:ext cx="6086475" cy="34004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xdr:row>
      <xdr:rowOff>0</xdr:rowOff>
    </xdr:from>
    <xdr:to>
      <xdr:col>11</xdr:col>
      <xdr:colOff>0</xdr:colOff>
      <xdr:row>25</xdr:row>
      <xdr:rowOff>0</xdr:rowOff>
    </xdr:to>
    <xdr:graphicFrame>
      <xdr:nvGraphicFramePr>
        <xdr:cNvPr id="2" name="Chart 1"/>
        <xdr:cNvGraphicFramePr/>
      </xdr:nvGraphicFramePr>
      <xdr:xfrm>
        <a:off x="95250" y="1200150"/>
        <a:ext cx="6096000" cy="3400425"/>
      </xdr:xfrm>
      <a:graphic>
        <a:graphicData uri="http://schemas.openxmlformats.org/drawingml/2006/chart">
          <c:chart xmlns:c="http://schemas.openxmlformats.org/drawingml/2006/chart" r:id="rId2"/>
        </a:graphicData>
      </a:graphic>
    </xdr:graphicFrame>
    <xdr:clientData/>
  </xdr:twoCellAnchor>
  <xdr:twoCellAnchor>
    <xdr:from>
      <xdr:col>10</xdr:col>
      <xdr:colOff>600075</xdr:colOff>
      <xdr:row>25</xdr:row>
      <xdr:rowOff>9525</xdr:rowOff>
    </xdr:from>
    <xdr:to>
      <xdr:col>21</xdr:col>
      <xdr:colOff>0</xdr:colOff>
      <xdr:row>46</xdr:row>
      <xdr:rowOff>0</xdr:rowOff>
    </xdr:to>
    <xdr:graphicFrame>
      <xdr:nvGraphicFramePr>
        <xdr:cNvPr id="3" name="Chart 3"/>
        <xdr:cNvGraphicFramePr/>
      </xdr:nvGraphicFramePr>
      <xdr:xfrm>
        <a:off x="6181725" y="4610100"/>
        <a:ext cx="6105525" cy="3390900"/>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4</xdr:row>
      <xdr:rowOff>0</xdr:rowOff>
    </xdr:from>
    <xdr:to>
      <xdr:col>21</xdr:col>
      <xdr:colOff>9525</xdr:colOff>
      <xdr:row>25</xdr:row>
      <xdr:rowOff>9525</xdr:rowOff>
    </xdr:to>
    <xdr:graphicFrame>
      <xdr:nvGraphicFramePr>
        <xdr:cNvPr id="4" name="Chart 4"/>
        <xdr:cNvGraphicFramePr/>
      </xdr:nvGraphicFramePr>
      <xdr:xfrm>
        <a:off x="6191250" y="1200150"/>
        <a:ext cx="6105525" cy="3409950"/>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85725</xdr:colOff>
      <xdr:row>0</xdr:row>
      <xdr:rowOff>85725</xdr:rowOff>
    </xdr:from>
    <xdr:to>
      <xdr:col>2</xdr:col>
      <xdr:colOff>123825</xdr:colOff>
      <xdr:row>2</xdr:row>
      <xdr:rowOff>133350</xdr:rowOff>
    </xdr:to>
    <xdr:pic>
      <xdr:nvPicPr>
        <xdr:cNvPr id="5" name="Picture 8" descr="Revised NHS 111 Logo small2"/>
        <xdr:cNvPicPr preferRelativeResize="1">
          <a:picLocks noChangeAspect="1"/>
        </xdr:cNvPicPr>
      </xdr:nvPicPr>
      <xdr:blipFill>
        <a:blip r:embed="rId5"/>
        <a:stretch>
          <a:fillRect/>
        </a:stretch>
      </xdr:blipFill>
      <xdr:spPr>
        <a:xfrm>
          <a:off x="85725" y="85725"/>
          <a:ext cx="742950" cy="923925"/>
        </a:xfrm>
        <a:prstGeom prst="rect">
          <a:avLst/>
        </a:prstGeom>
        <a:noFill/>
        <a:ln w="9525" cmpd="sng">
          <a:noFill/>
        </a:ln>
      </xdr:spPr>
    </xdr:pic>
    <xdr:clientData/>
  </xdr:twoCellAnchor>
  <xdr:twoCellAnchor>
    <xdr:from>
      <xdr:col>19</xdr:col>
      <xdr:colOff>381000</xdr:colOff>
      <xdr:row>0</xdr:row>
      <xdr:rowOff>19050</xdr:rowOff>
    </xdr:from>
    <xdr:to>
      <xdr:col>21</xdr:col>
      <xdr:colOff>9525</xdr:colOff>
      <xdr:row>0</xdr:row>
      <xdr:rowOff>333375</xdr:rowOff>
    </xdr:to>
    <xdr:pic>
      <xdr:nvPicPr>
        <xdr:cNvPr id="6" name="Picture 4"/>
        <xdr:cNvPicPr preferRelativeResize="1">
          <a:picLocks noChangeAspect="1"/>
        </xdr:cNvPicPr>
      </xdr:nvPicPr>
      <xdr:blipFill>
        <a:blip r:embed="rId6"/>
        <a:stretch>
          <a:fillRect/>
        </a:stretch>
      </xdr:blipFill>
      <xdr:spPr>
        <a:xfrm>
          <a:off x="11449050" y="19050"/>
          <a:ext cx="847725" cy="314325"/>
        </a:xfrm>
        <a:prstGeom prst="rect">
          <a:avLst/>
        </a:prstGeom>
        <a:noFill/>
        <a:ln w="9525" cmpd="sng">
          <a:noFill/>
        </a:ln>
      </xdr:spPr>
    </xdr:pic>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0.4555</cdr:x>
      <cdr:y>0.5045</cdr:y>
    </cdr:from>
    <cdr:to>
      <cdr:x>0.47225</cdr:x>
      <cdr:y>0.5715</cdr:y>
    </cdr:to>
    <cdr:sp textlink="'C-call sites'!$N$2">
      <cdr:nvSpPr>
        <cdr:cNvPr id="1" name="Text Box 1"/>
        <cdr:cNvSpPr txBox="1">
          <a:spLocks noChangeArrowheads="1"/>
        </cdr:cNvSpPr>
      </cdr:nvSpPr>
      <cdr:spPr>
        <a:xfrm>
          <a:off x="2771775" y="1714500"/>
          <a:ext cx="104775" cy="228600"/>
        </a:xfrm>
        <a:prstGeom prst="rect">
          <a:avLst/>
        </a:prstGeom>
        <a:noFill/>
        <a:ln w="1" cmpd="sng">
          <a:noFill/>
        </a:ln>
      </cdr:spPr>
      <cdr:txBody>
        <a:bodyPr vertOverflow="clip" wrap="square" lIns="18288" tIns="0" rIns="0" bIns="0" anchor="ctr"/>
        <a:p>
          <a:pPr algn="ctr">
            <a:defRPr/>
          </a:pPr>
          <a:fld id="{c2380690-bd1e-49c6-be81-c535a9c459b3}" type="TxLink">
            <a:rPr lang="en-US" cap="none" u="none" baseline="0">
              <a:latin typeface="Arial"/>
              <a:ea typeface="Arial"/>
              <a:cs typeface="Arial"/>
            </a:rPr>
            <a:t/>
          </a:fld>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11</xdr:col>
      <xdr:colOff>0</xdr:colOff>
      <xdr:row>25</xdr:row>
      <xdr:rowOff>0</xdr:rowOff>
    </xdr:to>
    <xdr:graphicFrame>
      <xdr:nvGraphicFramePr>
        <xdr:cNvPr id="1" name="Chart 1"/>
        <xdr:cNvGraphicFramePr/>
      </xdr:nvGraphicFramePr>
      <xdr:xfrm>
        <a:off x="95250" y="1200150"/>
        <a:ext cx="6096000" cy="34004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25</xdr:row>
      <xdr:rowOff>0</xdr:rowOff>
    </xdr:from>
    <xdr:to>
      <xdr:col>10</xdr:col>
      <xdr:colOff>600075</xdr:colOff>
      <xdr:row>46</xdr:row>
      <xdr:rowOff>0</xdr:rowOff>
    </xdr:to>
    <xdr:graphicFrame>
      <xdr:nvGraphicFramePr>
        <xdr:cNvPr id="2" name="Chart 2"/>
        <xdr:cNvGraphicFramePr/>
      </xdr:nvGraphicFramePr>
      <xdr:xfrm>
        <a:off x="95250" y="4600575"/>
        <a:ext cx="6086475" cy="3400425"/>
      </xdr:xfrm>
      <a:graphic>
        <a:graphicData uri="http://schemas.openxmlformats.org/drawingml/2006/chart">
          <c:chart xmlns:c="http://schemas.openxmlformats.org/drawingml/2006/chart" r:id="rId2"/>
        </a:graphicData>
      </a:graphic>
    </xdr:graphicFrame>
    <xdr:clientData/>
  </xdr:twoCellAnchor>
  <xdr:twoCellAnchor>
    <xdr:from>
      <xdr:col>10</xdr:col>
      <xdr:colOff>600075</xdr:colOff>
      <xdr:row>25</xdr:row>
      <xdr:rowOff>9525</xdr:rowOff>
    </xdr:from>
    <xdr:to>
      <xdr:col>21</xdr:col>
      <xdr:colOff>0</xdr:colOff>
      <xdr:row>46</xdr:row>
      <xdr:rowOff>0</xdr:rowOff>
    </xdr:to>
    <xdr:graphicFrame>
      <xdr:nvGraphicFramePr>
        <xdr:cNvPr id="3" name="Chart 3"/>
        <xdr:cNvGraphicFramePr/>
      </xdr:nvGraphicFramePr>
      <xdr:xfrm>
        <a:off x="6181725" y="4610100"/>
        <a:ext cx="6105525" cy="3390900"/>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4</xdr:row>
      <xdr:rowOff>0</xdr:rowOff>
    </xdr:from>
    <xdr:to>
      <xdr:col>20</xdr:col>
      <xdr:colOff>600075</xdr:colOff>
      <xdr:row>25</xdr:row>
      <xdr:rowOff>0</xdr:rowOff>
    </xdr:to>
    <xdr:graphicFrame>
      <xdr:nvGraphicFramePr>
        <xdr:cNvPr id="4" name="Chart 5"/>
        <xdr:cNvGraphicFramePr/>
      </xdr:nvGraphicFramePr>
      <xdr:xfrm>
        <a:off x="6191250" y="1200150"/>
        <a:ext cx="6086475" cy="3400425"/>
      </xdr:xfrm>
      <a:graphic>
        <a:graphicData uri="http://schemas.openxmlformats.org/drawingml/2006/chart">
          <c:chart xmlns:c="http://schemas.openxmlformats.org/drawingml/2006/chart" r:id="rId4"/>
        </a:graphicData>
      </a:graphic>
    </xdr:graphicFrame>
    <xdr:clientData/>
  </xdr:twoCellAnchor>
  <xdr:twoCellAnchor>
    <xdr:from>
      <xdr:col>5</xdr:col>
      <xdr:colOff>590550</xdr:colOff>
      <xdr:row>29</xdr:row>
      <xdr:rowOff>9525</xdr:rowOff>
    </xdr:from>
    <xdr:to>
      <xdr:col>9</xdr:col>
      <xdr:colOff>400050</xdr:colOff>
      <xdr:row>31</xdr:row>
      <xdr:rowOff>9525</xdr:rowOff>
    </xdr:to>
    <xdr:grpSp>
      <xdr:nvGrpSpPr>
        <xdr:cNvPr id="5" name="Group 8"/>
        <xdr:cNvGrpSpPr>
          <a:grpSpLocks/>
        </xdr:cNvGrpSpPr>
      </xdr:nvGrpSpPr>
      <xdr:grpSpPr>
        <a:xfrm>
          <a:off x="3124200" y="5257800"/>
          <a:ext cx="2247900" cy="323850"/>
          <a:chOff x="320" y="838"/>
          <a:chExt cx="236" cy="34"/>
        </a:xfrm>
        <a:solidFill>
          <a:srgbClr val="FFFFFF"/>
        </a:solidFill>
      </xdr:grpSpPr>
      <xdr:sp>
        <xdr:nvSpPr>
          <xdr:cNvPr id="6" name="Rectangle 6"/>
          <xdr:cNvSpPr>
            <a:spLocks/>
          </xdr:cNvSpPr>
        </xdr:nvSpPr>
        <xdr:spPr>
          <a:xfrm>
            <a:off x="437" y="838"/>
            <a:ext cx="119" cy="34"/>
          </a:xfrm>
          <a:prstGeom prst="rect">
            <a:avLst/>
          </a:prstGeom>
          <a:pattFill prst="pct10">
            <a:fgClr>
              <a:srgbClr val="000000"/>
            </a:fgClr>
            <a:bgClr>
              <a:srgbClr val="FFFFFF"/>
            </a:bgClr>
          </a:patt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0000"/>
                </a:solidFill>
                <a:latin typeface="Arial"/>
                <a:ea typeface="Arial"/>
                <a:cs typeface="Arial"/>
              </a:rPr>
              <a:t>Shaded box= cold transferred
</a:t>
            </a:r>
            <a:r>
              <a:rPr lang="en-US" cap="none" sz="1000" b="1" i="0" u="none" baseline="0">
                <a:solidFill>
                  <a:srgbClr val="FF0000"/>
                </a:solidFill>
                <a:latin typeface="Arial"/>
                <a:ea typeface="Arial"/>
                <a:cs typeface="Arial"/>
              </a:rPr>
              <a:t>Non-shaded box=warm transferred</a:t>
            </a:r>
          </a:p>
        </xdr:txBody>
      </xdr:sp>
      <xdr:sp>
        <xdr:nvSpPr>
          <xdr:cNvPr id="7" name="Rectangle 7"/>
          <xdr:cNvSpPr>
            <a:spLocks/>
          </xdr:cNvSpPr>
        </xdr:nvSpPr>
        <xdr:spPr>
          <a:xfrm>
            <a:off x="320" y="838"/>
            <a:ext cx="117" cy="34"/>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0000"/>
                </a:solidFill>
                <a:latin typeface="Arial"/>
                <a:ea typeface="Arial"/>
                <a:cs typeface="Arial"/>
              </a:rPr>
              <a:t>Non-shaded box=
</a:t>
            </a:r>
            <a:r>
              <a:rPr lang="en-US" cap="none" sz="1000" b="0" i="0" u="none" baseline="0">
                <a:solidFill>
                  <a:srgbClr val="FF0000"/>
                </a:solidFill>
                <a:latin typeface="Arial"/>
                <a:ea typeface="Arial"/>
                <a:cs typeface="Arial"/>
              </a:rPr>
              <a:t>warm transferred</a:t>
            </a:r>
          </a:p>
        </xdr:txBody>
      </xdr:sp>
    </xdr:grpSp>
    <xdr:clientData/>
  </xdr:twoCellAnchor>
  <xdr:twoCellAnchor>
    <xdr:from>
      <xdr:col>14</xdr:col>
      <xdr:colOff>9525</xdr:colOff>
      <xdr:row>7</xdr:row>
      <xdr:rowOff>142875</xdr:rowOff>
    </xdr:from>
    <xdr:to>
      <xdr:col>18</xdr:col>
      <xdr:colOff>152400</xdr:colOff>
      <xdr:row>9</xdr:row>
      <xdr:rowOff>142875</xdr:rowOff>
    </xdr:to>
    <xdr:grpSp>
      <xdr:nvGrpSpPr>
        <xdr:cNvPr id="8" name="Group 9"/>
        <xdr:cNvGrpSpPr>
          <a:grpSpLocks/>
        </xdr:cNvGrpSpPr>
      </xdr:nvGrpSpPr>
      <xdr:grpSpPr>
        <a:xfrm>
          <a:off x="8029575" y="1828800"/>
          <a:ext cx="2581275" cy="323850"/>
          <a:chOff x="320" y="838"/>
          <a:chExt cx="236" cy="34"/>
        </a:xfrm>
        <a:solidFill>
          <a:srgbClr val="FFFFFF"/>
        </a:solidFill>
      </xdr:grpSpPr>
      <xdr:sp>
        <xdr:nvSpPr>
          <xdr:cNvPr id="9" name="Rectangle 10"/>
          <xdr:cNvSpPr>
            <a:spLocks/>
          </xdr:cNvSpPr>
        </xdr:nvSpPr>
        <xdr:spPr>
          <a:xfrm>
            <a:off x="437" y="838"/>
            <a:ext cx="119" cy="34"/>
          </a:xfrm>
          <a:prstGeom prst="rect">
            <a:avLst/>
          </a:prstGeom>
          <a:pattFill prst="pct10">
            <a:fgClr>
              <a:srgbClr val="000000"/>
            </a:fgClr>
            <a:bgClr>
              <a:srgbClr val="FFFFFF"/>
            </a:bgClr>
          </a:patt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0000"/>
                </a:solidFill>
                <a:latin typeface="Arial"/>
                <a:ea typeface="Arial"/>
                <a:cs typeface="Arial"/>
              </a:rPr>
              <a:t>Shaded box= 
</a:t>
            </a:r>
            <a:r>
              <a:rPr lang="en-US" cap="none" sz="1000" b="1" i="0" u="none" baseline="0">
                <a:solidFill>
                  <a:srgbClr val="FF0000"/>
                </a:solidFill>
                <a:latin typeface="Arial"/>
                <a:ea typeface="Arial"/>
                <a:cs typeface="Arial"/>
              </a:rPr>
              <a:t>call backs 10mins+
</a:t>
            </a:r>
            <a:r>
              <a:rPr lang="en-US" cap="none" sz="1000" b="1" i="0" u="none" baseline="0">
                <a:solidFill>
                  <a:srgbClr val="FF0000"/>
                </a:solidFill>
                <a:latin typeface="Arial"/>
                <a:ea typeface="Arial"/>
                <a:cs typeface="Arial"/>
              </a:rPr>
              <a:t>Non-shaded box=warm transferred</a:t>
            </a:r>
          </a:p>
        </xdr:txBody>
      </xdr:sp>
      <xdr:sp>
        <xdr:nvSpPr>
          <xdr:cNvPr id="10" name="Rectangle 11"/>
          <xdr:cNvSpPr>
            <a:spLocks/>
          </xdr:cNvSpPr>
        </xdr:nvSpPr>
        <xdr:spPr>
          <a:xfrm>
            <a:off x="320" y="838"/>
            <a:ext cx="117" cy="34"/>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0000"/>
                </a:solidFill>
                <a:latin typeface="Arial"/>
                <a:ea typeface="Arial"/>
                <a:cs typeface="Arial"/>
              </a:rPr>
              <a:t>Non-shaded box=
</a:t>
            </a:r>
            <a:r>
              <a:rPr lang="en-US" cap="none" sz="1000" b="0" i="0" u="none" baseline="0">
                <a:solidFill>
                  <a:srgbClr val="FF0000"/>
                </a:solidFill>
                <a:latin typeface="Arial"/>
                <a:ea typeface="Arial"/>
                <a:cs typeface="Arial"/>
              </a:rPr>
              <a:t>call backs&lt;10mins</a:t>
            </a:r>
          </a:p>
        </xdr:txBody>
      </xdr:sp>
    </xdr:grpSp>
    <xdr:clientData/>
  </xdr:twoCellAnchor>
  <xdr:twoCellAnchor editAs="oneCell">
    <xdr:from>
      <xdr:col>0</xdr:col>
      <xdr:colOff>85725</xdr:colOff>
      <xdr:row>0</xdr:row>
      <xdr:rowOff>85725</xdr:rowOff>
    </xdr:from>
    <xdr:to>
      <xdr:col>2</xdr:col>
      <xdr:colOff>123825</xdr:colOff>
      <xdr:row>2</xdr:row>
      <xdr:rowOff>133350</xdr:rowOff>
    </xdr:to>
    <xdr:pic>
      <xdr:nvPicPr>
        <xdr:cNvPr id="11" name="Picture 13" descr="Revised NHS 111 Logo small2"/>
        <xdr:cNvPicPr preferRelativeResize="1">
          <a:picLocks noChangeAspect="1"/>
        </xdr:cNvPicPr>
      </xdr:nvPicPr>
      <xdr:blipFill>
        <a:blip r:embed="rId5"/>
        <a:stretch>
          <a:fillRect/>
        </a:stretch>
      </xdr:blipFill>
      <xdr:spPr>
        <a:xfrm>
          <a:off x="85725" y="85725"/>
          <a:ext cx="742950" cy="923925"/>
        </a:xfrm>
        <a:prstGeom prst="rect">
          <a:avLst/>
        </a:prstGeom>
        <a:noFill/>
        <a:ln w="9525" cmpd="sng">
          <a:noFill/>
        </a:ln>
      </xdr:spPr>
    </xdr:pic>
    <xdr:clientData/>
  </xdr:twoCellAnchor>
  <xdr:twoCellAnchor>
    <xdr:from>
      <xdr:col>19</xdr:col>
      <xdr:colOff>342900</xdr:colOff>
      <xdr:row>0</xdr:row>
      <xdr:rowOff>19050</xdr:rowOff>
    </xdr:from>
    <xdr:to>
      <xdr:col>20</xdr:col>
      <xdr:colOff>581025</xdr:colOff>
      <xdr:row>0</xdr:row>
      <xdr:rowOff>333375</xdr:rowOff>
    </xdr:to>
    <xdr:pic>
      <xdr:nvPicPr>
        <xdr:cNvPr id="12" name="Picture 4"/>
        <xdr:cNvPicPr preferRelativeResize="1">
          <a:picLocks noChangeAspect="1"/>
        </xdr:cNvPicPr>
      </xdr:nvPicPr>
      <xdr:blipFill>
        <a:blip r:embed="rId6"/>
        <a:stretch>
          <a:fillRect/>
        </a:stretch>
      </xdr:blipFill>
      <xdr:spPr>
        <a:xfrm>
          <a:off x="11410950" y="19050"/>
          <a:ext cx="847725" cy="314325"/>
        </a:xfrm>
        <a:prstGeom prst="rect">
          <a:avLst/>
        </a:prstGeom>
        <a:noFill/>
        <a:ln w="9525" cmpd="sng">
          <a:noFill/>
        </a:ln>
      </xdr:spPr>
    </xdr:pic>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0.067</cdr:x>
      <cdr:y>0.16475</cdr:y>
    </cdr:to>
    <cdr:pic>
      <cdr:nvPicPr>
        <cdr:cNvPr id="1" name="Picture 2" descr="Revised NHS 111 Logo small2"/>
        <cdr:cNvPicPr preferRelativeResize="1">
          <a:picLocks noChangeAspect="1"/>
        </cdr:cNvPicPr>
      </cdr:nvPicPr>
      <cdr:blipFill>
        <a:blip r:embed="rId1"/>
        <a:stretch>
          <a:fillRect/>
        </a:stretch>
      </cdr:blipFill>
      <cdr:spPr>
        <a:xfrm>
          <a:off x="0" y="0"/>
          <a:ext cx="619125" cy="942975"/>
        </a:xfrm>
        <a:prstGeom prst="rect">
          <a:avLst/>
        </a:prstGeom>
        <a:noFill/>
        <a:ln w="9525" cmpd="sng">
          <a:noFill/>
        </a:ln>
      </cdr:spPr>
    </cdr:pic>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1</xdr:col>
      <xdr:colOff>19050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twoCellAnchor editAs="oneCell">
    <xdr:from>
      <xdr:col>0</xdr:col>
      <xdr:colOff>76200</xdr:colOff>
      <xdr:row>0</xdr:row>
      <xdr:rowOff>76200</xdr:rowOff>
    </xdr:from>
    <xdr:to>
      <xdr:col>1</xdr:col>
      <xdr:colOff>19050</xdr:colOff>
      <xdr:row>2</xdr:row>
      <xdr:rowOff>123825</xdr:rowOff>
    </xdr:to>
    <xdr:pic>
      <xdr:nvPicPr>
        <xdr:cNvPr id="2" name="Picture 4"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11</xdr:col>
      <xdr:colOff>9525</xdr:colOff>
      <xdr:row>23</xdr:row>
      <xdr:rowOff>152400</xdr:rowOff>
    </xdr:to>
    <xdr:graphicFrame>
      <xdr:nvGraphicFramePr>
        <xdr:cNvPr id="1" name="Chart 1"/>
        <xdr:cNvGraphicFramePr/>
      </xdr:nvGraphicFramePr>
      <xdr:xfrm>
        <a:off x="133350" y="1200150"/>
        <a:ext cx="6105525" cy="3228975"/>
      </xdr:xfrm>
      <a:graphic>
        <a:graphicData uri="http://schemas.openxmlformats.org/drawingml/2006/chart">
          <c:chart xmlns:c="http://schemas.openxmlformats.org/drawingml/2006/chart" r:id="rId1"/>
        </a:graphicData>
      </a:graphic>
    </xdr:graphicFrame>
    <xdr:clientData/>
  </xdr:twoCellAnchor>
  <xdr:twoCellAnchor>
    <xdr:from>
      <xdr:col>11</xdr:col>
      <xdr:colOff>19050</xdr:colOff>
      <xdr:row>4</xdr:row>
      <xdr:rowOff>0</xdr:rowOff>
    </xdr:from>
    <xdr:to>
      <xdr:col>21</xdr:col>
      <xdr:colOff>28575</xdr:colOff>
      <xdr:row>23</xdr:row>
      <xdr:rowOff>152400</xdr:rowOff>
    </xdr:to>
    <xdr:graphicFrame>
      <xdr:nvGraphicFramePr>
        <xdr:cNvPr id="2" name="Chart 2"/>
        <xdr:cNvGraphicFramePr/>
      </xdr:nvGraphicFramePr>
      <xdr:xfrm>
        <a:off x="6248400" y="1200150"/>
        <a:ext cx="6105525" cy="3228975"/>
      </xdr:xfrm>
      <a:graphic>
        <a:graphicData uri="http://schemas.openxmlformats.org/drawingml/2006/chart">
          <c:chart xmlns:c="http://schemas.openxmlformats.org/drawingml/2006/chart" r:id="rId2"/>
        </a:graphicData>
      </a:graphic>
    </xdr:graphicFrame>
    <xdr:clientData/>
  </xdr:twoCellAnchor>
  <xdr:twoCellAnchor>
    <xdr:from>
      <xdr:col>0</xdr:col>
      <xdr:colOff>123825</xdr:colOff>
      <xdr:row>24</xdr:row>
      <xdr:rowOff>0</xdr:rowOff>
    </xdr:from>
    <xdr:to>
      <xdr:col>11</xdr:col>
      <xdr:colOff>0</xdr:colOff>
      <xdr:row>43</xdr:row>
      <xdr:rowOff>152400</xdr:rowOff>
    </xdr:to>
    <xdr:graphicFrame>
      <xdr:nvGraphicFramePr>
        <xdr:cNvPr id="3" name="Chart 3"/>
        <xdr:cNvGraphicFramePr/>
      </xdr:nvGraphicFramePr>
      <xdr:xfrm>
        <a:off x="123825" y="4438650"/>
        <a:ext cx="6105525" cy="3228975"/>
      </xdr:xfrm>
      <a:graphic>
        <a:graphicData uri="http://schemas.openxmlformats.org/drawingml/2006/chart">
          <c:chart xmlns:c="http://schemas.openxmlformats.org/drawingml/2006/chart" r:id="rId3"/>
        </a:graphicData>
      </a:graphic>
    </xdr:graphicFrame>
    <xdr:clientData/>
  </xdr:twoCellAnchor>
  <xdr:twoCellAnchor>
    <xdr:from>
      <xdr:col>11</xdr:col>
      <xdr:colOff>9525</xdr:colOff>
      <xdr:row>24</xdr:row>
      <xdr:rowOff>0</xdr:rowOff>
    </xdr:from>
    <xdr:to>
      <xdr:col>21</xdr:col>
      <xdr:colOff>19050</xdr:colOff>
      <xdr:row>43</xdr:row>
      <xdr:rowOff>152400</xdr:rowOff>
    </xdr:to>
    <xdr:graphicFrame>
      <xdr:nvGraphicFramePr>
        <xdr:cNvPr id="4" name="Chart 4"/>
        <xdr:cNvGraphicFramePr/>
      </xdr:nvGraphicFramePr>
      <xdr:xfrm>
        <a:off x="6238875" y="4438650"/>
        <a:ext cx="6105525" cy="3228975"/>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85725</xdr:colOff>
      <xdr:row>0</xdr:row>
      <xdr:rowOff>85725</xdr:rowOff>
    </xdr:from>
    <xdr:to>
      <xdr:col>2</xdr:col>
      <xdr:colOff>85725</xdr:colOff>
      <xdr:row>2</xdr:row>
      <xdr:rowOff>133350</xdr:rowOff>
    </xdr:to>
    <xdr:pic>
      <xdr:nvPicPr>
        <xdr:cNvPr id="5" name="Picture 6" descr="Revised NHS 111 Logo small2"/>
        <xdr:cNvPicPr preferRelativeResize="1">
          <a:picLocks noChangeAspect="1"/>
        </xdr:cNvPicPr>
      </xdr:nvPicPr>
      <xdr:blipFill>
        <a:blip r:embed="rId5"/>
        <a:stretch>
          <a:fillRect/>
        </a:stretch>
      </xdr:blipFill>
      <xdr:spPr>
        <a:xfrm>
          <a:off x="85725" y="85725"/>
          <a:ext cx="742950" cy="923925"/>
        </a:xfrm>
        <a:prstGeom prst="rect">
          <a:avLst/>
        </a:prstGeom>
        <a:noFill/>
        <a:ln w="9525" cmpd="sng">
          <a:noFill/>
        </a:ln>
      </xdr:spPr>
    </xdr:pic>
    <xdr:clientData/>
  </xdr:twoCellAnchor>
  <xdr:twoCellAnchor>
    <xdr:from>
      <xdr:col>19</xdr:col>
      <xdr:colOff>371475</xdr:colOff>
      <xdr:row>0</xdr:row>
      <xdr:rowOff>19050</xdr:rowOff>
    </xdr:from>
    <xdr:to>
      <xdr:col>21</xdr:col>
      <xdr:colOff>0</xdr:colOff>
      <xdr:row>0</xdr:row>
      <xdr:rowOff>333375</xdr:rowOff>
    </xdr:to>
    <xdr:pic>
      <xdr:nvPicPr>
        <xdr:cNvPr id="6" name="Picture 4"/>
        <xdr:cNvPicPr preferRelativeResize="1">
          <a:picLocks noChangeAspect="1"/>
        </xdr:cNvPicPr>
      </xdr:nvPicPr>
      <xdr:blipFill>
        <a:blip r:embed="rId6"/>
        <a:stretch>
          <a:fillRect/>
        </a:stretch>
      </xdr:blipFill>
      <xdr:spPr>
        <a:xfrm>
          <a:off x="11477625" y="19050"/>
          <a:ext cx="847725" cy="3143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11</xdr:col>
      <xdr:colOff>9525</xdr:colOff>
      <xdr:row>23</xdr:row>
      <xdr:rowOff>152400</xdr:rowOff>
    </xdr:to>
    <xdr:graphicFrame>
      <xdr:nvGraphicFramePr>
        <xdr:cNvPr id="1" name="Chart 1"/>
        <xdr:cNvGraphicFramePr/>
      </xdr:nvGraphicFramePr>
      <xdr:xfrm>
        <a:off x="133350" y="1200150"/>
        <a:ext cx="6105525" cy="3228975"/>
      </xdr:xfrm>
      <a:graphic>
        <a:graphicData uri="http://schemas.openxmlformats.org/drawingml/2006/chart">
          <c:chart xmlns:c="http://schemas.openxmlformats.org/drawingml/2006/chart" r:id="rId1"/>
        </a:graphicData>
      </a:graphic>
    </xdr:graphicFrame>
    <xdr:clientData/>
  </xdr:twoCellAnchor>
  <xdr:twoCellAnchor>
    <xdr:from>
      <xdr:col>11</xdr:col>
      <xdr:colOff>19050</xdr:colOff>
      <xdr:row>4</xdr:row>
      <xdr:rowOff>0</xdr:rowOff>
    </xdr:from>
    <xdr:to>
      <xdr:col>21</xdr:col>
      <xdr:colOff>28575</xdr:colOff>
      <xdr:row>23</xdr:row>
      <xdr:rowOff>152400</xdr:rowOff>
    </xdr:to>
    <xdr:graphicFrame>
      <xdr:nvGraphicFramePr>
        <xdr:cNvPr id="2" name="Chart 2"/>
        <xdr:cNvGraphicFramePr/>
      </xdr:nvGraphicFramePr>
      <xdr:xfrm>
        <a:off x="6248400" y="1200150"/>
        <a:ext cx="6105525" cy="3228975"/>
      </xdr:xfrm>
      <a:graphic>
        <a:graphicData uri="http://schemas.openxmlformats.org/drawingml/2006/chart">
          <c:chart xmlns:c="http://schemas.openxmlformats.org/drawingml/2006/chart" r:id="rId2"/>
        </a:graphicData>
      </a:graphic>
    </xdr:graphicFrame>
    <xdr:clientData/>
  </xdr:twoCellAnchor>
  <xdr:twoCellAnchor>
    <xdr:from>
      <xdr:col>0</xdr:col>
      <xdr:colOff>123825</xdr:colOff>
      <xdr:row>24</xdr:row>
      <xdr:rowOff>0</xdr:rowOff>
    </xdr:from>
    <xdr:to>
      <xdr:col>11</xdr:col>
      <xdr:colOff>0</xdr:colOff>
      <xdr:row>43</xdr:row>
      <xdr:rowOff>152400</xdr:rowOff>
    </xdr:to>
    <xdr:graphicFrame>
      <xdr:nvGraphicFramePr>
        <xdr:cNvPr id="3" name="Chart 3"/>
        <xdr:cNvGraphicFramePr/>
      </xdr:nvGraphicFramePr>
      <xdr:xfrm>
        <a:off x="123825" y="4438650"/>
        <a:ext cx="6105525" cy="3228975"/>
      </xdr:xfrm>
      <a:graphic>
        <a:graphicData uri="http://schemas.openxmlformats.org/drawingml/2006/chart">
          <c:chart xmlns:c="http://schemas.openxmlformats.org/drawingml/2006/chart" r:id="rId3"/>
        </a:graphicData>
      </a:graphic>
    </xdr:graphicFrame>
    <xdr:clientData/>
  </xdr:twoCellAnchor>
  <xdr:twoCellAnchor>
    <xdr:from>
      <xdr:col>11</xdr:col>
      <xdr:colOff>9525</xdr:colOff>
      <xdr:row>24</xdr:row>
      <xdr:rowOff>0</xdr:rowOff>
    </xdr:from>
    <xdr:to>
      <xdr:col>21</xdr:col>
      <xdr:colOff>19050</xdr:colOff>
      <xdr:row>43</xdr:row>
      <xdr:rowOff>152400</xdr:rowOff>
    </xdr:to>
    <xdr:graphicFrame>
      <xdr:nvGraphicFramePr>
        <xdr:cNvPr id="4" name="Chart 4"/>
        <xdr:cNvGraphicFramePr/>
      </xdr:nvGraphicFramePr>
      <xdr:xfrm>
        <a:off x="6238875" y="4438650"/>
        <a:ext cx="6105525" cy="3228975"/>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85725</xdr:colOff>
      <xdr:row>0</xdr:row>
      <xdr:rowOff>85725</xdr:rowOff>
    </xdr:from>
    <xdr:to>
      <xdr:col>2</xdr:col>
      <xdr:colOff>85725</xdr:colOff>
      <xdr:row>2</xdr:row>
      <xdr:rowOff>133350</xdr:rowOff>
    </xdr:to>
    <xdr:pic>
      <xdr:nvPicPr>
        <xdr:cNvPr id="5" name="Picture 6" descr="Revised NHS 111 Logo small2"/>
        <xdr:cNvPicPr preferRelativeResize="1">
          <a:picLocks noChangeAspect="1"/>
        </xdr:cNvPicPr>
      </xdr:nvPicPr>
      <xdr:blipFill>
        <a:blip r:embed="rId5"/>
        <a:stretch>
          <a:fillRect/>
        </a:stretch>
      </xdr:blipFill>
      <xdr:spPr>
        <a:xfrm>
          <a:off x="85725" y="85725"/>
          <a:ext cx="742950" cy="923925"/>
        </a:xfrm>
        <a:prstGeom prst="rect">
          <a:avLst/>
        </a:prstGeom>
        <a:noFill/>
        <a:ln w="9525" cmpd="sng">
          <a:noFill/>
        </a:ln>
      </xdr:spPr>
    </xdr:pic>
    <xdr:clientData/>
  </xdr:twoCellAnchor>
  <xdr:twoCellAnchor>
    <xdr:from>
      <xdr:col>19</xdr:col>
      <xdr:colOff>371475</xdr:colOff>
      <xdr:row>0</xdr:row>
      <xdr:rowOff>38100</xdr:rowOff>
    </xdr:from>
    <xdr:to>
      <xdr:col>21</xdr:col>
      <xdr:colOff>0</xdr:colOff>
      <xdr:row>0</xdr:row>
      <xdr:rowOff>352425</xdr:rowOff>
    </xdr:to>
    <xdr:pic>
      <xdr:nvPicPr>
        <xdr:cNvPr id="6" name="Picture 4"/>
        <xdr:cNvPicPr preferRelativeResize="1">
          <a:picLocks noChangeAspect="1"/>
        </xdr:cNvPicPr>
      </xdr:nvPicPr>
      <xdr:blipFill>
        <a:blip r:embed="rId6"/>
        <a:stretch>
          <a:fillRect/>
        </a:stretch>
      </xdr:blipFill>
      <xdr:spPr>
        <a:xfrm>
          <a:off x="11477625" y="38100"/>
          <a:ext cx="847725" cy="3143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15450" cy="5753100"/>
    <xdr:graphicFrame>
      <xdr:nvGraphicFramePr>
        <xdr:cNvPr id="1" name="Shape 1025"/>
        <xdr:cNvGraphicFramePr/>
      </xdr:nvGraphicFramePr>
      <xdr:xfrm>
        <a:off x="0" y="0"/>
        <a:ext cx="9315450" cy="5753100"/>
      </xdr:xfrm>
      <a:graphic>
        <a:graphicData uri="http://schemas.openxmlformats.org/drawingml/2006/chart">
          <c:chart xmlns:c="http://schemas.openxmlformats.org/drawingml/2006/chart" r:id="rId1"/>
        </a:graphicData>
      </a:graphic>
    </xdr:graphicFrame>
    <xdr:clientData/>
  </xdr:absolute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0</xdr:row>
      <xdr:rowOff>19050</xdr:rowOff>
    </xdr:from>
    <xdr:to>
      <xdr:col>18</xdr:col>
      <xdr:colOff>238125</xdr:colOff>
      <xdr:row>0</xdr:row>
      <xdr:rowOff>333375</xdr:rowOff>
    </xdr:to>
    <xdr:pic>
      <xdr:nvPicPr>
        <xdr:cNvPr id="1" name="Picture 4"/>
        <xdr:cNvPicPr preferRelativeResize="1">
          <a:picLocks noChangeAspect="1"/>
        </xdr:cNvPicPr>
      </xdr:nvPicPr>
      <xdr:blipFill>
        <a:blip r:embed="rId1"/>
        <a:stretch>
          <a:fillRect/>
        </a:stretch>
      </xdr:blipFill>
      <xdr:spPr>
        <a:xfrm>
          <a:off x="11372850" y="19050"/>
          <a:ext cx="847725" cy="314325"/>
        </a:xfrm>
        <a:prstGeom prst="rect">
          <a:avLst/>
        </a:prstGeom>
        <a:noFill/>
        <a:ln w="9525" cmpd="sng">
          <a:noFill/>
        </a:ln>
      </xdr:spPr>
    </xdr:pic>
    <xdr:clientData/>
  </xdr:twoCellAnchor>
  <xdr:twoCellAnchor editAs="oneCell">
    <xdr:from>
      <xdr:col>0</xdr:col>
      <xdr:colOff>85725</xdr:colOff>
      <xdr:row>0</xdr:row>
      <xdr:rowOff>85725</xdr:rowOff>
    </xdr:from>
    <xdr:to>
      <xdr:col>0</xdr:col>
      <xdr:colOff>828675</xdr:colOff>
      <xdr:row>2</xdr:row>
      <xdr:rowOff>133350</xdr:rowOff>
    </xdr:to>
    <xdr:pic>
      <xdr:nvPicPr>
        <xdr:cNvPr id="2"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9525</xdr:rowOff>
    </xdr:from>
    <xdr:to>
      <xdr:col>10</xdr:col>
      <xdr:colOff>600075</xdr:colOff>
      <xdr:row>46</xdr:row>
      <xdr:rowOff>9525</xdr:rowOff>
    </xdr:to>
    <xdr:graphicFrame>
      <xdr:nvGraphicFramePr>
        <xdr:cNvPr id="1" name="Chart 1"/>
        <xdr:cNvGraphicFramePr/>
      </xdr:nvGraphicFramePr>
      <xdr:xfrm>
        <a:off x="95250" y="4400550"/>
        <a:ext cx="6086475" cy="34004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xdr:row>
      <xdr:rowOff>0</xdr:rowOff>
    </xdr:from>
    <xdr:to>
      <xdr:col>11</xdr:col>
      <xdr:colOff>0</xdr:colOff>
      <xdr:row>25</xdr:row>
      <xdr:rowOff>0</xdr:rowOff>
    </xdr:to>
    <xdr:graphicFrame>
      <xdr:nvGraphicFramePr>
        <xdr:cNvPr id="2" name="Chart 2"/>
        <xdr:cNvGraphicFramePr/>
      </xdr:nvGraphicFramePr>
      <xdr:xfrm>
        <a:off x="95250" y="990600"/>
        <a:ext cx="6096000" cy="3400425"/>
      </xdr:xfrm>
      <a:graphic>
        <a:graphicData uri="http://schemas.openxmlformats.org/drawingml/2006/chart">
          <c:chart xmlns:c="http://schemas.openxmlformats.org/drawingml/2006/chart" r:id="rId2"/>
        </a:graphicData>
      </a:graphic>
    </xdr:graphicFrame>
    <xdr:clientData/>
  </xdr:twoCellAnchor>
  <xdr:twoCellAnchor>
    <xdr:from>
      <xdr:col>10</xdr:col>
      <xdr:colOff>600075</xdr:colOff>
      <xdr:row>25</xdr:row>
      <xdr:rowOff>9525</xdr:rowOff>
    </xdr:from>
    <xdr:to>
      <xdr:col>21</xdr:col>
      <xdr:colOff>0</xdr:colOff>
      <xdr:row>46</xdr:row>
      <xdr:rowOff>0</xdr:rowOff>
    </xdr:to>
    <xdr:graphicFrame>
      <xdr:nvGraphicFramePr>
        <xdr:cNvPr id="3" name="Chart 3"/>
        <xdr:cNvGraphicFramePr/>
      </xdr:nvGraphicFramePr>
      <xdr:xfrm>
        <a:off x="6181725" y="4400550"/>
        <a:ext cx="6105525" cy="3390900"/>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4</xdr:row>
      <xdr:rowOff>0</xdr:rowOff>
    </xdr:from>
    <xdr:to>
      <xdr:col>21</xdr:col>
      <xdr:colOff>9525</xdr:colOff>
      <xdr:row>25</xdr:row>
      <xdr:rowOff>9525</xdr:rowOff>
    </xdr:to>
    <xdr:graphicFrame>
      <xdr:nvGraphicFramePr>
        <xdr:cNvPr id="4" name="Chart 4"/>
        <xdr:cNvGraphicFramePr/>
      </xdr:nvGraphicFramePr>
      <xdr:xfrm>
        <a:off x="6191250" y="990600"/>
        <a:ext cx="6105525" cy="3409950"/>
      </xdr:xfrm>
      <a:graphic>
        <a:graphicData uri="http://schemas.openxmlformats.org/drawingml/2006/chart">
          <c:chart xmlns:c="http://schemas.openxmlformats.org/drawingml/2006/chart" r:id="rId4"/>
        </a:graphicData>
      </a:graphic>
    </xdr:graphicFrame>
    <xdr:clientData/>
  </xdr:twoCellAnchor>
  <xdr:twoCellAnchor>
    <xdr:from>
      <xdr:col>19</xdr:col>
      <xdr:colOff>371475</xdr:colOff>
      <xdr:row>0</xdr:row>
      <xdr:rowOff>19050</xdr:rowOff>
    </xdr:from>
    <xdr:to>
      <xdr:col>21</xdr:col>
      <xdr:colOff>0</xdr:colOff>
      <xdr:row>1</xdr:row>
      <xdr:rowOff>9525</xdr:rowOff>
    </xdr:to>
    <xdr:pic>
      <xdr:nvPicPr>
        <xdr:cNvPr id="5" name="Picture 4"/>
        <xdr:cNvPicPr preferRelativeResize="1">
          <a:picLocks noChangeAspect="1"/>
        </xdr:cNvPicPr>
      </xdr:nvPicPr>
      <xdr:blipFill>
        <a:blip r:embed="rId5"/>
        <a:stretch>
          <a:fillRect/>
        </a:stretch>
      </xdr:blipFill>
      <xdr:spPr>
        <a:xfrm>
          <a:off x="11439525" y="19050"/>
          <a:ext cx="847725" cy="323850"/>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11</xdr:col>
      <xdr:colOff>0</xdr:colOff>
      <xdr:row>25</xdr:row>
      <xdr:rowOff>0</xdr:rowOff>
    </xdr:to>
    <xdr:graphicFrame>
      <xdr:nvGraphicFramePr>
        <xdr:cNvPr id="1" name="Chart 1"/>
        <xdr:cNvGraphicFramePr/>
      </xdr:nvGraphicFramePr>
      <xdr:xfrm>
        <a:off x="95250" y="990600"/>
        <a:ext cx="6096000" cy="34004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25</xdr:row>
      <xdr:rowOff>0</xdr:rowOff>
    </xdr:from>
    <xdr:to>
      <xdr:col>10</xdr:col>
      <xdr:colOff>600075</xdr:colOff>
      <xdr:row>46</xdr:row>
      <xdr:rowOff>0</xdr:rowOff>
    </xdr:to>
    <xdr:graphicFrame>
      <xdr:nvGraphicFramePr>
        <xdr:cNvPr id="2" name="Chart 2"/>
        <xdr:cNvGraphicFramePr/>
      </xdr:nvGraphicFramePr>
      <xdr:xfrm>
        <a:off x="95250" y="4391025"/>
        <a:ext cx="6086475" cy="3400425"/>
      </xdr:xfrm>
      <a:graphic>
        <a:graphicData uri="http://schemas.openxmlformats.org/drawingml/2006/chart">
          <c:chart xmlns:c="http://schemas.openxmlformats.org/drawingml/2006/chart" r:id="rId2"/>
        </a:graphicData>
      </a:graphic>
    </xdr:graphicFrame>
    <xdr:clientData/>
  </xdr:twoCellAnchor>
  <xdr:twoCellAnchor>
    <xdr:from>
      <xdr:col>10</xdr:col>
      <xdr:colOff>600075</xdr:colOff>
      <xdr:row>25</xdr:row>
      <xdr:rowOff>9525</xdr:rowOff>
    </xdr:from>
    <xdr:to>
      <xdr:col>21</xdr:col>
      <xdr:colOff>0</xdr:colOff>
      <xdr:row>46</xdr:row>
      <xdr:rowOff>0</xdr:rowOff>
    </xdr:to>
    <xdr:graphicFrame>
      <xdr:nvGraphicFramePr>
        <xdr:cNvPr id="3" name="Chart 3"/>
        <xdr:cNvGraphicFramePr/>
      </xdr:nvGraphicFramePr>
      <xdr:xfrm>
        <a:off x="6181725" y="4400550"/>
        <a:ext cx="6105525" cy="3390900"/>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4</xdr:row>
      <xdr:rowOff>0</xdr:rowOff>
    </xdr:from>
    <xdr:to>
      <xdr:col>21</xdr:col>
      <xdr:colOff>9525</xdr:colOff>
      <xdr:row>25</xdr:row>
      <xdr:rowOff>9525</xdr:rowOff>
    </xdr:to>
    <xdr:graphicFrame>
      <xdr:nvGraphicFramePr>
        <xdr:cNvPr id="4" name="Chart 4"/>
        <xdr:cNvGraphicFramePr/>
      </xdr:nvGraphicFramePr>
      <xdr:xfrm>
        <a:off x="6191250" y="990600"/>
        <a:ext cx="6105525" cy="3409950"/>
      </xdr:xfrm>
      <a:graphic>
        <a:graphicData uri="http://schemas.openxmlformats.org/drawingml/2006/chart">
          <c:chart xmlns:c="http://schemas.openxmlformats.org/drawingml/2006/chart" r:id="rId4"/>
        </a:graphicData>
      </a:graphic>
    </xdr:graphicFrame>
    <xdr:clientData/>
  </xdr:twoCellAnchor>
  <xdr:twoCellAnchor>
    <xdr:from>
      <xdr:col>19</xdr:col>
      <xdr:colOff>371475</xdr:colOff>
      <xdr:row>0</xdr:row>
      <xdr:rowOff>19050</xdr:rowOff>
    </xdr:from>
    <xdr:to>
      <xdr:col>21</xdr:col>
      <xdr:colOff>0</xdr:colOff>
      <xdr:row>1</xdr:row>
      <xdr:rowOff>9525</xdr:rowOff>
    </xdr:to>
    <xdr:pic>
      <xdr:nvPicPr>
        <xdr:cNvPr id="5" name="Picture 4"/>
        <xdr:cNvPicPr preferRelativeResize="1">
          <a:picLocks noChangeAspect="1"/>
        </xdr:cNvPicPr>
      </xdr:nvPicPr>
      <xdr:blipFill>
        <a:blip r:embed="rId5"/>
        <a:stretch>
          <a:fillRect/>
        </a:stretch>
      </xdr:blipFill>
      <xdr:spPr>
        <a:xfrm>
          <a:off x="11439525" y="19050"/>
          <a:ext cx="847725" cy="323850"/>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9525</xdr:rowOff>
    </xdr:from>
    <xdr:to>
      <xdr:col>10</xdr:col>
      <xdr:colOff>600075</xdr:colOff>
      <xdr:row>46</xdr:row>
      <xdr:rowOff>9525</xdr:rowOff>
    </xdr:to>
    <xdr:graphicFrame>
      <xdr:nvGraphicFramePr>
        <xdr:cNvPr id="1" name="Chart 1"/>
        <xdr:cNvGraphicFramePr/>
      </xdr:nvGraphicFramePr>
      <xdr:xfrm>
        <a:off x="95250" y="4391025"/>
        <a:ext cx="6086475" cy="34004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xdr:row>
      <xdr:rowOff>0</xdr:rowOff>
    </xdr:from>
    <xdr:to>
      <xdr:col>11</xdr:col>
      <xdr:colOff>0</xdr:colOff>
      <xdr:row>25</xdr:row>
      <xdr:rowOff>0</xdr:rowOff>
    </xdr:to>
    <xdr:graphicFrame>
      <xdr:nvGraphicFramePr>
        <xdr:cNvPr id="2" name="Chart 2"/>
        <xdr:cNvGraphicFramePr/>
      </xdr:nvGraphicFramePr>
      <xdr:xfrm>
        <a:off x="95250" y="981075"/>
        <a:ext cx="6096000" cy="3400425"/>
      </xdr:xfrm>
      <a:graphic>
        <a:graphicData uri="http://schemas.openxmlformats.org/drawingml/2006/chart">
          <c:chart xmlns:c="http://schemas.openxmlformats.org/drawingml/2006/chart" r:id="rId2"/>
        </a:graphicData>
      </a:graphic>
    </xdr:graphicFrame>
    <xdr:clientData/>
  </xdr:twoCellAnchor>
  <xdr:twoCellAnchor>
    <xdr:from>
      <xdr:col>10</xdr:col>
      <xdr:colOff>600075</xdr:colOff>
      <xdr:row>25</xdr:row>
      <xdr:rowOff>9525</xdr:rowOff>
    </xdr:from>
    <xdr:to>
      <xdr:col>21</xdr:col>
      <xdr:colOff>0</xdr:colOff>
      <xdr:row>46</xdr:row>
      <xdr:rowOff>0</xdr:rowOff>
    </xdr:to>
    <xdr:graphicFrame>
      <xdr:nvGraphicFramePr>
        <xdr:cNvPr id="3" name="Chart 3"/>
        <xdr:cNvGraphicFramePr/>
      </xdr:nvGraphicFramePr>
      <xdr:xfrm>
        <a:off x="6181725" y="4391025"/>
        <a:ext cx="6105525" cy="3390900"/>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4</xdr:row>
      <xdr:rowOff>0</xdr:rowOff>
    </xdr:from>
    <xdr:to>
      <xdr:col>21</xdr:col>
      <xdr:colOff>9525</xdr:colOff>
      <xdr:row>25</xdr:row>
      <xdr:rowOff>9525</xdr:rowOff>
    </xdr:to>
    <xdr:graphicFrame>
      <xdr:nvGraphicFramePr>
        <xdr:cNvPr id="4" name="Chart 4"/>
        <xdr:cNvGraphicFramePr/>
      </xdr:nvGraphicFramePr>
      <xdr:xfrm>
        <a:off x="6191250" y="981075"/>
        <a:ext cx="6105525" cy="3409950"/>
      </xdr:xfrm>
      <a:graphic>
        <a:graphicData uri="http://schemas.openxmlformats.org/drawingml/2006/chart">
          <c:chart xmlns:c="http://schemas.openxmlformats.org/drawingml/2006/chart" r:id="rId4"/>
        </a:graphicData>
      </a:graphic>
    </xdr:graphicFrame>
    <xdr:clientData/>
  </xdr:twoCellAnchor>
  <xdr:twoCellAnchor>
    <xdr:from>
      <xdr:col>3</xdr:col>
      <xdr:colOff>57150</xdr:colOff>
      <xdr:row>31</xdr:row>
      <xdr:rowOff>152400</xdr:rowOff>
    </xdr:from>
    <xdr:to>
      <xdr:col>6</xdr:col>
      <xdr:colOff>476250</xdr:colOff>
      <xdr:row>33</xdr:row>
      <xdr:rowOff>152400</xdr:rowOff>
    </xdr:to>
    <xdr:grpSp>
      <xdr:nvGrpSpPr>
        <xdr:cNvPr id="5" name="Group 6"/>
        <xdr:cNvGrpSpPr>
          <a:grpSpLocks/>
        </xdr:cNvGrpSpPr>
      </xdr:nvGrpSpPr>
      <xdr:grpSpPr>
        <a:xfrm>
          <a:off x="1371600" y="5505450"/>
          <a:ext cx="2247900" cy="323850"/>
          <a:chOff x="320" y="838"/>
          <a:chExt cx="236" cy="34"/>
        </a:xfrm>
        <a:solidFill>
          <a:srgbClr val="FFFFFF"/>
        </a:solidFill>
      </xdr:grpSpPr>
      <xdr:sp>
        <xdr:nvSpPr>
          <xdr:cNvPr id="6" name="Rectangle 7"/>
          <xdr:cNvSpPr>
            <a:spLocks/>
          </xdr:cNvSpPr>
        </xdr:nvSpPr>
        <xdr:spPr>
          <a:xfrm>
            <a:off x="437" y="838"/>
            <a:ext cx="119" cy="34"/>
          </a:xfrm>
          <a:prstGeom prst="rect">
            <a:avLst/>
          </a:prstGeom>
          <a:pattFill prst="pct10">
            <a:fgClr>
              <a:srgbClr val="000000"/>
            </a:fgClr>
            <a:bgClr>
              <a:srgbClr val="FFFFFF"/>
            </a:bgClr>
          </a:patt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0000"/>
                </a:solidFill>
                <a:latin typeface="Arial"/>
                <a:ea typeface="Arial"/>
                <a:cs typeface="Arial"/>
              </a:rPr>
              <a:t>Shaded box= 
</a:t>
            </a:r>
            <a:r>
              <a:rPr lang="en-US" cap="none" sz="1000" b="1" i="0" u="none" baseline="0">
                <a:solidFill>
                  <a:srgbClr val="FF0000"/>
                </a:solidFill>
                <a:latin typeface="Arial"/>
                <a:ea typeface="Arial"/>
                <a:cs typeface="Arial"/>
              </a:rPr>
              <a:t>Walk in centre</a:t>
            </a:r>
          </a:p>
        </xdr:txBody>
      </xdr:sp>
      <xdr:sp>
        <xdr:nvSpPr>
          <xdr:cNvPr id="7" name="Rectangle 8"/>
          <xdr:cNvSpPr>
            <a:spLocks/>
          </xdr:cNvSpPr>
        </xdr:nvSpPr>
        <xdr:spPr>
          <a:xfrm>
            <a:off x="320" y="838"/>
            <a:ext cx="117" cy="34"/>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0000"/>
                </a:solidFill>
                <a:latin typeface="Arial"/>
                <a:ea typeface="Arial"/>
                <a:cs typeface="Arial"/>
              </a:rPr>
              <a:t>Non-shaded box=
</a:t>
            </a:r>
            <a:r>
              <a:rPr lang="en-US" cap="none" sz="1000" b="0" i="0" u="none" baseline="0">
                <a:solidFill>
                  <a:srgbClr val="FF0000"/>
                </a:solidFill>
                <a:latin typeface="Arial"/>
                <a:ea typeface="Arial"/>
                <a:cs typeface="Arial"/>
              </a:rPr>
              <a:t>Urgent care centre</a:t>
            </a:r>
          </a:p>
        </xdr:txBody>
      </xdr:sp>
    </xdr:grpSp>
    <xdr:clientData/>
  </xdr:twoCellAnchor>
  <xdr:twoCellAnchor>
    <xdr:from>
      <xdr:col>13</xdr:col>
      <xdr:colOff>371475</xdr:colOff>
      <xdr:row>32</xdr:row>
      <xdr:rowOff>0</xdr:rowOff>
    </xdr:from>
    <xdr:to>
      <xdr:col>17</xdr:col>
      <xdr:colOff>180975</xdr:colOff>
      <xdr:row>34</xdr:row>
      <xdr:rowOff>0</xdr:rowOff>
    </xdr:to>
    <xdr:grpSp>
      <xdr:nvGrpSpPr>
        <xdr:cNvPr id="8" name="Group 9"/>
        <xdr:cNvGrpSpPr>
          <a:grpSpLocks/>
        </xdr:cNvGrpSpPr>
      </xdr:nvGrpSpPr>
      <xdr:grpSpPr>
        <a:xfrm>
          <a:off x="7781925" y="5514975"/>
          <a:ext cx="2247900" cy="323850"/>
          <a:chOff x="320" y="838"/>
          <a:chExt cx="236" cy="34"/>
        </a:xfrm>
        <a:solidFill>
          <a:srgbClr val="FFFFFF"/>
        </a:solidFill>
      </xdr:grpSpPr>
      <xdr:sp>
        <xdr:nvSpPr>
          <xdr:cNvPr id="9" name="Rectangle 10"/>
          <xdr:cNvSpPr>
            <a:spLocks/>
          </xdr:cNvSpPr>
        </xdr:nvSpPr>
        <xdr:spPr>
          <a:xfrm>
            <a:off x="437" y="838"/>
            <a:ext cx="119" cy="34"/>
          </a:xfrm>
          <a:prstGeom prst="rect">
            <a:avLst/>
          </a:prstGeom>
          <a:pattFill prst="pct10">
            <a:fgClr>
              <a:srgbClr val="000000"/>
            </a:fgClr>
            <a:bgClr>
              <a:srgbClr val="FFFFFF"/>
            </a:bgClr>
          </a:patt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0000"/>
                </a:solidFill>
                <a:latin typeface="Arial"/>
                <a:ea typeface="Arial"/>
                <a:cs typeface="Arial"/>
              </a:rPr>
              <a:t>Shaded box= 
</a:t>
            </a:r>
            <a:r>
              <a:rPr lang="en-US" cap="none" sz="1000" b="1" i="0" u="none" baseline="0">
                <a:solidFill>
                  <a:srgbClr val="FF0000"/>
                </a:solidFill>
                <a:latin typeface="Arial"/>
                <a:ea typeface="Arial"/>
                <a:cs typeface="Arial"/>
              </a:rPr>
              <a:t>NHS Direct 0845</a:t>
            </a:r>
          </a:p>
        </xdr:txBody>
      </xdr:sp>
      <xdr:sp>
        <xdr:nvSpPr>
          <xdr:cNvPr id="10" name="Rectangle 11"/>
          <xdr:cNvSpPr>
            <a:spLocks/>
          </xdr:cNvSpPr>
        </xdr:nvSpPr>
        <xdr:spPr>
          <a:xfrm>
            <a:off x="320" y="838"/>
            <a:ext cx="117" cy="34"/>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0000"/>
                </a:solidFill>
                <a:latin typeface="Arial"/>
                <a:ea typeface="Arial"/>
                <a:cs typeface="Arial"/>
              </a:rPr>
              <a:t>Non-shaded box=
</a:t>
            </a:r>
            <a:r>
              <a:rPr lang="en-US" cap="none" sz="1000" b="0" i="0" u="none" baseline="0">
                <a:solidFill>
                  <a:srgbClr val="FF0000"/>
                </a:solidFill>
                <a:latin typeface="Arial"/>
                <a:ea typeface="Arial"/>
                <a:cs typeface="Arial"/>
              </a:rPr>
              <a:t>GP out of hours</a:t>
            </a:r>
          </a:p>
        </xdr:txBody>
      </xdr:sp>
    </xdr:grpSp>
    <xdr:clientData/>
  </xdr:twoCellAnchor>
  <xdr:twoCellAnchor>
    <xdr:from>
      <xdr:col>19</xdr:col>
      <xdr:colOff>371475</xdr:colOff>
      <xdr:row>0</xdr:row>
      <xdr:rowOff>19050</xdr:rowOff>
    </xdr:from>
    <xdr:to>
      <xdr:col>21</xdr:col>
      <xdr:colOff>0</xdr:colOff>
      <xdr:row>1</xdr:row>
      <xdr:rowOff>19050</xdr:rowOff>
    </xdr:to>
    <xdr:pic>
      <xdr:nvPicPr>
        <xdr:cNvPr id="11" name="Picture 4"/>
        <xdr:cNvPicPr preferRelativeResize="1">
          <a:picLocks noChangeAspect="1"/>
        </xdr:cNvPicPr>
      </xdr:nvPicPr>
      <xdr:blipFill>
        <a:blip r:embed="rId5"/>
        <a:stretch>
          <a:fillRect/>
        </a:stretch>
      </xdr:blipFill>
      <xdr:spPr>
        <a:xfrm>
          <a:off x="11439525" y="19050"/>
          <a:ext cx="847725" cy="323850"/>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11</xdr:col>
      <xdr:colOff>9525</xdr:colOff>
      <xdr:row>23</xdr:row>
      <xdr:rowOff>152400</xdr:rowOff>
    </xdr:to>
    <xdr:graphicFrame>
      <xdr:nvGraphicFramePr>
        <xdr:cNvPr id="1" name="Chart 1"/>
        <xdr:cNvGraphicFramePr/>
      </xdr:nvGraphicFramePr>
      <xdr:xfrm>
        <a:off x="133350" y="981075"/>
        <a:ext cx="6105525" cy="3228975"/>
      </xdr:xfrm>
      <a:graphic>
        <a:graphicData uri="http://schemas.openxmlformats.org/drawingml/2006/chart">
          <c:chart xmlns:c="http://schemas.openxmlformats.org/drawingml/2006/chart" r:id="rId1"/>
        </a:graphicData>
      </a:graphic>
    </xdr:graphicFrame>
    <xdr:clientData/>
  </xdr:twoCellAnchor>
  <xdr:twoCellAnchor>
    <xdr:from>
      <xdr:col>11</xdr:col>
      <xdr:colOff>19050</xdr:colOff>
      <xdr:row>4</xdr:row>
      <xdr:rowOff>0</xdr:rowOff>
    </xdr:from>
    <xdr:to>
      <xdr:col>21</xdr:col>
      <xdr:colOff>28575</xdr:colOff>
      <xdr:row>23</xdr:row>
      <xdr:rowOff>152400</xdr:rowOff>
    </xdr:to>
    <xdr:graphicFrame>
      <xdr:nvGraphicFramePr>
        <xdr:cNvPr id="2" name="Chart 2"/>
        <xdr:cNvGraphicFramePr/>
      </xdr:nvGraphicFramePr>
      <xdr:xfrm>
        <a:off x="6248400" y="981075"/>
        <a:ext cx="6105525" cy="3228975"/>
      </xdr:xfrm>
      <a:graphic>
        <a:graphicData uri="http://schemas.openxmlformats.org/drawingml/2006/chart">
          <c:chart xmlns:c="http://schemas.openxmlformats.org/drawingml/2006/chart" r:id="rId2"/>
        </a:graphicData>
      </a:graphic>
    </xdr:graphicFrame>
    <xdr:clientData/>
  </xdr:twoCellAnchor>
  <xdr:twoCellAnchor>
    <xdr:from>
      <xdr:col>0</xdr:col>
      <xdr:colOff>123825</xdr:colOff>
      <xdr:row>24</xdr:row>
      <xdr:rowOff>0</xdr:rowOff>
    </xdr:from>
    <xdr:to>
      <xdr:col>11</xdr:col>
      <xdr:colOff>0</xdr:colOff>
      <xdr:row>43</xdr:row>
      <xdr:rowOff>152400</xdr:rowOff>
    </xdr:to>
    <xdr:graphicFrame>
      <xdr:nvGraphicFramePr>
        <xdr:cNvPr id="3" name="Chart 3"/>
        <xdr:cNvGraphicFramePr/>
      </xdr:nvGraphicFramePr>
      <xdr:xfrm>
        <a:off x="123825" y="4219575"/>
        <a:ext cx="6105525" cy="3228975"/>
      </xdr:xfrm>
      <a:graphic>
        <a:graphicData uri="http://schemas.openxmlformats.org/drawingml/2006/chart">
          <c:chart xmlns:c="http://schemas.openxmlformats.org/drawingml/2006/chart" r:id="rId3"/>
        </a:graphicData>
      </a:graphic>
    </xdr:graphicFrame>
    <xdr:clientData/>
  </xdr:twoCellAnchor>
  <xdr:twoCellAnchor>
    <xdr:from>
      <xdr:col>11</xdr:col>
      <xdr:colOff>9525</xdr:colOff>
      <xdr:row>24</xdr:row>
      <xdr:rowOff>0</xdr:rowOff>
    </xdr:from>
    <xdr:to>
      <xdr:col>21</xdr:col>
      <xdr:colOff>19050</xdr:colOff>
      <xdr:row>43</xdr:row>
      <xdr:rowOff>152400</xdr:rowOff>
    </xdr:to>
    <xdr:graphicFrame>
      <xdr:nvGraphicFramePr>
        <xdr:cNvPr id="4" name="Chart 4"/>
        <xdr:cNvGraphicFramePr/>
      </xdr:nvGraphicFramePr>
      <xdr:xfrm>
        <a:off x="6238875" y="4219575"/>
        <a:ext cx="6105525" cy="3228975"/>
      </xdr:xfrm>
      <a:graphic>
        <a:graphicData uri="http://schemas.openxmlformats.org/drawingml/2006/chart">
          <c:chart xmlns:c="http://schemas.openxmlformats.org/drawingml/2006/chart" r:id="rId4"/>
        </a:graphicData>
      </a:graphic>
    </xdr:graphicFrame>
    <xdr:clientData/>
  </xdr:twoCellAnchor>
  <xdr:twoCellAnchor>
    <xdr:from>
      <xdr:col>19</xdr:col>
      <xdr:colOff>361950</xdr:colOff>
      <xdr:row>0</xdr:row>
      <xdr:rowOff>19050</xdr:rowOff>
    </xdr:from>
    <xdr:to>
      <xdr:col>20</xdr:col>
      <xdr:colOff>600075</xdr:colOff>
      <xdr:row>1</xdr:row>
      <xdr:rowOff>19050</xdr:rowOff>
    </xdr:to>
    <xdr:pic>
      <xdr:nvPicPr>
        <xdr:cNvPr id="5" name="Picture 4"/>
        <xdr:cNvPicPr preferRelativeResize="1">
          <a:picLocks noChangeAspect="1"/>
        </xdr:cNvPicPr>
      </xdr:nvPicPr>
      <xdr:blipFill>
        <a:blip r:embed="rId5"/>
        <a:stretch>
          <a:fillRect/>
        </a:stretch>
      </xdr:blipFill>
      <xdr:spPr>
        <a:xfrm>
          <a:off x="11468100" y="19050"/>
          <a:ext cx="847725" cy="323850"/>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11</xdr:col>
      <xdr:colOff>9525</xdr:colOff>
      <xdr:row>23</xdr:row>
      <xdr:rowOff>152400</xdr:rowOff>
    </xdr:to>
    <xdr:graphicFrame>
      <xdr:nvGraphicFramePr>
        <xdr:cNvPr id="1" name="Chart 1"/>
        <xdr:cNvGraphicFramePr/>
      </xdr:nvGraphicFramePr>
      <xdr:xfrm>
        <a:off x="133350" y="1200150"/>
        <a:ext cx="6105525" cy="3228975"/>
      </xdr:xfrm>
      <a:graphic>
        <a:graphicData uri="http://schemas.openxmlformats.org/drawingml/2006/chart">
          <c:chart xmlns:c="http://schemas.openxmlformats.org/drawingml/2006/chart" r:id="rId1"/>
        </a:graphicData>
      </a:graphic>
    </xdr:graphicFrame>
    <xdr:clientData/>
  </xdr:twoCellAnchor>
  <xdr:twoCellAnchor>
    <xdr:from>
      <xdr:col>11</xdr:col>
      <xdr:colOff>19050</xdr:colOff>
      <xdr:row>4</xdr:row>
      <xdr:rowOff>0</xdr:rowOff>
    </xdr:from>
    <xdr:to>
      <xdr:col>21</xdr:col>
      <xdr:colOff>28575</xdr:colOff>
      <xdr:row>23</xdr:row>
      <xdr:rowOff>152400</xdr:rowOff>
    </xdr:to>
    <xdr:graphicFrame>
      <xdr:nvGraphicFramePr>
        <xdr:cNvPr id="2" name="Chart 2"/>
        <xdr:cNvGraphicFramePr/>
      </xdr:nvGraphicFramePr>
      <xdr:xfrm>
        <a:off x="6248400" y="1200150"/>
        <a:ext cx="6105525" cy="3228975"/>
      </xdr:xfrm>
      <a:graphic>
        <a:graphicData uri="http://schemas.openxmlformats.org/drawingml/2006/chart">
          <c:chart xmlns:c="http://schemas.openxmlformats.org/drawingml/2006/chart" r:id="rId2"/>
        </a:graphicData>
      </a:graphic>
    </xdr:graphicFrame>
    <xdr:clientData/>
  </xdr:twoCellAnchor>
  <xdr:twoCellAnchor>
    <xdr:from>
      <xdr:col>0</xdr:col>
      <xdr:colOff>123825</xdr:colOff>
      <xdr:row>24</xdr:row>
      <xdr:rowOff>0</xdr:rowOff>
    </xdr:from>
    <xdr:to>
      <xdr:col>11</xdr:col>
      <xdr:colOff>0</xdr:colOff>
      <xdr:row>43</xdr:row>
      <xdr:rowOff>152400</xdr:rowOff>
    </xdr:to>
    <xdr:graphicFrame>
      <xdr:nvGraphicFramePr>
        <xdr:cNvPr id="3" name="Chart 3"/>
        <xdr:cNvGraphicFramePr/>
      </xdr:nvGraphicFramePr>
      <xdr:xfrm>
        <a:off x="123825" y="4438650"/>
        <a:ext cx="6105525" cy="3228975"/>
      </xdr:xfrm>
      <a:graphic>
        <a:graphicData uri="http://schemas.openxmlformats.org/drawingml/2006/chart">
          <c:chart xmlns:c="http://schemas.openxmlformats.org/drawingml/2006/chart" r:id="rId3"/>
        </a:graphicData>
      </a:graphic>
    </xdr:graphicFrame>
    <xdr:clientData/>
  </xdr:twoCellAnchor>
  <xdr:twoCellAnchor>
    <xdr:from>
      <xdr:col>11</xdr:col>
      <xdr:colOff>9525</xdr:colOff>
      <xdr:row>24</xdr:row>
      <xdr:rowOff>0</xdr:rowOff>
    </xdr:from>
    <xdr:to>
      <xdr:col>21</xdr:col>
      <xdr:colOff>19050</xdr:colOff>
      <xdr:row>43</xdr:row>
      <xdr:rowOff>152400</xdr:rowOff>
    </xdr:to>
    <xdr:graphicFrame>
      <xdr:nvGraphicFramePr>
        <xdr:cNvPr id="4" name="Chart 4"/>
        <xdr:cNvGraphicFramePr/>
      </xdr:nvGraphicFramePr>
      <xdr:xfrm>
        <a:off x="6238875" y="4438650"/>
        <a:ext cx="6105525" cy="3228975"/>
      </xdr:xfrm>
      <a:graphic>
        <a:graphicData uri="http://schemas.openxmlformats.org/drawingml/2006/chart">
          <c:chart xmlns:c="http://schemas.openxmlformats.org/drawingml/2006/chart" r:id="rId4"/>
        </a:graphicData>
      </a:graphic>
    </xdr:graphicFrame>
    <xdr:clientData/>
  </xdr:twoCellAnchor>
  <xdr:twoCellAnchor>
    <xdr:from>
      <xdr:col>19</xdr:col>
      <xdr:colOff>361950</xdr:colOff>
      <xdr:row>0</xdr:row>
      <xdr:rowOff>19050</xdr:rowOff>
    </xdr:from>
    <xdr:to>
      <xdr:col>20</xdr:col>
      <xdr:colOff>600075</xdr:colOff>
      <xdr:row>1</xdr:row>
      <xdr:rowOff>19050</xdr:rowOff>
    </xdr:to>
    <xdr:pic>
      <xdr:nvPicPr>
        <xdr:cNvPr id="5" name="Picture 4"/>
        <xdr:cNvPicPr preferRelativeResize="1">
          <a:picLocks noChangeAspect="1"/>
        </xdr:cNvPicPr>
      </xdr:nvPicPr>
      <xdr:blipFill>
        <a:blip r:embed="rId5"/>
        <a:stretch>
          <a:fillRect/>
        </a:stretch>
      </xdr:blipFill>
      <xdr:spPr>
        <a:xfrm>
          <a:off x="11468100" y="19050"/>
          <a:ext cx="847725" cy="438150"/>
        </a:xfrm>
        <a:prstGeom prst="rect">
          <a:avLst/>
        </a:prstGeom>
        <a:noFill/>
        <a:ln w="9525" cmpd="sng">
          <a:noFill/>
        </a:ln>
      </xdr:spPr>
    </xdr:pic>
    <xdr:clientData/>
  </xdr:twoCellAnchor>
  <xdr:twoCellAnchor editAs="oneCell">
    <xdr:from>
      <xdr:col>0</xdr:col>
      <xdr:colOff>85725</xdr:colOff>
      <xdr:row>0</xdr:row>
      <xdr:rowOff>85725</xdr:rowOff>
    </xdr:from>
    <xdr:to>
      <xdr:col>2</xdr:col>
      <xdr:colOff>85725</xdr:colOff>
      <xdr:row>2</xdr:row>
      <xdr:rowOff>133350</xdr:rowOff>
    </xdr:to>
    <xdr:pic>
      <xdr:nvPicPr>
        <xdr:cNvPr id="6" name="Picture 6" descr="Revised NHS 111 Logo small2"/>
        <xdr:cNvPicPr preferRelativeResize="1">
          <a:picLocks noChangeAspect="1"/>
        </xdr:cNvPicPr>
      </xdr:nvPicPr>
      <xdr:blipFill>
        <a:blip r:embed="rId6"/>
        <a:stretch>
          <a:fillRect/>
        </a:stretch>
      </xdr:blipFill>
      <xdr:spPr>
        <a:xfrm>
          <a:off x="85725" y="85725"/>
          <a:ext cx="742950" cy="923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2</xdr:col>
      <xdr:colOff>95250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1</xdr:col>
      <xdr:colOff>19050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85725</xdr:rowOff>
    </xdr:from>
    <xdr:to>
      <xdr:col>1</xdr:col>
      <xdr:colOff>828675</xdr:colOff>
      <xdr:row>2</xdr:row>
      <xdr:rowOff>142875</xdr:rowOff>
    </xdr:to>
    <xdr:pic>
      <xdr:nvPicPr>
        <xdr:cNvPr id="1" name="Picture 10" descr="Revised NHS 111 Logo small2"/>
        <xdr:cNvPicPr preferRelativeResize="1">
          <a:picLocks noChangeAspect="1"/>
        </xdr:cNvPicPr>
      </xdr:nvPicPr>
      <xdr:blipFill>
        <a:blip r:embed="rId1"/>
        <a:stretch>
          <a:fillRect/>
        </a:stretch>
      </xdr:blipFill>
      <xdr:spPr>
        <a:xfrm>
          <a:off x="190500" y="85725"/>
          <a:ext cx="742950" cy="933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552450</xdr:colOff>
      <xdr:row>0</xdr:row>
      <xdr:rowOff>19050</xdr:rowOff>
    </xdr:from>
    <xdr:to>
      <xdr:col>18</xdr:col>
      <xdr:colOff>133350</xdr:colOff>
      <xdr:row>0</xdr:row>
      <xdr:rowOff>333375</xdr:rowOff>
    </xdr:to>
    <xdr:pic>
      <xdr:nvPicPr>
        <xdr:cNvPr id="1" name="Picture 4"/>
        <xdr:cNvPicPr preferRelativeResize="1">
          <a:picLocks noChangeAspect="1"/>
        </xdr:cNvPicPr>
      </xdr:nvPicPr>
      <xdr:blipFill>
        <a:blip r:embed="rId1"/>
        <a:stretch>
          <a:fillRect/>
        </a:stretch>
      </xdr:blipFill>
      <xdr:spPr>
        <a:xfrm>
          <a:off x="15030450" y="19050"/>
          <a:ext cx="800100" cy="314325"/>
        </a:xfrm>
        <a:prstGeom prst="rect">
          <a:avLst/>
        </a:prstGeom>
        <a:noFill/>
        <a:ln w="9525" cmpd="sng">
          <a:noFill/>
        </a:ln>
      </xdr:spPr>
    </xdr:pic>
    <xdr:clientData/>
  </xdr:twoCellAnchor>
  <xdr:twoCellAnchor editAs="oneCell">
    <xdr:from>
      <xdr:col>1</xdr:col>
      <xdr:colOff>85725</xdr:colOff>
      <xdr:row>0</xdr:row>
      <xdr:rowOff>85725</xdr:rowOff>
    </xdr:from>
    <xdr:to>
      <xdr:col>1</xdr:col>
      <xdr:colOff>828675</xdr:colOff>
      <xdr:row>2</xdr:row>
      <xdr:rowOff>142875</xdr:rowOff>
    </xdr:to>
    <xdr:pic>
      <xdr:nvPicPr>
        <xdr:cNvPr id="2" name="Picture 9" descr="Revised NHS 111 Logo small2"/>
        <xdr:cNvPicPr preferRelativeResize="1">
          <a:picLocks noChangeAspect="1"/>
        </xdr:cNvPicPr>
      </xdr:nvPicPr>
      <xdr:blipFill>
        <a:blip r:embed="rId2"/>
        <a:stretch>
          <a:fillRect/>
        </a:stretch>
      </xdr:blipFill>
      <xdr:spPr>
        <a:xfrm>
          <a:off x="428625" y="85725"/>
          <a:ext cx="742950" cy="9334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142875</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102"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101"/>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4" name="Picture 102"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142875</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102"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xdr:from>
      <xdr:col>15</xdr:col>
      <xdr:colOff>57150</xdr:colOff>
      <xdr:row>1</xdr:row>
      <xdr:rowOff>9525</xdr:rowOff>
    </xdr:from>
    <xdr:to>
      <xdr:col>16</xdr:col>
      <xdr:colOff>114300</xdr:colOff>
      <xdr:row>1</xdr:row>
      <xdr:rowOff>333375</xdr:rowOff>
    </xdr:to>
    <xdr:pic>
      <xdr:nvPicPr>
        <xdr:cNvPr id="3" name="Picture 103"/>
        <xdr:cNvPicPr preferRelativeResize="1">
          <a:picLocks noChangeAspect="1"/>
        </xdr:cNvPicPr>
      </xdr:nvPicPr>
      <xdr:blipFill>
        <a:blip r:embed="rId2"/>
        <a:stretch>
          <a:fillRect/>
        </a:stretch>
      </xdr:blipFill>
      <xdr:spPr>
        <a:xfrm>
          <a:off x="14401800" y="447675"/>
          <a:ext cx="828675" cy="3238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4" name="Picture 6"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5" name="Picture 7"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101"/>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4" name="Picture 102"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3.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3"/>
  <dimension ref="A1:B8"/>
  <sheetViews>
    <sheetView zoomScalePageLayoutView="0" workbookViewId="0" topLeftCell="A1">
      <selection activeCell="A1" sqref="A1"/>
    </sheetView>
  </sheetViews>
  <sheetFormatPr defaultColWidth="9.140625" defaultRowHeight="12.75"/>
  <cols>
    <col min="1" max="1" width="36.421875" style="0" bestFit="1" customWidth="1"/>
  </cols>
  <sheetData>
    <row r="1" ht="12.75">
      <c r="A1" t="s">
        <v>268</v>
      </c>
    </row>
    <row r="5" spans="1:2" ht="12.75">
      <c r="A5" s="1" t="s">
        <v>239</v>
      </c>
      <c r="B5">
        <v>100</v>
      </c>
    </row>
    <row r="6" spans="1:2" ht="12.75">
      <c r="A6" s="1" t="s">
        <v>240</v>
      </c>
      <c r="B6">
        <v>100</v>
      </c>
    </row>
    <row r="7" spans="1:2" ht="12.75">
      <c r="A7" s="1" t="s">
        <v>241</v>
      </c>
      <c r="B7">
        <v>30</v>
      </c>
    </row>
    <row r="8" spans="1:2" ht="12.75">
      <c r="A8" s="1" t="s">
        <v>242</v>
      </c>
      <c r="B8">
        <v>50</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37"/>
  <dimension ref="A1:AC187"/>
  <sheetViews>
    <sheetView showGridLines="0" zoomScale="75" zoomScaleNormal="75" zoomScalePageLayoutView="0" workbookViewId="0" topLeftCell="A1">
      <selection activeCell="A1" sqref="A1"/>
    </sheetView>
  </sheetViews>
  <sheetFormatPr defaultColWidth="9.140625" defaultRowHeight="12.75"/>
  <cols>
    <col min="1" max="1" width="5.140625" style="9" customWidth="1"/>
    <col min="2" max="2" width="59.57421875" style="9" customWidth="1"/>
    <col min="3" max="6" width="7.57421875" style="9" hidden="1" customWidth="1"/>
    <col min="7" max="10" width="11.57421875" style="9" hidden="1" customWidth="1"/>
    <col min="11" max="11" width="12.57421875" style="9" hidden="1" customWidth="1"/>
    <col min="12" max="17" width="11.57421875" style="9" hidden="1" customWidth="1"/>
    <col min="18" max="18" width="7.140625" style="9" hidden="1" customWidth="1"/>
    <col min="19" max="25" width="11.57421875" style="9" customWidth="1"/>
    <col min="26" max="26" width="1.7109375" style="0" customWidth="1"/>
    <col min="27" max="27" width="10.8515625" style="9" customWidth="1"/>
    <col min="28" max="28" width="3.140625" style="0" customWidth="1"/>
    <col min="29" max="29" width="10.8515625" style="0" customWidth="1"/>
    <col min="30" max="16384" width="9.140625" style="9" customWidth="1"/>
  </cols>
  <sheetData>
    <row r="1" ht="34.5" customHeight="1">
      <c r="B1" s="203" t="s">
        <v>423</v>
      </c>
    </row>
    <row r="2" spans="2:27" ht="34.5" customHeight="1">
      <c r="B2" s="18" t="s">
        <v>527</v>
      </c>
      <c r="AA2" s="35"/>
    </row>
    <row r="3" spans="26:29" s="35" customFormat="1" ht="15" customHeight="1">
      <c r="Z3"/>
      <c r="AA3" s="9"/>
      <c r="AB3"/>
      <c r="AC3"/>
    </row>
    <row r="4" spans="1:29" s="35" customFormat="1" ht="15" customHeight="1">
      <c r="A4" s="35" t="s">
        <v>351</v>
      </c>
      <c r="B4" s="35" t="s">
        <v>352</v>
      </c>
      <c r="C4" s="35" t="s">
        <v>528</v>
      </c>
      <c r="D4" s="35" t="s">
        <v>529</v>
      </c>
      <c r="E4" s="35" t="s">
        <v>530</v>
      </c>
      <c r="F4" s="35" t="s">
        <v>531</v>
      </c>
      <c r="G4" s="35" t="s">
        <v>532</v>
      </c>
      <c r="H4" s="35" t="s">
        <v>533</v>
      </c>
      <c r="I4" s="35" t="s">
        <v>534</v>
      </c>
      <c r="J4" s="35" t="s">
        <v>535</v>
      </c>
      <c r="K4" s="35" t="s">
        <v>536</v>
      </c>
      <c r="L4" s="35" t="s">
        <v>537</v>
      </c>
      <c r="M4" s="35" t="s">
        <v>538</v>
      </c>
      <c r="N4" s="35" t="s">
        <v>539</v>
      </c>
      <c r="O4" s="35" t="s">
        <v>540</v>
      </c>
      <c r="P4" s="35" t="s">
        <v>541</v>
      </c>
      <c r="Q4" s="35" t="s">
        <v>542</v>
      </c>
      <c r="S4" s="35" t="s">
        <v>550</v>
      </c>
      <c r="T4" s="35" t="s">
        <v>551</v>
      </c>
      <c r="U4" s="35" t="s">
        <v>552</v>
      </c>
      <c r="V4" s="35" t="s">
        <v>553</v>
      </c>
      <c r="W4" s="35" t="s">
        <v>554</v>
      </c>
      <c r="X4" s="35" t="s">
        <v>555</v>
      </c>
      <c r="Y4" s="35" t="s">
        <v>556</v>
      </c>
      <c r="Z4"/>
      <c r="AB4"/>
      <c r="AC4"/>
    </row>
    <row r="5" spans="19:29" s="35" customFormat="1" ht="15" customHeight="1">
      <c r="S5" s="35" t="s">
        <v>543</v>
      </c>
      <c r="T5" s="35" t="s">
        <v>544</v>
      </c>
      <c r="U5" s="35" t="s">
        <v>545</v>
      </c>
      <c r="V5" s="35" t="s">
        <v>546</v>
      </c>
      <c r="W5" s="35" t="s">
        <v>547</v>
      </c>
      <c r="X5" s="35" t="s">
        <v>548</v>
      </c>
      <c r="Y5" s="35" t="s">
        <v>549</v>
      </c>
      <c r="Z5"/>
      <c r="AB5"/>
      <c r="AC5"/>
    </row>
    <row r="6" spans="2:27" ht="12.75">
      <c r="B6" s="19"/>
      <c r="C6" s="19">
        <v>40391</v>
      </c>
      <c r="D6" s="19">
        <v>40422</v>
      </c>
      <c r="E6" s="19">
        <v>40452</v>
      </c>
      <c r="F6" s="19">
        <v>40483</v>
      </c>
      <c r="G6" s="19">
        <v>40513</v>
      </c>
      <c r="H6" s="19">
        <v>40544</v>
      </c>
      <c r="I6" s="19">
        <v>40575</v>
      </c>
      <c r="J6" s="19">
        <v>40603</v>
      </c>
      <c r="K6" s="19">
        <v>40634</v>
      </c>
      <c r="L6" s="19">
        <v>40664</v>
      </c>
      <c r="M6" s="19">
        <v>40695</v>
      </c>
      <c r="N6" s="19">
        <v>40725</v>
      </c>
      <c r="O6" s="19">
        <v>40756</v>
      </c>
      <c r="P6" s="19">
        <v>40787</v>
      </c>
      <c r="Q6" s="19">
        <v>40817</v>
      </c>
      <c r="R6" s="19">
        <v>40848</v>
      </c>
      <c r="S6" s="19">
        <v>41244</v>
      </c>
      <c r="T6" s="19">
        <v>41275</v>
      </c>
      <c r="U6" s="19">
        <v>41306</v>
      </c>
      <c r="V6" s="19">
        <v>41334</v>
      </c>
      <c r="W6" s="19">
        <v>41365</v>
      </c>
      <c r="X6" s="19">
        <v>41395</v>
      </c>
      <c r="Y6" s="19">
        <v>41426</v>
      </c>
      <c r="AA6" s="19" t="s">
        <v>217</v>
      </c>
    </row>
    <row r="7" spans="1:27" ht="15.75">
      <c r="A7" s="17" t="s">
        <v>196</v>
      </c>
      <c r="B7" s="12"/>
      <c r="C7" s="98" t="s">
        <v>333</v>
      </c>
      <c r="D7" s="73"/>
      <c r="E7" s="73"/>
      <c r="F7" s="73"/>
      <c r="G7" s="73"/>
      <c r="H7" s="73"/>
      <c r="I7" s="73"/>
      <c r="J7" s="73"/>
      <c r="K7" s="73"/>
      <c r="L7" s="73"/>
      <c r="M7" s="73"/>
      <c r="N7" s="73"/>
      <c r="O7" s="73"/>
      <c r="P7" s="73"/>
      <c r="Q7" s="73"/>
      <c r="R7" s="73"/>
      <c r="S7" s="10"/>
      <c r="T7" s="10"/>
      <c r="U7" s="10"/>
      <c r="V7" s="10"/>
      <c r="W7" s="10"/>
      <c r="X7" s="10"/>
      <c r="Y7" s="10"/>
      <c r="AA7" s="12"/>
    </row>
    <row r="8" spans="1:27" ht="12.75">
      <c r="A8" s="9">
        <v>4.3</v>
      </c>
      <c r="B8" s="72" t="s">
        <v>197</v>
      </c>
      <c r="C8" s="74"/>
      <c r="D8" s="74"/>
      <c r="E8" s="74"/>
      <c r="F8" s="74"/>
      <c r="G8" s="74"/>
      <c r="H8" s="74"/>
      <c r="I8" s="74"/>
      <c r="J8" s="74"/>
      <c r="K8" s="74"/>
      <c r="L8" s="74"/>
      <c r="M8" s="74"/>
      <c r="N8" s="74"/>
      <c r="O8" s="74"/>
      <c r="P8" s="74"/>
      <c r="Q8" s="74"/>
      <c r="R8" s="74"/>
      <c r="S8" s="199">
        <v>306123</v>
      </c>
      <c r="T8" s="199">
        <v>306123</v>
      </c>
      <c r="U8" s="199">
        <v>306123</v>
      </c>
      <c r="V8" s="199">
        <v>306123</v>
      </c>
      <c r="W8" s="199">
        <v>306123</v>
      </c>
      <c r="X8" s="199">
        <v>306123</v>
      </c>
      <c r="Y8" s="199">
        <v>306123</v>
      </c>
      <c r="Z8" s="201"/>
      <c r="AA8" s="204">
        <v>306123</v>
      </c>
    </row>
    <row r="9" spans="2:27" ht="12.75">
      <c r="B9" s="27" t="s">
        <v>169</v>
      </c>
      <c r="C9" s="1"/>
      <c r="D9" s="1"/>
      <c r="E9" s="1"/>
      <c r="F9" s="1"/>
      <c r="G9" s="1"/>
      <c r="H9" s="1"/>
      <c r="I9" s="1"/>
      <c r="J9" s="1"/>
      <c r="K9" s="1"/>
      <c r="L9" s="1"/>
      <c r="M9" s="1"/>
      <c r="N9" s="1"/>
      <c r="O9" s="1"/>
      <c r="P9" s="1"/>
      <c r="Q9" s="1"/>
      <c r="R9" s="1"/>
      <c r="S9" s="159"/>
      <c r="T9" s="159"/>
      <c r="U9" s="159"/>
      <c r="V9" s="159"/>
      <c r="W9" s="159"/>
      <c r="X9" s="159"/>
      <c r="Y9" s="159"/>
      <c r="Z9" s="201"/>
      <c r="AA9" s="199">
        <v>7</v>
      </c>
    </row>
    <row r="10" spans="1:27" ht="15.75">
      <c r="A10" s="17" t="s">
        <v>202</v>
      </c>
      <c r="B10" s="13"/>
      <c r="C10" s="75"/>
      <c r="D10" s="75"/>
      <c r="E10" s="75"/>
      <c r="F10" s="75"/>
      <c r="G10" s="75"/>
      <c r="H10" s="75"/>
      <c r="I10" s="75"/>
      <c r="J10" s="75"/>
      <c r="K10" s="75"/>
      <c r="L10" s="75"/>
      <c r="M10" s="75"/>
      <c r="N10" s="75"/>
      <c r="O10" s="75"/>
      <c r="P10" s="75"/>
      <c r="Q10" s="75"/>
      <c r="R10" s="75"/>
      <c r="S10" s="205"/>
      <c r="T10" s="205"/>
      <c r="U10" s="205"/>
      <c r="V10" s="205"/>
      <c r="W10" s="205"/>
      <c r="X10" s="205"/>
      <c r="Y10" s="205"/>
      <c r="Z10" s="201"/>
      <c r="AA10" s="205"/>
    </row>
    <row r="11" spans="1:27" ht="12.75">
      <c r="A11" s="9">
        <v>5.3</v>
      </c>
      <c r="B11" s="27" t="s">
        <v>198</v>
      </c>
      <c r="C11" s="74"/>
      <c r="D11" s="74"/>
      <c r="E11" s="74"/>
      <c r="F11" s="74"/>
      <c r="G11" s="74"/>
      <c r="H11" s="74"/>
      <c r="I11" s="74"/>
      <c r="J11" s="74"/>
      <c r="K11" s="74"/>
      <c r="L11" s="74"/>
      <c r="M11" s="74"/>
      <c r="N11" s="74"/>
      <c r="O11" s="74"/>
      <c r="P11" s="74"/>
      <c r="Q11" s="74"/>
      <c r="R11" s="74"/>
      <c r="S11" s="199">
        <v>2498</v>
      </c>
      <c r="T11" s="199">
        <v>1985</v>
      </c>
      <c r="U11" s="199">
        <v>2110</v>
      </c>
      <c r="V11" s="199">
        <v>2981</v>
      </c>
      <c r="W11" s="199">
        <v>3903</v>
      </c>
      <c r="X11" s="199">
        <v>3901</v>
      </c>
      <c r="Y11" s="199">
        <v>3486</v>
      </c>
      <c r="Z11" s="201"/>
      <c r="AA11" s="199">
        <v>20864</v>
      </c>
    </row>
    <row r="12" spans="2:27" ht="12.75">
      <c r="B12" s="9" t="s">
        <v>199</v>
      </c>
      <c r="C12" s="1"/>
      <c r="D12" s="1"/>
      <c r="E12" s="1"/>
      <c r="F12" s="1"/>
      <c r="G12" s="1"/>
      <c r="H12" s="1"/>
      <c r="I12" s="1"/>
      <c r="J12" s="1"/>
      <c r="K12" s="1"/>
      <c r="L12" s="1"/>
      <c r="M12" s="1"/>
      <c r="N12" s="1"/>
      <c r="O12" s="1"/>
      <c r="P12" s="1"/>
      <c r="Q12" s="1"/>
      <c r="R12" s="1"/>
      <c r="S12" s="159"/>
      <c r="T12" s="159"/>
      <c r="U12" s="159"/>
      <c r="V12" s="159"/>
      <c r="W12" s="159"/>
      <c r="X12" s="159"/>
      <c r="Y12" s="159"/>
      <c r="Z12" s="201"/>
      <c r="AA12" s="159"/>
    </row>
    <row r="13" spans="1:27" ht="12.75">
      <c r="A13" s="9">
        <v>5.4</v>
      </c>
      <c r="B13" s="24" t="s">
        <v>200</v>
      </c>
      <c r="C13" s="76"/>
      <c r="D13" s="76"/>
      <c r="E13" s="76"/>
      <c r="F13" s="76"/>
      <c r="G13" s="76"/>
      <c r="H13" s="76"/>
      <c r="I13" s="76"/>
      <c r="J13" s="76"/>
      <c r="K13" s="76"/>
      <c r="L13" s="76"/>
      <c r="M13" s="76"/>
      <c r="N13" s="76"/>
      <c r="O13" s="76"/>
      <c r="P13" s="76"/>
      <c r="Q13" s="76"/>
      <c r="R13" s="76"/>
      <c r="S13" s="37">
        <v>2498</v>
      </c>
      <c r="T13" s="37">
        <v>1985</v>
      </c>
      <c r="U13" s="37">
        <v>2110</v>
      </c>
      <c r="V13" s="37">
        <v>2981</v>
      </c>
      <c r="W13" s="37">
        <v>3903</v>
      </c>
      <c r="X13" s="37">
        <v>3901</v>
      </c>
      <c r="Y13" s="37">
        <v>3486</v>
      </c>
      <c r="Z13" s="201"/>
      <c r="AA13" s="37">
        <v>20864</v>
      </c>
    </row>
    <row r="14" spans="1:27" ht="12.75">
      <c r="A14" s="9">
        <v>5.5</v>
      </c>
      <c r="B14" s="25" t="s">
        <v>201</v>
      </c>
      <c r="C14" s="77"/>
      <c r="D14" s="77"/>
      <c r="E14" s="77"/>
      <c r="F14" s="77"/>
      <c r="G14" s="77"/>
      <c r="H14" s="77"/>
      <c r="I14" s="77"/>
      <c r="J14" s="77"/>
      <c r="K14" s="77"/>
      <c r="L14" s="77"/>
      <c r="M14" s="77"/>
      <c r="N14" s="77"/>
      <c r="O14" s="77"/>
      <c r="P14" s="77"/>
      <c r="Q14" s="77"/>
      <c r="R14" s="77"/>
      <c r="S14" s="143">
        <v>0</v>
      </c>
      <c r="T14" s="143">
        <v>0</v>
      </c>
      <c r="U14" s="143">
        <v>0</v>
      </c>
      <c r="V14" s="143">
        <v>0</v>
      </c>
      <c r="W14" s="143">
        <v>0</v>
      </c>
      <c r="X14" s="143">
        <v>0</v>
      </c>
      <c r="Y14" s="143">
        <v>0</v>
      </c>
      <c r="Z14" s="201"/>
      <c r="AA14" s="143">
        <v>0</v>
      </c>
    </row>
    <row r="15" spans="3:27" ht="6" customHeight="1">
      <c r="C15" s="1"/>
      <c r="D15" s="1"/>
      <c r="E15" s="1"/>
      <c r="F15" s="1"/>
      <c r="G15" s="1"/>
      <c r="H15" s="1"/>
      <c r="I15" s="1"/>
      <c r="J15" s="1"/>
      <c r="K15" s="1"/>
      <c r="L15" s="1"/>
      <c r="M15" s="1"/>
      <c r="N15" s="1"/>
      <c r="O15" s="1"/>
      <c r="P15" s="1"/>
      <c r="Q15" s="1"/>
      <c r="R15" s="1"/>
      <c r="S15" s="159"/>
      <c r="T15" s="159"/>
      <c r="U15" s="159"/>
      <c r="V15" s="159"/>
      <c r="W15" s="159"/>
      <c r="X15" s="159"/>
      <c r="Y15" s="159"/>
      <c r="Z15" s="201"/>
      <c r="AA15" s="159"/>
    </row>
    <row r="16" spans="1:27" ht="12.75">
      <c r="A16" s="9">
        <v>5.6</v>
      </c>
      <c r="B16" s="24" t="s">
        <v>80</v>
      </c>
      <c r="C16" s="76"/>
      <c r="D16" s="76"/>
      <c r="E16" s="76"/>
      <c r="F16" s="76"/>
      <c r="G16" s="76"/>
      <c r="H16" s="76"/>
      <c r="I16" s="76"/>
      <c r="J16" s="76"/>
      <c r="K16" s="76"/>
      <c r="L16" s="76"/>
      <c r="M16" s="76"/>
      <c r="N16" s="76"/>
      <c r="O16" s="76"/>
      <c r="P16" s="76"/>
      <c r="Q16" s="76"/>
      <c r="R16" s="76"/>
      <c r="S16" s="37">
        <v>30</v>
      </c>
      <c r="T16" s="37">
        <v>11</v>
      </c>
      <c r="U16" s="37">
        <v>40</v>
      </c>
      <c r="V16" s="37">
        <v>220</v>
      </c>
      <c r="W16" s="37">
        <v>84</v>
      </c>
      <c r="X16" s="37">
        <v>30</v>
      </c>
      <c r="Y16" s="37">
        <v>18</v>
      </c>
      <c r="Z16" s="201"/>
      <c r="AA16" s="37">
        <v>433</v>
      </c>
    </row>
    <row r="17" spans="1:27" ht="12.75">
      <c r="A17" s="159" t="s">
        <v>159</v>
      </c>
      <c r="B17" s="158" t="s">
        <v>81</v>
      </c>
      <c r="C17" s="158"/>
      <c r="D17" s="158"/>
      <c r="E17" s="158"/>
      <c r="F17" s="158"/>
      <c r="G17" s="158"/>
      <c r="H17" s="158"/>
      <c r="I17" s="158"/>
      <c r="J17" s="158"/>
      <c r="K17" s="158"/>
      <c r="L17" s="158"/>
      <c r="M17" s="158"/>
      <c r="N17" s="158"/>
      <c r="O17" s="158"/>
      <c r="P17" s="158"/>
      <c r="Q17" s="158"/>
      <c r="R17" s="158"/>
      <c r="S17" s="206">
        <v>0</v>
      </c>
      <c r="T17" s="206">
        <v>0</v>
      </c>
      <c r="U17" s="206">
        <v>0</v>
      </c>
      <c r="V17" s="206">
        <v>0</v>
      </c>
      <c r="W17" s="206">
        <v>0</v>
      </c>
      <c r="X17" s="206">
        <v>0</v>
      </c>
      <c r="Y17" s="206">
        <v>0</v>
      </c>
      <c r="Z17" s="201"/>
      <c r="AA17" s="206">
        <v>0</v>
      </c>
    </row>
    <row r="18" spans="1:27" ht="12.75">
      <c r="A18" s="9">
        <v>5.7</v>
      </c>
      <c r="B18" s="25" t="s">
        <v>203</v>
      </c>
      <c r="C18" s="25"/>
      <c r="D18" s="25"/>
      <c r="E18" s="25"/>
      <c r="F18" s="25"/>
      <c r="G18" s="25"/>
      <c r="H18" s="25"/>
      <c r="I18" s="25"/>
      <c r="J18" s="25"/>
      <c r="K18" s="25"/>
      <c r="L18" s="25"/>
      <c r="M18" s="25"/>
      <c r="N18" s="25"/>
      <c r="O18" s="25"/>
      <c r="P18" s="25"/>
      <c r="Q18" s="25"/>
      <c r="R18" s="25"/>
      <c r="S18" s="143">
        <v>2468</v>
      </c>
      <c r="T18" s="143">
        <v>1974</v>
      </c>
      <c r="U18" s="143">
        <v>2070</v>
      </c>
      <c r="V18" s="143">
        <v>2761</v>
      </c>
      <c r="W18" s="143">
        <v>3819</v>
      </c>
      <c r="X18" s="143">
        <v>3871</v>
      </c>
      <c r="Y18" s="143">
        <v>3468</v>
      </c>
      <c r="Z18" s="201"/>
      <c r="AA18" s="143">
        <v>20431</v>
      </c>
    </row>
    <row r="19" spans="2:27" ht="12.75">
      <c r="B19" s="9" t="s">
        <v>199</v>
      </c>
      <c r="S19" s="159"/>
      <c r="T19" s="159"/>
      <c r="U19" s="159"/>
      <c r="V19" s="159"/>
      <c r="W19" s="159"/>
      <c r="X19" s="159"/>
      <c r="Y19" s="159"/>
      <c r="Z19" s="201"/>
      <c r="AA19" s="159"/>
    </row>
    <row r="20" spans="1:27" ht="12.75">
      <c r="A20" s="9">
        <v>5.8</v>
      </c>
      <c r="B20" s="24" t="s">
        <v>206</v>
      </c>
      <c r="C20" s="24"/>
      <c r="D20" s="24"/>
      <c r="E20" s="24"/>
      <c r="F20" s="24"/>
      <c r="G20" s="24"/>
      <c r="H20" s="24"/>
      <c r="I20" s="24"/>
      <c r="J20" s="24"/>
      <c r="K20" s="24"/>
      <c r="L20" s="24"/>
      <c r="M20" s="24"/>
      <c r="N20" s="24"/>
      <c r="O20" s="24"/>
      <c r="P20" s="24"/>
      <c r="Q20" s="24"/>
      <c r="R20" s="24"/>
      <c r="S20" s="37">
        <v>2468</v>
      </c>
      <c r="T20" s="37">
        <v>1974</v>
      </c>
      <c r="U20" s="37">
        <v>2070</v>
      </c>
      <c r="V20" s="37">
        <v>2761</v>
      </c>
      <c r="W20" s="37">
        <v>3819</v>
      </c>
      <c r="X20" s="37">
        <v>3871</v>
      </c>
      <c r="Y20" s="37">
        <v>3468</v>
      </c>
      <c r="Z20" s="201"/>
      <c r="AA20" s="37">
        <v>20431</v>
      </c>
    </row>
    <row r="21" spans="1:27" ht="12.75">
      <c r="A21" s="9">
        <v>5.9</v>
      </c>
      <c r="B21" s="70" t="s">
        <v>204</v>
      </c>
      <c r="C21" s="70"/>
      <c r="D21" s="70"/>
      <c r="E21" s="70"/>
      <c r="F21" s="70"/>
      <c r="G21" s="70"/>
      <c r="H21" s="70"/>
      <c r="I21" s="70"/>
      <c r="J21" s="70"/>
      <c r="K21" s="70"/>
      <c r="L21" s="70"/>
      <c r="M21" s="70"/>
      <c r="N21" s="70"/>
      <c r="O21" s="70"/>
      <c r="P21" s="70"/>
      <c r="Q21" s="70"/>
      <c r="R21" s="70"/>
      <c r="S21" s="206">
        <v>0</v>
      </c>
      <c r="T21" s="206">
        <v>0</v>
      </c>
      <c r="U21" s="206">
        <v>0</v>
      </c>
      <c r="V21" s="206">
        <v>0</v>
      </c>
      <c r="W21" s="206">
        <v>0</v>
      </c>
      <c r="X21" s="206">
        <v>0</v>
      </c>
      <c r="Y21" s="206">
        <v>0</v>
      </c>
      <c r="Z21" s="201"/>
      <c r="AA21" s="206">
        <v>0</v>
      </c>
    </row>
    <row r="22" spans="1:27" ht="12.75">
      <c r="A22" s="14">
        <v>5.1</v>
      </c>
      <c r="B22" s="25" t="s">
        <v>207</v>
      </c>
      <c r="C22" s="27"/>
      <c r="D22" s="27"/>
      <c r="E22" s="27"/>
      <c r="F22" s="27"/>
      <c r="G22" s="27"/>
      <c r="H22" s="27"/>
      <c r="I22" s="27"/>
      <c r="J22" s="27"/>
      <c r="K22" s="27"/>
      <c r="L22" s="27"/>
      <c r="M22" s="27"/>
      <c r="N22" s="27"/>
      <c r="O22" s="27"/>
      <c r="P22" s="27"/>
      <c r="Q22" s="27"/>
      <c r="R22" s="27"/>
      <c r="S22" s="143">
        <v>2359</v>
      </c>
      <c r="T22" s="143">
        <v>1942</v>
      </c>
      <c r="U22" s="143">
        <v>1956</v>
      </c>
      <c r="V22" s="143">
        <v>2195</v>
      </c>
      <c r="W22" s="143">
        <v>3477</v>
      </c>
      <c r="X22" s="143">
        <v>3655</v>
      </c>
      <c r="Y22" s="143">
        <v>3394</v>
      </c>
      <c r="Z22" s="201"/>
      <c r="AA22" s="143">
        <v>18978</v>
      </c>
    </row>
    <row r="23" spans="19:27" ht="12.75">
      <c r="S23" s="159"/>
      <c r="T23" s="159"/>
      <c r="U23" s="159"/>
      <c r="V23" s="159"/>
      <c r="W23" s="159"/>
      <c r="X23" s="159"/>
      <c r="Y23" s="159"/>
      <c r="Z23" s="201"/>
      <c r="AA23" s="159"/>
    </row>
    <row r="24" spans="1:27" ht="12.75">
      <c r="A24" s="14">
        <v>5.11</v>
      </c>
      <c r="B24" s="24" t="s">
        <v>208</v>
      </c>
      <c r="C24" s="24"/>
      <c r="D24" s="24"/>
      <c r="E24" s="24"/>
      <c r="F24" s="24"/>
      <c r="G24" s="24"/>
      <c r="H24" s="24"/>
      <c r="I24" s="24"/>
      <c r="J24" s="24"/>
      <c r="K24" s="24"/>
      <c r="L24" s="24"/>
      <c r="M24" s="24"/>
      <c r="N24" s="24"/>
      <c r="O24" s="24"/>
      <c r="P24" s="24"/>
      <c r="Q24" s="24"/>
      <c r="R24" s="24"/>
      <c r="S24" s="37">
        <v>1779</v>
      </c>
      <c r="T24" s="37">
        <v>1478</v>
      </c>
      <c r="U24" s="37">
        <v>1715</v>
      </c>
      <c r="V24" s="37">
        <v>2794</v>
      </c>
      <c r="W24" s="37">
        <v>3644</v>
      </c>
      <c r="X24" s="37">
        <v>3637</v>
      </c>
      <c r="Y24" s="37">
        <v>3384</v>
      </c>
      <c r="Z24" s="201"/>
      <c r="AA24" s="37">
        <v>18431</v>
      </c>
    </row>
    <row r="25" spans="1:27" ht="12.75">
      <c r="A25" s="14">
        <v>5.12</v>
      </c>
      <c r="B25" s="29" t="s">
        <v>209</v>
      </c>
      <c r="C25" s="29"/>
      <c r="D25" s="29"/>
      <c r="E25" s="29"/>
      <c r="F25" s="29"/>
      <c r="G25" s="29"/>
      <c r="H25" s="29"/>
      <c r="I25" s="29"/>
      <c r="J25" s="29"/>
      <c r="K25" s="29"/>
      <c r="L25" s="29"/>
      <c r="M25" s="29"/>
      <c r="N25" s="29"/>
      <c r="O25" s="29"/>
      <c r="P25" s="29"/>
      <c r="Q25" s="29"/>
      <c r="R25" s="29"/>
      <c r="S25" s="39">
        <v>91</v>
      </c>
      <c r="T25" s="39">
        <v>68</v>
      </c>
      <c r="U25" s="39">
        <v>107</v>
      </c>
      <c r="V25" s="39">
        <v>181</v>
      </c>
      <c r="W25" s="39">
        <v>254</v>
      </c>
      <c r="X25" s="39">
        <v>230</v>
      </c>
      <c r="Y25" s="39">
        <v>217</v>
      </c>
      <c r="Z25" s="201"/>
      <c r="AA25" s="39">
        <v>1148</v>
      </c>
    </row>
    <row r="26" spans="1:27" ht="12.75">
      <c r="A26" s="14">
        <v>5.13</v>
      </c>
      <c r="B26" s="29" t="s">
        <v>212</v>
      </c>
      <c r="C26" s="29"/>
      <c r="D26" s="29"/>
      <c r="E26" s="29"/>
      <c r="F26" s="29"/>
      <c r="G26" s="29"/>
      <c r="H26" s="29"/>
      <c r="I26" s="29"/>
      <c r="J26" s="29"/>
      <c r="K26" s="29"/>
      <c r="L26" s="29"/>
      <c r="M26" s="29"/>
      <c r="N26" s="29"/>
      <c r="O26" s="29"/>
      <c r="P26" s="29"/>
      <c r="Q26" s="29"/>
      <c r="R26" s="29"/>
      <c r="S26" s="39">
        <v>0</v>
      </c>
      <c r="T26" s="39">
        <v>2</v>
      </c>
      <c r="U26" s="39">
        <v>1</v>
      </c>
      <c r="V26" s="39">
        <v>0</v>
      </c>
      <c r="W26" s="39">
        <v>1</v>
      </c>
      <c r="X26" s="39">
        <v>3</v>
      </c>
      <c r="Y26" s="39">
        <v>0</v>
      </c>
      <c r="Z26" s="201"/>
      <c r="AA26" s="39">
        <v>7</v>
      </c>
    </row>
    <row r="27" spans="1:27" ht="12.75">
      <c r="A27" s="14">
        <v>5.14</v>
      </c>
      <c r="B27" s="29" t="s">
        <v>211</v>
      </c>
      <c r="C27" s="29"/>
      <c r="D27" s="29"/>
      <c r="E27" s="29"/>
      <c r="F27" s="29"/>
      <c r="G27" s="29"/>
      <c r="H27" s="29"/>
      <c r="I27" s="29"/>
      <c r="J27" s="29"/>
      <c r="K27" s="29"/>
      <c r="L27" s="29"/>
      <c r="M27" s="29"/>
      <c r="N27" s="29"/>
      <c r="O27" s="29"/>
      <c r="P27" s="29"/>
      <c r="Q27" s="29"/>
      <c r="R27" s="29"/>
      <c r="S27" s="39">
        <v>18</v>
      </c>
      <c r="T27" s="39">
        <v>14</v>
      </c>
      <c r="U27" s="39">
        <v>17</v>
      </c>
      <c r="V27" s="39">
        <v>32</v>
      </c>
      <c r="W27" s="39">
        <v>33</v>
      </c>
      <c r="X27" s="39">
        <v>31</v>
      </c>
      <c r="Y27" s="39">
        <v>19</v>
      </c>
      <c r="Z27" s="201"/>
      <c r="AA27" s="39">
        <v>164</v>
      </c>
    </row>
    <row r="28" spans="1:27" ht="12.75">
      <c r="A28" s="14">
        <v>5.15</v>
      </c>
      <c r="B28" s="25" t="s">
        <v>210</v>
      </c>
      <c r="C28" s="25"/>
      <c r="D28" s="25"/>
      <c r="E28" s="25"/>
      <c r="F28" s="25"/>
      <c r="G28" s="25"/>
      <c r="H28" s="25"/>
      <c r="I28" s="25"/>
      <c r="J28" s="25"/>
      <c r="K28" s="25"/>
      <c r="L28" s="25"/>
      <c r="M28" s="25"/>
      <c r="N28" s="25"/>
      <c r="O28" s="25"/>
      <c r="P28" s="25"/>
      <c r="Q28" s="25"/>
      <c r="R28" s="25"/>
      <c r="S28" s="143">
        <v>580</v>
      </c>
      <c r="T28" s="143">
        <v>412</v>
      </c>
      <c r="U28" s="143">
        <v>230</v>
      </c>
      <c r="V28" s="143">
        <v>0</v>
      </c>
      <c r="W28" s="143">
        <v>-113</v>
      </c>
      <c r="X28" s="143">
        <v>-30</v>
      </c>
      <c r="Y28" s="143">
        <v>-152</v>
      </c>
      <c r="Z28" s="201"/>
      <c r="AA28" s="143">
        <v>927</v>
      </c>
    </row>
    <row r="29" spans="19:27" ht="4.5" customHeight="1">
      <c r="S29" s="159"/>
      <c r="T29" s="159"/>
      <c r="U29" s="159"/>
      <c r="V29" s="159"/>
      <c r="W29" s="159"/>
      <c r="X29" s="159"/>
      <c r="Y29" s="159"/>
      <c r="Z29" s="201"/>
      <c r="AA29" s="159"/>
    </row>
    <row r="30" spans="1:27" ht="12.75">
      <c r="A30" s="14">
        <v>5.16</v>
      </c>
      <c r="B30" s="27" t="s">
        <v>213</v>
      </c>
      <c r="C30" s="27"/>
      <c r="D30" s="27"/>
      <c r="E30" s="27"/>
      <c r="F30" s="27"/>
      <c r="G30" s="27"/>
      <c r="H30" s="27"/>
      <c r="I30" s="27"/>
      <c r="J30" s="27"/>
      <c r="K30" s="27"/>
      <c r="L30" s="27"/>
      <c r="M30" s="27"/>
      <c r="N30" s="27"/>
      <c r="O30" s="27"/>
      <c r="P30" s="27"/>
      <c r="Q30" s="27"/>
      <c r="R30" s="27"/>
      <c r="S30" s="199">
        <v>440</v>
      </c>
      <c r="T30" s="199">
        <v>401</v>
      </c>
      <c r="U30" s="199">
        <v>408</v>
      </c>
      <c r="V30" s="199">
        <v>655</v>
      </c>
      <c r="W30" s="199">
        <v>858</v>
      </c>
      <c r="X30" s="199">
        <v>990</v>
      </c>
      <c r="Y30" s="199">
        <v>941</v>
      </c>
      <c r="Z30" s="201"/>
      <c r="AA30" s="199">
        <v>4693</v>
      </c>
    </row>
    <row r="31" spans="1:27" ht="12.75">
      <c r="A31" s="14"/>
      <c r="B31" s="9" t="s">
        <v>199</v>
      </c>
      <c r="S31" s="159"/>
      <c r="T31" s="159"/>
      <c r="U31" s="159"/>
      <c r="V31" s="159"/>
      <c r="W31" s="159"/>
      <c r="X31" s="159"/>
      <c r="Y31" s="159"/>
      <c r="Z31" s="201"/>
      <c r="AA31" s="159"/>
    </row>
    <row r="32" spans="1:27" ht="12.75">
      <c r="A32" s="14">
        <v>5.17</v>
      </c>
      <c r="B32" s="24" t="s">
        <v>110</v>
      </c>
      <c r="C32" s="24"/>
      <c r="D32" s="24"/>
      <c r="E32" s="24"/>
      <c r="F32" s="24"/>
      <c r="G32" s="24"/>
      <c r="H32" s="24"/>
      <c r="I32" s="24"/>
      <c r="J32" s="24"/>
      <c r="K32" s="24"/>
      <c r="L32" s="24"/>
      <c r="M32" s="24"/>
      <c r="N32" s="24"/>
      <c r="O32" s="24"/>
      <c r="P32" s="24"/>
      <c r="Q32" s="24"/>
      <c r="R32" s="24"/>
      <c r="S32" s="37">
        <v>350</v>
      </c>
      <c r="T32" s="37">
        <v>345</v>
      </c>
      <c r="U32" s="37">
        <v>307</v>
      </c>
      <c r="V32" s="37">
        <v>352</v>
      </c>
      <c r="W32" s="37">
        <v>304</v>
      </c>
      <c r="X32" s="37">
        <v>297</v>
      </c>
      <c r="Y32" s="37">
        <v>259</v>
      </c>
      <c r="Z32" s="201"/>
      <c r="AA32" s="37">
        <v>2214</v>
      </c>
    </row>
    <row r="33" spans="1:27" ht="12.75">
      <c r="A33" s="14">
        <v>5.18</v>
      </c>
      <c r="B33" s="29" t="s">
        <v>170</v>
      </c>
      <c r="C33" s="29"/>
      <c r="D33" s="29"/>
      <c r="E33" s="29"/>
      <c r="F33" s="29"/>
      <c r="G33" s="140"/>
      <c r="H33" s="140"/>
      <c r="I33" s="140"/>
      <c r="J33" s="140"/>
      <c r="K33" s="140"/>
      <c r="L33" s="140"/>
      <c r="M33" s="140"/>
      <c r="N33" s="140"/>
      <c r="O33" s="140"/>
      <c r="P33" s="140"/>
      <c r="Q33" s="140"/>
      <c r="R33" s="140"/>
      <c r="S33" s="41">
        <v>0.00048611111111111104</v>
      </c>
      <c r="T33" s="41">
        <v>0.0007407407407407407</v>
      </c>
      <c r="U33" s="41">
        <v>0.0006712962962962962</v>
      </c>
      <c r="V33" s="41">
        <v>0.0018402777777777777</v>
      </c>
      <c r="W33" s="41">
        <v>0.0012152777777777778</v>
      </c>
      <c r="X33" s="41">
        <v>0.0009722222222222221</v>
      </c>
      <c r="Y33" s="41">
        <v>0.0010532407407407407</v>
      </c>
      <c r="Z33" s="201"/>
      <c r="AA33" s="41">
        <v>0.0009984390160259627</v>
      </c>
    </row>
    <row r="34" spans="1:27" ht="12.75">
      <c r="A34" s="14" t="s">
        <v>146</v>
      </c>
      <c r="B34" s="153" t="s">
        <v>171</v>
      </c>
      <c r="C34" s="154"/>
      <c r="D34" s="154"/>
      <c r="E34" s="154"/>
      <c r="F34" s="154"/>
      <c r="G34" s="173"/>
      <c r="H34" s="173"/>
      <c r="I34" s="173"/>
      <c r="J34" s="173"/>
      <c r="K34" s="173"/>
      <c r="L34" s="173"/>
      <c r="M34" s="173"/>
      <c r="N34" s="173"/>
      <c r="O34" s="173"/>
      <c r="P34" s="173"/>
      <c r="Q34" s="173"/>
      <c r="R34" s="173"/>
      <c r="S34" s="250" t="s">
        <v>327</v>
      </c>
      <c r="T34" s="250" t="s">
        <v>327</v>
      </c>
      <c r="U34" s="250" t="s">
        <v>327</v>
      </c>
      <c r="V34" s="250" t="s">
        <v>327</v>
      </c>
      <c r="W34" s="250" t="s">
        <v>327</v>
      </c>
      <c r="X34" s="250" t="s">
        <v>327</v>
      </c>
      <c r="Y34" s="250" t="s">
        <v>327</v>
      </c>
      <c r="Z34" s="201"/>
      <c r="AA34" s="155" t="s">
        <v>327</v>
      </c>
    </row>
    <row r="35" spans="1:27" ht="5.25" customHeight="1">
      <c r="A35" s="14"/>
      <c r="C35" s="1"/>
      <c r="D35" s="1"/>
      <c r="E35" s="1"/>
      <c r="F35" s="1"/>
      <c r="G35" s="1"/>
      <c r="H35" s="1"/>
      <c r="I35" s="1"/>
      <c r="J35" s="1"/>
      <c r="K35" s="1"/>
      <c r="L35" s="1"/>
      <c r="M35" s="1"/>
      <c r="N35" s="1"/>
      <c r="O35" s="1"/>
      <c r="P35" s="1"/>
      <c r="Q35" s="1"/>
      <c r="R35" s="1"/>
      <c r="S35" s="159"/>
      <c r="T35" s="159"/>
      <c r="U35" s="159"/>
      <c r="V35" s="159"/>
      <c r="W35" s="159"/>
      <c r="X35" s="159"/>
      <c r="Y35" s="159"/>
      <c r="Z35" s="201"/>
      <c r="AA35" s="159"/>
    </row>
    <row r="36" spans="1:27" ht="12.75">
      <c r="A36" s="14">
        <v>5.19</v>
      </c>
      <c r="B36" s="27" t="s">
        <v>215</v>
      </c>
      <c r="C36" s="74"/>
      <c r="D36" s="74"/>
      <c r="E36" s="74"/>
      <c r="F36" s="74"/>
      <c r="G36" s="74"/>
      <c r="H36" s="74"/>
      <c r="I36" s="74"/>
      <c r="J36" s="74"/>
      <c r="K36" s="74"/>
      <c r="L36" s="74"/>
      <c r="M36" s="74"/>
      <c r="N36" s="74"/>
      <c r="O36" s="74"/>
      <c r="P36" s="74"/>
      <c r="Q36" s="74"/>
      <c r="R36" s="74"/>
      <c r="S36" s="199">
        <v>87</v>
      </c>
      <c r="T36" s="199">
        <v>54</v>
      </c>
      <c r="U36" s="199">
        <v>101</v>
      </c>
      <c r="V36" s="199">
        <v>303</v>
      </c>
      <c r="W36" s="199">
        <v>554</v>
      </c>
      <c r="X36" s="199">
        <v>691</v>
      </c>
      <c r="Y36" s="199">
        <v>668</v>
      </c>
      <c r="Z36" s="201"/>
      <c r="AA36" s="199">
        <v>2458</v>
      </c>
    </row>
    <row r="37" spans="2:27" ht="12.75">
      <c r="B37" s="9" t="s">
        <v>199</v>
      </c>
      <c r="C37" s="1"/>
      <c r="D37" s="1"/>
      <c r="E37" s="1"/>
      <c r="F37" s="1"/>
      <c r="G37" s="1"/>
      <c r="H37" s="1"/>
      <c r="I37" s="1"/>
      <c r="J37" s="1"/>
      <c r="K37" s="1"/>
      <c r="L37" s="1"/>
      <c r="M37" s="1"/>
      <c r="N37" s="1"/>
      <c r="O37" s="1"/>
      <c r="P37" s="1"/>
      <c r="Q37" s="1"/>
      <c r="R37" s="1"/>
      <c r="S37" s="159"/>
      <c r="T37" s="159"/>
      <c r="U37" s="159"/>
      <c r="V37" s="159"/>
      <c r="W37" s="159"/>
      <c r="X37" s="159"/>
      <c r="Y37" s="159"/>
      <c r="Z37" s="201"/>
      <c r="AA37" s="159"/>
    </row>
    <row r="38" spans="1:27" ht="12.75">
      <c r="A38" s="14">
        <v>5.2</v>
      </c>
      <c r="B38" s="27" t="s">
        <v>175</v>
      </c>
      <c r="C38" s="74"/>
      <c r="D38" s="74"/>
      <c r="E38" s="74"/>
      <c r="F38" s="74"/>
      <c r="G38" s="74"/>
      <c r="H38" s="74"/>
      <c r="I38" s="74"/>
      <c r="J38" s="74"/>
      <c r="K38" s="74"/>
      <c r="L38" s="74"/>
      <c r="M38" s="74"/>
      <c r="N38" s="74"/>
      <c r="O38" s="74"/>
      <c r="P38" s="74"/>
      <c r="Q38" s="74"/>
      <c r="R38" s="74"/>
      <c r="S38" s="199">
        <v>0</v>
      </c>
      <c r="T38" s="199">
        <v>44</v>
      </c>
      <c r="U38" s="199">
        <v>71</v>
      </c>
      <c r="V38" s="199">
        <v>163</v>
      </c>
      <c r="W38" s="199">
        <v>291</v>
      </c>
      <c r="X38" s="199">
        <v>410</v>
      </c>
      <c r="Y38" s="199">
        <v>401</v>
      </c>
      <c r="Z38" s="201"/>
      <c r="AA38" s="199">
        <v>1380</v>
      </c>
    </row>
    <row r="39" spans="3:27" ht="5.25" customHeight="1">
      <c r="C39" s="1"/>
      <c r="D39" s="1"/>
      <c r="E39" s="1"/>
      <c r="F39" s="1"/>
      <c r="G39" s="1"/>
      <c r="H39" s="1"/>
      <c r="I39" s="1"/>
      <c r="J39" s="1"/>
      <c r="K39" s="1"/>
      <c r="L39" s="1"/>
      <c r="M39" s="1"/>
      <c r="N39" s="1"/>
      <c r="O39" s="1"/>
      <c r="P39" s="1"/>
      <c r="Q39" s="1"/>
      <c r="R39" s="1"/>
      <c r="S39" s="159"/>
      <c r="T39" s="159"/>
      <c r="U39" s="159"/>
      <c r="V39" s="159"/>
      <c r="W39" s="159"/>
      <c r="X39" s="159"/>
      <c r="Y39" s="159"/>
      <c r="Z39" s="201"/>
      <c r="AA39" s="159"/>
    </row>
    <row r="40" spans="1:27" ht="12.75">
      <c r="A40" s="14">
        <v>5.21</v>
      </c>
      <c r="B40" s="65" t="s">
        <v>216</v>
      </c>
      <c r="C40" s="79"/>
      <c r="D40" s="79"/>
      <c r="E40" s="79"/>
      <c r="F40" s="79"/>
      <c r="G40" s="174"/>
      <c r="H40" s="174"/>
      <c r="I40" s="174"/>
      <c r="J40" s="174"/>
      <c r="K40" s="174"/>
      <c r="L40" s="174"/>
      <c r="M40" s="174"/>
      <c r="N40" s="174"/>
      <c r="O40" s="174"/>
      <c r="P40" s="174"/>
      <c r="Q40" s="174"/>
      <c r="R40" s="174"/>
      <c r="S40" s="200">
        <v>0.0071643518518518514</v>
      </c>
      <c r="T40" s="200">
        <v>0.009988425925925927</v>
      </c>
      <c r="U40" s="200">
        <v>0.009594907407407408</v>
      </c>
      <c r="V40" s="200">
        <v>0.009872685185185186</v>
      </c>
      <c r="W40" s="200">
        <v>0.010266203703703703</v>
      </c>
      <c r="X40" s="200">
        <v>0.009594907407407408</v>
      </c>
      <c r="Y40" s="200">
        <v>0.009525462962962963</v>
      </c>
      <c r="Z40" s="201"/>
      <c r="AA40" s="207">
        <v>0.009490555496640001</v>
      </c>
    </row>
    <row r="41" spans="1:27" ht="6" customHeight="1">
      <c r="A41" s="14"/>
      <c r="C41" s="1"/>
      <c r="D41" s="1"/>
      <c r="E41" s="1"/>
      <c r="F41" s="1"/>
      <c r="G41" s="1"/>
      <c r="H41" s="1"/>
      <c r="I41" s="1"/>
      <c r="J41" s="1"/>
      <c r="K41" s="1"/>
      <c r="L41" s="1"/>
      <c r="M41" s="1"/>
      <c r="N41" s="1"/>
      <c r="O41" s="1"/>
      <c r="P41" s="1"/>
      <c r="Q41" s="1"/>
      <c r="R41" s="1"/>
      <c r="S41" s="159"/>
      <c r="T41" s="159"/>
      <c r="U41" s="159"/>
      <c r="V41" s="159"/>
      <c r="W41" s="159"/>
      <c r="X41" s="159"/>
      <c r="Y41" s="159"/>
      <c r="Z41" s="201"/>
      <c r="AA41" s="159"/>
    </row>
    <row r="42" spans="1:27" ht="12.75">
      <c r="A42" s="14"/>
      <c r="C42" s="1"/>
      <c r="D42" s="1"/>
      <c r="E42" s="1"/>
      <c r="F42" s="1"/>
      <c r="G42" s="1"/>
      <c r="H42" s="1"/>
      <c r="I42" s="1"/>
      <c r="J42" s="1"/>
      <c r="K42" s="1"/>
      <c r="L42" s="1"/>
      <c r="M42" s="1"/>
      <c r="N42" s="1"/>
      <c r="O42" s="1"/>
      <c r="P42" s="1"/>
      <c r="Q42" s="1"/>
      <c r="R42" s="1"/>
      <c r="S42" s="159"/>
      <c r="T42" s="159"/>
      <c r="U42" s="159"/>
      <c r="V42" s="159"/>
      <c r="W42" s="159"/>
      <c r="X42" s="159"/>
      <c r="Y42" s="159"/>
      <c r="Z42" s="201"/>
      <c r="AA42" s="159"/>
    </row>
    <row r="43" spans="1:27" ht="15.75">
      <c r="A43" s="17" t="s">
        <v>222</v>
      </c>
      <c r="C43" s="1"/>
      <c r="D43" s="1"/>
      <c r="E43" s="1"/>
      <c r="F43" s="1"/>
      <c r="G43" s="1"/>
      <c r="H43" s="1"/>
      <c r="I43" s="1"/>
      <c r="J43" s="1"/>
      <c r="K43" s="1"/>
      <c r="L43" s="1"/>
      <c r="M43" s="1"/>
      <c r="N43" s="1"/>
      <c r="O43" s="1"/>
      <c r="P43" s="1"/>
      <c r="Q43" s="1"/>
      <c r="R43" s="1"/>
      <c r="S43" s="159"/>
      <c r="T43" s="159"/>
      <c r="U43" s="159"/>
      <c r="V43" s="159"/>
      <c r="W43" s="159"/>
      <c r="X43" s="159"/>
      <c r="Y43" s="159"/>
      <c r="Z43" s="201"/>
      <c r="AA43" s="159"/>
    </row>
    <row r="44" spans="1:27" ht="12.75">
      <c r="A44" s="15">
        <v>6.2</v>
      </c>
      <c r="B44" s="24" t="s">
        <v>40</v>
      </c>
      <c r="C44" s="76"/>
      <c r="D44" s="76"/>
      <c r="E44" s="76"/>
      <c r="F44" s="76"/>
      <c r="G44" s="76"/>
      <c r="H44" s="76"/>
      <c r="I44" s="76"/>
      <c r="J44" s="76"/>
      <c r="K44" s="76"/>
      <c r="L44" s="76"/>
      <c r="M44" s="76"/>
      <c r="N44" s="76"/>
      <c r="O44" s="76"/>
      <c r="P44" s="76"/>
      <c r="Q44" s="76"/>
      <c r="R44" s="76"/>
      <c r="S44" s="300" t="s">
        <v>327</v>
      </c>
      <c r="T44" s="300" t="s">
        <v>327</v>
      </c>
      <c r="U44" s="300" t="s">
        <v>327</v>
      </c>
      <c r="V44" s="300" t="s">
        <v>327</v>
      </c>
      <c r="W44" s="300" t="s">
        <v>327</v>
      </c>
      <c r="X44" s="300" t="s">
        <v>327</v>
      </c>
      <c r="Y44" s="300" t="s">
        <v>327</v>
      </c>
      <c r="Z44" s="201"/>
      <c r="AA44" s="300" t="s">
        <v>327</v>
      </c>
    </row>
    <row r="45" spans="1:27" ht="12.75">
      <c r="A45" s="15">
        <v>6.3</v>
      </c>
      <c r="B45" s="25" t="s">
        <v>41</v>
      </c>
      <c r="C45" s="77"/>
      <c r="D45" s="77"/>
      <c r="E45" s="77"/>
      <c r="F45" s="77"/>
      <c r="G45" s="77"/>
      <c r="H45" s="77"/>
      <c r="I45" s="77"/>
      <c r="J45" s="77"/>
      <c r="K45" s="77"/>
      <c r="L45" s="77"/>
      <c r="M45" s="77"/>
      <c r="N45" s="77"/>
      <c r="O45" s="77"/>
      <c r="P45" s="77"/>
      <c r="Q45" s="77"/>
      <c r="R45" s="77"/>
      <c r="S45" s="301" t="s">
        <v>327</v>
      </c>
      <c r="T45" s="301" t="s">
        <v>327</v>
      </c>
      <c r="U45" s="301" t="s">
        <v>327</v>
      </c>
      <c r="V45" s="301" t="s">
        <v>327</v>
      </c>
      <c r="W45" s="301" t="s">
        <v>327</v>
      </c>
      <c r="X45" s="301" t="s">
        <v>327</v>
      </c>
      <c r="Y45" s="301" t="s">
        <v>327</v>
      </c>
      <c r="Z45" s="201"/>
      <c r="AA45" s="301" t="s">
        <v>327</v>
      </c>
    </row>
    <row r="46" spans="1:27" ht="12.75">
      <c r="A46" s="15"/>
      <c r="C46" s="1"/>
      <c r="D46" s="1"/>
      <c r="E46" s="1"/>
      <c r="F46" s="1"/>
      <c r="G46" s="1"/>
      <c r="H46" s="1"/>
      <c r="I46" s="1"/>
      <c r="J46" s="1"/>
      <c r="K46" s="1"/>
      <c r="L46" s="1"/>
      <c r="M46" s="1"/>
      <c r="N46" s="1"/>
      <c r="O46" s="1"/>
      <c r="P46" s="1"/>
      <c r="Q46" s="1"/>
      <c r="R46" s="1"/>
      <c r="S46" s="159"/>
      <c r="T46" s="159"/>
      <c r="U46" s="159"/>
      <c r="V46" s="159"/>
      <c r="W46" s="159"/>
      <c r="X46" s="159"/>
      <c r="Y46" s="159"/>
      <c r="Z46" s="201"/>
      <c r="AA46" s="159"/>
    </row>
    <row r="47" spans="1:27" ht="15.75">
      <c r="A47" s="17" t="s">
        <v>223</v>
      </c>
      <c r="S47" s="159"/>
      <c r="T47" s="159"/>
      <c r="U47" s="159"/>
      <c r="V47" s="159"/>
      <c r="W47" s="159"/>
      <c r="X47" s="159"/>
      <c r="Y47" s="159"/>
      <c r="Z47" s="201"/>
      <c r="AA47" s="159"/>
    </row>
    <row r="48" spans="1:27" ht="12.75">
      <c r="A48" s="15">
        <v>7.2</v>
      </c>
      <c r="B48" s="27" t="s">
        <v>224</v>
      </c>
      <c r="Q48" s="27"/>
      <c r="R48" s="190"/>
      <c r="S48" s="159"/>
      <c r="T48" s="159"/>
      <c r="U48" s="159"/>
      <c r="V48" s="256">
        <v>76</v>
      </c>
      <c r="W48" s="159"/>
      <c r="X48" s="159"/>
      <c r="Y48" s="159"/>
      <c r="Z48" s="201"/>
      <c r="AA48" s="199">
        <v>76</v>
      </c>
    </row>
    <row r="49" spans="1:27" ht="12.75">
      <c r="A49" s="15"/>
      <c r="B49" s="9" t="s">
        <v>199</v>
      </c>
      <c r="S49" s="159"/>
      <c r="T49" s="159"/>
      <c r="U49" s="159"/>
      <c r="V49" s="257"/>
      <c r="W49" s="159"/>
      <c r="X49" s="159"/>
      <c r="Y49" s="159"/>
      <c r="Z49" s="201"/>
      <c r="AA49" s="159"/>
    </row>
    <row r="50" spans="1:27" ht="12.75">
      <c r="A50" s="15">
        <v>7.3</v>
      </c>
      <c r="B50" s="24" t="s">
        <v>225</v>
      </c>
      <c r="Q50" s="24"/>
      <c r="R50" s="190"/>
      <c r="S50" s="159"/>
      <c r="T50" s="159"/>
      <c r="U50" s="159"/>
      <c r="V50" s="258">
        <v>46</v>
      </c>
      <c r="W50" s="159"/>
      <c r="X50" s="159"/>
      <c r="Y50" s="159"/>
      <c r="Z50" s="201"/>
      <c r="AA50" s="37">
        <v>46</v>
      </c>
    </row>
    <row r="51" spans="1:27" ht="12.75">
      <c r="A51" s="15">
        <v>7.4</v>
      </c>
      <c r="B51" s="29" t="s">
        <v>226</v>
      </c>
      <c r="Q51" s="29"/>
      <c r="R51" s="190"/>
      <c r="S51" s="159"/>
      <c r="T51" s="159"/>
      <c r="U51" s="159"/>
      <c r="V51" s="259">
        <v>12</v>
      </c>
      <c r="W51" s="159"/>
      <c r="X51" s="159"/>
      <c r="Y51" s="159"/>
      <c r="Z51" s="201"/>
      <c r="AA51" s="39">
        <v>12</v>
      </c>
    </row>
    <row r="52" spans="1:27" ht="12.75">
      <c r="A52" s="15">
        <v>7.5</v>
      </c>
      <c r="B52" s="29" t="s">
        <v>227</v>
      </c>
      <c r="Q52" s="29"/>
      <c r="R52" s="190"/>
      <c r="S52" s="159"/>
      <c r="T52" s="159"/>
      <c r="U52" s="159"/>
      <c r="V52" s="259">
        <v>9</v>
      </c>
      <c r="W52" s="159"/>
      <c r="X52" s="159"/>
      <c r="Y52" s="159"/>
      <c r="Z52" s="201"/>
      <c r="AA52" s="39">
        <v>9</v>
      </c>
    </row>
    <row r="53" spans="1:27" ht="12.75">
      <c r="A53" s="15">
        <v>7.6</v>
      </c>
      <c r="B53" s="29" t="s">
        <v>228</v>
      </c>
      <c r="Q53" s="29"/>
      <c r="R53" s="190"/>
      <c r="S53" s="159"/>
      <c r="T53" s="159"/>
      <c r="U53" s="159"/>
      <c r="V53" s="259">
        <v>7</v>
      </c>
      <c r="W53" s="159"/>
      <c r="X53" s="159"/>
      <c r="Y53" s="159"/>
      <c r="Z53" s="201"/>
      <c r="AA53" s="39">
        <v>7</v>
      </c>
    </row>
    <row r="54" spans="1:27" ht="12.75">
      <c r="A54" s="15">
        <v>7.7</v>
      </c>
      <c r="B54" s="25" t="s">
        <v>173</v>
      </c>
      <c r="Q54" s="25"/>
      <c r="R54" s="190"/>
      <c r="S54" s="159"/>
      <c r="T54" s="159"/>
      <c r="U54" s="159"/>
      <c r="V54" s="260">
        <v>2</v>
      </c>
      <c r="W54" s="159"/>
      <c r="X54" s="159"/>
      <c r="Y54" s="159"/>
      <c r="Z54" s="201"/>
      <c r="AA54" s="143">
        <v>2</v>
      </c>
    </row>
    <row r="55" spans="1:27" ht="12.75">
      <c r="A55" s="15"/>
      <c r="S55" s="159"/>
      <c r="T55" s="159"/>
      <c r="U55" s="159"/>
      <c r="V55" s="257"/>
      <c r="W55" s="159"/>
      <c r="X55" s="159"/>
      <c r="Y55" s="159"/>
      <c r="Z55" s="201"/>
      <c r="AA55" s="159"/>
    </row>
    <row r="56" spans="1:27" ht="12.75">
      <c r="A56" s="15">
        <v>7.8</v>
      </c>
      <c r="B56" s="24" t="s">
        <v>229</v>
      </c>
      <c r="Q56" s="24"/>
      <c r="R56" s="190"/>
      <c r="S56" s="159"/>
      <c r="T56" s="159"/>
      <c r="U56" s="159"/>
      <c r="V56" s="258">
        <v>68</v>
      </c>
      <c r="W56" s="159"/>
      <c r="X56" s="159"/>
      <c r="Y56" s="159"/>
      <c r="Z56" s="201"/>
      <c r="AA56" s="37">
        <v>68</v>
      </c>
    </row>
    <row r="57" spans="1:27" ht="12.75">
      <c r="A57" s="15">
        <v>7.9</v>
      </c>
      <c r="B57" s="29" t="s">
        <v>230</v>
      </c>
      <c r="Q57" s="29"/>
      <c r="R57" s="190"/>
      <c r="S57" s="159"/>
      <c r="T57" s="159"/>
      <c r="U57" s="159"/>
      <c r="V57" s="259">
        <v>0</v>
      </c>
      <c r="W57" s="159"/>
      <c r="X57" s="159"/>
      <c r="Y57" s="159"/>
      <c r="Z57" s="201"/>
      <c r="AA57" s="39">
        <v>0</v>
      </c>
    </row>
    <row r="58" spans="1:27" ht="12.75">
      <c r="A58" s="14">
        <v>7.1</v>
      </c>
      <c r="B58" s="29" t="s">
        <v>231</v>
      </c>
      <c r="Q58" s="29"/>
      <c r="R58" s="190"/>
      <c r="S58" s="159"/>
      <c r="T58" s="159"/>
      <c r="U58" s="159"/>
      <c r="V58" s="259">
        <v>2</v>
      </c>
      <c r="W58" s="159"/>
      <c r="X58" s="159"/>
      <c r="Y58" s="159"/>
      <c r="Z58" s="201"/>
      <c r="AA58" s="39">
        <v>2</v>
      </c>
    </row>
    <row r="59" spans="1:27" ht="12.75">
      <c r="A59" s="14">
        <v>7.11</v>
      </c>
      <c r="B59" s="25" t="s">
        <v>237</v>
      </c>
      <c r="Q59" s="25"/>
      <c r="R59" s="190"/>
      <c r="S59" s="159"/>
      <c r="T59" s="159"/>
      <c r="U59" s="159"/>
      <c r="V59" s="260">
        <v>1</v>
      </c>
      <c r="W59" s="159"/>
      <c r="X59" s="159"/>
      <c r="Y59" s="159"/>
      <c r="Z59" s="201"/>
      <c r="AA59" s="143">
        <v>1</v>
      </c>
    </row>
    <row r="60" spans="1:27" ht="12.75">
      <c r="A60" s="15"/>
      <c r="S60" s="159"/>
      <c r="T60" s="159"/>
      <c r="U60" s="159"/>
      <c r="V60" s="257"/>
      <c r="W60" s="159"/>
      <c r="X60" s="159"/>
      <c r="Y60" s="159"/>
      <c r="Z60" s="201"/>
      <c r="AA60" s="159"/>
    </row>
    <row r="61" spans="1:27" ht="12.75">
      <c r="A61" s="14">
        <v>7.12</v>
      </c>
      <c r="B61" s="24" t="s">
        <v>232</v>
      </c>
      <c r="Q61" s="24"/>
      <c r="R61" s="190"/>
      <c r="S61" s="159"/>
      <c r="T61" s="159"/>
      <c r="U61" s="159"/>
      <c r="V61" s="258">
        <v>14</v>
      </c>
      <c r="W61" s="159"/>
      <c r="X61" s="159"/>
      <c r="Y61" s="159"/>
      <c r="Z61" s="201"/>
      <c r="AA61" s="37">
        <v>14</v>
      </c>
    </row>
    <row r="62" spans="1:27" ht="12.75">
      <c r="A62" s="14">
        <v>7.13</v>
      </c>
      <c r="B62" s="29" t="s">
        <v>233</v>
      </c>
      <c r="Q62" s="29"/>
      <c r="R62" s="190"/>
      <c r="S62" s="159"/>
      <c r="T62" s="159"/>
      <c r="U62" s="159"/>
      <c r="V62" s="259">
        <v>16</v>
      </c>
      <c r="W62" s="159"/>
      <c r="X62" s="159"/>
      <c r="Y62" s="159"/>
      <c r="Z62" s="201"/>
      <c r="AA62" s="39">
        <v>16</v>
      </c>
    </row>
    <row r="63" spans="1:27" ht="12.75">
      <c r="A63" s="14">
        <v>7.14</v>
      </c>
      <c r="B63" s="29" t="s">
        <v>234</v>
      </c>
      <c r="Q63" s="29"/>
      <c r="R63" s="190"/>
      <c r="S63" s="159"/>
      <c r="T63" s="159"/>
      <c r="U63" s="159"/>
      <c r="V63" s="259">
        <v>2</v>
      </c>
      <c r="W63" s="159"/>
      <c r="X63" s="159"/>
      <c r="Y63" s="159"/>
      <c r="Z63" s="201"/>
      <c r="AA63" s="39">
        <v>2</v>
      </c>
    </row>
    <row r="64" spans="1:27" ht="12.75">
      <c r="A64" s="14">
        <v>7.15</v>
      </c>
      <c r="B64" s="29" t="s">
        <v>235</v>
      </c>
      <c r="Q64" s="29"/>
      <c r="R64" s="190"/>
      <c r="S64" s="159"/>
      <c r="T64" s="159"/>
      <c r="U64" s="159"/>
      <c r="V64" s="259">
        <v>2</v>
      </c>
      <c r="W64" s="159"/>
      <c r="X64" s="159"/>
      <c r="Y64" s="159"/>
      <c r="Z64" s="201"/>
      <c r="AA64" s="39">
        <v>2</v>
      </c>
    </row>
    <row r="65" spans="1:27" ht="12.75">
      <c r="A65" s="14">
        <v>7.16</v>
      </c>
      <c r="B65" s="25" t="s">
        <v>236</v>
      </c>
      <c r="Q65" s="25"/>
      <c r="R65" s="190"/>
      <c r="S65" s="159"/>
      <c r="T65" s="159"/>
      <c r="U65" s="159"/>
      <c r="V65" s="260">
        <v>0</v>
      </c>
      <c r="W65" s="159"/>
      <c r="X65" s="159"/>
      <c r="Y65" s="159"/>
      <c r="Z65" s="201"/>
      <c r="AA65" s="143">
        <v>0</v>
      </c>
    </row>
    <row r="66" spans="1:27" ht="12.75">
      <c r="A66" s="15"/>
      <c r="S66" s="159"/>
      <c r="T66" s="159"/>
      <c r="U66" s="159"/>
      <c r="V66" s="257"/>
      <c r="W66" s="159"/>
      <c r="X66" s="159"/>
      <c r="Y66" s="159"/>
      <c r="Z66" s="201"/>
      <c r="AA66" s="159"/>
    </row>
    <row r="67" spans="1:27" ht="12.75">
      <c r="A67" s="14">
        <v>7.17</v>
      </c>
      <c r="B67" s="27" t="s">
        <v>238</v>
      </c>
      <c r="Q67" s="27"/>
      <c r="R67" s="190"/>
      <c r="S67" s="159"/>
      <c r="T67" s="159"/>
      <c r="U67" s="159"/>
      <c r="V67" s="256">
        <v>4</v>
      </c>
      <c r="W67" s="159"/>
      <c r="X67" s="159"/>
      <c r="Y67" s="159"/>
      <c r="Z67" s="201"/>
      <c r="AA67" s="199">
        <v>4</v>
      </c>
    </row>
    <row r="68" spans="1:27" ht="12.75">
      <c r="A68" s="14"/>
      <c r="B68" s="9" t="s">
        <v>199</v>
      </c>
      <c r="S68" s="159"/>
      <c r="T68" s="159"/>
      <c r="U68" s="159"/>
      <c r="V68" s="257"/>
      <c r="W68" s="159"/>
      <c r="X68" s="159"/>
      <c r="Y68" s="159"/>
      <c r="Z68" s="201"/>
      <c r="AA68" s="159"/>
    </row>
    <row r="69" spans="1:27" ht="12.75">
      <c r="A69" s="14">
        <v>7.18</v>
      </c>
      <c r="B69" s="24" t="s">
        <v>239</v>
      </c>
      <c r="Q69" s="24"/>
      <c r="R69" s="190"/>
      <c r="S69" s="159"/>
      <c r="T69" s="159"/>
      <c r="U69" s="159"/>
      <c r="V69" s="258"/>
      <c r="W69" s="159"/>
      <c r="X69" s="159"/>
      <c r="Y69" s="159"/>
      <c r="Z69" s="201"/>
      <c r="AA69" s="37">
        <v>0</v>
      </c>
    </row>
    <row r="70" spans="1:27" ht="12.75">
      <c r="A70" s="14">
        <v>7.1899999999999995</v>
      </c>
      <c r="B70" s="29" t="s">
        <v>240</v>
      </c>
      <c r="Q70" s="29"/>
      <c r="R70" s="190"/>
      <c r="S70" s="159"/>
      <c r="T70" s="159"/>
      <c r="U70" s="159"/>
      <c r="V70" s="259"/>
      <c r="W70" s="159"/>
      <c r="X70" s="159"/>
      <c r="Y70" s="159"/>
      <c r="Z70" s="201"/>
      <c r="AA70" s="39">
        <v>0</v>
      </c>
    </row>
    <row r="71" spans="1:27" ht="12.75">
      <c r="A71" s="14">
        <v>7.199999999999999</v>
      </c>
      <c r="B71" s="29" t="s">
        <v>241</v>
      </c>
      <c r="Q71" s="29"/>
      <c r="R71" s="190"/>
      <c r="S71" s="159"/>
      <c r="T71" s="159"/>
      <c r="U71" s="159"/>
      <c r="V71" s="259"/>
      <c r="W71" s="159"/>
      <c r="X71" s="159"/>
      <c r="Y71" s="159"/>
      <c r="Z71" s="201"/>
      <c r="AA71" s="39">
        <v>0</v>
      </c>
    </row>
    <row r="72" spans="1:27" ht="12.75">
      <c r="A72" s="14">
        <v>7.209999999999999</v>
      </c>
      <c r="B72" s="25" t="s">
        <v>242</v>
      </c>
      <c r="Q72" s="25"/>
      <c r="R72" s="190"/>
      <c r="S72" s="159"/>
      <c r="T72" s="159"/>
      <c r="U72" s="159"/>
      <c r="V72" s="260"/>
      <c r="W72" s="159"/>
      <c r="X72" s="159"/>
      <c r="Y72" s="159"/>
      <c r="Z72" s="201"/>
      <c r="AA72" s="143">
        <v>0</v>
      </c>
    </row>
    <row r="73" spans="1:27" ht="12.75">
      <c r="A73" s="15"/>
      <c r="S73" s="159"/>
      <c r="T73" s="159"/>
      <c r="U73" s="159"/>
      <c r="V73" s="257"/>
      <c r="W73" s="159"/>
      <c r="X73" s="159"/>
      <c r="Y73" s="159"/>
      <c r="Z73" s="201"/>
      <c r="AA73" s="159"/>
    </row>
    <row r="74" spans="1:27" ht="12.75">
      <c r="A74" s="14">
        <v>7.219999999999999</v>
      </c>
      <c r="B74" s="27" t="s">
        <v>243</v>
      </c>
      <c r="Q74" s="27"/>
      <c r="R74" s="190"/>
      <c r="S74" s="159"/>
      <c r="T74" s="159"/>
      <c r="U74" s="159"/>
      <c r="V74" s="256">
        <v>16</v>
      </c>
      <c r="W74" s="159"/>
      <c r="X74" s="159"/>
      <c r="Y74" s="159"/>
      <c r="Z74" s="201"/>
      <c r="AA74" s="199">
        <v>16</v>
      </c>
    </row>
    <row r="75" spans="1:27" ht="12.75">
      <c r="A75" s="14"/>
      <c r="B75" s="9" t="s">
        <v>199</v>
      </c>
      <c r="S75" s="159"/>
      <c r="T75" s="159"/>
      <c r="U75" s="159"/>
      <c r="V75" s="257"/>
      <c r="W75" s="159"/>
      <c r="X75" s="159"/>
      <c r="Y75" s="159"/>
      <c r="Z75" s="201"/>
      <c r="AA75" s="159"/>
    </row>
    <row r="76" spans="1:27" ht="12.75">
      <c r="A76" s="14">
        <v>7.229999999999999</v>
      </c>
      <c r="B76" s="24" t="s">
        <v>239</v>
      </c>
      <c r="Q76" s="24"/>
      <c r="R76" s="190"/>
      <c r="S76" s="159"/>
      <c r="T76" s="159"/>
      <c r="U76" s="159"/>
      <c r="V76" s="258"/>
      <c r="W76" s="159"/>
      <c r="X76" s="159"/>
      <c r="Y76" s="159"/>
      <c r="Z76" s="201"/>
      <c r="AA76" s="37">
        <v>0</v>
      </c>
    </row>
    <row r="77" spans="1:27" ht="12.75">
      <c r="A77" s="14">
        <v>7.239999999999998</v>
      </c>
      <c r="B77" s="29" t="s">
        <v>240</v>
      </c>
      <c r="Q77" s="29"/>
      <c r="R77" s="190"/>
      <c r="S77" s="159"/>
      <c r="T77" s="159"/>
      <c r="U77" s="159"/>
      <c r="V77" s="259"/>
      <c r="W77" s="159"/>
      <c r="X77" s="159"/>
      <c r="Y77" s="159"/>
      <c r="Z77" s="201"/>
      <c r="AA77" s="39">
        <v>0</v>
      </c>
    </row>
    <row r="78" spans="1:27" ht="12.75">
      <c r="A78" s="14">
        <v>7.249999999999998</v>
      </c>
      <c r="B78" s="29" t="s">
        <v>241</v>
      </c>
      <c r="Q78" s="29"/>
      <c r="R78" s="190"/>
      <c r="S78" s="159"/>
      <c r="T78" s="159"/>
      <c r="U78" s="159"/>
      <c r="V78" s="259"/>
      <c r="W78" s="159"/>
      <c r="X78" s="159"/>
      <c r="Y78" s="159"/>
      <c r="Z78" s="201"/>
      <c r="AA78" s="39">
        <v>0</v>
      </c>
    </row>
    <row r="79" spans="1:27" ht="12.75">
      <c r="A79" s="14">
        <v>7.259999999999998</v>
      </c>
      <c r="B79" s="25" t="s">
        <v>242</v>
      </c>
      <c r="Q79" s="25"/>
      <c r="R79" s="190"/>
      <c r="S79" s="159"/>
      <c r="T79" s="159"/>
      <c r="U79" s="159"/>
      <c r="V79" s="260"/>
      <c r="W79" s="159"/>
      <c r="X79" s="159"/>
      <c r="Y79" s="159"/>
      <c r="Z79" s="201"/>
      <c r="AA79" s="143">
        <v>0</v>
      </c>
    </row>
    <row r="80" spans="1:27" ht="12.75">
      <c r="A80" s="15"/>
      <c r="S80" s="159"/>
      <c r="T80" s="159"/>
      <c r="U80" s="159"/>
      <c r="V80" s="257"/>
      <c r="W80" s="159"/>
      <c r="X80" s="159"/>
      <c r="Y80" s="159"/>
      <c r="Z80" s="201"/>
      <c r="AA80" s="159"/>
    </row>
    <row r="81" spans="1:27" ht="12.75">
      <c r="A81" s="14">
        <v>7.269999999999998</v>
      </c>
      <c r="B81" s="27" t="s">
        <v>244</v>
      </c>
      <c r="Q81" s="27"/>
      <c r="R81" s="190"/>
      <c r="S81" s="159"/>
      <c r="T81" s="159"/>
      <c r="U81" s="159"/>
      <c r="V81" s="256">
        <v>12</v>
      </c>
      <c r="W81" s="159"/>
      <c r="X81" s="159"/>
      <c r="Y81" s="159"/>
      <c r="Z81" s="201"/>
      <c r="AA81" s="199">
        <v>12</v>
      </c>
    </row>
    <row r="82" spans="1:27" ht="12.75">
      <c r="A82" s="14"/>
      <c r="B82" s="9" t="s">
        <v>199</v>
      </c>
      <c r="S82" s="159"/>
      <c r="T82" s="159"/>
      <c r="U82" s="159"/>
      <c r="V82" s="257"/>
      <c r="W82" s="159"/>
      <c r="X82" s="159"/>
      <c r="Y82" s="159"/>
      <c r="Z82" s="201"/>
      <c r="AA82" s="159"/>
    </row>
    <row r="83" spans="1:27" ht="12.75">
      <c r="A83" s="14">
        <v>7.279999999999998</v>
      </c>
      <c r="B83" s="24" t="s">
        <v>239</v>
      </c>
      <c r="Q83" s="24"/>
      <c r="R83" s="190"/>
      <c r="S83" s="159"/>
      <c r="T83" s="159"/>
      <c r="U83" s="159"/>
      <c r="V83" s="258"/>
      <c r="W83" s="159"/>
      <c r="X83" s="159"/>
      <c r="Y83" s="159"/>
      <c r="Z83" s="201"/>
      <c r="AA83" s="37">
        <v>0</v>
      </c>
    </row>
    <row r="84" spans="1:27" ht="12.75">
      <c r="A84" s="14">
        <v>7.289999999999997</v>
      </c>
      <c r="B84" s="29" t="s">
        <v>240</v>
      </c>
      <c r="Q84" s="29"/>
      <c r="R84" s="190"/>
      <c r="S84" s="159"/>
      <c r="T84" s="159"/>
      <c r="U84" s="159"/>
      <c r="V84" s="259"/>
      <c r="W84" s="159"/>
      <c r="X84" s="159"/>
      <c r="Y84" s="159"/>
      <c r="Z84" s="201"/>
      <c r="AA84" s="39">
        <v>0</v>
      </c>
    </row>
    <row r="85" spans="1:27" ht="12.75">
      <c r="A85" s="14">
        <v>7.299999999999997</v>
      </c>
      <c r="B85" s="29" t="s">
        <v>241</v>
      </c>
      <c r="Q85" s="29"/>
      <c r="R85" s="190"/>
      <c r="S85" s="159"/>
      <c r="T85" s="159"/>
      <c r="U85" s="159"/>
      <c r="V85" s="259"/>
      <c r="W85" s="159"/>
      <c r="X85" s="159"/>
      <c r="Y85" s="159"/>
      <c r="Z85" s="201"/>
      <c r="AA85" s="39">
        <v>0</v>
      </c>
    </row>
    <row r="86" spans="1:27" ht="12.75">
      <c r="A86" s="14">
        <v>7.309999999999997</v>
      </c>
      <c r="B86" s="25" t="s">
        <v>242</v>
      </c>
      <c r="Q86" s="25"/>
      <c r="R86" s="190"/>
      <c r="S86" s="159"/>
      <c r="T86" s="159"/>
      <c r="U86" s="159"/>
      <c r="V86" s="260"/>
      <c r="W86" s="159"/>
      <c r="X86" s="159"/>
      <c r="Y86" s="159"/>
      <c r="Z86" s="201"/>
      <c r="AA86" s="143">
        <v>0</v>
      </c>
    </row>
    <row r="87" spans="1:27" ht="12.75">
      <c r="A87" s="15"/>
      <c r="S87" s="159"/>
      <c r="T87" s="159"/>
      <c r="U87" s="159"/>
      <c r="V87" s="257"/>
      <c r="W87" s="159"/>
      <c r="X87" s="159"/>
      <c r="Y87" s="159"/>
      <c r="Z87" s="201"/>
      <c r="AA87" s="159"/>
    </row>
    <row r="88" spans="1:27" ht="12.75">
      <c r="A88" s="14">
        <v>7.319999999999997</v>
      </c>
      <c r="B88" s="27" t="s">
        <v>245</v>
      </c>
      <c r="Q88" s="27"/>
      <c r="R88" s="190"/>
      <c r="S88" s="159"/>
      <c r="T88" s="159"/>
      <c r="U88" s="159"/>
      <c r="V88" s="256">
        <v>4</v>
      </c>
      <c r="W88" s="159"/>
      <c r="X88" s="159"/>
      <c r="Y88" s="159"/>
      <c r="Z88" s="201"/>
      <c r="AA88" s="199">
        <v>4</v>
      </c>
    </row>
    <row r="89" spans="1:27" ht="12.75">
      <c r="A89" s="14"/>
      <c r="B89" s="9" t="s">
        <v>199</v>
      </c>
      <c r="S89" s="159"/>
      <c r="T89" s="159"/>
      <c r="U89" s="159"/>
      <c r="V89" s="257"/>
      <c r="W89" s="159"/>
      <c r="X89" s="159"/>
      <c r="Y89" s="159"/>
      <c r="Z89" s="201"/>
      <c r="AA89" s="159"/>
    </row>
    <row r="90" spans="1:27" ht="12.75">
      <c r="A90" s="14">
        <v>7.3299999999999965</v>
      </c>
      <c r="B90" s="24" t="s">
        <v>239</v>
      </c>
      <c r="Q90" s="24"/>
      <c r="R90" s="190"/>
      <c r="S90" s="159"/>
      <c r="T90" s="159"/>
      <c r="U90" s="159"/>
      <c r="V90" s="258"/>
      <c r="W90" s="159"/>
      <c r="X90" s="159"/>
      <c r="Y90" s="159"/>
      <c r="Z90" s="201"/>
      <c r="AA90" s="37">
        <v>0</v>
      </c>
    </row>
    <row r="91" spans="1:27" ht="12.75">
      <c r="A91" s="14">
        <v>7.339999999999996</v>
      </c>
      <c r="B91" s="29" t="s">
        <v>240</v>
      </c>
      <c r="Q91" s="29"/>
      <c r="R91" s="190"/>
      <c r="S91" s="159"/>
      <c r="T91" s="159"/>
      <c r="U91" s="159"/>
      <c r="V91" s="259"/>
      <c r="W91" s="159"/>
      <c r="X91" s="159"/>
      <c r="Y91" s="159"/>
      <c r="Z91" s="201"/>
      <c r="AA91" s="39">
        <v>0</v>
      </c>
    </row>
    <row r="92" spans="1:27" ht="12.75">
      <c r="A92" s="14">
        <v>7.349999999999996</v>
      </c>
      <c r="B92" s="29" t="s">
        <v>241</v>
      </c>
      <c r="Q92" s="29"/>
      <c r="R92" s="190"/>
      <c r="S92" s="159"/>
      <c r="T92" s="159"/>
      <c r="U92" s="159"/>
      <c r="V92" s="259"/>
      <c r="W92" s="159"/>
      <c r="X92" s="159"/>
      <c r="Y92" s="159"/>
      <c r="Z92" s="201"/>
      <c r="AA92" s="39">
        <v>0</v>
      </c>
    </row>
    <row r="93" spans="1:27" ht="12.75">
      <c r="A93" s="14">
        <v>7.359999999999996</v>
      </c>
      <c r="B93" s="25" t="s">
        <v>242</v>
      </c>
      <c r="Q93" s="25"/>
      <c r="R93" s="190"/>
      <c r="S93" s="159"/>
      <c r="T93" s="159"/>
      <c r="U93" s="159"/>
      <c r="V93" s="260"/>
      <c r="W93" s="159"/>
      <c r="X93" s="159"/>
      <c r="Y93" s="159"/>
      <c r="Z93" s="201"/>
      <c r="AA93" s="143">
        <v>0</v>
      </c>
    </row>
    <row r="94" spans="1:27" ht="12.75">
      <c r="A94" s="15"/>
      <c r="S94" s="159"/>
      <c r="T94" s="159"/>
      <c r="U94" s="159"/>
      <c r="V94" s="257"/>
      <c r="W94" s="159"/>
      <c r="X94" s="159"/>
      <c r="Y94" s="159"/>
      <c r="Z94" s="201"/>
      <c r="AA94" s="159"/>
    </row>
    <row r="95" spans="1:27" ht="12.75">
      <c r="A95" s="14">
        <v>7.369999999999996</v>
      </c>
      <c r="B95" s="27" t="s">
        <v>246</v>
      </c>
      <c r="Q95" s="27"/>
      <c r="R95" s="190"/>
      <c r="S95" s="159"/>
      <c r="T95" s="159"/>
      <c r="U95" s="159"/>
      <c r="V95" s="256">
        <v>8</v>
      </c>
      <c r="W95" s="159"/>
      <c r="X95" s="159"/>
      <c r="Y95" s="159"/>
      <c r="Z95" s="201"/>
      <c r="AA95" s="199">
        <v>8</v>
      </c>
    </row>
    <row r="96" spans="1:27" ht="12.75">
      <c r="A96" s="14"/>
      <c r="B96" s="9" t="s">
        <v>199</v>
      </c>
      <c r="S96" s="159"/>
      <c r="T96" s="159"/>
      <c r="U96" s="159"/>
      <c r="V96" s="257"/>
      <c r="W96" s="159"/>
      <c r="X96" s="159"/>
      <c r="Y96" s="159"/>
      <c r="Z96" s="201"/>
      <c r="AA96" s="159"/>
    </row>
    <row r="97" spans="1:27" ht="12.75">
      <c r="A97" s="14">
        <v>7.3799999999999955</v>
      </c>
      <c r="B97" s="24" t="s">
        <v>239</v>
      </c>
      <c r="Q97" s="24"/>
      <c r="R97" s="190"/>
      <c r="S97" s="159"/>
      <c r="T97" s="159"/>
      <c r="U97" s="159"/>
      <c r="V97" s="258"/>
      <c r="W97" s="159"/>
      <c r="X97" s="159"/>
      <c r="Y97" s="159"/>
      <c r="Z97" s="201"/>
      <c r="AA97" s="37">
        <v>0</v>
      </c>
    </row>
    <row r="98" spans="1:27" ht="12.75">
      <c r="A98" s="14">
        <v>7.389999999999995</v>
      </c>
      <c r="B98" s="29" t="s">
        <v>240</v>
      </c>
      <c r="Q98" s="29"/>
      <c r="R98" s="190"/>
      <c r="S98" s="159"/>
      <c r="T98" s="159"/>
      <c r="U98" s="159"/>
      <c r="V98" s="259"/>
      <c r="W98" s="159"/>
      <c r="X98" s="159"/>
      <c r="Y98" s="159"/>
      <c r="Z98" s="201"/>
      <c r="AA98" s="39">
        <v>0</v>
      </c>
    </row>
    <row r="99" spans="1:27" ht="12.75">
      <c r="A99" s="14">
        <v>7.399999999999995</v>
      </c>
      <c r="B99" s="29" t="s">
        <v>241</v>
      </c>
      <c r="Q99" s="29"/>
      <c r="R99" s="190"/>
      <c r="S99" s="159"/>
      <c r="T99" s="159"/>
      <c r="U99" s="159"/>
      <c r="V99" s="259"/>
      <c r="W99" s="159"/>
      <c r="X99" s="159"/>
      <c r="Y99" s="159"/>
      <c r="Z99" s="201"/>
      <c r="AA99" s="39">
        <v>0</v>
      </c>
    </row>
    <row r="100" spans="1:27" ht="12.75">
      <c r="A100" s="14">
        <v>7.409999999999995</v>
      </c>
      <c r="B100" s="25" t="s">
        <v>242</v>
      </c>
      <c r="Q100" s="25"/>
      <c r="R100" s="190"/>
      <c r="S100" s="159"/>
      <c r="T100" s="159"/>
      <c r="U100" s="159"/>
      <c r="V100" s="260"/>
      <c r="W100" s="159"/>
      <c r="X100" s="159"/>
      <c r="Y100" s="159"/>
      <c r="Z100" s="201"/>
      <c r="AA100" s="143">
        <v>0</v>
      </c>
    </row>
    <row r="101" spans="19:27" ht="12.75">
      <c r="S101" s="159"/>
      <c r="T101" s="159"/>
      <c r="U101" s="159"/>
      <c r="V101" s="159"/>
      <c r="W101" s="159"/>
      <c r="X101" s="159"/>
      <c r="Y101" s="159"/>
      <c r="Z101" s="201"/>
      <c r="AA101" s="159"/>
    </row>
    <row r="102" spans="1:27" ht="15.75">
      <c r="A102" s="17" t="s">
        <v>84</v>
      </c>
      <c r="S102" s="159"/>
      <c r="T102" s="159"/>
      <c r="U102" s="159"/>
      <c r="V102" s="159"/>
      <c r="W102" s="159"/>
      <c r="X102" s="159"/>
      <c r="Y102" s="159"/>
      <c r="Z102" s="201"/>
      <c r="AA102" s="159"/>
    </row>
    <row r="103" spans="1:27" ht="12.75">
      <c r="A103" s="33" t="s">
        <v>265</v>
      </c>
      <c r="C103" s="1"/>
      <c r="D103" s="1"/>
      <c r="E103" s="1"/>
      <c r="F103" s="1"/>
      <c r="G103" s="1"/>
      <c r="H103" s="1"/>
      <c r="I103" s="1"/>
      <c r="J103" s="1"/>
      <c r="K103" s="1"/>
      <c r="L103" s="1"/>
      <c r="M103" s="1"/>
      <c r="N103" s="1"/>
      <c r="O103" s="1"/>
      <c r="P103" s="1"/>
      <c r="Q103" s="1"/>
      <c r="R103" s="1"/>
      <c r="S103" s="159"/>
      <c r="T103" s="159"/>
      <c r="U103" s="159"/>
      <c r="V103" s="159"/>
      <c r="W103" s="159"/>
      <c r="X103" s="159"/>
      <c r="Y103" s="159"/>
      <c r="Z103" s="201"/>
      <c r="AA103" s="159"/>
    </row>
    <row r="104" spans="1:27" ht="12.75">
      <c r="A104" s="14">
        <v>5.23</v>
      </c>
      <c r="B104" s="24" t="s">
        <v>218</v>
      </c>
      <c r="C104" s="76"/>
      <c r="D104" s="76"/>
      <c r="E104" s="76"/>
      <c r="F104" s="76"/>
      <c r="G104" s="76"/>
      <c r="H104" s="76"/>
      <c r="I104" s="76"/>
      <c r="J104" s="76"/>
      <c r="K104" s="76"/>
      <c r="L104" s="76"/>
      <c r="M104" s="76"/>
      <c r="N104" s="76"/>
      <c r="O104" s="76"/>
      <c r="P104" s="76"/>
      <c r="Q104" s="76"/>
      <c r="R104" s="76"/>
      <c r="S104" s="37">
        <v>218</v>
      </c>
      <c r="T104" s="37">
        <v>217</v>
      </c>
      <c r="U104" s="37">
        <v>251</v>
      </c>
      <c r="V104" s="37">
        <v>334</v>
      </c>
      <c r="W104" s="37">
        <v>405</v>
      </c>
      <c r="X104" s="37">
        <v>368</v>
      </c>
      <c r="Y104" s="37">
        <v>364</v>
      </c>
      <c r="Z104" s="201"/>
      <c r="AA104" s="37">
        <v>2157</v>
      </c>
    </row>
    <row r="105" spans="1:27" ht="12.75">
      <c r="A105" s="14">
        <v>5.24</v>
      </c>
      <c r="B105" s="29" t="s">
        <v>219</v>
      </c>
      <c r="C105" s="78"/>
      <c r="D105" s="78"/>
      <c r="E105" s="78"/>
      <c r="F105" s="78"/>
      <c r="G105" s="78"/>
      <c r="H105" s="78"/>
      <c r="I105" s="78"/>
      <c r="J105" s="78"/>
      <c r="K105" s="78"/>
      <c r="L105" s="78"/>
      <c r="M105" s="78"/>
      <c r="N105" s="78"/>
      <c r="O105" s="78"/>
      <c r="P105" s="78"/>
      <c r="Q105" s="78"/>
      <c r="R105" s="78"/>
      <c r="S105" s="39">
        <v>76</v>
      </c>
      <c r="T105" s="39">
        <v>92</v>
      </c>
      <c r="U105" s="39">
        <v>109</v>
      </c>
      <c r="V105" s="39">
        <v>165</v>
      </c>
      <c r="W105" s="39">
        <v>270</v>
      </c>
      <c r="X105" s="39">
        <v>313</v>
      </c>
      <c r="Y105" s="39">
        <v>299</v>
      </c>
      <c r="Z105" s="201"/>
      <c r="AA105" s="39">
        <v>1324</v>
      </c>
    </row>
    <row r="106" spans="1:27" ht="12.75">
      <c r="A106" s="14">
        <v>5.25</v>
      </c>
      <c r="B106" s="28" t="s">
        <v>66</v>
      </c>
      <c r="C106" s="78"/>
      <c r="D106" s="78"/>
      <c r="E106" s="78"/>
      <c r="F106" s="78"/>
      <c r="G106" s="78"/>
      <c r="H106" s="78"/>
      <c r="I106" s="78"/>
      <c r="J106" s="78"/>
      <c r="K106" s="78"/>
      <c r="L106" s="78"/>
      <c r="M106" s="78"/>
      <c r="N106" s="78"/>
      <c r="O106" s="78"/>
      <c r="P106" s="78"/>
      <c r="Q106" s="78"/>
      <c r="R106" s="78"/>
      <c r="S106" s="39">
        <v>1240</v>
      </c>
      <c r="T106" s="39">
        <v>960</v>
      </c>
      <c r="U106" s="39">
        <v>1093</v>
      </c>
      <c r="V106" s="39">
        <v>1812</v>
      </c>
      <c r="W106" s="39">
        <v>2285</v>
      </c>
      <c r="X106" s="39">
        <v>2314</v>
      </c>
      <c r="Y106" s="39">
        <v>2140</v>
      </c>
      <c r="Z106" s="201"/>
      <c r="AA106" s="39">
        <v>11844</v>
      </c>
    </row>
    <row r="107" spans="1:27" ht="12.75">
      <c r="A107" s="125" t="s">
        <v>23</v>
      </c>
      <c r="B107" s="127" t="s">
        <v>90</v>
      </c>
      <c r="C107" s="78"/>
      <c r="D107" s="78"/>
      <c r="E107" s="78"/>
      <c r="F107" s="78"/>
      <c r="G107" s="78"/>
      <c r="H107" s="78"/>
      <c r="I107" s="78"/>
      <c r="J107" s="78"/>
      <c r="K107" s="78"/>
      <c r="L107" s="78"/>
      <c r="M107" s="78"/>
      <c r="N107" s="78"/>
      <c r="O107" s="78"/>
      <c r="P107" s="78"/>
      <c r="Q107" s="78"/>
      <c r="R107" s="78"/>
      <c r="S107" s="208">
        <v>886</v>
      </c>
      <c r="T107" s="208">
        <v>655</v>
      </c>
      <c r="U107" s="208">
        <v>753</v>
      </c>
      <c r="V107" s="208">
        <v>1343</v>
      </c>
      <c r="W107" s="208">
        <v>1576</v>
      </c>
      <c r="X107" s="208">
        <v>1556</v>
      </c>
      <c r="Y107" s="208">
        <v>1425</v>
      </c>
      <c r="Z107" s="201"/>
      <c r="AA107" s="208">
        <v>8194</v>
      </c>
    </row>
    <row r="108" spans="1:27" ht="12.75">
      <c r="A108" s="125" t="s">
        <v>24</v>
      </c>
      <c r="B108" s="127" t="s">
        <v>93</v>
      </c>
      <c r="C108" s="78"/>
      <c r="D108" s="78"/>
      <c r="E108" s="78"/>
      <c r="F108" s="78"/>
      <c r="G108" s="78"/>
      <c r="H108" s="78"/>
      <c r="I108" s="78"/>
      <c r="J108" s="78"/>
      <c r="K108" s="78"/>
      <c r="L108" s="78"/>
      <c r="M108" s="78"/>
      <c r="N108" s="78"/>
      <c r="O108" s="78"/>
      <c r="P108" s="78"/>
      <c r="Q108" s="78"/>
      <c r="R108" s="78"/>
      <c r="S108" s="208">
        <v>261</v>
      </c>
      <c r="T108" s="208">
        <v>226</v>
      </c>
      <c r="U108" s="208">
        <v>257</v>
      </c>
      <c r="V108" s="208">
        <v>319</v>
      </c>
      <c r="W108" s="208">
        <v>511</v>
      </c>
      <c r="X108" s="208">
        <v>565</v>
      </c>
      <c r="Y108" s="208">
        <v>516</v>
      </c>
      <c r="Z108" s="201"/>
      <c r="AA108" s="208">
        <v>2655</v>
      </c>
    </row>
    <row r="109" spans="1:27" ht="12.75">
      <c r="A109" s="125" t="s">
        <v>25</v>
      </c>
      <c r="B109" s="127" t="s">
        <v>94</v>
      </c>
      <c r="C109" s="78"/>
      <c r="D109" s="78"/>
      <c r="E109" s="78"/>
      <c r="F109" s="78"/>
      <c r="G109" s="78"/>
      <c r="H109" s="78"/>
      <c r="I109" s="78"/>
      <c r="J109" s="78"/>
      <c r="K109" s="78"/>
      <c r="L109" s="78"/>
      <c r="M109" s="78"/>
      <c r="N109" s="78"/>
      <c r="O109" s="78"/>
      <c r="P109" s="78"/>
      <c r="Q109" s="78"/>
      <c r="R109" s="78"/>
      <c r="S109" s="208">
        <v>93</v>
      </c>
      <c r="T109" s="208">
        <v>79</v>
      </c>
      <c r="U109" s="208">
        <v>83</v>
      </c>
      <c r="V109" s="208">
        <v>150</v>
      </c>
      <c r="W109" s="208">
        <v>198</v>
      </c>
      <c r="X109" s="208">
        <v>193</v>
      </c>
      <c r="Y109" s="208">
        <v>199</v>
      </c>
      <c r="Z109" s="201"/>
      <c r="AA109" s="208">
        <v>995</v>
      </c>
    </row>
    <row r="110" spans="1:27" ht="12.75">
      <c r="A110" s="14">
        <v>5.26</v>
      </c>
      <c r="B110" s="28" t="s">
        <v>220</v>
      </c>
      <c r="C110" s="78"/>
      <c r="D110" s="78"/>
      <c r="E110" s="78"/>
      <c r="F110" s="78"/>
      <c r="G110" s="78"/>
      <c r="H110" s="78"/>
      <c r="I110" s="78"/>
      <c r="J110" s="78"/>
      <c r="K110" s="78"/>
      <c r="L110" s="78"/>
      <c r="M110" s="78"/>
      <c r="N110" s="78"/>
      <c r="O110" s="78"/>
      <c r="P110" s="78"/>
      <c r="Q110" s="78"/>
      <c r="R110" s="78"/>
      <c r="S110" s="39">
        <v>26</v>
      </c>
      <c r="T110" s="39">
        <v>28</v>
      </c>
      <c r="U110" s="39">
        <v>27</v>
      </c>
      <c r="V110" s="39">
        <v>59</v>
      </c>
      <c r="W110" s="39">
        <v>63</v>
      </c>
      <c r="X110" s="39">
        <v>79</v>
      </c>
      <c r="Y110" s="39">
        <v>76</v>
      </c>
      <c r="Z110" s="201"/>
      <c r="AA110" s="39">
        <v>358</v>
      </c>
    </row>
    <row r="111" spans="1:27" ht="12.75">
      <c r="A111" s="14">
        <v>5.27</v>
      </c>
      <c r="B111" s="38" t="s">
        <v>221</v>
      </c>
      <c r="C111" s="78"/>
      <c r="D111" s="78"/>
      <c r="E111" s="78"/>
      <c r="F111" s="78"/>
      <c r="G111" s="78"/>
      <c r="H111" s="78"/>
      <c r="I111" s="78"/>
      <c r="J111" s="78"/>
      <c r="K111" s="78"/>
      <c r="L111" s="78"/>
      <c r="M111" s="78"/>
      <c r="N111" s="78"/>
      <c r="O111" s="78"/>
      <c r="P111" s="78"/>
      <c r="Q111" s="78"/>
      <c r="R111" s="78"/>
      <c r="S111" s="39">
        <v>215</v>
      </c>
      <c r="T111" s="39">
        <v>178</v>
      </c>
      <c r="U111" s="39">
        <v>232</v>
      </c>
      <c r="V111" s="39">
        <v>424</v>
      </c>
      <c r="W111" s="39">
        <v>621</v>
      </c>
      <c r="X111" s="39">
        <v>563</v>
      </c>
      <c r="Y111" s="39">
        <v>505</v>
      </c>
      <c r="Z111" s="201"/>
      <c r="AA111" s="39">
        <v>2738</v>
      </c>
    </row>
    <row r="112" spans="1:27" ht="12.75">
      <c r="A112" s="125" t="s">
        <v>26</v>
      </c>
      <c r="B112" s="127" t="s">
        <v>95</v>
      </c>
      <c r="C112" s="78"/>
      <c r="D112" s="78"/>
      <c r="E112" s="78"/>
      <c r="F112" s="78"/>
      <c r="G112" s="78"/>
      <c r="H112" s="78"/>
      <c r="I112" s="78"/>
      <c r="J112" s="78"/>
      <c r="K112" s="78"/>
      <c r="L112" s="78"/>
      <c r="M112" s="78"/>
      <c r="N112" s="78"/>
      <c r="O112" s="78"/>
      <c r="P112" s="78"/>
      <c r="Q112" s="78"/>
      <c r="R112" s="78"/>
      <c r="S112" s="209">
        <v>19</v>
      </c>
      <c r="T112" s="209">
        <v>16</v>
      </c>
      <c r="U112" s="209">
        <v>18</v>
      </c>
      <c r="V112" s="209">
        <v>34</v>
      </c>
      <c r="W112" s="209">
        <v>33</v>
      </c>
      <c r="X112" s="209">
        <v>31</v>
      </c>
      <c r="Y112" s="209">
        <v>19</v>
      </c>
      <c r="Z112" s="201"/>
      <c r="AA112" s="209">
        <v>170</v>
      </c>
    </row>
    <row r="113" spans="1:27" ht="12.75">
      <c r="A113" s="125" t="s">
        <v>27</v>
      </c>
      <c r="B113" s="127" t="s">
        <v>96</v>
      </c>
      <c r="C113" s="78"/>
      <c r="D113" s="78"/>
      <c r="E113" s="78"/>
      <c r="F113" s="78"/>
      <c r="G113" s="78"/>
      <c r="H113" s="78"/>
      <c r="I113" s="78"/>
      <c r="J113" s="78"/>
      <c r="K113" s="78"/>
      <c r="L113" s="78"/>
      <c r="M113" s="78"/>
      <c r="N113" s="78"/>
      <c r="O113" s="78"/>
      <c r="P113" s="78"/>
      <c r="Q113" s="78"/>
      <c r="R113" s="78"/>
      <c r="S113" s="209">
        <v>104</v>
      </c>
      <c r="T113" s="209">
        <v>94</v>
      </c>
      <c r="U113" s="209">
        <v>107</v>
      </c>
      <c r="V113" s="209">
        <v>209</v>
      </c>
      <c r="W113" s="209">
        <v>334</v>
      </c>
      <c r="X113" s="209">
        <v>302</v>
      </c>
      <c r="Y113" s="209">
        <v>265</v>
      </c>
      <c r="Z113" s="201"/>
      <c r="AA113" s="209">
        <v>1415</v>
      </c>
    </row>
    <row r="114" spans="1:27" ht="12.75">
      <c r="A114" s="125" t="s">
        <v>28</v>
      </c>
      <c r="B114" s="129" t="s">
        <v>97</v>
      </c>
      <c r="C114" s="77"/>
      <c r="D114" s="77"/>
      <c r="E114" s="77"/>
      <c r="F114" s="77"/>
      <c r="G114" s="77"/>
      <c r="H114" s="77"/>
      <c r="I114" s="77"/>
      <c r="J114" s="77"/>
      <c r="K114" s="77"/>
      <c r="L114" s="77"/>
      <c r="M114" s="77"/>
      <c r="N114" s="77"/>
      <c r="O114" s="77"/>
      <c r="P114" s="77"/>
      <c r="Q114" s="77"/>
      <c r="R114" s="77"/>
      <c r="S114" s="210">
        <v>92</v>
      </c>
      <c r="T114" s="210">
        <v>68</v>
      </c>
      <c r="U114" s="210">
        <v>107</v>
      </c>
      <c r="V114" s="210">
        <v>181</v>
      </c>
      <c r="W114" s="210">
        <v>254</v>
      </c>
      <c r="X114" s="210">
        <v>230</v>
      </c>
      <c r="Y114" s="210">
        <v>221</v>
      </c>
      <c r="Z114" s="201"/>
      <c r="AA114" s="210">
        <v>1153</v>
      </c>
    </row>
    <row r="115" spans="1:27" ht="12.75">
      <c r="A115" s="33" t="s">
        <v>326</v>
      </c>
      <c r="B115" s="12"/>
      <c r="C115" s="80"/>
      <c r="D115" s="80"/>
      <c r="E115" s="80"/>
      <c r="F115" s="80"/>
      <c r="G115" s="80"/>
      <c r="H115" s="80"/>
      <c r="I115" s="80"/>
      <c r="J115" s="80"/>
      <c r="K115" s="80"/>
      <c r="L115" s="80"/>
      <c r="M115" s="80"/>
      <c r="N115" s="80"/>
      <c r="O115" s="80"/>
      <c r="P115" s="80"/>
      <c r="Q115" s="80"/>
      <c r="R115" s="80"/>
      <c r="S115" s="205"/>
      <c r="T115" s="205"/>
      <c r="U115" s="205"/>
      <c r="V115" s="205"/>
      <c r="W115" s="205"/>
      <c r="X115" s="205"/>
      <c r="Y115" s="205"/>
      <c r="Z115" s="201"/>
      <c r="AA115" s="205"/>
    </row>
    <row r="116" spans="1:27" ht="12.75">
      <c r="A116" s="9">
        <v>4.4</v>
      </c>
      <c r="B116" s="24" t="s">
        <v>248</v>
      </c>
      <c r="C116" s="76" t="e">
        <v>#N/A</v>
      </c>
      <c r="D116" s="76" t="e">
        <v>#N/A</v>
      </c>
      <c r="E116" s="76" t="e">
        <v>#N/A</v>
      </c>
      <c r="F116" s="76" t="e">
        <v>#N/A</v>
      </c>
      <c r="G116" s="175" t="e">
        <v>#N/A</v>
      </c>
      <c r="H116" s="175" t="e">
        <v>#N/A</v>
      </c>
      <c r="I116" s="175" t="e">
        <v>#N/A</v>
      </c>
      <c r="J116" s="175" t="e">
        <v>#N/A</v>
      </c>
      <c r="K116" s="175" t="e">
        <v>#N/A</v>
      </c>
      <c r="L116" s="175" t="e">
        <v>#N/A</v>
      </c>
      <c r="M116" s="175" t="e">
        <v>#N/A</v>
      </c>
      <c r="N116" s="175" t="e">
        <v>#N/A</v>
      </c>
      <c r="O116" s="175" t="e">
        <v>#N/A</v>
      </c>
      <c r="P116" s="175" t="e">
        <v>#N/A</v>
      </c>
      <c r="Q116" s="175" t="e">
        <v>#N/A</v>
      </c>
      <c r="R116" s="175"/>
      <c r="S116" s="278" t="s">
        <v>327</v>
      </c>
      <c r="T116" s="278" t="s">
        <v>327</v>
      </c>
      <c r="U116" s="278" t="s">
        <v>327</v>
      </c>
      <c r="V116" s="278" t="s">
        <v>327</v>
      </c>
      <c r="W116" s="278" t="s">
        <v>327</v>
      </c>
      <c r="X116" s="278" t="s">
        <v>327</v>
      </c>
      <c r="Y116" s="278" t="s">
        <v>327</v>
      </c>
      <c r="Z116" s="201"/>
      <c r="AA116" s="278" t="s">
        <v>327</v>
      </c>
    </row>
    <row r="117" spans="1:27" ht="12.75">
      <c r="A117" s="9">
        <v>4.5</v>
      </c>
      <c r="B117" s="29" t="s">
        <v>249</v>
      </c>
      <c r="C117" s="78" t="e">
        <v>#N/A</v>
      </c>
      <c r="D117" s="78" t="e">
        <v>#N/A</v>
      </c>
      <c r="E117" s="78" t="e">
        <v>#N/A</v>
      </c>
      <c r="F117" s="78" t="e">
        <v>#N/A</v>
      </c>
      <c r="G117" s="78" t="e">
        <v>#N/A</v>
      </c>
      <c r="H117" s="78" t="e">
        <v>#N/A</v>
      </c>
      <c r="I117" s="78" t="e">
        <v>#N/A</v>
      </c>
      <c r="J117" s="78" t="e">
        <v>#N/A</v>
      </c>
      <c r="K117" s="78" t="e">
        <v>#N/A</v>
      </c>
      <c r="L117" s="78" t="e">
        <v>#N/A</v>
      </c>
      <c r="M117" s="78" t="e">
        <v>#N/A</v>
      </c>
      <c r="N117" s="78" t="e">
        <v>#N/A</v>
      </c>
      <c r="O117" s="78" t="e">
        <v>#N/A</v>
      </c>
      <c r="P117" s="78" t="e">
        <v>#N/A</v>
      </c>
      <c r="Q117" s="78" t="e">
        <v>#N/A</v>
      </c>
      <c r="R117" s="78"/>
      <c r="S117" s="292" t="s">
        <v>327</v>
      </c>
      <c r="T117" s="292" t="s">
        <v>327</v>
      </c>
      <c r="U117" s="292" t="s">
        <v>327</v>
      </c>
      <c r="V117" s="292" t="s">
        <v>327</v>
      </c>
      <c r="W117" s="292" t="s">
        <v>327</v>
      </c>
      <c r="X117" s="292" t="s">
        <v>327</v>
      </c>
      <c r="Y117" s="292" t="s">
        <v>327</v>
      </c>
      <c r="Z117" s="201"/>
      <c r="AA117" s="292" t="s">
        <v>327</v>
      </c>
    </row>
    <row r="118" spans="1:27" ht="12.75">
      <c r="A118" s="9">
        <v>4.6</v>
      </c>
      <c r="B118" s="29" t="s">
        <v>250</v>
      </c>
      <c r="C118" s="78" t="s">
        <v>327</v>
      </c>
      <c r="D118" s="78" t="s">
        <v>327</v>
      </c>
      <c r="E118" s="78" t="s">
        <v>327</v>
      </c>
      <c r="F118" s="78" t="s">
        <v>327</v>
      </c>
      <c r="G118" s="176" t="s">
        <v>327</v>
      </c>
      <c r="H118" s="176" t="s">
        <v>327</v>
      </c>
      <c r="I118" s="176" t="s">
        <v>327</v>
      </c>
      <c r="J118" s="176" t="s">
        <v>327</v>
      </c>
      <c r="K118" s="176" t="s">
        <v>327</v>
      </c>
      <c r="L118" s="176" t="s">
        <v>327</v>
      </c>
      <c r="M118" s="176" t="s">
        <v>327</v>
      </c>
      <c r="N118" s="176" t="s">
        <v>327</v>
      </c>
      <c r="O118" s="176" t="s">
        <v>327</v>
      </c>
      <c r="P118" s="176" t="s">
        <v>327</v>
      </c>
      <c r="Q118" s="176" t="s">
        <v>327</v>
      </c>
      <c r="R118" s="176"/>
      <c r="S118" s="292" t="s">
        <v>327</v>
      </c>
      <c r="T118" s="292" t="s">
        <v>327</v>
      </c>
      <c r="U118" s="292" t="s">
        <v>327</v>
      </c>
      <c r="V118" s="292" t="s">
        <v>327</v>
      </c>
      <c r="W118" s="292" t="s">
        <v>327</v>
      </c>
      <c r="X118" s="292" t="s">
        <v>327</v>
      </c>
      <c r="Y118" s="292" t="s">
        <v>327</v>
      </c>
      <c r="Z118" s="201"/>
      <c r="AA118" s="292" t="s">
        <v>327</v>
      </c>
    </row>
    <row r="119" spans="1:27" ht="12.75">
      <c r="A119" s="9">
        <v>4.7</v>
      </c>
      <c r="B119" s="29" t="s">
        <v>251</v>
      </c>
      <c r="C119" s="78" t="e">
        <v>#N/A</v>
      </c>
      <c r="D119" s="78" t="e">
        <v>#N/A</v>
      </c>
      <c r="E119" s="78" t="e">
        <v>#N/A</v>
      </c>
      <c r="F119" s="78" t="e">
        <v>#N/A</v>
      </c>
      <c r="G119" s="78" t="e">
        <v>#N/A</v>
      </c>
      <c r="H119" s="78" t="e">
        <v>#N/A</v>
      </c>
      <c r="I119" s="78" t="e">
        <v>#N/A</v>
      </c>
      <c r="J119" s="78" t="e">
        <v>#N/A</v>
      </c>
      <c r="K119" s="78" t="e">
        <v>#N/A</v>
      </c>
      <c r="L119" s="78" t="e">
        <v>#N/A</v>
      </c>
      <c r="M119" s="78" t="e">
        <v>#N/A</v>
      </c>
      <c r="N119" s="78" t="e">
        <v>#N/A</v>
      </c>
      <c r="O119" s="78" t="e">
        <v>#N/A</v>
      </c>
      <c r="P119" s="78" t="e">
        <v>#N/A</v>
      </c>
      <c r="Q119" s="78" t="e">
        <v>#N/A</v>
      </c>
      <c r="R119" s="78"/>
      <c r="S119" s="292" t="s">
        <v>327</v>
      </c>
      <c r="T119" s="292" t="s">
        <v>327</v>
      </c>
      <c r="U119" s="292" t="s">
        <v>327</v>
      </c>
      <c r="V119" s="292" t="s">
        <v>327</v>
      </c>
      <c r="W119" s="292" t="s">
        <v>327</v>
      </c>
      <c r="X119" s="292" t="s">
        <v>327</v>
      </c>
      <c r="Y119" s="292" t="s">
        <v>327</v>
      </c>
      <c r="Z119" s="201"/>
      <c r="AA119" s="292" t="s">
        <v>327</v>
      </c>
    </row>
    <row r="120" spans="1:27" ht="12.75">
      <c r="A120" s="9">
        <v>4.75</v>
      </c>
      <c r="B120" s="29" t="s">
        <v>285</v>
      </c>
      <c r="C120" s="78" t="e">
        <v>#N/A</v>
      </c>
      <c r="D120" s="78" t="e">
        <v>#N/A</v>
      </c>
      <c r="E120" s="78" t="e">
        <v>#N/A</v>
      </c>
      <c r="F120" s="78" t="e">
        <v>#N/A</v>
      </c>
      <c r="G120" s="78" t="e">
        <v>#N/A</v>
      </c>
      <c r="H120" s="78" t="e">
        <v>#N/A</v>
      </c>
      <c r="I120" s="78" t="e">
        <v>#N/A</v>
      </c>
      <c r="J120" s="78" t="e">
        <v>#N/A</v>
      </c>
      <c r="K120" s="78" t="e">
        <v>#N/A</v>
      </c>
      <c r="L120" s="78" t="e">
        <v>#N/A</v>
      </c>
      <c r="M120" s="78" t="e">
        <v>#N/A</v>
      </c>
      <c r="N120" s="78" t="e">
        <v>#N/A</v>
      </c>
      <c r="O120" s="78" t="e">
        <v>#N/A</v>
      </c>
      <c r="P120" s="78" t="e">
        <v>#N/A</v>
      </c>
      <c r="Q120" s="78" t="e">
        <v>#N/A</v>
      </c>
      <c r="R120" s="78"/>
      <c r="S120" s="292" t="s">
        <v>327</v>
      </c>
      <c r="T120" s="292" t="s">
        <v>327</v>
      </c>
      <c r="U120" s="292" t="s">
        <v>327</v>
      </c>
      <c r="V120" s="292" t="s">
        <v>327</v>
      </c>
      <c r="W120" s="292" t="s">
        <v>327</v>
      </c>
      <c r="X120" s="292" t="s">
        <v>327</v>
      </c>
      <c r="Y120" s="292" t="s">
        <v>327</v>
      </c>
      <c r="Z120" s="201"/>
      <c r="AA120" s="292" t="s">
        <v>327</v>
      </c>
    </row>
    <row r="121" spans="1:27" ht="12.75">
      <c r="A121" s="9">
        <v>4.8</v>
      </c>
      <c r="B121" s="25" t="s">
        <v>260</v>
      </c>
      <c r="C121" s="77" t="e">
        <v>#N/A</v>
      </c>
      <c r="D121" s="77" t="e">
        <v>#N/A</v>
      </c>
      <c r="E121" s="77" t="e">
        <v>#N/A</v>
      </c>
      <c r="F121" s="77" t="e">
        <v>#N/A</v>
      </c>
      <c r="G121" s="77" t="e">
        <v>#N/A</v>
      </c>
      <c r="H121" s="77" t="e">
        <v>#N/A</v>
      </c>
      <c r="I121" s="77" t="e">
        <v>#N/A</v>
      </c>
      <c r="J121" s="77" t="e">
        <v>#N/A</v>
      </c>
      <c r="K121" s="77" t="e">
        <v>#N/A</v>
      </c>
      <c r="L121" s="77" t="e">
        <v>#N/A</v>
      </c>
      <c r="M121" s="77" t="e">
        <v>#N/A</v>
      </c>
      <c r="N121" s="77" t="e">
        <v>#N/A</v>
      </c>
      <c r="O121" s="77" t="e">
        <v>#N/A</v>
      </c>
      <c r="P121" s="77" t="e">
        <v>#N/A</v>
      </c>
      <c r="Q121" s="77" t="e">
        <v>#N/A</v>
      </c>
      <c r="R121" s="77"/>
      <c r="S121" s="294" t="s">
        <v>327</v>
      </c>
      <c r="T121" s="294" t="s">
        <v>327</v>
      </c>
      <c r="U121" s="294" t="s">
        <v>327</v>
      </c>
      <c r="V121" s="294" t="s">
        <v>327</v>
      </c>
      <c r="W121" s="294" t="s">
        <v>327</v>
      </c>
      <c r="X121" s="294" t="s">
        <v>327</v>
      </c>
      <c r="Y121" s="294" t="s">
        <v>327</v>
      </c>
      <c r="Z121" s="201"/>
      <c r="AA121" s="294" t="s">
        <v>327</v>
      </c>
    </row>
    <row r="122" spans="1:27" ht="12.75">
      <c r="A122" s="33" t="s">
        <v>310</v>
      </c>
      <c r="C122" s="1"/>
      <c r="D122" s="1"/>
      <c r="E122" s="1"/>
      <c r="F122" s="1"/>
      <c r="G122" s="1"/>
      <c r="H122" s="1"/>
      <c r="I122" s="1"/>
      <c r="J122" s="1"/>
      <c r="K122" s="1"/>
      <c r="L122" s="1"/>
      <c r="M122" s="1"/>
      <c r="N122" s="1"/>
      <c r="O122" s="1"/>
      <c r="P122" s="1"/>
      <c r="Q122" s="1"/>
      <c r="R122" s="1"/>
      <c r="S122" s="281"/>
      <c r="T122" s="281"/>
      <c r="U122" s="281"/>
      <c r="V122" s="281"/>
      <c r="W122" s="281"/>
      <c r="X122" s="281"/>
      <c r="Y122" s="281"/>
      <c r="Z122" s="201"/>
      <c r="AA122" s="281"/>
    </row>
    <row r="123" spans="1:27" ht="12.75">
      <c r="A123" s="9">
        <v>4.41</v>
      </c>
      <c r="B123" s="24" t="s">
        <v>248</v>
      </c>
      <c r="C123" s="76" t="e">
        <v>#N/A</v>
      </c>
      <c r="D123" s="76" t="e">
        <v>#N/A</v>
      </c>
      <c r="E123" s="76" t="e">
        <v>#N/A</v>
      </c>
      <c r="F123" s="76" t="e">
        <v>#N/A</v>
      </c>
      <c r="G123" s="175" t="e">
        <v>#N/A</v>
      </c>
      <c r="H123" s="175" t="e">
        <v>#N/A</v>
      </c>
      <c r="I123" s="175" t="e">
        <v>#N/A</v>
      </c>
      <c r="J123" s="175" t="e">
        <v>#N/A</v>
      </c>
      <c r="K123" s="175" t="e">
        <v>#N/A</v>
      </c>
      <c r="L123" s="175" t="e">
        <v>#N/A</v>
      </c>
      <c r="M123" s="175" t="e">
        <v>#N/A</v>
      </c>
      <c r="N123" s="175" t="e">
        <v>#N/A</v>
      </c>
      <c r="O123" s="175" t="e">
        <v>#N/A</v>
      </c>
      <c r="P123" s="175" t="e">
        <v>#N/A</v>
      </c>
      <c r="Q123" s="175" t="e">
        <v>#N/A</v>
      </c>
      <c r="R123" s="175"/>
      <c r="S123" s="278" t="s">
        <v>327</v>
      </c>
      <c r="T123" s="278" t="s">
        <v>327</v>
      </c>
      <c r="U123" s="278" t="s">
        <v>327</v>
      </c>
      <c r="V123" s="278" t="s">
        <v>327</v>
      </c>
      <c r="W123" s="278" t="s">
        <v>327</v>
      </c>
      <c r="X123" s="278" t="s">
        <v>327</v>
      </c>
      <c r="Y123" s="278" t="s">
        <v>327</v>
      </c>
      <c r="Z123" s="201"/>
      <c r="AA123" s="278" t="s">
        <v>327</v>
      </c>
    </row>
    <row r="124" spans="1:27" ht="12.75">
      <c r="A124" s="9">
        <v>4.51</v>
      </c>
      <c r="B124" s="29" t="s">
        <v>249</v>
      </c>
      <c r="C124" s="78" t="e">
        <v>#N/A</v>
      </c>
      <c r="D124" s="78" t="e">
        <v>#N/A</v>
      </c>
      <c r="E124" s="78" t="e">
        <v>#N/A</v>
      </c>
      <c r="F124" s="78" t="e">
        <v>#N/A</v>
      </c>
      <c r="G124" s="78" t="e">
        <v>#N/A</v>
      </c>
      <c r="H124" s="78" t="e">
        <v>#N/A</v>
      </c>
      <c r="I124" s="78" t="e">
        <v>#N/A</v>
      </c>
      <c r="J124" s="78" t="e">
        <v>#N/A</v>
      </c>
      <c r="K124" s="78" t="e">
        <v>#N/A</v>
      </c>
      <c r="L124" s="78" t="e">
        <v>#N/A</v>
      </c>
      <c r="M124" s="78" t="e">
        <v>#N/A</v>
      </c>
      <c r="N124" s="78" t="e">
        <v>#N/A</v>
      </c>
      <c r="O124" s="78" t="e">
        <v>#N/A</v>
      </c>
      <c r="P124" s="78" t="e">
        <v>#N/A</v>
      </c>
      <c r="Q124" s="78" t="e">
        <v>#N/A</v>
      </c>
      <c r="R124" s="78"/>
      <c r="S124" s="292" t="s">
        <v>327</v>
      </c>
      <c r="T124" s="292" t="s">
        <v>327</v>
      </c>
      <c r="U124" s="292" t="s">
        <v>327</v>
      </c>
      <c r="V124" s="292" t="s">
        <v>327</v>
      </c>
      <c r="W124" s="292" t="s">
        <v>327</v>
      </c>
      <c r="X124" s="292" t="s">
        <v>327</v>
      </c>
      <c r="Y124" s="292" t="s">
        <v>327</v>
      </c>
      <c r="Z124" s="201"/>
      <c r="AA124" s="292" t="s">
        <v>327</v>
      </c>
    </row>
    <row r="125" spans="1:27" ht="12.75">
      <c r="A125" s="9">
        <v>4.61</v>
      </c>
      <c r="B125" s="29" t="s">
        <v>250</v>
      </c>
      <c r="C125" s="78" t="e">
        <v>#N/A</v>
      </c>
      <c r="D125" s="78" t="e">
        <v>#N/A</v>
      </c>
      <c r="E125" s="78" t="e">
        <v>#N/A</v>
      </c>
      <c r="F125" s="78" t="s">
        <v>327</v>
      </c>
      <c r="G125" s="176" t="e">
        <v>#N/A</v>
      </c>
      <c r="H125" s="176" t="e">
        <v>#N/A</v>
      </c>
      <c r="I125" s="176" t="e">
        <v>#N/A</v>
      </c>
      <c r="J125" s="176" t="e">
        <v>#N/A</v>
      </c>
      <c r="K125" s="176" t="e">
        <v>#N/A</v>
      </c>
      <c r="L125" s="176" t="e">
        <v>#N/A</v>
      </c>
      <c r="M125" s="176" t="e">
        <v>#N/A</v>
      </c>
      <c r="N125" s="176" t="e">
        <v>#N/A</v>
      </c>
      <c r="O125" s="176" t="e">
        <v>#N/A</v>
      </c>
      <c r="P125" s="176" t="e">
        <v>#N/A</v>
      </c>
      <c r="Q125" s="176" t="e">
        <v>#N/A</v>
      </c>
      <c r="R125" s="176"/>
      <c r="S125" s="292" t="s">
        <v>327</v>
      </c>
      <c r="T125" s="292" t="s">
        <v>327</v>
      </c>
      <c r="U125" s="292" t="s">
        <v>327</v>
      </c>
      <c r="V125" s="292" t="s">
        <v>327</v>
      </c>
      <c r="W125" s="292" t="s">
        <v>327</v>
      </c>
      <c r="X125" s="292" t="s">
        <v>327</v>
      </c>
      <c r="Y125" s="292" t="s">
        <v>327</v>
      </c>
      <c r="Z125" s="201"/>
      <c r="AA125" s="292" t="s">
        <v>327</v>
      </c>
    </row>
    <row r="126" spans="1:27" ht="12.75">
      <c r="A126" s="9">
        <v>4.71</v>
      </c>
      <c r="B126" s="29" t="s">
        <v>251</v>
      </c>
      <c r="C126" s="78" t="e">
        <v>#N/A</v>
      </c>
      <c r="D126" s="78" t="e">
        <v>#N/A</v>
      </c>
      <c r="E126" s="78" t="e">
        <v>#N/A</v>
      </c>
      <c r="F126" s="78" t="e">
        <v>#N/A</v>
      </c>
      <c r="G126" s="78" t="e">
        <v>#N/A</v>
      </c>
      <c r="H126" s="78" t="e">
        <v>#N/A</v>
      </c>
      <c r="I126" s="78" t="e">
        <v>#N/A</v>
      </c>
      <c r="J126" s="78" t="e">
        <v>#N/A</v>
      </c>
      <c r="K126" s="78" t="e">
        <v>#N/A</v>
      </c>
      <c r="L126" s="78" t="e">
        <v>#N/A</v>
      </c>
      <c r="M126" s="78" t="e">
        <v>#N/A</v>
      </c>
      <c r="N126" s="78" t="e">
        <v>#N/A</v>
      </c>
      <c r="O126" s="78" t="e">
        <v>#N/A</v>
      </c>
      <c r="P126" s="78" t="e">
        <v>#N/A</v>
      </c>
      <c r="Q126" s="78" t="e">
        <v>#N/A</v>
      </c>
      <c r="R126" s="78"/>
      <c r="S126" s="292" t="s">
        <v>327</v>
      </c>
      <c r="T126" s="292" t="s">
        <v>327</v>
      </c>
      <c r="U126" s="292" t="s">
        <v>327</v>
      </c>
      <c r="V126" s="292" t="s">
        <v>327</v>
      </c>
      <c r="W126" s="292" t="s">
        <v>327</v>
      </c>
      <c r="X126" s="292" t="s">
        <v>327</v>
      </c>
      <c r="Y126" s="292" t="s">
        <v>327</v>
      </c>
      <c r="Z126" s="201"/>
      <c r="AA126" s="292" t="s">
        <v>327</v>
      </c>
    </row>
    <row r="127" spans="1:27" ht="12.75">
      <c r="A127" s="9">
        <v>4.76</v>
      </c>
      <c r="B127" s="29" t="s">
        <v>285</v>
      </c>
      <c r="C127" s="78" t="e">
        <v>#N/A</v>
      </c>
      <c r="D127" s="78" t="e">
        <v>#N/A</v>
      </c>
      <c r="E127" s="78" t="e">
        <v>#N/A</v>
      </c>
      <c r="F127" s="78" t="e">
        <v>#N/A</v>
      </c>
      <c r="G127" s="78" t="e">
        <v>#N/A</v>
      </c>
      <c r="H127" s="78" t="e">
        <v>#N/A</v>
      </c>
      <c r="I127" s="78" t="e">
        <v>#N/A</v>
      </c>
      <c r="J127" s="78" t="e">
        <v>#N/A</v>
      </c>
      <c r="K127" s="78" t="e">
        <v>#N/A</v>
      </c>
      <c r="L127" s="78" t="e">
        <v>#N/A</v>
      </c>
      <c r="M127" s="78" t="e">
        <v>#N/A</v>
      </c>
      <c r="N127" s="78" t="e">
        <v>#N/A</v>
      </c>
      <c r="O127" s="78" t="e">
        <v>#N/A</v>
      </c>
      <c r="P127" s="78" t="e">
        <v>#N/A</v>
      </c>
      <c r="Q127" s="78" t="e">
        <v>#N/A</v>
      </c>
      <c r="R127" s="78"/>
      <c r="S127" s="292" t="s">
        <v>327</v>
      </c>
      <c r="T127" s="292" t="s">
        <v>327</v>
      </c>
      <c r="U127" s="292" t="s">
        <v>327</v>
      </c>
      <c r="V127" s="292" t="s">
        <v>327</v>
      </c>
      <c r="W127" s="292" t="s">
        <v>327</v>
      </c>
      <c r="X127" s="292" t="s">
        <v>327</v>
      </c>
      <c r="Y127" s="292" t="s">
        <v>327</v>
      </c>
      <c r="Z127" s="201"/>
      <c r="AA127" s="292" t="s">
        <v>327</v>
      </c>
    </row>
    <row r="128" spans="1:27" ht="12.75">
      <c r="A128" s="9">
        <v>4.81</v>
      </c>
      <c r="B128" s="29" t="s">
        <v>260</v>
      </c>
      <c r="C128" s="78" t="e">
        <v>#N/A</v>
      </c>
      <c r="D128" s="78" t="e">
        <v>#N/A</v>
      </c>
      <c r="E128" s="78" t="e">
        <v>#N/A</v>
      </c>
      <c r="F128" s="78" t="e">
        <v>#N/A</v>
      </c>
      <c r="G128" s="78" t="e">
        <v>#N/A</v>
      </c>
      <c r="H128" s="78" t="e">
        <v>#N/A</v>
      </c>
      <c r="I128" s="78" t="e">
        <v>#N/A</v>
      </c>
      <c r="J128" s="78" t="e">
        <v>#N/A</v>
      </c>
      <c r="K128" s="78" t="e">
        <v>#N/A</v>
      </c>
      <c r="L128" s="78" t="e">
        <v>#N/A</v>
      </c>
      <c r="M128" s="78" t="e">
        <v>#N/A</v>
      </c>
      <c r="N128" s="78" t="e">
        <v>#N/A</v>
      </c>
      <c r="O128" s="78" t="e">
        <v>#N/A</v>
      </c>
      <c r="P128" s="78" t="e">
        <v>#N/A</v>
      </c>
      <c r="Q128" s="78" t="e">
        <v>#N/A</v>
      </c>
      <c r="R128" s="78"/>
      <c r="S128" s="292" t="s">
        <v>327</v>
      </c>
      <c r="T128" s="292" t="s">
        <v>327</v>
      </c>
      <c r="U128" s="292" t="s">
        <v>327</v>
      </c>
      <c r="V128" s="292" t="s">
        <v>327</v>
      </c>
      <c r="W128" s="292" t="s">
        <v>327</v>
      </c>
      <c r="X128" s="292" t="s">
        <v>327</v>
      </c>
      <c r="Y128" s="292" t="s">
        <v>327</v>
      </c>
      <c r="Z128" s="201"/>
      <c r="AA128" s="292" t="s">
        <v>327</v>
      </c>
    </row>
    <row r="129" spans="1:27" ht="12.75">
      <c r="A129" s="9">
        <v>4.91</v>
      </c>
      <c r="B129" s="29" t="s">
        <v>297</v>
      </c>
      <c r="C129" s="78"/>
      <c r="D129" s="78"/>
      <c r="E129" s="78"/>
      <c r="F129" s="78"/>
      <c r="G129" s="78" t="e">
        <v>#N/A</v>
      </c>
      <c r="H129" s="78" t="e">
        <v>#N/A</v>
      </c>
      <c r="I129" s="78" t="e">
        <v>#N/A</v>
      </c>
      <c r="J129" s="78" t="e">
        <v>#N/A</v>
      </c>
      <c r="K129" s="78" t="e">
        <v>#N/A</v>
      </c>
      <c r="L129" s="78" t="e">
        <v>#N/A</v>
      </c>
      <c r="M129" s="78" t="e">
        <v>#N/A</v>
      </c>
      <c r="N129" s="78" t="e">
        <v>#N/A</v>
      </c>
      <c r="O129" s="78" t="e">
        <v>#N/A</v>
      </c>
      <c r="P129" s="78" t="e">
        <v>#N/A</v>
      </c>
      <c r="Q129" s="78" t="e">
        <v>#N/A</v>
      </c>
      <c r="R129" s="78"/>
      <c r="S129" s="292" t="s">
        <v>327</v>
      </c>
      <c r="T129" s="292" t="s">
        <v>327</v>
      </c>
      <c r="U129" s="292" t="s">
        <v>327</v>
      </c>
      <c r="V129" s="292" t="s">
        <v>327</v>
      </c>
      <c r="W129" s="292" t="s">
        <v>327</v>
      </c>
      <c r="X129" s="292" t="s">
        <v>327</v>
      </c>
      <c r="Y129" s="292" t="s">
        <v>327</v>
      </c>
      <c r="Z129" s="201"/>
      <c r="AA129" s="292" t="s">
        <v>327</v>
      </c>
    </row>
    <row r="130" spans="1:27" ht="12.75">
      <c r="A130" s="9">
        <v>4.92</v>
      </c>
      <c r="B130" s="25" t="s">
        <v>275</v>
      </c>
      <c r="C130" s="77"/>
      <c r="D130" s="77"/>
      <c r="E130" s="77"/>
      <c r="F130" s="77"/>
      <c r="G130" s="77" t="e">
        <v>#N/A</v>
      </c>
      <c r="H130" s="77" t="e">
        <v>#N/A</v>
      </c>
      <c r="I130" s="77" t="e">
        <v>#N/A</v>
      </c>
      <c r="J130" s="77" t="e">
        <v>#N/A</v>
      </c>
      <c r="K130" s="77" t="e">
        <v>#N/A</v>
      </c>
      <c r="L130" s="77" t="e">
        <v>#N/A</v>
      </c>
      <c r="M130" s="77" t="e">
        <v>#N/A</v>
      </c>
      <c r="N130" s="77" t="e">
        <v>#N/A</v>
      </c>
      <c r="O130" s="77" t="e">
        <v>#N/A</v>
      </c>
      <c r="P130" s="77" t="e">
        <v>#N/A</v>
      </c>
      <c r="Q130" s="77" t="e">
        <v>#N/A</v>
      </c>
      <c r="R130" s="77"/>
      <c r="S130" s="294" t="s">
        <v>327</v>
      </c>
      <c r="T130" s="294" t="s">
        <v>327</v>
      </c>
      <c r="U130" s="294" t="s">
        <v>327</v>
      </c>
      <c r="V130" s="294" t="s">
        <v>327</v>
      </c>
      <c r="W130" s="294" t="s">
        <v>327</v>
      </c>
      <c r="X130" s="294" t="s">
        <v>327</v>
      </c>
      <c r="Y130" s="294" t="s">
        <v>327</v>
      </c>
      <c r="Z130" s="201"/>
      <c r="AA130" s="294" t="s">
        <v>327</v>
      </c>
    </row>
    <row r="131" spans="3:27" ht="12.75">
      <c r="C131" s="1"/>
      <c r="D131" s="1"/>
      <c r="E131" s="1"/>
      <c r="F131" s="1"/>
      <c r="G131" s="1"/>
      <c r="H131" s="1"/>
      <c r="I131" s="1"/>
      <c r="J131" s="1"/>
      <c r="K131" s="1"/>
      <c r="L131" s="1"/>
      <c r="M131" s="1"/>
      <c r="N131" s="1"/>
      <c r="O131" s="1"/>
      <c r="P131" s="1"/>
      <c r="Q131" s="1"/>
      <c r="R131" s="1"/>
      <c r="S131" s="159"/>
      <c r="T131" s="159"/>
      <c r="U131" s="159"/>
      <c r="V131" s="159"/>
      <c r="W131" s="159"/>
      <c r="X131" s="159"/>
      <c r="Y131" s="159"/>
      <c r="Z131" s="201"/>
      <c r="AA131" s="159"/>
    </row>
    <row r="132" spans="1:27" ht="15.75">
      <c r="A132" s="17" t="s">
        <v>294</v>
      </c>
      <c r="C132" s="81"/>
      <c r="D132" s="81"/>
      <c r="E132" s="81"/>
      <c r="F132" s="81"/>
      <c r="G132" s="1"/>
      <c r="H132" s="1"/>
      <c r="I132" s="1"/>
      <c r="J132" s="1"/>
      <c r="K132" s="1"/>
      <c r="L132" s="1"/>
      <c r="M132" s="1"/>
      <c r="N132" s="1"/>
      <c r="O132" s="1"/>
      <c r="P132" s="1"/>
      <c r="Q132" s="1"/>
      <c r="R132" s="1"/>
      <c r="S132" s="159"/>
      <c r="T132" s="159"/>
      <c r="U132" s="159"/>
      <c r="V132" s="159"/>
      <c r="W132" s="159"/>
      <c r="X132" s="159"/>
      <c r="Y132" s="159"/>
      <c r="Z132" s="201"/>
      <c r="AA132" s="159"/>
    </row>
    <row r="133" spans="2:27" ht="12.75">
      <c r="B133" s="36" t="s">
        <v>59</v>
      </c>
      <c r="C133" s="82"/>
      <c r="D133" s="83"/>
      <c r="E133" s="83"/>
      <c r="F133" s="83"/>
      <c r="G133" s="177" t="e">
        <v>#DIV/0!</v>
      </c>
      <c r="H133" s="177" t="e">
        <v>#DIV/0!</v>
      </c>
      <c r="I133" s="177" t="e">
        <v>#DIV/0!</v>
      </c>
      <c r="J133" s="177" t="e">
        <v>#DIV/0!</v>
      </c>
      <c r="K133" s="177" t="e">
        <v>#DIV/0!</v>
      </c>
      <c r="L133" s="177" t="e">
        <v>#DIV/0!</v>
      </c>
      <c r="M133" s="177" t="e">
        <v>#DIV/0!</v>
      </c>
      <c r="N133" s="177" t="e">
        <v>#DIV/0!</v>
      </c>
      <c r="O133" s="177" t="e">
        <v>#DIV/0!</v>
      </c>
      <c r="P133" s="177" t="e">
        <v>#DIV/0!</v>
      </c>
      <c r="Q133" s="177" t="e">
        <v>#DIV/0!</v>
      </c>
      <c r="R133" s="177"/>
      <c r="S133" s="62">
        <v>8.160118645119772</v>
      </c>
      <c r="T133" s="62">
        <v>6.484321661554342</v>
      </c>
      <c r="U133" s="62">
        <v>6.892654259888999</v>
      </c>
      <c r="V133" s="62">
        <v>9.737915805084883</v>
      </c>
      <c r="W133" s="62">
        <v>12.74977705040131</v>
      </c>
      <c r="X133" s="62">
        <v>12.743243728827954</v>
      </c>
      <c r="Y133" s="62">
        <v>11.387579502356896</v>
      </c>
      <c r="Z133" s="201"/>
      <c r="AA133" s="62">
        <v>9.73651580760488</v>
      </c>
    </row>
    <row r="134" spans="2:27" ht="12.75">
      <c r="B134" s="38" t="s">
        <v>60</v>
      </c>
      <c r="C134" s="84"/>
      <c r="D134" s="85"/>
      <c r="E134" s="85"/>
      <c r="F134" s="85"/>
      <c r="G134" s="178" t="e">
        <v>#DIV/0!</v>
      </c>
      <c r="H134" s="178" t="e">
        <v>#DIV/0!</v>
      </c>
      <c r="I134" s="178" t="e">
        <v>#DIV/0!</v>
      </c>
      <c r="J134" s="178" t="e">
        <v>#DIV/0!</v>
      </c>
      <c r="K134" s="178" t="e">
        <v>#DIV/0!</v>
      </c>
      <c r="L134" s="178" t="e">
        <v>#DIV/0!</v>
      </c>
      <c r="M134" s="178" t="e">
        <v>#DIV/0!</v>
      </c>
      <c r="N134" s="178" t="e">
        <v>#DIV/0!</v>
      </c>
      <c r="O134" s="178" t="e">
        <v>#DIV/0!</v>
      </c>
      <c r="P134" s="178" t="e">
        <v>#DIV/0!</v>
      </c>
      <c r="Q134" s="178" t="e">
        <v>#DIV/0!</v>
      </c>
      <c r="R134" s="178"/>
      <c r="S134" s="63">
        <v>8.160118645119772</v>
      </c>
      <c r="T134" s="63">
        <v>6.484321661554342</v>
      </c>
      <c r="U134" s="63">
        <v>6.892654259888999</v>
      </c>
      <c r="V134" s="63">
        <v>9.737915805084883</v>
      </c>
      <c r="W134" s="63">
        <v>12.74977705040131</v>
      </c>
      <c r="X134" s="63">
        <v>12.743243728827954</v>
      </c>
      <c r="Y134" s="63">
        <v>11.387579502356896</v>
      </c>
      <c r="Z134" s="201"/>
      <c r="AA134" s="63">
        <v>9.73651580760488</v>
      </c>
    </row>
    <row r="135" spans="2:27" ht="12.75">
      <c r="B135" s="38" t="s">
        <v>160</v>
      </c>
      <c r="C135" s="86" t="e">
        <v>#DIV/0!</v>
      </c>
      <c r="D135" s="87" t="e">
        <v>#DIV/0!</v>
      </c>
      <c r="E135" s="87" t="e">
        <v>#DIV/0!</v>
      </c>
      <c r="F135" s="87" t="e">
        <v>#DIV/0!</v>
      </c>
      <c r="G135" s="147" t="e">
        <v>#DIV/0!</v>
      </c>
      <c r="H135" s="147" t="e">
        <v>#DIV/0!</v>
      </c>
      <c r="I135" s="147" t="e">
        <v>#DIV/0!</v>
      </c>
      <c r="J135" s="147" t="e">
        <v>#DIV/0!</v>
      </c>
      <c r="K135" s="147" t="e">
        <v>#DIV/0!</v>
      </c>
      <c r="L135" s="147" t="e">
        <v>#DIV/0!</v>
      </c>
      <c r="M135" s="147" t="e">
        <v>#DIV/0!</v>
      </c>
      <c r="N135" s="147" t="e">
        <v>#DIV/0!</v>
      </c>
      <c r="O135" s="147" t="e">
        <v>#DIV/0!</v>
      </c>
      <c r="P135" s="147" t="e">
        <v>#DIV/0!</v>
      </c>
      <c r="Q135" s="147" t="e">
        <v>#DIV/0!</v>
      </c>
      <c r="R135" s="147"/>
      <c r="S135" s="131">
        <v>0.01200960768614892</v>
      </c>
      <c r="T135" s="131">
        <v>0.0055415617128463475</v>
      </c>
      <c r="U135" s="131">
        <v>0.018957345971563982</v>
      </c>
      <c r="V135" s="131">
        <v>0.07380073800738007</v>
      </c>
      <c r="W135" s="131">
        <v>0.021521906225980016</v>
      </c>
      <c r="X135" s="131">
        <v>0.007690335811330428</v>
      </c>
      <c r="Y135" s="131">
        <v>0.0051635111876075735</v>
      </c>
      <c r="Z135" s="201"/>
      <c r="AA135" s="64">
        <v>0.0207534509202454</v>
      </c>
    </row>
    <row r="136" spans="2:27" ht="12.75">
      <c r="B136" s="38" t="s">
        <v>255</v>
      </c>
      <c r="C136" s="86" t="e">
        <v>#DIV/0!</v>
      </c>
      <c r="D136" s="87" t="e">
        <v>#DIV/0!</v>
      </c>
      <c r="E136" s="87" t="e">
        <v>#DIV/0!</v>
      </c>
      <c r="F136" s="87" t="e">
        <v>#DIV/0!</v>
      </c>
      <c r="G136" s="147" t="e">
        <v>#DIV/0!</v>
      </c>
      <c r="H136" s="147" t="e">
        <v>#DIV/0!</v>
      </c>
      <c r="I136" s="147" t="e">
        <v>#DIV/0!</v>
      </c>
      <c r="J136" s="147" t="e">
        <v>#DIV/0!</v>
      </c>
      <c r="K136" s="147" t="e">
        <v>#DIV/0!</v>
      </c>
      <c r="L136" s="147" t="e">
        <v>#DIV/0!</v>
      </c>
      <c r="M136" s="147" t="e">
        <v>#DIV/0!</v>
      </c>
      <c r="N136" s="147" t="e">
        <v>#DIV/0!</v>
      </c>
      <c r="O136" s="147" t="e">
        <v>#DIV/0!</v>
      </c>
      <c r="P136" s="147" t="e">
        <v>#DIV/0!</v>
      </c>
      <c r="Q136" s="147" t="e">
        <v>#DIV/0!</v>
      </c>
      <c r="R136" s="147"/>
      <c r="S136" s="40">
        <v>0.9558346839546191</v>
      </c>
      <c r="T136" s="40">
        <v>0.983789260385005</v>
      </c>
      <c r="U136" s="40">
        <v>0.9449275362318841</v>
      </c>
      <c r="V136" s="40">
        <v>0.7950018109380659</v>
      </c>
      <c r="W136" s="40">
        <v>0.9104477611940298</v>
      </c>
      <c r="X136" s="40">
        <v>0.944200464996125</v>
      </c>
      <c r="Y136" s="40">
        <v>0.9786620530565168</v>
      </c>
      <c r="Z136" s="201"/>
      <c r="AA136" s="64">
        <v>0.9288825803925408</v>
      </c>
    </row>
    <row r="137" spans="2:27" ht="12.75">
      <c r="B137" s="38" t="s">
        <v>256</v>
      </c>
      <c r="C137" s="86" t="e">
        <v>#DIV/0!</v>
      </c>
      <c r="D137" s="87" t="e">
        <v>#DIV/0!</v>
      </c>
      <c r="E137" s="87" t="e">
        <v>#DIV/0!</v>
      </c>
      <c r="F137" s="87" t="e">
        <v>#DIV/0!</v>
      </c>
      <c r="G137" s="147" t="e">
        <v>#DIV/0!</v>
      </c>
      <c r="H137" s="147" t="e">
        <v>#DIV/0!</v>
      </c>
      <c r="I137" s="147" t="e">
        <v>#DIV/0!</v>
      </c>
      <c r="J137" s="147" t="e">
        <v>#DIV/0!</v>
      </c>
      <c r="K137" s="147" t="e">
        <v>#DIV/0!</v>
      </c>
      <c r="L137" s="147" t="e">
        <v>#DIV/0!</v>
      </c>
      <c r="M137" s="147" t="e">
        <v>#DIV/0!</v>
      </c>
      <c r="N137" s="147" t="e">
        <v>#DIV/0!</v>
      </c>
      <c r="O137" s="147" t="e">
        <v>#DIV/0!</v>
      </c>
      <c r="P137" s="147" t="e">
        <v>#DIV/0!</v>
      </c>
      <c r="Q137" s="147" t="e">
        <v>#DIV/0!</v>
      </c>
      <c r="R137" s="147"/>
      <c r="S137" s="40">
        <v>0.7208265802269044</v>
      </c>
      <c r="T137" s="40">
        <v>0.7487335359675785</v>
      </c>
      <c r="U137" s="40">
        <v>0.8285024154589372</v>
      </c>
      <c r="V137" s="40">
        <v>1.0119521912350598</v>
      </c>
      <c r="W137" s="40">
        <v>0.9541764859910972</v>
      </c>
      <c r="X137" s="40">
        <v>0.9395505037458021</v>
      </c>
      <c r="Y137" s="40">
        <v>0.9757785467128027</v>
      </c>
      <c r="Z137" s="201"/>
      <c r="AA137" s="64">
        <v>0.902109539425383</v>
      </c>
    </row>
    <row r="138" spans="2:27" ht="12.75">
      <c r="B138" s="38" t="s">
        <v>257</v>
      </c>
      <c r="C138" s="86" t="e">
        <v>#DIV/0!</v>
      </c>
      <c r="D138" s="87" t="e">
        <v>#DIV/0!</v>
      </c>
      <c r="E138" s="87" t="e">
        <v>#DIV/0!</v>
      </c>
      <c r="F138" s="87" t="e">
        <v>#DIV/0!</v>
      </c>
      <c r="G138" s="147" t="e">
        <v>#DIV/0!</v>
      </c>
      <c r="H138" s="147" t="e">
        <v>#DIV/0!</v>
      </c>
      <c r="I138" s="147" t="e">
        <v>#DIV/0!</v>
      </c>
      <c r="J138" s="147" t="e">
        <v>#DIV/0!</v>
      </c>
      <c r="K138" s="147" t="e">
        <v>#DIV/0!</v>
      </c>
      <c r="L138" s="147" t="e">
        <v>#DIV/0!</v>
      </c>
      <c r="M138" s="147" t="e">
        <v>#DIV/0!</v>
      </c>
      <c r="N138" s="147" t="e">
        <v>#DIV/0!</v>
      </c>
      <c r="O138" s="147" t="e">
        <v>#DIV/0!</v>
      </c>
      <c r="P138" s="147" t="e">
        <v>#DIV/0!</v>
      </c>
      <c r="Q138" s="147" t="e">
        <v>#DIV/0!</v>
      </c>
      <c r="R138" s="147"/>
      <c r="S138" s="40">
        <v>0.17828200972447325</v>
      </c>
      <c r="T138" s="40">
        <v>0.20314083080040526</v>
      </c>
      <c r="U138" s="40">
        <v>0.19710144927536233</v>
      </c>
      <c r="V138" s="40">
        <v>0.23723288663527708</v>
      </c>
      <c r="W138" s="40">
        <v>0.2246661429693637</v>
      </c>
      <c r="X138" s="40">
        <v>0.2557478687677603</v>
      </c>
      <c r="Y138" s="40">
        <v>0.2713379469434833</v>
      </c>
      <c r="Z138" s="201"/>
      <c r="AA138" s="64">
        <v>0.2296999657383388</v>
      </c>
    </row>
    <row r="139" spans="2:27" ht="12.75">
      <c r="B139" s="38" t="s">
        <v>108</v>
      </c>
      <c r="C139" s="86" t="e">
        <v>#DIV/0!</v>
      </c>
      <c r="D139" s="87" t="e">
        <v>#DIV/0!</v>
      </c>
      <c r="E139" s="87" t="e">
        <v>#DIV/0!</v>
      </c>
      <c r="F139" s="87" t="e">
        <v>#DIV/0!</v>
      </c>
      <c r="G139" s="147" t="e">
        <v>#DIV/0!</v>
      </c>
      <c r="H139" s="147" t="e">
        <v>#DIV/0!</v>
      </c>
      <c r="I139" s="147" t="e">
        <v>#DIV/0!</v>
      </c>
      <c r="J139" s="147" t="e">
        <v>#DIV/0!</v>
      </c>
      <c r="K139" s="147" t="e">
        <v>#DIV/0!</v>
      </c>
      <c r="L139" s="147" t="e">
        <v>#DIV/0!</v>
      </c>
      <c r="M139" s="147" t="e">
        <v>#DIV/0!</v>
      </c>
      <c r="N139" s="147" t="e">
        <v>#DIV/0!</v>
      </c>
      <c r="O139" s="147" t="e">
        <v>#DIV/0!</v>
      </c>
      <c r="P139" s="147" t="e">
        <v>#DIV/0!</v>
      </c>
      <c r="Q139" s="147" t="e">
        <v>#DIV/0!</v>
      </c>
      <c r="R139" s="147"/>
      <c r="S139" s="40">
        <v>0.7954545454545454</v>
      </c>
      <c r="T139" s="40">
        <v>0.8603491271820449</v>
      </c>
      <c r="U139" s="40">
        <v>0.7524509803921569</v>
      </c>
      <c r="V139" s="40">
        <v>0.5374045801526718</v>
      </c>
      <c r="W139" s="40">
        <v>0.3543123543123543</v>
      </c>
      <c r="X139" s="40">
        <v>0.3</v>
      </c>
      <c r="Y139" s="40">
        <v>0.27523910733262485</v>
      </c>
      <c r="Z139" s="201"/>
      <c r="AA139" s="64">
        <v>0.47176646068612826</v>
      </c>
    </row>
    <row r="140" spans="2:27" ht="12.75">
      <c r="B140" s="38" t="s">
        <v>170</v>
      </c>
      <c r="C140" s="88">
        <v>0</v>
      </c>
      <c r="D140" s="89">
        <v>0</v>
      </c>
      <c r="E140" s="89">
        <v>0</v>
      </c>
      <c r="F140" s="89">
        <v>0</v>
      </c>
      <c r="G140" s="179">
        <v>0</v>
      </c>
      <c r="H140" s="179">
        <v>0</v>
      </c>
      <c r="I140" s="179">
        <v>0</v>
      </c>
      <c r="J140" s="179">
        <v>0</v>
      </c>
      <c r="K140" s="179">
        <v>0</v>
      </c>
      <c r="L140" s="179">
        <v>0</v>
      </c>
      <c r="M140" s="179">
        <v>0</v>
      </c>
      <c r="N140" s="179">
        <v>0</v>
      </c>
      <c r="O140" s="179">
        <v>0</v>
      </c>
      <c r="P140" s="179">
        <v>0</v>
      </c>
      <c r="Q140" s="179">
        <v>0</v>
      </c>
      <c r="R140" s="179"/>
      <c r="S140" s="41">
        <v>0.00048611111111111104</v>
      </c>
      <c r="T140" s="41">
        <v>0.0007407407407407407</v>
      </c>
      <c r="U140" s="41">
        <v>0.0006712962962962962</v>
      </c>
      <c r="V140" s="41">
        <v>0.0018402777777777777</v>
      </c>
      <c r="W140" s="41">
        <v>0.0012152777777777778</v>
      </c>
      <c r="X140" s="41">
        <v>0.0009722222222222221</v>
      </c>
      <c r="Y140" s="41">
        <v>0.0010532407407407407</v>
      </c>
      <c r="Z140" s="201"/>
      <c r="AA140" s="41">
        <v>0.0009984390160259627</v>
      </c>
    </row>
    <row r="141" spans="2:27" ht="12.75">
      <c r="B141" s="38" t="s">
        <v>171</v>
      </c>
      <c r="C141" s="88"/>
      <c r="D141" s="89"/>
      <c r="E141" s="89"/>
      <c r="F141" s="89"/>
      <c r="G141" s="179">
        <v>0</v>
      </c>
      <c r="H141" s="179">
        <v>0</v>
      </c>
      <c r="I141" s="179">
        <v>0</v>
      </c>
      <c r="J141" s="179">
        <v>0</v>
      </c>
      <c r="K141" s="179">
        <v>0</v>
      </c>
      <c r="L141" s="179">
        <v>0</v>
      </c>
      <c r="M141" s="179">
        <v>0</v>
      </c>
      <c r="N141" s="179">
        <v>0</v>
      </c>
      <c r="O141" s="179">
        <v>0</v>
      </c>
      <c r="P141" s="179">
        <v>0</v>
      </c>
      <c r="Q141" s="179">
        <v>0</v>
      </c>
      <c r="R141" s="179"/>
      <c r="S141" s="41" t="s">
        <v>327</v>
      </c>
      <c r="T141" s="41" t="s">
        <v>327</v>
      </c>
      <c r="U141" s="41" t="s">
        <v>327</v>
      </c>
      <c r="V141" s="41" t="s">
        <v>327</v>
      </c>
      <c r="W141" s="41" t="s">
        <v>327</v>
      </c>
      <c r="X141" s="41" t="s">
        <v>327</v>
      </c>
      <c r="Y141" s="41" t="s">
        <v>327</v>
      </c>
      <c r="Z141" s="201"/>
      <c r="AA141" s="41" t="s">
        <v>327</v>
      </c>
    </row>
    <row r="142" spans="2:27" ht="12.75">
      <c r="B142" s="38" t="s">
        <v>176</v>
      </c>
      <c r="C142" s="86" t="e">
        <v>#DIV/0!</v>
      </c>
      <c r="D142" s="87" t="e">
        <v>#DIV/0!</v>
      </c>
      <c r="E142" s="87" t="e">
        <v>#DIV/0!</v>
      </c>
      <c r="F142" s="87" t="e">
        <v>#DIV/0!</v>
      </c>
      <c r="G142" s="147" t="e">
        <v>#DIV/0!</v>
      </c>
      <c r="H142" s="147" t="e">
        <v>#DIV/0!</v>
      </c>
      <c r="I142" s="147" t="e">
        <v>#DIV/0!</v>
      </c>
      <c r="J142" s="147" t="e">
        <v>#DIV/0!</v>
      </c>
      <c r="K142" s="147" t="e">
        <v>#DIV/0!</v>
      </c>
      <c r="L142" s="147" t="e">
        <v>#DIV/0!</v>
      </c>
      <c r="M142" s="147" t="e">
        <v>#DIV/0!</v>
      </c>
      <c r="N142" s="147" t="e">
        <v>#DIV/0!</v>
      </c>
      <c r="O142" s="147" t="e">
        <v>#DIV/0!</v>
      </c>
      <c r="P142" s="147" t="e">
        <v>#DIV/0!</v>
      </c>
      <c r="Q142" s="147" t="e">
        <v>#DIV/0!</v>
      </c>
      <c r="R142" s="147"/>
      <c r="S142" s="40">
        <v>0.03525121555915721</v>
      </c>
      <c r="T142" s="40">
        <v>0.02735562310030395</v>
      </c>
      <c r="U142" s="40">
        <v>0.048792270531400964</v>
      </c>
      <c r="V142" s="40">
        <v>0.10974284679463962</v>
      </c>
      <c r="W142" s="40">
        <v>0.14506415291961247</v>
      </c>
      <c r="X142" s="40">
        <v>0.1785068457762852</v>
      </c>
      <c r="Y142" s="40">
        <v>0.19261822376009227</v>
      </c>
      <c r="Z142" s="201"/>
      <c r="AA142" s="64">
        <v>0.1203073760462043</v>
      </c>
    </row>
    <row r="143" spans="2:27" ht="12.75">
      <c r="B143" s="38" t="s">
        <v>177</v>
      </c>
      <c r="C143" s="86" t="e">
        <v>#DIV/0!</v>
      </c>
      <c r="D143" s="87" t="e">
        <v>#DIV/0!</v>
      </c>
      <c r="E143" s="87" t="e">
        <v>#DIV/0!</v>
      </c>
      <c r="F143" s="87" t="e">
        <v>#DIV/0!</v>
      </c>
      <c r="G143" s="147" t="e">
        <v>#DIV/0!</v>
      </c>
      <c r="H143" s="147" t="e">
        <v>#DIV/0!</v>
      </c>
      <c r="I143" s="147" t="e">
        <v>#DIV/0!</v>
      </c>
      <c r="J143" s="147" t="e">
        <v>#DIV/0!</v>
      </c>
      <c r="K143" s="147" t="e">
        <v>#DIV/0!</v>
      </c>
      <c r="L143" s="147" t="e">
        <v>#DIV/0!</v>
      </c>
      <c r="M143" s="147" t="e">
        <v>#DIV/0!</v>
      </c>
      <c r="N143" s="147" t="e">
        <v>#DIV/0!</v>
      </c>
      <c r="O143" s="147" t="e">
        <v>#DIV/0!</v>
      </c>
      <c r="P143" s="147" t="e">
        <v>#DIV/0!</v>
      </c>
      <c r="Q143" s="147" t="e">
        <v>#DIV/0!</v>
      </c>
      <c r="R143" s="147"/>
      <c r="S143" s="40">
        <v>0</v>
      </c>
      <c r="T143" s="40">
        <v>0.8148148148148148</v>
      </c>
      <c r="U143" s="40">
        <v>0.7029702970297029</v>
      </c>
      <c r="V143" s="40">
        <v>0.5379537953795379</v>
      </c>
      <c r="W143" s="40">
        <v>0.5252707581227437</v>
      </c>
      <c r="X143" s="40">
        <v>0.5933429811866859</v>
      </c>
      <c r="Y143" s="40">
        <v>0.6002994011976048</v>
      </c>
      <c r="Z143" s="201"/>
      <c r="AA143" s="64">
        <v>0.5614320585842149</v>
      </c>
    </row>
    <row r="144" spans="2:27" ht="12.75">
      <c r="B144" s="42" t="s">
        <v>216</v>
      </c>
      <c r="C144" s="90">
        <v>0</v>
      </c>
      <c r="D144" s="91">
        <v>0</v>
      </c>
      <c r="E144" s="91">
        <v>0</v>
      </c>
      <c r="F144" s="91">
        <v>0</v>
      </c>
      <c r="G144" s="180">
        <v>0</v>
      </c>
      <c r="H144" s="180">
        <v>0</v>
      </c>
      <c r="I144" s="180">
        <v>0</v>
      </c>
      <c r="J144" s="180">
        <v>0</v>
      </c>
      <c r="K144" s="180">
        <v>0</v>
      </c>
      <c r="L144" s="180">
        <v>0</v>
      </c>
      <c r="M144" s="180">
        <v>0</v>
      </c>
      <c r="N144" s="180">
        <v>0</v>
      </c>
      <c r="O144" s="180">
        <v>0</v>
      </c>
      <c r="P144" s="180">
        <v>0</v>
      </c>
      <c r="Q144" s="180">
        <v>0</v>
      </c>
      <c r="R144" s="180"/>
      <c r="S144" s="43">
        <v>0.0071643518518518514</v>
      </c>
      <c r="T144" s="43">
        <v>0.009988425925925927</v>
      </c>
      <c r="U144" s="43">
        <v>0.009594907407407408</v>
      </c>
      <c r="V144" s="43">
        <v>0.009872685185185186</v>
      </c>
      <c r="W144" s="43">
        <v>0.010266203703703703</v>
      </c>
      <c r="X144" s="43">
        <v>0.009594907407407408</v>
      </c>
      <c r="Y144" s="43">
        <v>0.009525462962962963</v>
      </c>
      <c r="Z144" s="201"/>
      <c r="AA144" s="43">
        <v>0.009490555496640001</v>
      </c>
    </row>
    <row r="145" spans="3:27" ht="12.75">
      <c r="C145" s="81"/>
      <c r="D145" s="81"/>
      <c r="E145" s="81"/>
      <c r="F145" s="81"/>
      <c r="G145" s="181"/>
      <c r="H145" s="181"/>
      <c r="I145" s="181"/>
      <c r="J145" s="181"/>
      <c r="K145" s="181"/>
      <c r="L145" s="181"/>
      <c r="M145" s="181"/>
      <c r="N145" s="181"/>
      <c r="O145" s="181"/>
      <c r="P145" s="181"/>
      <c r="Q145" s="181"/>
      <c r="R145" s="181"/>
      <c r="S145" s="211"/>
      <c r="T145" s="211"/>
      <c r="U145" s="211"/>
      <c r="V145" s="211"/>
      <c r="W145" s="211"/>
      <c r="X145" s="211"/>
      <c r="Y145" s="211"/>
      <c r="Z145" s="201"/>
      <c r="AA145" s="159"/>
    </row>
    <row r="146" spans="1:27" ht="15.75">
      <c r="A146" s="17" t="s">
        <v>295</v>
      </c>
      <c r="C146" s="81"/>
      <c r="D146" s="81"/>
      <c r="E146" s="81"/>
      <c r="F146" s="81"/>
      <c r="G146" s="1"/>
      <c r="H146" s="1"/>
      <c r="I146" s="1"/>
      <c r="J146" s="1"/>
      <c r="K146" s="1"/>
      <c r="L146" s="1"/>
      <c r="M146" s="1"/>
      <c r="N146" s="1"/>
      <c r="O146" s="1"/>
      <c r="P146" s="1"/>
      <c r="Q146" s="1"/>
      <c r="R146" s="1"/>
      <c r="S146" s="159"/>
      <c r="T146" s="159"/>
      <c r="U146" s="159"/>
      <c r="V146" s="159"/>
      <c r="W146" s="159"/>
      <c r="X146" s="159"/>
      <c r="Y146" s="159"/>
      <c r="Z146" s="201"/>
      <c r="AA146" s="159"/>
    </row>
    <row r="147" spans="2:27" ht="12.75">
      <c r="B147" s="261" t="s">
        <v>262</v>
      </c>
      <c r="C147" s="86" t="e">
        <v>#DIV/0!</v>
      </c>
      <c r="D147" s="87" t="e">
        <v>#DIV/0!</v>
      </c>
      <c r="E147" s="87" t="e">
        <v>#DIV/0!</v>
      </c>
      <c r="F147" s="87" t="e">
        <v>#DIV/0!</v>
      </c>
      <c r="G147" s="148" t="e">
        <v>#DIV/0!</v>
      </c>
      <c r="H147" s="148" t="e">
        <v>#DIV/0!</v>
      </c>
      <c r="I147" s="148" t="e">
        <v>#DIV/0!</v>
      </c>
      <c r="J147" s="148" t="e">
        <v>#DIV/0!</v>
      </c>
      <c r="K147" s="148" t="e">
        <v>#DIV/0!</v>
      </c>
      <c r="L147" s="148" t="e">
        <v>#DIV/0!</v>
      </c>
      <c r="M147" s="148" t="e">
        <v>#DIV/0!</v>
      </c>
      <c r="N147" s="148" t="e">
        <v>#DIV/0!</v>
      </c>
      <c r="O147" s="148" t="e">
        <v>#DIV/0!</v>
      </c>
      <c r="P147" s="148" t="e">
        <v>#DIV/0!</v>
      </c>
      <c r="Q147" s="148" t="e">
        <v>#DIV/0!</v>
      </c>
      <c r="R147" s="148"/>
      <c r="S147" s="263" t="s">
        <v>327</v>
      </c>
      <c r="T147" s="263" t="s">
        <v>327</v>
      </c>
      <c r="U147" s="263" t="s">
        <v>327</v>
      </c>
      <c r="V147" s="263" t="s">
        <v>327</v>
      </c>
      <c r="W147" s="263" t="s">
        <v>327</v>
      </c>
      <c r="X147" s="263" t="s">
        <v>327</v>
      </c>
      <c r="Y147" s="263" t="s">
        <v>327</v>
      </c>
      <c r="Z147" s="201"/>
      <c r="AA147" s="263" t="s">
        <v>327</v>
      </c>
    </row>
    <row r="148" spans="3:27" ht="12.75">
      <c r="C148" s="81"/>
      <c r="D148" s="81"/>
      <c r="E148" s="81"/>
      <c r="F148" s="81"/>
      <c r="G148" s="1"/>
      <c r="H148" s="1"/>
      <c r="I148" s="1"/>
      <c r="J148" s="1"/>
      <c r="K148" s="1"/>
      <c r="L148" s="1"/>
      <c r="M148" s="1"/>
      <c r="N148" s="1"/>
      <c r="O148" s="1"/>
      <c r="P148" s="1"/>
      <c r="Q148" s="1"/>
      <c r="R148" s="1"/>
      <c r="S148" s="159"/>
      <c r="T148" s="159"/>
      <c r="U148" s="159"/>
      <c r="V148" s="159"/>
      <c r="W148" s="159"/>
      <c r="X148" s="159"/>
      <c r="Y148" s="159"/>
      <c r="Z148" s="201"/>
      <c r="AA148" s="159"/>
    </row>
    <row r="149" spans="1:27" ht="15.75">
      <c r="A149" s="17" t="s">
        <v>296</v>
      </c>
      <c r="C149" s="35"/>
      <c r="D149" s="35"/>
      <c r="E149" s="35"/>
      <c r="F149" s="35"/>
      <c r="S149" s="159"/>
      <c r="T149" s="159"/>
      <c r="U149" s="159"/>
      <c r="V149" s="159"/>
      <c r="W149" s="159"/>
      <c r="X149" s="159"/>
      <c r="Y149" s="159"/>
      <c r="Z149" s="201"/>
      <c r="AA149" s="159"/>
    </row>
    <row r="150" spans="2:27" ht="12.75">
      <c r="B150" s="36" t="s">
        <v>266</v>
      </c>
      <c r="C150" s="35"/>
      <c r="D150" s="35"/>
      <c r="E150" s="35"/>
      <c r="F150" s="35"/>
      <c r="Q150" s="47" t="e">
        <v>#DIV/0!</v>
      </c>
      <c r="R150" s="189"/>
      <c r="S150" s="159"/>
      <c r="T150" s="159"/>
      <c r="U150" s="159"/>
      <c r="V150" s="159"/>
      <c r="W150" s="159"/>
      <c r="X150" s="159"/>
      <c r="Y150" s="159"/>
      <c r="Z150" s="201"/>
      <c r="AA150" s="47">
        <v>0.0945945945945946</v>
      </c>
    </row>
    <row r="151" spans="2:27" ht="12.75">
      <c r="B151" s="38" t="s">
        <v>133</v>
      </c>
      <c r="C151" s="35"/>
      <c r="D151" s="35"/>
      <c r="E151" s="35"/>
      <c r="F151" s="35"/>
      <c r="Q151" s="44" t="e">
        <v>#DIV/0!</v>
      </c>
      <c r="R151" s="189"/>
      <c r="S151" s="159"/>
      <c r="T151" s="159"/>
      <c r="U151" s="159"/>
      <c r="V151" s="159"/>
      <c r="W151" s="159"/>
      <c r="X151" s="159"/>
      <c r="Y151" s="159"/>
      <c r="Z151" s="201"/>
      <c r="AA151" s="44">
        <v>0.7837837837837838</v>
      </c>
    </row>
    <row r="152" spans="2:27" ht="12.75">
      <c r="B152" s="38" t="s">
        <v>267</v>
      </c>
      <c r="C152" s="35"/>
      <c r="D152" s="35"/>
      <c r="E152" s="35"/>
      <c r="F152" s="35"/>
      <c r="Q152" s="44" t="e">
        <v>#DIV/0!</v>
      </c>
      <c r="R152" s="189"/>
      <c r="S152" s="159"/>
      <c r="T152" s="159"/>
      <c r="U152" s="159"/>
      <c r="V152" s="159"/>
      <c r="W152" s="159"/>
      <c r="X152" s="159"/>
      <c r="Y152" s="159"/>
      <c r="Z152" s="201"/>
      <c r="AA152" s="44">
        <v>0.9714285714285714</v>
      </c>
    </row>
    <row r="153" spans="2:27" ht="12.75">
      <c r="B153" s="42" t="s">
        <v>264</v>
      </c>
      <c r="C153" s="35"/>
      <c r="D153" s="35"/>
      <c r="E153" s="35"/>
      <c r="F153" s="35"/>
      <c r="Q153" s="45" t="e">
        <v>#DIV/0!</v>
      </c>
      <c r="R153" s="189"/>
      <c r="S153" s="159"/>
      <c r="T153" s="159"/>
      <c r="U153" s="159"/>
      <c r="V153" s="159"/>
      <c r="W153" s="159"/>
      <c r="X153" s="159"/>
      <c r="Y153" s="159"/>
      <c r="Z153" s="201"/>
      <c r="AA153" s="45">
        <v>0.8823529411764706</v>
      </c>
    </row>
    <row r="154" spans="3:27" ht="12.75">
      <c r="C154" s="81"/>
      <c r="D154" s="81"/>
      <c r="E154" s="81"/>
      <c r="F154" s="81"/>
      <c r="G154" s="1"/>
      <c r="H154" s="1"/>
      <c r="I154" s="1"/>
      <c r="J154" s="1"/>
      <c r="K154" s="1"/>
      <c r="L154" s="1"/>
      <c r="M154" s="1"/>
      <c r="N154" s="1"/>
      <c r="O154" s="1"/>
      <c r="P154" s="1"/>
      <c r="Q154" s="1"/>
      <c r="R154" s="1"/>
      <c r="S154" s="159"/>
      <c r="T154" s="159"/>
      <c r="U154" s="159"/>
      <c r="V154" s="159"/>
      <c r="W154" s="159"/>
      <c r="X154" s="159"/>
      <c r="Y154" s="159"/>
      <c r="Z154" s="201"/>
      <c r="AA154" s="159"/>
    </row>
    <row r="155" spans="1:27" ht="15.75">
      <c r="A155" s="17" t="s">
        <v>85</v>
      </c>
      <c r="C155" s="81"/>
      <c r="D155" s="81"/>
      <c r="E155" s="81"/>
      <c r="F155" s="81"/>
      <c r="G155" s="1"/>
      <c r="H155" s="1"/>
      <c r="I155" s="1"/>
      <c r="J155" s="1"/>
      <c r="K155" s="1"/>
      <c r="L155" s="1"/>
      <c r="M155" s="1"/>
      <c r="N155" s="1"/>
      <c r="O155" s="1"/>
      <c r="P155" s="1"/>
      <c r="Q155" s="1"/>
      <c r="R155" s="1"/>
      <c r="S155" s="159"/>
      <c r="T155" s="159"/>
      <c r="U155" s="159"/>
      <c r="V155" s="159"/>
      <c r="W155" s="159"/>
      <c r="X155" s="159"/>
      <c r="Y155" s="159"/>
      <c r="Z155" s="201"/>
      <c r="AA155" s="159"/>
    </row>
    <row r="156" spans="2:27" ht="12.75">
      <c r="B156" s="36" t="s">
        <v>274</v>
      </c>
      <c r="C156" s="94"/>
      <c r="D156" s="95"/>
      <c r="E156" s="95"/>
      <c r="F156" s="95"/>
      <c r="G156" s="145"/>
      <c r="H156" s="145"/>
      <c r="I156" s="145"/>
      <c r="J156" s="145"/>
      <c r="K156" s="145"/>
      <c r="L156" s="145"/>
      <c r="M156" s="145"/>
      <c r="N156" s="146"/>
      <c r="O156" s="146"/>
      <c r="P156" s="146"/>
      <c r="Q156" s="146"/>
      <c r="R156" s="146"/>
      <c r="S156" s="264" t="s">
        <v>327</v>
      </c>
      <c r="T156" s="264" t="s">
        <v>327</v>
      </c>
      <c r="U156" s="264" t="s">
        <v>327</v>
      </c>
      <c r="V156" s="264" t="s">
        <v>327</v>
      </c>
      <c r="W156" s="264" t="s">
        <v>327</v>
      </c>
      <c r="X156" s="264" t="s">
        <v>327</v>
      </c>
      <c r="Y156" s="264" t="s">
        <v>327</v>
      </c>
      <c r="Z156" s="281"/>
      <c r="AA156" s="264" t="s">
        <v>327</v>
      </c>
    </row>
    <row r="157" spans="2:27" ht="12.75">
      <c r="B157" s="38" t="s">
        <v>276</v>
      </c>
      <c r="C157" s="96"/>
      <c r="D157" s="97"/>
      <c r="E157" s="97"/>
      <c r="F157" s="97"/>
      <c r="G157" s="182"/>
      <c r="H157" s="182"/>
      <c r="I157" s="182"/>
      <c r="J157" s="182"/>
      <c r="K157" s="182"/>
      <c r="L157" s="182"/>
      <c r="M157" s="182"/>
      <c r="N157" s="182"/>
      <c r="O157" s="182"/>
      <c r="P157" s="182"/>
      <c r="Q157" s="182"/>
      <c r="R157" s="182"/>
      <c r="S157" s="131">
        <v>0.08847402597402597</v>
      </c>
      <c r="T157" s="131">
        <v>0.11009639776763064</v>
      </c>
      <c r="U157" s="131">
        <v>0.12143202709240446</v>
      </c>
      <c r="V157" s="131">
        <v>0.11107416029265048</v>
      </c>
      <c r="W157" s="131">
        <v>0.10604870384917518</v>
      </c>
      <c r="X157" s="131">
        <v>0.09506587445104624</v>
      </c>
      <c r="Y157" s="131">
        <v>0.104959630911188</v>
      </c>
      <c r="Z157" s="201"/>
      <c r="AA157" s="131">
        <v>0.10436928436638118</v>
      </c>
    </row>
    <row r="158" spans="2:27" ht="12.75">
      <c r="B158" s="38" t="s">
        <v>277</v>
      </c>
      <c r="C158" s="86"/>
      <c r="D158" s="87"/>
      <c r="E158" s="87"/>
      <c r="F158" s="87"/>
      <c r="G158" s="182"/>
      <c r="H158" s="182"/>
      <c r="I158" s="182"/>
      <c r="J158" s="182"/>
      <c r="K158" s="182"/>
      <c r="L158" s="182"/>
      <c r="M158" s="182"/>
      <c r="N158" s="182"/>
      <c r="O158" s="182"/>
      <c r="P158" s="182"/>
      <c r="Q158" s="182"/>
      <c r="R158" s="182"/>
      <c r="S158" s="131">
        <v>0.030844155844155844</v>
      </c>
      <c r="T158" s="131">
        <v>0.04667681380010147</v>
      </c>
      <c r="U158" s="131">
        <v>0.052733430091920656</v>
      </c>
      <c r="V158" s="131">
        <v>0.05487196541403392</v>
      </c>
      <c r="W158" s="131">
        <v>0.07069913589945012</v>
      </c>
      <c r="X158" s="131">
        <v>0.08085765951950401</v>
      </c>
      <c r="Y158" s="131">
        <v>0.08621683967704728</v>
      </c>
      <c r="Z158" s="201"/>
      <c r="AA158" s="131">
        <v>0.06406348284705085</v>
      </c>
    </row>
    <row r="159" spans="2:27" ht="12.75">
      <c r="B159" s="28" t="s">
        <v>65</v>
      </c>
      <c r="C159" s="86"/>
      <c r="D159" s="87"/>
      <c r="E159" s="87"/>
      <c r="F159" s="87"/>
      <c r="G159" s="182"/>
      <c r="H159" s="182"/>
      <c r="I159" s="182"/>
      <c r="J159" s="182"/>
      <c r="K159" s="182"/>
      <c r="L159" s="182"/>
      <c r="M159" s="182"/>
      <c r="N159" s="182"/>
      <c r="O159" s="182"/>
      <c r="P159" s="182"/>
      <c r="Q159" s="182"/>
      <c r="R159" s="182"/>
      <c r="S159" s="131">
        <v>0.5032467532467533</v>
      </c>
      <c r="T159" s="131">
        <v>0.487062404870624</v>
      </c>
      <c r="U159" s="131">
        <v>0.528785679729076</v>
      </c>
      <c r="V159" s="131">
        <v>0.6025939474559362</v>
      </c>
      <c r="W159" s="131">
        <v>0.5983241686305315</v>
      </c>
      <c r="X159" s="131">
        <v>0.597778351847068</v>
      </c>
      <c r="Y159" s="131">
        <v>0.6170703575547867</v>
      </c>
      <c r="Z159" s="201"/>
      <c r="AA159" s="131">
        <v>0.5730875308462767</v>
      </c>
    </row>
    <row r="160" spans="2:27" ht="12.75">
      <c r="B160" s="127" t="s">
        <v>67</v>
      </c>
      <c r="C160" s="86"/>
      <c r="D160" s="87"/>
      <c r="E160" s="87"/>
      <c r="F160" s="87"/>
      <c r="G160" s="182"/>
      <c r="H160" s="182"/>
      <c r="I160" s="182"/>
      <c r="J160" s="182"/>
      <c r="K160" s="182"/>
      <c r="L160" s="182"/>
      <c r="M160" s="182"/>
      <c r="N160" s="182"/>
      <c r="O160" s="182"/>
      <c r="P160" s="182"/>
      <c r="Q160" s="182"/>
      <c r="R160" s="182"/>
      <c r="S160" s="132">
        <v>0.35957792207792205</v>
      </c>
      <c r="T160" s="132">
        <v>0.33231861998985285</v>
      </c>
      <c r="U160" s="132">
        <v>0.36429608127721336</v>
      </c>
      <c r="V160" s="132">
        <v>0.44662454273362157</v>
      </c>
      <c r="W160" s="132">
        <v>0.41267347473160515</v>
      </c>
      <c r="X160" s="132">
        <v>0.40196331697235854</v>
      </c>
      <c r="Y160" s="132">
        <v>0.4108996539792388</v>
      </c>
      <c r="Z160" s="201"/>
      <c r="AA160" s="132">
        <v>0.3964774761697392</v>
      </c>
    </row>
    <row r="161" spans="2:27" ht="12.75">
      <c r="B161" s="127" t="s">
        <v>68</v>
      </c>
      <c r="C161" s="86"/>
      <c r="D161" s="87"/>
      <c r="E161" s="87"/>
      <c r="F161" s="87"/>
      <c r="G161" s="182"/>
      <c r="H161" s="182"/>
      <c r="I161" s="182"/>
      <c r="J161" s="182"/>
      <c r="K161" s="182"/>
      <c r="L161" s="182"/>
      <c r="M161" s="182"/>
      <c r="N161" s="182"/>
      <c r="O161" s="182"/>
      <c r="P161" s="182"/>
      <c r="Q161" s="182"/>
      <c r="R161" s="182"/>
      <c r="S161" s="132">
        <v>0.10592532467532467</v>
      </c>
      <c r="T161" s="132">
        <v>0.11466260781329274</v>
      </c>
      <c r="U161" s="132">
        <v>0.12433478471214321</v>
      </c>
      <c r="V161" s="132">
        <v>0.10608579980046558</v>
      </c>
      <c r="W161" s="132">
        <v>0.13380466090599633</v>
      </c>
      <c r="X161" s="132">
        <v>0.1459571170240248</v>
      </c>
      <c r="Y161" s="132">
        <v>0.14878892733564014</v>
      </c>
      <c r="Z161" s="201"/>
      <c r="AA161" s="132">
        <v>0.12846566990854985</v>
      </c>
    </row>
    <row r="162" spans="2:27" ht="12.75">
      <c r="B162" s="127" t="s">
        <v>19</v>
      </c>
      <c r="C162" s="86"/>
      <c r="D162" s="87"/>
      <c r="E162" s="87"/>
      <c r="F162" s="87"/>
      <c r="G162" s="182"/>
      <c r="H162" s="182"/>
      <c r="I162" s="182"/>
      <c r="J162" s="182"/>
      <c r="K162" s="182"/>
      <c r="L162" s="182"/>
      <c r="M162" s="182"/>
      <c r="N162" s="182"/>
      <c r="O162" s="182"/>
      <c r="P162" s="182"/>
      <c r="Q162" s="182"/>
      <c r="R162" s="182"/>
      <c r="S162" s="132">
        <v>0.037743506493506496</v>
      </c>
      <c r="T162" s="132">
        <v>0.040081177067478435</v>
      </c>
      <c r="U162" s="132">
        <v>0.0401548137397194</v>
      </c>
      <c r="V162" s="132">
        <v>0.04988360492184902</v>
      </c>
      <c r="W162" s="132">
        <v>0.051846032992930086</v>
      </c>
      <c r="X162" s="132">
        <v>0.04985791785068458</v>
      </c>
      <c r="Y162" s="132">
        <v>0.05738177623990773</v>
      </c>
      <c r="Z162" s="201"/>
      <c r="AA162" s="132">
        <v>0.048144384767987616</v>
      </c>
    </row>
    <row r="163" spans="2:27" ht="12.75">
      <c r="B163" s="38" t="s">
        <v>278</v>
      </c>
      <c r="C163" s="86"/>
      <c r="D163" s="87"/>
      <c r="E163" s="87"/>
      <c r="F163" s="87"/>
      <c r="G163" s="182"/>
      <c r="H163" s="182"/>
      <c r="I163" s="182"/>
      <c r="J163" s="182"/>
      <c r="K163" s="182"/>
      <c r="L163" s="182"/>
      <c r="M163" s="182"/>
      <c r="N163" s="182"/>
      <c r="O163" s="182"/>
      <c r="P163" s="182"/>
      <c r="Q163" s="182"/>
      <c r="R163" s="182"/>
      <c r="S163" s="131">
        <v>0.010551948051948052</v>
      </c>
      <c r="T163" s="131">
        <v>0.014205986808726534</v>
      </c>
      <c r="U163" s="131">
        <v>0.013062409288824383</v>
      </c>
      <c r="V163" s="131">
        <v>0.01962088460259395</v>
      </c>
      <c r="W163" s="131">
        <v>0.016496465043205028</v>
      </c>
      <c r="X163" s="131">
        <v>0.02040816326530612</v>
      </c>
      <c r="Y163" s="131">
        <v>0.02191464821222607</v>
      </c>
      <c r="Z163" s="201"/>
      <c r="AA163" s="131">
        <v>0.017322301253205594</v>
      </c>
    </row>
    <row r="164" spans="2:27" ht="12.75">
      <c r="B164" s="38" t="s">
        <v>279</v>
      </c>
      <c r="C164" s="86"/>
      <c r="D164" s="87"/>
      <c r="E164" s="87"/>
      <c r="F164" s="87"/>
      <c r="G164" s="147"/>
      <c r="H164" s="147"/>
      <c r="I164" s="147"/>
      <c r="J164" s="147"/>
      <c r="K164" s="147"/>
      <c r="L164" s="147"/>
      <c r="M164" s="147"/>
      <c r="N164" s="147"/>
      <c r="O164" s="147"/>
      <c r="P164" s="147"/>
      <c r="Q164" s="147"/>
      <c r="R164" s="147"/>
      <c r="S164" s="40">
        <v>0.36688311688311687</v>
      </c>
      <c r="T164" s="40">
        <v>0.3419583967529173</v>
      </c>
      <c r="U164" s="40">
        <v>0.28398645379777454</v>
      </c>
      <c r="V164" s="40">
        <v>0.2118390422347855</v>
      </c>
      <c r="W164" s="40">
        <v>0.20843152657763814</v>
      </c>
      <c r="X164" s="40">
        <v>0.20588995091707568</v>
      </c>
      <c r="Y164" s="40">
        <v>0.16983852364475202</v>
      </c>
      <c r="Z164" s="201"/>
      <c r="AA164" s="131">
        <v>0.2411574006870857</v>
      </c>
    </row>
    <row r="165" spans="2:27" ht="12.75">
      <c r="B165" s="127" t="s">
        <v>20</v>
      </c>
      <c r="C165" s="86"/>
      <c r="D165" s="87"/>
      <c r="E165" s="87"/>
      <c r="F165" s="87"/>
      <c r="G165" s="182"/>
      <c r="H165" s="182"/>
      <c r="I165" s="182"/>
      <c r="J165" s="182"/>
      <c r="K165" s="182"/>
      <c r="L165" s="182"/>
      <c r="M165" s="182"/>
      <c r="N165" s="182"/>
      <c r="O165" s="182"/>
      <c r="P165" s="182"/>
      <c r="Q165" s="182"/>
      <c r="R165" s="182"/>
      <c r="S165" s="132">
        <v>0.007711038961038961</v>
      </c>
      <c r="T165" s="132">
        <v>0.008117706747843734</v>
      </c>
      <c r="U165" s="132">
        <v>0.008708272859216255</v>
      </c>
      <c r="V165" s="132">
        <v>0.011306950448952444</v>
      </c>
      <c r="W165" s="132">
        <v>0.00864100549882168</v>
      </c>
      <c r="X165" s="132">
        <v>0.008008266597778351</v>
      </c>
      <c r="Y165" s="132">
        <v>0.005478662053056517</v>
      </c>
      <c r="Z165" s="201"/>
      <c r="AA165" s="132">
        <v>0.00822567377945517</v>
      </c>
    </row>
    <row r="166" spans="2:27" ht="12.75">
      <c r="B166" s="127" t="s">
        <v>21</v>
      </c>
      <c r="C166" s="86"/>
      <c r="D166" s="87"/>
      <c r="E166" s="87"/>
      <c r="F166" s="87"/>
      <c r="G166" s="182"/>
      <c r="H166" s="182"/>
      <c r="I166" s="182"/>
      <c r="J166" s="182"/>
      <c r="K166" s="182"/>
      <c r="L166" s="182"/>
      <c r="M166" s="182"/>
      <c r="N166" s="182"/>
      <c r="O166" s="182"/>
      <c r="P166" s="182"/>
      <c r="Q166" s="182"/>
      <c r="R166" s="182"/>
      <c r="S166" s="132">
        <v>0.04220779220779221</v>
      </c>
      <c r="T166" s="132">
        <v>0.047691527143581935</v>
      </c>
      <c r="U166" s="132">
        <v>0.05176584421867441</v>
      </c>
      <c r="V166" s="132">
        <v>0.06950448952444296</v>
      </c>
      <c r="W166" s="132">
        <v>0.0874574495941346</v>
      </c>
      <c r="X166" s="132">
        <v>0.07801601653319555</v>
      </c>
      <c r="Y166" s="132">
        <v>0.07641291810841984</v>
      </c>
      <c r="Z166" s="201"/>
      <c r="AA166" s="132">
        <v>0.06846663763487686</v>
      </c>
    </row>
    <row r="167" spans="2:27" ht="12.75">
      <c r="B167" s="150" t="s">
        <v>22</v>
      </c>
      <c r="C167" s="183"/>
      <c r="D167" s="184"/>
      <c r="E167" s="184"/>
      <c r="F167" s="184"/>
      <c r="G167" s="182"/>
      <c r="H167" s="182"/>
      <c r="I167" s="182"/>
      <c r="J167" s="182"/>
      <c r="K167" s="182"/>
      <c r="L167" s="182"/>
      <c r="M167" s="182"/>
      <c r="N167" s="182"/>
      <c r="O167" s="182"/>
      <c r="P167" s="182"/>
      <c r="Q167" s="182"/>
      <c r="R167" s="182"/>
      <c r="S167" s="132">
        <v>0.037337662337662336</v>
      </c>
      <c r="T167" s="132">
        <v>0.03450025367833587</v>
      </c>
      <c r="U167" s="132">
        <v>0.05176584421867441</v>
      </c>
      <c r="V167" s="132">
        <v>0.06019288327236448</v>
      </c>
      <c r="W167" s="132">
        <v>0.066509557475779</v>
      </c>
      <c r="X167" s="132">
        <v>0.0594161715319039</v>
      </c>
      <c r="Y167" s="132">
        <v>0.06372549019607843</v>
      </c>
      <c r="Z167" s="201"/>
      <c r="AA167" s="132">
        <v>0.055789422751245946</v>
      </c>
    </row>
    <row r="168" spans="2:27" ht="12.75">
      <c r="B168" s="129" t="s">
        <v>99</v>
      </c>
      <c r="C168" s="185"/>
      <c r="D168" s="185"/>
      <c r="E168" s="185"/>
      <c r="F168" s="185"/>
      <c r="G168" s="182"/>
      <c r="H168" s="182"/>
      <c r="I168" s="182"/>
      <c r="J168" s="182"/>
      <c r="K168" s="182"/>
      <c r="L168" s="182"/>
      <c r="M168" s="182"/>
      <c r="N168" s="182"/>
      <c r="O168" s="182"/>
      <c r="P168" s="182"/>
      <c r="Q168" s="182"/>
      <c r="R168" s="182"/>
      <c r="S168" s="132">
        <v>0.2791734197730956</v>
      </c>
      <c r="T168" s="132">
        <v>0.2512664640324215</v>
      </c>
      <c r="U168" s="132">
        <v>0.17149758454106281</v>
      </c>
      <c r="V168" s="132">
        <v>0.0708347189890256</v>
      </c>
      <c r="W168" s="132">
        <v>0.04582351400890285</v>
      </c>
      <c r="X168" s="132">
        <v>0.06044949625419788</v>
      </c>
      <c r="Y168" s="132">
        <v>0.02422145328719723</v>
      </c>
      <c r="Z168" s="201"/>
      <c r="AA168" s="132">
        <v>0.10862310780093824</v>
      </c>
    </row>
    <row r="169" spans="2:27" ht="12.75">
      <c r="B169" s="36" t="s">
        <v>269</v>
      </c>
      <c r="C169" s="94" t="s">
        <v>456</v>
      </c>
      <c r="D169" s="95" t="s">
        <v>456</v>
      </c>
      <c r="E169" s="95" t="s">
        <v>456</v>
      </c>
      <c r="F169" s="95" t="s">
        <v>456</v>
      </c>
      <c r="G169" s="145" t="s">
        <v>327</v>
      </c>
      <c r="H169" s="145" t="s">
        <v>327</v>
      </c>
      <c r="I169" s="145" t="s">
        <v>327</v>
      </c>
      <c r="J169" s="145" t="s">
        <v>327</v>
      </c>
      <c r="K169" s="145" t="s">
        <v>327</v>
      </c>
      <c r="L169" s="145" t="s">
        <v>327</v>
      </c>
      <c r="M169" s="145" t="s">
        <v>327</v>
      </c>
      <c r="N169" s="146" t="s">
        <v>327</v>
      </c>
      <c r="O169" s="146" t="s">
        <v>327</v>
      </c>
      <c r="P169" s="146" t="s">
        <v>327</v>
      </c>
      <c r="Q169" s="146" t="s">
        <v>327</v>
      </c>
      <c r="R169" s="146"/>
      <c r="S169" s="264" t="s">
        <v>327</v>
      </c>
      <c r="T169" s="264" t="s">
        <v>327</v>
      </c>
      <c r="U169" s="264" t="s">
        <v>327</v>
      </c>
      <c r="V169" s="264" t="s">
        <v>327</v>
      </c>
      <c r="W169" s="264" t="s">
        <v>327</v>
      </c>
      <c r="X169" s="264" t="s">
        <v>327</v>
      </c>
      <c r="Y169" s="264" t="s">
        <v>327</v>
      </c>
      <c r="Z169" s="281"/>
      <c r="AA169" s="264" t="s">
        <v>327</v>
      </c>
    </row>
    <row r="170" spans="2:27" ht="12.75">
      <c r="B170" s="38" t="s">
        <v>270</v>
      </c>
      <c r="C170" s="86" t="s">
        <v>456</v>
      </c>
      <c r="D170" s="87" t="s">
        <v>456</v>
      </c>
      <c r="E170" s="87" t="s">
        <v>456</v>
      </c>
      <c r="F170" s="87" t="s">
        <v>456</v>
      </c>
      <c r="G170" s="147" t="s">
        <v>456</v>
      </c>
      <c r="H170" s="147" t="s">
        <v>456</v>
      </c>
      <c r="I170" s="147" t="s">
        <v>456</v>
      </c>
      <c r="J170" s="147" t="s">
        <v>456</v>
      </c>
      <c r="K170" s="147" t="s">
        <v>456</v>
      </c>
      <c r="L170" s="147" t="s">
        <v>456</v>
      </c>
      <c r="M170" s="147" t="s">
        <v>456</v>
      </c>
      <c r="N170" s="148" t="s">
        <v>327</v>
      </c>
      <c r="O170" s="148" t="s">
        <v>327</v>
      </c>
      <c r="P170" s="148" t="s">
        <v>327</v>
      </c>
      <c r="Q170" s="148" t="s">
        <v>327</v>
      </c>
      <c r="R170" s="148"/>
      <c r="S170" s="303" t="s">
        <v>327</v>
      </c>
      <c r="T170" s="303" t="s">
        <v>327</v>
      </c>
      <c r="U170" s="303" t="s">
        <v>327</v>
      </c>
      <c r="V170" s="303" t="s">
        <v>327</v>
      </c>
      <c r="W170" s="303" t="s">
        <v>327</v>
      </c>
      <c r="X170" s="303" t="s">
        <v>327</v>
      </c>
      <c r="Y170" s="303" t="s">
        <v>327</v>
      </c>
      <c r="Z170" s="281"/>
      <c r="AA170" s="303" t="s">
        <v>327</v>
      </c>
    </row>
    <row r="171" spans="2:27" ht="12.75">
      <c r="B171" s="38" t="s">
        <v>271</v>
      </c>
      <c r="C171" s="86" t="s">
        <v>456</v>
      </c>
      <c r="D171" s="87" t="s">
        <v>456</v>
      </c>
      <c r="E171" s="87" t="s">
        <v>456</v>
      </c>
      <c r="F171" s="87" t="s">
        <v>456</v>
      </c>
      <c r="G171" s="147" t="s">
        <v>327</v>
      </c>
      <c r="H171" s="147" t="s">
        <v>327</v>
      </c>
      <c r="I171" s="147" t="s">
        <v>327</v>
      </c>
      <c r="J171" s="147" t="s">
        <v>327</v>
      </c>
      <c r="K171" s="147" t="s">
        <v>327</v>
      </c>
      <c r="L171" s="147" t="s">
        <v>327</v>
      </c>
      <c r="M171" s="147" t="s">
        <v>327</v>
      </c>
      <c r="N171" s="148" t="s">
        <v>327</v>
      </c>
      <c r="O171" s="148" t="s">
        <v>327</v>
      </c>
      <c r="P171" s="148" t="s">
        <v>327</v>
      </c>
      <c r="Q171" s="148" t="s">
        <v>327</v>
      </c>
      <c r="R171" s="148"/>
      <c r="S171" s="303" t="s">
        <v>327</v>
      </c>
      <c r="T171" s="303" t="s">
        <v>327</v>
      </c>
      <c r="U171" s="303" t="s">
        <v>327</v>
      </c>
      <c r="V171" s="303" t="s">
        <v>327</v>
      </c>
      <c r="W171" s="303" t="s">
        <v>327</v>
      </c>
      <c r="X171" s="303" t="s">
        <v>327</v>
      </c>
      <c r="Y171" s="303" t="s">
        <v>327</v>
      </c>
      <c r="Z171" s="281"/>
      <c r="AA171" s="303" t="s">
        <v>327</v>
      </c>
    </row>
    <row r="172" spans="2:27" ht="12.75">
      <c r="B172" s="38" t="s">
        <v>272</v>
      </c>
      <c r="C172" s="86" t="s">
        <v>456</v>
      </c>
      <c r="D172" s="87" t="s">
        <v>456</v>
      </c>
      <c r="E172" s="87" t="s">
        <v>456</v>
      </c>
      <c r="F172" s="87" t="s">
        <v>456</v>
      </c>
      <c r="G172" s="147" t="s">
        <v>456</v>
      </c>
      <c r="H172" s="147" t="s">
        <v>456</v>
      </c>
      <c r="I172" s="147" t="s">
        <v>456</v>
      </c>
      <c r="J172" s="147" t="s">
        <v>456</v>
      </c>
      <c r="K172" s="147" t="s">
        <v>456</v>
      </c>
      <c r="L172" s="147" t="s">
        <v>456</v>
      </c>
      <c r="M172" s="147" t="s">
        <v>456</v>
      </c>
      <c r="N172" s="148" t="s">
        <v>327</v>
      </c>
      <c r="O172" s="148" t="s">
        <v>327</v>
      </c>
      <c r="P172" s="148" t="s">
        <v>327</v>
      </c>
      <c r="Q172" s="148" t="s">
        <v>327</v>
      </c>
      <c r="R172" s="148"/>
      <c r="S172" s="303" t="s">
        <v>327</v>
      </c>
      <c r="T172" s="303" t="s">
        <v>327</v>
      </c>
      <c r="U172" s="303" t="s">
        <v>327</v>
      </c>
      <c r="V172" s="303" t="s">
        <v>327</v>
      </c>
      <c r="W172" s="303" t="s">
        <v>327</v>
      </c>
      <c r="X172" s="303" t="s">
        <v>327</v>
      </c>
      <c r="Y172" s="303" t="s">
        <v>327</v>
      </c>
      <c r="Z172" s="281"/>
      <c r="AA172" s="303" t="s">
        <v>327</v>
      </c>
    </row>
    <row r="173" spans="2:27" ht="12.75">
      <c r="B173" s="38" t="s">
        <v>307</v>
      </c>
      <c r="C173" s="86" t="s">
        <v>456</v>
      </c>
      <c r="D173" s="87" t="s">
        <v>456</v>
      </c>
      <c r="E173" s="87" t="s">
        <v>456</v>
      </c>
      <c r="F173" s="87" t="s">
        <v>456</v>
      </c>
      <c r="G173" s="147" t="s">
        <v>456</v>
      </c>
      <c r="H173" s="147" t="s">
        <v>456</v>
      </c>
      <c r="I173" s="147" t="s">
        <v>456</v>
      </c>
      <c r="J173" s="147" t="s">
        <v>456</v>
      </c>
      <c r="K173" s="147" t="s">
        <v>456</v>
      </c>
      <c r="L173" s="147" t="s">
        <v>456</v>
      </c>
      <c r="M173" s="147" t="s">
        <v>456</v>
      </c>
      <c r="N173" s="148" t="s">
        <v>327</v>
      </c>
      <c r="O173" s="148" t="s">
        <v>327</v>
      </c>
      <c r="P173" s="148" t="s">
        <v>327</v>
      </c>
      <c r="Q173" s="148" t="s">
        <v>327</v>
      </c>
      <c r="R173" s="148"/>
      <c r="S173" s="303" t="s">
        <v>327</v>
      </c>
      <c r="T173" s="303" t="s">
        <v>327</v>
      </c>
      <c r="U173" s="303" t="s">
        <v>327</v>
      </c>
      <c r="V173" s="303" t="s">
        <v>327</v>
      </c>
      <c r="W173" s="303" t="s">
        <v>327</v>
      </c>
      <c r="X173" s="303" t="s">
        <v>327</v>
      </c>
      <c r="Y173" s="303" t="s">
        <v>327</v>
      </c>
      <c r="Z173" s="281"/>
      <c r="AA173" s="303" t="s">
        <v>327</v>
      </c>
    </row>
    <row r="174" spans="2:27" ht="12.75">
      <c r="B174" s="42" t="s">
        <v>273</v>
      </c>
      <c r="C174" s="92" t="s">
        <v>456</v>
      </c>
      <c r="D174" s="93" t="s">
        <v>456</v>
      </c>
      <c r="E174" s="93" t="s">
        <v>456</v>
      </c>
      <c r="F174" s="93" t="s">
        <v>456</v>
      </c>
      <c r="G174" s="149" t="s">
        <v>456</v>
      </c>
      <c r="H174" s="149" t="s">
        <v>456</v>
      </c>
      <c r="I174" s="149" t="s">
        <v>456</v>
      </c>
      <c r="J174" s="149" t="s">
        <v>456</v>
      </c>
      <c r="K174" s="149" t="s">
        <v>456</v>
      </c>
      <c r="L174" s="149" t="s">
        <v>456</v>
      </c>
      <c r="M174" s="149" t="s">
        <v>456</v>
      </c>
      <c r="N174" s="144" t="s">
        <v>327</v>
      </c>
      <c r="O174" s="144" t="s">
        <v>327</v>
      </c>
      <c r="P174" s="144" t="s">
        <v>327</v>
      </c>
      <c r="Q174" s="144" t="s">
        <v>327</v>
      </c>
      <c r="R174" s="144"/>
      <c r="S174" s="304" t="s">
        <v>327</v>
      </c>
      <c r="T174" s="304" t="s">
        <v>327</v>
      </c>
      <c r="U174" s="304" t="s">
        <v>327</v>
      </c>
      <c r="V174" s="304" t="s">
        <v>327</v>
      </c>
      <c r="W174" s="304" t="s">
        <v>327</v>
      </c>
      <c r="X174" s="304" t="s">
        <v>327</v>
      </c>
      <c r="Y174" s="304" t="s">
        <v>327</v>
      </c>
      <c r="Z174" s="281"/>
      <c r="AA174" s="304" t="s">
        <v>327</v>
      </c>
    </row>
    <row r="175" spans="3:27" ht="12.75">
      <c r="C175" s="35"/>
      <c r="D175" s="35"/>
      <c r="E175" s="35"/>
      <c r="F175" s="35"/>
      <c r="S175" s="271"/>
      <c r="T175" s="271"/>
      <c r="U175" s="271"/>
      <c r="V175" s="271"/>
      <c r="W175" s="271"/>
      <c r="X175" s="271"/>
      <c r="Y175" s="271"/>
      <c r="Z175" s="271"/>
      <c r="AA175" s="271"/>
    </row>
    <row r="176" ht="12.75">
      <c r="A176" s="33" t="s">
        <v>329</v>
      </c>
    </row>
    <row r="177" spans="1:29" ht="12.75">
      <c r="A177" s="339" t="s">
        <v>163</v>
      </c>
      <c r="B177" s="337"/>
      <c r="C177" s="337"/>
      <c r="D177" s="337"/>
      <c r="E177" s="337"/>
      <c r="F177" s="337"/>
      <c r="G177" s="337"/>
      <c r="H177" s="337"/>
      <c r="I177" s="337"/>
      <c r="J177" s="337"/>
      <c r="K177" s="337"/>
      <c r="L177" s="337"/>
      <c r="M177" s="337"/>
      <c r="N177" s="337"/>
      <c r="O177" s="337"/>
      <c r="P177" s="337"/>
      <c r="Q177" s="337"/>
      <c r="R177" s="337"/>
      <c r="S177" s="337"/>
      <c r="T177" s="337"/>
      <c r="U177" s="337"/>
      <c r="V177" s="337"/>
      <c r="W177" s="337"/>
      <c r="X177" s="337"/>
      <c r="Y177" s="337"/>
      <c r="Z177" s="337"/>
      <c r="AA177" s="337"/>
      <c r="AB177" s="337"/>
      <c r="AC177" s="337"/>
    </row>
    <row r="178" spans="1:29" ht="18.75" customHeight="1">
      <c r="A178" s="335" t="s">
        <v>86</v>
      </c>
      <c r="B178" s="335"/>
      <c r="C178" s="335"/>
      <c r="D178" s="335"/>
      <c r="E178" s="335"/>
      <c r="F178" s="335"/>
      <c r="G178" s="335"/>
      <c r="H178" s="337"/>
      <c r="I178" s="337"/>
      <c r="J178" s="337"/>
      <c r="K178" s="337"/>
      <c r="L178" s="337"/>
      <c r="M178" s="337"/>
      <c r="N178" s="337"/>
      <c r="O178" s="337"/>
      <c r="P178" s="337"/>
      <c r="Q178" s="337"/>
      <c r="R178" s="337"/>
      <c r="S178" s="337"/>
      <c r="T178" s="337"/>
      <c r="U178" s="337"/>
      <c r="V178" s="337"/>
      <c r="W178" s="337"/>
      <c r="X178" s="337"/>
      <c r="Y178" s="337"/>
      <c r="Z178" s="337"/>
      <c r="AA178" s="337"/>
      <c r="AB178" s="337"/>
      <c r="AC178" s="337"/>
    </row>
    <row r="179" spans="1:29" ht="29.25" customHeight="1">
      <c r="A179" s="332" t="s">
        <v>98</v>
      </c>
      <c r="B179" s="338"/>
      <c r="C179" s="338"/>
      <c r="D179" s="338"/>
      <c r="E179" s="338"/>
      <c r="F179" s="338"/>
      <c r="G179" s="338"/>
      <c r="H179" s="337"/>
      <c r="I179" s="337"/>
      <c r="J179" s="337"/>
      <c r="K179" s="337"/>
      <c r="L179" s="337"/>
      <c r="M179" s="337"/>
      <c r="N179" s="337"/>
      <c r="O179" s="337"/>
      <c r="P179" s="337"/>
      <c r="Q179" s="337"/>
      <c r="R179" s="337"/>
      <c r="S179" s="337"/>
      <c r="T179" s="337"/>
      <c r="U179" s="337"/>
      <c r="V179" s="337"/>
      <c r="W179" s="337"/>
      <c r="X179" s="337"/>
      <c r="Y179" s="337"/>
      <c r="Z179" s="337"/>
      <c r="AA179" s="337"/>
      <c r="AB179" s="337"/>
      <c r="AC179" s="337"/>
    </row>
    <row r="180" spans="1:29" ht="20.25" customHeight="1">
      <c r="A180" s="335" t="s">
        <v>73</v>
      </c>
      <c r="B180" s="335"/>
      <c r="C180" s="335"/>
      <c r="D180" s="335"/>
      <c r="E180" s="335"/>
      <c r="F180" s="335"/>
      <c r="G180" s="335"/>
      <c r="H180" s="335"/>
      <c r="I180" s="335"/>
      <c r="J180" s="335"/>
      <c r="K180" s="335"/>
      <c r="L180" s="335"/>
      <c r="M180" s="335"/>
      <c r="N180" s="335"/>
      <c r="O180" s="335"/>
      <c r="P180" s="335"/>
      <c r="Q180" s="337"/>
      <c r="R180" s="337"/>
      <c r="S180" s="337"/>
      <c r="T180" s="337"/>
      <c r="U180" s="337"/>
      <c r="V180" s="337"/>
      <c r="W180" s="337"/>
      <c r="X180" s="337"/>
      <c r="Y180" s="337"/>
      <c r="Z180" s="337"/>
      <c r="AA180" s="337"/>
      <c r="AB180" s="337"/>
      <c r="AC180" s="337"/>
    </row>
    <row r="181" spans="1:25" ht="30" customHeight="1">
      <c r="A181" s="336"/>
      <c r="B181" s="336"/>
      <c r="C181" s="336"/>
      <c r="D181" s="336"/>
      <c r="E181" s="336"/>
      <c r="F181" s="336"/>
      <c r="G181" s="336"/>
      <c r="H181" s="336"/>
      <c r="I181" s="336"/>
      <c r="J181" s="336"/>
      <c r="K181" s="336"/>
      <c r="L181" s="336"/>
      <c r="M181" s="336"/>
      <c r="N181" s="336"/>
      <c r="O181" s="336"/>
      <c r="P181" s="336"/>
      <c r="Q181" s="336"/>
      <c r="R181" s="336"/>
      <c r="S181" s="212"/>
      <c r="T181" s="212"/>
      <c r="U181" s="212"/>
      <c r="V181" s="212"/>
      <c r="W181" s="212"/>
      <c r="X181" s="212"/>
      <c r="Y181" s="212"/>
    </row>
    <row r="183" spans="7:25" ht="12.75">
      <c r="G183" s="66"/>
      <c r="H183" s="66"/>
      <c r="I183" s="66"/>
      <c r="J183" s="66"/>
      <c r="K183" s="66"/>
      <c r="L183" s="66"/>
      <c r="M183" s="66"/>
      <c r="N183" s="66"/>
      <c r="O183" s="66"/>
      <c r="P183" s="66"/>
      <c r="Q183" s="66"/>
      <c r="R183" s="66"/>
      <c r="S183" s="66"/>
      <c r="T183" s="66"/>
      <c r="U183" s="66"/>
      <c r="V183" s="66"/>
      <c r="W183" s="66"/>
      <c r="X183" s="66"/>
      <c r="Y183" s="66"/>
    </row>
    <row r="184" ht="15.75" customHeight="1"/>
    <row r="187" ht="12.75">
      <c r="AA187" s="66"/>
    </row>
  </sheetData>
  <sheetProtection/>
  <mergeCells count="5">
    <mergeCell ref="A181:R181"/>
    <mergeCell ref="A180:AC180"/>
    <mergeCell ref="A179:AC179"/>
    <mergeCell ref="A177:AC177"/>
    <mergeCell ref="A178:AC178"/>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31" max="255" man="1"/>
  </rowBreaks>
  <drawing r:id="rId1"/>
</worksheet>
</file>

<file path=xl/worksheets/sheet11.xml><?xml version="1.0" encoding="utf-8"?>
<worksheet xmlns="http://schemas.openxmlformats.org/spreadsheetml/2006/main" xmlns:r="http://schemas.openxmlformats.org/officeDocument/2006/relationships">
  <sheetPr codeName="Sheet39"/>
  <dimension ref="A1:AB187"/>
  <sheetViews>
    <sheetView showGridLines="0" zoomScale="75" zoomScaleNormal="75" zoomScalePageLayoutView="0" workbookViewId="0" topLeftCell="A1">
      <selection activeCell="A1" sqref="A1"/>
    </sheetView>
  </sheetViews>
  <sheetFormatPr defaultColWidth="9.140625" defaultRowHeight="12.75"/>
  <cols>
    <col min="1" max="1" width="5.140625" style="9" customWidth="1"/>
    <col min="2" max="2" width="59.57421875" style="9" customWidth="1"/>
    <col min="3" max="6" width="7.57421875" style="9" hidden="1" customWidth="1"/>
    <col min="7" max="10" width="11.57421875" style="9" hidden="1" customWidth="1"/>
    <col min="11" max="11" width="12.57421875" style="9" hidden="1" customWidth="1"/>
    <col min="12" max="17" width="11.57421875" style="9" hidden="1" customWidth="1"/>
    <col min="18" max="18" width="7.140625" style="9" hidden="1" customWidth="1"/>
    <col min="19" max="24" width="11.57421875" style="9" customWidth="1"/>
    <col min="25" max="25" width="1.7109375" style="0" customWidth="1"/>
    <col min="26" max="26" width="10.8515625" style="9" customWidth="1"/>
    <col min="27" max="27" width="3.140625" style="0" customWidth="1"/>
    <col min="28" max="28" width="10.8515625" style="0" customWidth="1"/>
    <col min="29" max="16384" width="9.140625" style="9" customWidth="1"/>
  </cols>
  <sheetData>
    <row r="1" ht="34.5" customHeight="1">
      <c r="B1" s="203" t="s">
        <v>423</v>
      </c>
    </row>
    <row r="2" spans="2:26" ht="34.5" customHeight="1">
      <c r="B2" s="18" t="s">
        <v>557</v>
      </c>
      <c r="Z2" s="229"/>
    </row>
    <row r="3" spans="25:28" s="229" customFormat="1" ht="15" customHeight="1">
      <c r="Y3"/>
      <c r="Z3" s="9"/>
      <c r="AA3"/>
      <c r="AB3"/>
    </row>
    <row r="4" spans="1:28" s="229" customFormat="1" ht="15" customHeight="1">
      <c r="A4" s="229" t="s">
        <v>353</v>
      </c>
      <c r="B4" s="229" t="s">
        <v>354</v>
      </c>
      <c r="C4" s="229" t="s">
        <v>558</v>
      </c>
      <c r="D4" s="229" t="s">
        <v>559</v>
      </c>
      <c r="E4" s="229" t="s">
        <v>560</v>
      </c>
      <c r="F4" s="229" t="s">
        <v>561</v>
      </c>
      <c r="G4" s="229" t="s">
        <v>562</v>
      </c>
      <c r="H4" s="229" t="s">
        <v>563</v>
      </c>
      <c r="I4" s="229" t="s">
        <v>564</v>
      </c>
      <c r="J4" s="229" t="s">
        <v>565</v>
      </c>
      <c r="K4" s="229" t="s">
        <v>566</v>
      </c>
      <c r="L4" s="229" t="s">
        <v>567</v>
      </c>
      <c r="M4" s="229" t="s">
        <v>568</v>
      </c>
      <c r="N4" s="229" t="s">
        <v>569</v>
      </c>
      <c r="O4" s="229" t="s">
        <v>570</v>
      </c>
      <c r="P4" s="229" t="s">
        <v>571</v>
      </c>
      <c r="Q4" s="229" t="s">
        <v>572</v>
      </c>
      <c r="S4" s="229" t="s">
        <v>579</v>
      </c>
      <c r="T4" s="229" t="s">
        <v>580</v>
      </c>
      <c r="U4" s="229" t="s">
        <v>581</v>
      </c>
      <c r="V4" s="229" t="s">
        <v>582</v>
      </c>
      <c r="W4" s="229" t="s">
        <v>583</v>
      </c>
      <c r="X4" s="229" t="s">
        <v>584</v>
      </c>
      <c r="Y4"/>
      <c r="AA4"/>
      <c r="AB4"/>
    </row>
    <row r="5" spans="19:28" s="229" customFormat="1" ht="15" customHeight="1">
      <c r="S5" s="229" t="s">
        <v>573</v>
      </c>
      <c r="T5" s="229" t="s">
        <v>574</v>
      </c>
      <c r="U5" s="229" t="s">
        <v>575</v>
      </c>
      <c r="V5" s="229" t="s">
        <v>576</v>
      </c>
      <c r="W5" s="229" t="s">
        <v>577</v>
      </c>
      <c r="X5" s="229" t="s">
        <v>578</v>
      </c>
      <c r="Y5"/>
      <c r="AA5"/>
      <c r="AB5"/>
    </row>
    <row r="6" spans="2:26" ht="12.75">
      <c r="B6" s="19"/>
      <c r="C6" s="19">
        <v>40391</v>
      </c>
      <c r="D6" s="19">
        <v>40422</v>
      </c>
      <c r="E6" s="19">
        <v>40452</v>
      </c>
      <c r="F6" s="19">
        <v>40483</v>
      </c>
      <c r="G6" s="19">
        <v>40513</v>
      </c>
      <c r="H6" s="19">
        <v>40544</v>
      </c>
      <c r="I6" s="19">
        <v>40575</v>
      </c>
      <c r="J6" s="19">
        <v>40603</v>
      </c>
      <c r="K6" s="19">
        <v>40634</v>
      </c>
      <c r="L6" s="19">
        <v>40664</v>
      </c>
      <c r="M6" s="19">
        <v>40695</v>
      </c>
      <c r="N6" s="19">
        <v>40725</v>
      </c>
      <c r="O6" s="19">
        <v>40756</v>
      </c>
      <c r="P6" s="19">
        <v>40787</v>
      </c>
      <c r="Q6" s="19">
        <v>40817</v>
      </c>
      <c r="R6" s="19">
        <v>40848</v>
      </c>
      <c r="S6" s="19">
        <v>41275</v>
      </c>
      <c r="T6" s="19">
        <v>41306</v>
      </c>
      <c r="U6" s="19">
        <v>41334</v>
      </c>
      <c r="V6" s="19">
        <v>41365</v>
      </c>
      <c r="W6" s="19">
        <v>41395</v>
      </c>
      <c r="X6" s="19">
        <v>41426</v>
      </c>
      <c r="Z6" s="19" t="s">
        <v>217</v>
      </c>
    </row>
    <row r="7" spans="1:26" ht="15.75">
      <c r="A7" s="17" t="s">
        <v>196</v>
      </c>
      <c r="B7" s="12"/>
      <c r="C7" s="98" t="s">
        <v>333</v>
      </c>
      <c r="D7" s="73"/>
      <c r="E7" s="73"/>
      <c r="F7" s="73"/>
      <c r="G7" s="73"/>
      <c r="H7" s="73"/>
      <c r="I7" s="73"/>
      <c r="J7" s="73"/>
      <c r="K7" s="73"/>
      <c r="L7" s="73"/>
      <c r="M7" s="73"/>
      <c r="N7" s="73"/>
      <c r="O7" s="73"/>
      <c r="P7" s="73"/>
      <c r="Q7" s="73"/>
      <c r="R7" s="73"/>
      <c r="S7" s="10"/>
      <c r="T7" s="10"/>
      <c r="U7" s="10"/>
      <c r="V7" s="10"/>
      <c r="W7" s="10"/>
      <c r="X7" s="10"/>
      <c r="Z7" s="12"/>
    </row>
    <row r="8" spans="1:26" ht="12.75">
      <c r="A8" s="9">
        <v>4.3</v>
      </c>
      <c r="B8" s="72" t="s">
        <v>197</v>
      </c>
      <c r="C8" s="74"/>
      <c r="D8" s="74"/>
      <c r="E8" s="74"/>
      <c r="F8" s="74"/>
      <c r="G8" s="74"/>
      <c r="H8" s="74"/>
      <c r="I8" s="74"/>
      <c r="J8" s="74"/>
      <c r="K8" s="74"/>
      <c r="L8" s="74"/>
      <c r="M8" s="74"/>
      <c r="N8" s="74"/>
      <c r="O8" s="74"/>
      <c r="P8" s="74"/>
      <c r="Q8" s="74"/>
      <c r="R8" s="74"/>
      <c r="S8" s="199">
        <v>403000</v>
      </c>
      <c r="T8" s="199">
        <v>403000</v>
      </c>
      <c r="U8" s="199">
        <v>403000</v>
      </c>
      <c r="V8" s="199">
        <v>403000</v>
      </c>
      <c r="W8" s="199">
        <v>403000</v>
      </c>
      <c r="X8" s="199">
        <v>403000</v>
      </c>
      <c r="Y8" s="201"/>
      <c r="Z8" s="204">
        <v>403000</v>
      </c>
    </row>
    <row r="9" spans="2:26" ht="12.75">
      <c r="B9" s="27" t="s">
        <v>169</v>
      </c>
      <c r="C9" s="1"/>
      <c r="D9" s="1"/>
      <c r="E9" s="1"/>
      <c r="F9" s="1"/>
      <c r="G9" s="1"/>
      <c r="H9" s="1"/>
      <c r="I9" s="1"/>
      <c r="J9" s="1"/>
      <c r="K9" s="1"/>
      <c r="L9" s="1"/>
      <c r="M9" s="1"/>
      <c r="N9" s="1"/>
      <c r="O9" s="1"/>
      <c r="P9" s="1"/>
      <c r="Q9" s="1"/>
      <c r="R9" s="1"/>
      <c r="S9" s="159"/>
      <c r="T9" s="159"/>
      <c r="U9" s="159"/>
      <c r="V9" s="159"/>
      <c r="W9" s="159"/>
      <c r="X9" s="159"/>
      <c r="Y9" s="201"/>
      <c r="Z9" s="199">
        <v>6</v>
      </c>
    </row>
    <row r="10" spans="1:26" ht="15.75">
      <c r="A10" s="17" t="s">
        <v>202</v>
      </c>
      <c r="B10" s="13"/>
      <c r="C10" s="75"/>
      <c r="D10" s="75"/>
      <c r="E10" s="75"/>
      <c r="F10" s="75"/>
      <c r="G10" s="75"/>
      <c r="H10" s="75"/>
      <c r="I10" s="75"/>
      <c r="J10" s="75"/>
      <c r="K10" s="75"/>
      <c r="L10" s="75"/>
      <c r="M10" s="75"/>
      <c r="N10" s="75"/>
      <c r="O10" s="75"/>
      <c r="P10" s="75"/>
      <c r="Q10" s="75"/>
      <c r="R10" s="75"/>
      <c r="S10" s="205"/>
      <c r="T10" s="205"/>
      <c r="U10" s="205"/>
      <c r="V10" s="205"/>
      <c r="W10" s="205"/>
      <c r="X10" s="205"/>
      <c r="Y10" s="201"/>
      <c r="Z10" s="205"/>
    </row>
    <row r="11" spans="1:26" ht="12.75">
      <c r="A11" s="9">
        <v>5.3</v>
      </c>
      <c r="B11" s="27" t="s">
        <v>198</v>
      </c>
      <c r="C11" s="74"/>
      <c r="D11" s="74"/>
      <c r="E11" s="74"/>
      <c r="F11" s="74"/>
      <c r="G11" s="74"/>
      <c r="H11" s="74"/>
      <c r="I11" s="74"/>
      <c r="J11" s="74"/>
      <c r="K11" s="74"/>
      <c r="L11" s="74"/>
      <c r="M11" s="74"/>
      <c r="N11" s="74"/>
      <c r="O11" s="74"/>
      <c r="P11" s="74"/>
      <c r="Q11" s="74"/>
      <c r="R11" s="74"/>
      <c r="S11" s="199">
        <v>2917</v>
      </c>
      <c r="T11" s="199">
        <v>3322</v>
      </c>
      <c r="U11" s="199">
        <v>5382</v>
      </c>
      <c r="V11" s="199">
        <v>6248</v>
      </c>
      <c r="W11" s="199">
        <v>5891</v>
      </c>
      <c r="X11" s="199">
        <v>5528</v>
      </c>
      <c r="Y11" s="201"/>
      <c r="Z11" s="199">
        <v>29288</v>
      </c>
    </row>
    <row r="12" spans="2:26" ht="12.75">
      <c r="B12" s="9" t="s">
        <v>199</v>
      </c>
      <c r="C12" s="1"/>
      <c r="D12" s="1"/>
      <c r="E12" s="1"/>
      <c r="F12" s="1"/>
      <c r="G12" s="1"/>
      <c r="H12" s="1"/>
      <c r="I12" s="1"/>
      <c r="J12" s="1"/>
      <c r="K12" s="1"/>
      <c r="L12" s="1"/>
      <c r="M12" s="1"/>
      <c r="N12" s="1"/>
      <c r="O12" s="1"/>
      <c r="P12" s="1"/>
      <c r="Q12" s="1"/>
      <c r="R12" s="1"/>
      <c r="S12" s="159"/>
      <c r="T12" s="159"/>
      <c r="U12" s="159"/>
      <c r="V12" s="159"/>
      <c r="W12" s="159"/>
      <c r="X12" s="159"/>
      <c r="Y12" s="201"/>
      <c r="Z12" s="159"/>
    </row>
    <row r="13" spans="1:26" ht="12.75">
      <c r="A13" s="9">
        <v>5.4</v>
      </c>
      <c r="B13" s="24" t="s">
        <v>200</v>
      </c>
      <c r="C13" s="76"/>
      <c r="D13" s="76"/>
      <c r="E13" s="76"/>
      <c r="F13" s="76"/>
      <c r="G13" s="76"/>
      <c r="H13" s="76"/>
      <c r="I13" s="76"/>
      <c r="J13" s="76"/>
      <c r="K13" s="76"/>
      <c r="L13" s="76"/>
      <c r="M13" s="76"/>
      <c r="N13" s="76"/>
      <c r="O13" s="76"/>
      <c r="P13" s="76"/>
      <c r="Q13" s="76"/>
      <c r="R13" s="76"/>
      <c r="S13" s="37">
        <v>2917</v>
      </c>
      <c r="T13" s="37">
        <v>3317</v>
      </c>
      <c r="U13" s="37">
        <v>5373</v>
      </c>
      <c r="V13" s="37">
        <v>6242</v>
      </c>
      <c r="W13" s="37">
        <v>5890</v>
      </c>
      <c r="X13" s="37">
        <v>5527</v>
      </c>
      <c r="Y13" s="201"/>
      <c r="Z13" s="37">
        <v>29266</v>
      </c>
    </row>
    <row r="14" spans="1:26" ht="12.75">
      <c r="A14" s="9">
        <v>5.5</v>
      </c>
      <c r="B14" s="25" t="s">
        <v>201</v>
      </c>
      <c r="C14" s="77"/>
      <c r="D14" s="77"/>
      <c r="E14" s="77"/>
      <c r="F14" s="77"/>
      <c r="G14" s="77"/>
      <c r="H14" s="77"/>
      <c r="I14" s="77"/>
      <c r="J14" s="77"/>
      <c r="K14" s="77"/>
      <c r="L14" s="77"/>
      <c r="M14" s="77"/>
      <c r="N14" s="77"/>
      <c r="O14" s="77"/>
      <c r="P14" s="77"/>
      <c r="Q14" s="77"/>
      <c r="R14" s="77"/>
      <c r="S14" s="143">
        <v>0</v>
      </c>
      <c r="T14" s="143">
        <v>5</v>
      </c>
      <c r="U14" s="143">
        <v>9</v>
      </c>
      <c r="V14" s="143">
        <v>6</v>
      </c>
      <c r="W14" s="143">
        <v>1</v>
      </c>
      <c r="X14" s="143">
        <v>1</v>
      </c>
      <c r="Y14" s="201"/>
      <c r="Z14" s="143">
        <v>22</v>
      </c>
    </row>
    <row r="15" spans="3:26" ht="6" customHeight="1">
      <c r="C15" s="1"/>
      <c r="D15" s="1"/>
      <c r="E15" s="1"/>
      <c r="F15" s="1"/>
      <c r="G15" s="1"/>
      <c r="H15" s="1"/>
      <c r="I15" s="1"/>
      <c r="J15" s="1"/>
      <c r="K15" s="1"/>
      <c r="L15" s="1"/>
      <c r="M15" s="1"/>
      <c r="N15" s="1"/>
      <c r="O15" s="1"/>
      <c r="P15" s="1"/>
      <c r="Q15" s="1"/>
      <c r="R15" s="1"/>
      <c r="S15" s="159"/>
      <c r="T15" s="159"/>
      <c r="U15" s="159"/>
      <c r="V15" s="159"/>
      <c r="W15" s="159"/>
      <c r="X15" s="159"/>
      <c r="Y15" s="201"/>
      <c r="Z15" s="159"/>
    </row>
    <row r="16" spans="1:26" ht="12.75">
      <c r="A16" s="9">
        <v>5.6</v>
      </c>
      <c r="B16" s="24" t="s">
        <v>80</v>
      </c>
      <c r="C16" s="76"/>
      <c r="D16" s="76"/>
      <c r="E16" s="76"/>
      <c r="F16" s="76"/>
      <c r="G16" s="76"/>
      <c r="H16" s="76"/>
      <c r="I16" s="76"/>
      <c r="J16" s="76"/>
      <c r="K16" s="76"/>
      <c r="L16" s="76"/>
      <c r="M16" s="76"/>
      <c r="N16" s="76"/>
      <c r="O16" s="76"/>
      <c r="P16" s="76"/>
      <c r="Q16" s="76"/>
      <c r="R16" s="76"/>
      <c r="S16" s="37">
        <v>15</v>
      </c>
      <c r="T16" s="37">
        <v>89</v>
      </c>
      <c r="U16" s="37">
        <v>446</v>
      </c>
      <c r="V16" s="37">
        <v>64</v>
      </c>
      <c r="W16" s="37">
        <v>32</v>
      </c>
      <c r="X16" s="37">
        <v>17</v>
      </c>
      <c r="Y16" s="201"/>
      <c r="Z16" s="37">
        <v>663</v>
      </c>
    </row>
    <row r="17" spans="1:26" ht="12.75">
      <c r="A17" s="159" t="s">
        <v>159</v>
      </c>
      <c r="B17" s="158" t="s">
        <v>81</v>
      </c>
      <c r="C17" s="158"/>
      <c r="D17" s="158"/>
      <c r="E17" s="158"/>
      <c r="F17" s="158"/>
      <c r="G17" s="158"/>
      <c r="H17" s="158"/>
      <c r="I17" s="158"/>
      <c r="J17" s="158"/>
      <c r="K17" s="158"/>
      <c r="L17" s="158"/>
      <c r="M17" s="158"/>
      <c r="N17" s="158"/>
      <c r="O17" s="158"/>
      <c r="P17" s="158"/>
      <c r="Q17" s="158"/>
      <c r="R17" s="158"/>
      <c r="S17" s="206">
        <v>38</v>
      </c>
      <c r="T17" s="206">
        <v>0</v>
      </c>
      <c r="U17" s="206">
        <v>101</v>
      </c>
      <c r="V17" s="206">
        <v>27</v>
      </c>
      <c r="W17" s="206">
        <v>30</v>
      </c>
      <c r="X17" s="206">
        <v>36</v>
      </c>
      <c r="Y17" s="201"/>
      <c r="Z17" s="206">
        <v>232</v>
      </c>
    </row>
    <row r="18" spans="1:26" ht="12.75">
      <c r="A18" s="9">
        <v>5.7</v>
      </c>
      <c r="B18" s="25" t="s">
        <v>203</v>
      </c>
      <c r="C18" s="25"/>
      <c r="D18" s="25"/>
      <c r="E18" s="25"/>
      <c r="F18" s="25"/>
      <c r="G18" s="25"/>
      <c r="H18" s="25"/>
      <c r="I18" s="25"/>
      <c r="J18" s="25"/>
      <c r="K18" s="25"/>
      <c r="L18" s="25"/>
      <c r="M18" s="25"/>
      <c r="N18" s="25"/>
      <c r="O18" s="25"/>
      <c r="P18" s="25"/>
      <c r="Q18" s="25"/>
      <c r="R18" s="25"/>
      <c r="S18" s="143">
        <v>2864</v>
      </c>
      <c r="T18" s="143">
        <v>3233</v>
      </c>
      <c r="U18" s="143">
        <v>4835</v>
      </c>
      <c r="V18" s="143">
        <v>6157</v>
      </c>
      <c r="W18" s="143">
        <v>5829</v>
      </c>
      <c r="X18" s="143">
        <v>5475</v>
      </c>
      <c r="Y18" s="201"/>
      <c r="Z18" s="143">
        <v>28393</v>
      </c>
    </row>
    <row r="19" spans="2:26" ht="12.75">
      <c r="B19" s="9" t="s">
        <v>199</v>
      </c>
      <c r="S19" s="159"/>
      <c r="T19" s="159"/>
      <c r="U19" s="159"/>
      <c r="V19" s="159"/>
      <c r="W19" s="159"/>
      <c r="X19" s="159"/>
      <c r="Y19" s="201"/>
      <c r="Z19" s="159"/>
    </row>
    <row r="20" spans="1:26" ht="12.75">
      <c r="A20" s="9">
        <v>5.8</v>
      </c>
      <c r="B20" s="24" t="s">
        <v>206</v>
      </c>
      <c r="C20" s="24"/>
      <c r="D20" s="24"/>
      <c r="E20" s="24"/>
      <c r="F20" s="24"/>
      <c r="G20" s="24"/>
      <c r="H20" s="24"/>
      <c r="I20" s="24"/>
      <c r="J20" s="24"/>
      <c r="K20" s="24"/>
      <c r="L20" s="24"/>
      <c r="M20" s="24"/>
      <c r="N20" s="24"/>
      <c r="O20" s="24"/>
      <c r="P20" s="24"/>
      <c r="Q20" s="24"/>
      <c r="R20" s="24"/>
      <c r="S20" s="37">
        <v>2864</v>
      </c>
      <c r="T20" s="37">
        <v>3135</v>
      </c>
      <c r="U20" s="37">
        <v>4827</v>
      </c>
      <c r="V20" s="37">
        <v>6151</v>
      </c>
      <c r="W20" s="37">
        <v>5828</v>
      </c>
      <c r="X20" s="37">
        <v>5474</v>
      </c>
      <c r="Y20" s="201"/>
      <c r="Z20" s="37">
        <v>28279</v>
      </c>
    </row>
    <row r="21" spans="1:26" ht="12.75">
      <c r="A21" s="9">
        <v>5.9</v>
      </c>
      <c r="B21" s="70" t="s">
        <v>204</v>
      </c>
      <c r="C21" s="70"/>
      <c r="D21" s="70"/>
      <c r="E21" s="70"/>
      <c r="F21" s="70"/>
      <c r="G21" s="70"/>
      <c r="H21" s="70"/>
      <c r="I21" s="70"/>
      <c r="J21" s="70"/>
      <c r="K21" s="70"/>
      <c r="L21" s="70"/>
      <c r="M21" s="70"/>
      <c r="N21" s="70"/>
      <c r="O21" s="70"/>
      <c r="P21" s="70"/>
      <c r="Q21" s="70"/>
      <c r="R21" s="70"/>
      <c r="S21" s="206">
        <v>0</v>
      </c>
      <c r="T21" s="206">
        <v>98</v>
      </c>
      <c r="U21" s="206">
        <v>8</v>
      </c>
      <c r="V21" s="206">
        <v>6</v>
      </c>
      <c r="W21" s="206">
        <v>1</v>
      </c>
      <c r="X21" s="206">
        <v>1</v>
      </c>
      <c r="Y21" s="201"/>
      <c r="Z21" s="206">
        <v>114</v>
      </c>
    </row>
    <row r="22" spans="1:26" ht="12.75">
      <c r="A22" s="14">
        <v>5.1</v>
      </c>
      <c r="B22" s="25" t="s">
        <v>207</v>
      </c>
      <c r="C22" s="27"/>
      <c r="D22" s="27"/>
      <c r="E22" s="27"/>
      <c r="F22" s="27"/>
      <c r="G22" s="27"/>
      <c r="H22" s="27"/>
      <c r="I22" s="27"/>
      <c r="J22" s="27"/>
      <c r="K22" s="27"/>
      <c r="L22" s="27"/>
      <c r="M22" s="27"/>
      <c r="N22" s="27"/>
      <c r="O22" s="27"/>
      <c r="P22" s="27"/>
      <c r="Q22" s="27"/>
      <c r="R22" s="27"/>
      <c r="S22" s="143">
        <v>2809</v>
      </c>
      <c r="T22" s="143">
        <v>2816</v>
      </c>
      <c r="U22" s="143">
        <v>3763</v>
      </c>
      <c r="V22" s="143">
        <v>5855</v>
      </c>
      <c r="W22" s="143">
        <v>5717</v>
      </c>
      <c r="X22" s="143">
        <v>5429</v>
      </c>
      <c r="Y22" s="201"/>
      <c r="Z22" s="143">
        <v>26389</v>
      </c>
    </row>
    <row r="23" spans="19:26" ht="12.75">
      <c r="S23" s="159"/>
      <c r="T23" s="159"/>
      <c r="U23" s="159"/>
      <c r="V23" s="159"/>
      <c r="W23" s="159"/>
      <c r="X23" s="159"/>
      <c r="Y23" s="201"/>
      <c r="Z23" s="159"/>
    </row>
    <row r="24" spans="1:26" ht="12.75">
      <c r="A24" s="14">
        <v>5.11</v>
      </c>
      <c r="B24" s="24" t="s">
        <v>208</v>
      </c>
      <c r="C24" s="24"/>
      <c r="D24" s="24"/>
      <c r="E24" s="24"/>
      <c r="F24" s="24"/>
      <c r="G24" s="24"/>
      <c r="H24" s="24"/>
      <c r="I24" s="24"/>
      <c r="J24" s="24"/>
      <c r="K24" s="24"/>
      <c r="L24" s="24"/>
      <c r="M24" s="24"/>
      <c r="N24" s="24"/>
      <c r="O24" s="24"/>
      <c r="P24" s="24"/>
      <c r="Q24" s="24"/>
      <c r="R24" s="24"/>
      <c r="S24" s="37">
        <v>2590</v>
      </c>
      <c r="T24" s="37">
        <v>3233</v>
      </c>
      <c r="U24" s="37">
        <v>4427</v>
      </c>
      <c r="V24" s="37">
        <v>5240</v>
      </c>
      <c r="W24" s="37">
        <v>4891</v>
      </c>
      <c r="X24" s="37">
        <v>4602</v>
      </c>
      <c r="Y24" s="201"/>
      <c r="Z24" s="37">
        <v>24983</v>
      </c>
    </row>
    <row r="25" spans="1:26" ht="12.75">
      <c r="A25" s="14">
        <v>5.12</v>
      </c>
      <c r="B25" s="29" t="s">
        <v>209</v>
      </c>
      <c r="C25" s="29"/>
      <c r="D25" s="29"/>
      <c r="E25" s="29"/>
      <c r="F25" s="29"/>
      <c r="G25" s="29"/>
      <c r="H25" s="29"/>
      <c r="I25" s="29"/>
      <c r="J25" s="29"/>
      <c r="K25" s="29"/>
      <c r="L25" s="29"/>
      <c r="M25" s="29"/>
      <c r="N25" s="29"/>
      <c r="O25" s="29"/>
      <c r="P25" s="29"/>
      <c r="Q25" s="29"/>
      <c r="R25" s="29"/>
      <c r="S25" s="39">
        <v>0</v>
      </c>
      <c r="T25" s="39">
        <v>0</v>
      </c>
      <c r="U25" s="39">
        <v>0</v>
      </c>
      <c r="V25" s="39">
        <v>0</v>
      </c>
      <c r="W25" s="39">
        <v>0</v>
      </c>
      <c r="X25" s="39">
        <v>0</v>
      </c>
      <c r="Y25" s="201"/>
      <c r="Z25" s="39">
        <v>0</v>
      </c>
    </row>
    <row r="26" spans="1:26" ht="12.75">
      <c r="A26" s="14">
        <v>5.13</v>
      </c>
      <c r="B26" s="29" t="s">
        <v>212</v>
      </c>
      <c r="C26" s="29"/>
      <c r="D26" s="29"/>
      <c r="E26" s="29"/>
      <c r="F26" s="29"/>
      <c r="G26" s="29"/>
      <c r="H26" s="29"/>
      <c r="I26" s="29"/>
      <c r="J26" s="29"/>
      <c r="K26" s="29"/>
      <c r="L26" s="29"/>
      <c r="M26" s="29"/>
      <c r="N26" s="29"/>
      <c r="O26" s="29"/>
      <c r="P26" s="29"/>
      <c r="Q26" s="29"/>
      <c r="R26" s="29"/>
      <c r="S26" s="39">
        <v>0</v>
      </c>
      <c r="T26" s="39">
        <v>0</v>
      </c>
      <c r="U26" s="39">
        <v>0</v>
      </c>
      <c r="V26" s="39">
        <v>0</v>
      </c>
      <c r="W26" s="39">
        <v>0</v>
      </c>
      <c r="X26" s="39">
        <v>0</v>
      </c>
      <c r="Y26" s="201"/>
      <c r="Z26" s="39">
        <v>0</v>
      </c>
    </row>
    <row r="27" spans="1:26" ht="12.75">
      <c r="A27" s="14">
        <v>5.14</v>
      </c>
      <c r="B27" s="29" t="s">
        <v>211</v>
      </c>
      <c r="C27" s="29"/>
      <c r="D27" s="29"/>
      <c r="E27" s="29"/>
      <c r="F27" s="29"/>
      <c r="G27" s="29"/>
      <c r="H27" s="29"/>
      <c r="I27" s="29"/>
      <c r="J27" s="29"/>
      <c r="K27" s="29"/>
      <c r="L27" s="29"/>
      <c r="M27" s="29"/>
      <c r="N27" s="29"/>
      <c r="O27" s="29"/>
      <c r="P27" s="29"/>
      <c r="Q27" s="29"/>
      <c r="R27" s="29"/>
      <c r="S27" s="39">
        <v>0</v>
      </c>
      <c r="T27" s="39">
        <v>0</v>
      </c>
      <c r="U27" s="39">
        <v>0</v>
      </c>
      <c r="V27" s="39">
        <v>0</v>
      </c>
      <c r="W27" s="39">
        <v>0</v>
      </c>
      <c r="X27" s="39">
        <v>0</v>
      </c>
      <c r="Y27" s="201"/>
      <c r="Z27" s="39">
        <v>0</v>
      </c>
    </row>
    <row r="28" spans="1:26" ht="12.75">
      <c r="A28" s="14">
        <v>5.15</v>
      </c>
      <c r="B28" s="25" t="s">
        <v>210</v>
      </c>
      <c r="C28" s="25"/>
      <c r="D28" s="25"/>
      <c r="E28" s="25"/>
      <c r="F28" s="25"/>
      <c r="G28" s="25"/>
      <c r="H28" s="25"/>
      <c r="I28" s="25"/>
      <c r="J28" s="25"/>
      <c r="K28" s="25"/>
      <c r="L28" s="25"/>
      <c r="M28" s="25"/>
      <c r="N28" s="25"/>
      <c r="O28" s="25"/>
      <c r="P28" s="25"/>
      <c r="Q28" s="25"/>
      <c r="R28" s="25"/>
      <c r="S28" s="143">
        <v>274</v>
      </c>
      <c r="T28" s="143">
        <v>0</v>
      </c>
      <c r="U28" s="143">
        <v>408</v>
      </c>
      <c r="V28" s="143">
        <v>917</v>
      </c>
      <c r="W28" s="143">
        <v>938</v>
      </c>
      <c r="X28" s="143">
        <v>873</v>
      </c>
      <c r="Y28" s="201"/>
      <c r="Z28" s="143">
        <v>3410</v>
      </c>
    </row>
    <row r="29" spans="19:26" ht="4.5" customHeight="1">
      <c r="S29" s="159"/>
      <c r="T29" s="159"/>
      <c r="U29" s="159"/>
      <c r="V29" s="159"/>
      <c r="W29" s="159"/>
      <c r="X29" s="159"/>
      <c r="Y29" s="201"/>
      <c r="Z29" s="159"/>
    </row>
    <row r="30" spans="1:26" ht="12.75">
      <c r="A30" s="14">
        <v>5.16</v>
      </c>
      <c r="B30" s="27" t="s">
        <v>213</v>
      </c>
      <c r="C30" s="27"/>
      <c r="D30" s="27"/>
      <c r="E30" s="27"/>
      <c r="F30" s="27"/>
      <c r="G30" s="27"/>
      <c r="H30" s="27"/>
      <c r="I30" s="27"/>
      <c r="J30" s="27"/>
      <c r="K30" s="27"/>
      <c r="L30" s="27"/>
      <c r="M30" s="27"/>
      <c r="N30" s="27"/>
      <c r="O30" s="27"/>
      <c r="P30" s="27"/>
      <c r="Q30" s="27"/>
      <c r="R30" s="27"/>
      <c r="S30" s="199">
        <v>771</v>
      </c>
      <c r="T30" s="199">
        <v>1008</v>
      </c>
      <c r="U30" s="199">
        <v>1210</v>
      </c>
      <c r="V30" s="199">
        <v>1489</v>
      </c>
      <c r="W30" s="199">
        <v>1565</v>
      </c>
      <c r="X30" s="199">
        <v>1522</v>
      </c>
      <c r="Y30" s="201"/>
      <c r="Z30" s="199">
        <v>7565</v>
      </c>
    </row>
    <row r="31" spans="1:26" ht="12.75">
      <c r="A31" s="14"/>
      <c r="B31" s="9" t="s">
        <v>199</v>
      </c>
      <c r="S31" s="159"/>
      <c r="T31" s="159"/>
      <c r="U31" s="159"/>
      <c r="V31" s="159"/>
      <c r="W31" s="159"/>
      <c r="X31" s="159"/>
      <c r="Y31" s="201"/>
      <c r="Z31" s="159"/>
    </row>
    <row r="32" spans="1:26" ht="12.75">
      <c r="A32" s="14">
        <v>5.17</v>
      </c>
      <c r="B32" s="24" t="s">
        <v>110</v>
      </c>
      <c r="C32" s="24"/>
      <c r="D32" s="24"/>
      <c r="E32" s="24"/>
      <c r="F32" s="24"/>
      <c r="G32" s="24"/>
      <c r="H32" s="24"/>
      <c r="I32" s="24"/>
      <c r="J32" s="24"/>
      <c r="K32" s="24"/>
      <c r="L32" s="24"/>
      <c r="M32" s="24"/>
      <c r="N32" s="24"/>
      <c r="O32" s="24"/>
      <c r="P32" s="24"/>
      <c r="Q32" s="24"/>
      <c r="R32" s="24"/>
      <c r="S32" s="37">
        <v>706</v>
      </c>
      <c r="T32" s="37">
        <v>729</v>
      </c>
      <c r="U32" s="37">
        <v>423</v>
      </c>
      <c r="V32" s="37">
        <v>915</v>
      </c>
      <c r="W32" s="37">
        <v>1132</v>
      </c>
      <c r="X32" s="37">
        <v>1184</v>
      </c>
      <c r="Y32" s="201"/>
      <c r="Z32" s="37">
        <v>5089</v>
      </c>
    </row>
    <row r="33" spans="1:26" ht="12.75">
      <c r="A33" s="14">
        <v>5.18</v>
      </c>
      <c r="B33" s="29" t="s">
        <v>170</v>
      </c>
      <c r="C33" s="29"/>
      <c r="D33" s="29"/>
      <c r="E33" s="29"/>
      <c r="F33" s="29"/>
      <c r="G33" s="140"/>
      <c r="H33" s="140"/>
      <c r="I33" s="140"/>
      <c r="J33" s="140"/>
      <c r="K33" s="140"/>
      <c r="L33" s="140"/>
      <c r="M33" s="140"/>
      <c r="N33" s="140"/>
      <c r="O33" s="140"/>
      <c r="P33" s="140"/>
      <c r="Q33" s="140"/>
      <c r="R33" s="140"/>
      <c r="S33" s="41">
        <v>0.00015046296296296297</v>
      </c>
      <c r="T33" s="41">
        <v>0.00017361111111111112</v>
      </c>
      <c r="U33" s="41">
        <v>0.00010416666666666667</v>
      </c>
      <c r="V33" s="41">
        <v>0.00019675925925925926</v>
      </c>
      <c r="W33" s="41">
        <v>0.00018518518518518518</v>
      </c>
      <c r="X33" s="41">
        <v>0.00019675925925925926</v>
      </c>
      <c r="Y33" s="201"/>
      <c r="Z33" s="41">
        <v>0.000176749688871422</v>
      </c>
    </row>
    <row r="34" spans="1:26" ht="12.75">
      <c r="A34" s="14" t="s">
        <v>146</v>
      </c>
      <c r="B34" s="153" t="s">
        <v>171</v>
      </c>
      <c r="C34" s="154"/>
      <c r="D34" s="154"/>
      <c r="E34" s="154"/>
      <c r="F34" s="154"/>
      <c r="G34" s="173"/>
      <c r="H34" s="173"/>
      <c r="I34" s="173"/>
      <c r="J34" s="173"/>
      <c r="K34" s="173"/>
      <c r="L34" s="173"/>
      <c r="M34" s="173"/>
      <c r="N34" s="173"/>
      <c r="O34" s="173"/>
      <c r="P34" s="173"/>
      <c r="Q34" s="173"/>
      <c r="R34" s="173"/>
      <c r="S34" s="155" t="s">
        <v>327</v>
      </c>
      <c r="T34" s="155" t="s">
        <v>327</v>
      </c>
      <c r="U34" s="155" t="s">
        <v>327</v>
      </c>
      <c r="V34" s="155" t="s">
        <v>327</v>
      </c>
      <c r="W34" s="155" t="s">
        <v>327</v>
      </c>
      <c r="X34" s="155" t="s">
        <v>327</v>
      </c>
      <c r="Y34" s="201"/>
      <c r="Z34" s="155" t="s">
        <v>327</v>
      </c>
    </row>
    <row r="35" spans="1:26" ht="5.25" customHeight="1">
      <c r="A35" s="14"/>
      <c r="C35" s="1"/>
      <c r="D35" s="1"/>
      <c r="E35" s="1"/>
      <c r="F35" s="1"/>
      <c r="G35" s="1"/>
      <c r="H35" s="1"/>
      <c r="I35" s="1"/>
      <c r="J35" s="1"/>
      <c r="K35" s="1"/>
      <c r="L35" s="1"/>
      <c r="M35" s="1"/>
      <c r="N35" s="1"/>
      <c r="O35" s="1"/>
      <c r="P35" s="1"/>
      <c r="Q35" s="1"/>
      <c r="R35" s="1"/>
      <c r="S35" s="159"/>
      <c r="T35" s="159"/>
      <c r="U35" s="159"/>
      <c r="V35" s="159"/>
      <c r="W35" s="159"/>
      <c r="X35" s="159"/>
      <c r="Y35" s="201"/>
      <c r="Z35" s="159"/>
    </row>
    <row r="36" spans="1:26" ht="12.75">
      <c r="A36" s="14">
        <v>5.19</v>
      </c>
      <c r="B36" s="27" t="s">
        <v>215</v>
      </c>
      <c r="C36" s="74"/>
      <c r="D36" s="74"/>
      <c r="E36" s="74"/>
      <c r="F36" s="74"/>
      <c r="G36" s="74"/>
      <c r="H36" s="74"/>
      <c r="I36" s="74"/>
      <c r="J36" s="74"/>
      <c r="K36" s="74"/>
      <c r="L36" s="74"/>
      <c r="M36" s="74"/>
      <c r="N36" s="74"/>
      <c r="O36" s="74"/>
      <c r="P36" s="74"/>
      <c r="Q36" s="74"/>
      <c r="R36" s="74"/>
      <c r="S36" s="199">
        <v>65</v>
      </c>
      <c r="T36" s="199">
        <v>279</v>
      </c>
      <c r="U36" s="199">
        <v>787</v>
      </c>
      <c r="V36" s="199">
        <v>574</v>
      </c>
      <c r="W36" s="199">
        <v>433</v>
      </c>
      <c r="X36" s="199">
        <v>338</v>
      </c>
      <c r="Y36" s="201"/>
      <c r="Z36" s="199">
        <v>2476</v>
      </c>
    </row>
    <row r="37" spans="2:26" ht="12.75">
      <c r="B37" s="9" t="s">
        <v>199</v>
      </c>
      <c r="C37" s="1"/>
      <c r="D37" s="1"/>
      <c r="E37" s="1"/>
      <c r="F37" s="1"/>
      <c r="G37" s="1"/>
      <c r="H37" s="1"/>
      <c r="I37" s="1"/>
      <c r="J37" s="1"/>
      <c r="K37" s="1"/>
      <c r="L37" s="1"/>
      <c r="M37" s="1"/>
      <c r="N37" s="1"/>
      <c r="O37" s="1"/>
      <c r="P37" s="1"/>
      <c r="Q37" s="1"/>
      <c r="R37" s="1"/>
      <c r="S37" s="159"/>
      <c r="T37" s="159"/>
      <c r="U37" s="159"/>
      <c r="V37" s="159"/>
      <c r="W37" s="159"/>
      <c r="X37" s="159"/>
      <c r="Y37" s="201"/>
      <c r="Z37" s="159"/>
    </row>
    <row r="38" spans="1:26" ht="12.75">
      <c r="A38" s="14">
        <v>5.2</v>
      </c>
      <c r="B38" s="27" t="s">
        <v>175</v>
      </c>
      <c r="C38" s="74"/>
      <c r="D38" s="74"/>
      <c r="E38" s="74"/>
      <c r="F38" s="74"/>
      <c r="G38" s="74"/>
      <c r="H38" s="74"/>
      <c r="I38" s="74"/>
      <c r="J38" s="74"/>
      <c r="K38" s="74"/>
      <c r="L38" s="74"/>
      <c r="M38" s="74"/>
      <c r="N38" s="74"/>
      <c r="O38" s="74"/>
      <c r="P38" s="74"/>
      <c r="Q38" s="74"/>
      <c r="R38" s="74"/>
      <c r="S38" s="199">
        <v>47</v>
      </c>
      <c r="T38" s="199">
        <v>125</v>
      </c>
      <c r="U38" s="199">
        <v>293</v>
      </c>
      <c r="V38" s="199">
        <v>336</v>
      </c>
      <c r="W38" s="199">
        <v>287</v>
      </c>
      <c r="X38" s="199">
        <v>182</v>
      </c>
      <c r="Y38" s="201"/>
      <c r="Z38" s="199">
        <v>1270</v>
      </c>
    </row>
    <row r="39" spans="3:26" ht="5.25" customHeight="1">
      <c r="C39" s="1"/>
      <c r="D39" s="1"/>
      <c r="E39" s="1"/>
      <c r="F39" s="1"/>
      <c r="G39" s="1"/>
      <c r="H39" s="1"/>
      <c r="I39" s="1"/>
      <c r="J39" s="1"/>
      <c r="K39" s="1"/>
      <c r="L39" s="1"/>
      <c r="M39" s="1"/>
      <c r="N39" s="1"/>
      <c r="O39" s="1"/>
      <c r="P39" s="1"/>
      <c r="Q39" s="1"/>
      <c r="R39" s="1"/>
      <c r="S39" s="159"/>
      <c r="T39" s="159"/>
      <c r="U39" s="159"/>
      <c r="V39" s="159"/>
      <c r="W39" s="159"/>
      <c r="X39" s="159"/>
      <c r="Y39" s="201"/>
      <c r="Z39" s="159"/>
    </row>
    <row r="40" spans="1:26" ht="12.75">
      <c r="A40" s="14">
        <v>5.21</v>
      </c>
      <c r="B40" s="65" t="s">
        <v>216</v>
      </c>
      <c r="C40" s="79"/>
      <c r="D40" s="79"/>
      <c r="E40" s="79"/>
      <c r="F40" s="79"/>
      <c r="G40" s="174"/>
      <c r="H40" s="174"/>
      <c r="I40" s="174"/>
      <c r="J40" s="174"/>
      <c r="K40" s="174"/>
      <c r="L40" s="174"/>
      <c r="M40" s="174"/>
      <c r="N40" s="174"/>
      <c r="O40" s="174"/>
      <c r="P40" s="174"/>
      <c r="Q40" s="174"/>
      <c r="R40" s="174"/>
      <c r="S40" s="200">
        <v>0.006851851851851852</v>
      </c>
      <c r="T40" s="200">
        <v>0.008680555555555556</v>
      </c>
      <c r="U40" s="200">
        <v>0.01326388888888889</v>
      </c>
      <c r="V40" s="200">
        <v>0.008483796296296297</v>
      </c>
      <c r="W40" s="200">
        <v>0.008113425925925925</v>
      </c>
      <c r="X40" s="200">
        <v>0.008333333333333333</v>
      </c>
      <c r="Y40" s="201"/>
      <c r="Z40" s="207">
        <v>0.009050531332057589</v>
      </c>
    </row>
    <row r="41" spans="1:26" ht="6" customHeight="1">
      <c r="A41" s="14"/>
      <c r="C41" s="1"/>
      <c r="D41" s="1"/>
      <c r="E41" s="1"/>
      <c r="F41" s="1"/>
      <c r="G41" s="1"/>
      <c r="H41" s="1"/>
      <c r="I41" s="1"/>
      <c r="J41" s="1"/>
      <c r="K41" s="1"/>
      <c r="L41" s="1"/>
      <c r="M41" s="1"/>
      <c r="N41" s="1"/>
      <c r="O41" s="1"/>
      <c r="P41" s="1"/>
      <c r="Q41" s="1"/>
      <c r="R41" s="1"/>
      <c r="S41" s="159"/>
      <c r="T41" s="159"/>
      <c r="U41" s="159"/>
      <c r="V41" s="159"/>
      <c r="W41" s="159"/>
      <c r="X41" s="159"/>
      <c r="Y41" s="201"/>
      <c r="Z41" s="159"/>
    </row>
    <row r="42" spans="1:26" ht="12.75">
      <c r="A42" s="14"/>
      <c r="C42" s="1"/>
      <c r="D42" s="1"/>
      <c r="E42" s="1"/>
      <c r="F42" s="1"/>
      <c r="G42" s="1"/>
      <c r="H42" s="1"/>
      <c r="I42" s="1"/>
      <c r="J42" s="1"/>
      <c r="K42" s="1"/>
      <c r="L42" s="1"/>
      <c r="M42" s="1"/>
      <c r="N42" s="1"/>
      <c r="O42" s="1"/>
      <c r="P42" s="1"/>
      <c r="Q42" s="1"/>
      <c r="R42" s="1"/>
      <c r="S42" s="159"/>
      <c r="T42" s="159"/>
      <c r="U42" s="159"/>
      <c r="V42" s="159"/>
      <c r="W42" s="159"/>
      <c r="X42" s="159"/>
      <c r="Y42" s="201"/>
      <c r="Z42" s="159"/>
    </row>
    <row r="43" spans="1:26" ht="15.75">
      <c r="A43" s="17" t="s">
        <v>222</v>
      </c>
      <c r="C43" s="1"/>
      <c r="D43" s="1"/>
      <c r="E43" s="1"/>
      <c r="F43" s="1"/>
      <c r="G43" s="1"/>
      <c r="H43" s="1"/>
      <c r="I43" s="1"/>
      <c r="J43" s="1"/>
      <c r="K43" s="1"/>
      <c r="L43" s="1"/>
      <c r="M43" s="1"/>
      <c r="N43" s="1"/>
      <c r="O43" s="1"/>
      <c r="P43" s="1"/>
      <c r="Q43" s="1"/>
      <c r="R43" s="1"/>
      <c r="S43" s="159"/>
      <c r="T43" s="159"/>
      <c r="U43" s="159"/>
      <c r="V43" s="159"/>
      <c r="W43" s="159"/>
      <c r="X43" s="159"/>
      <c r="Y43" s="201"/>
      <c r="Z43" s="159"/>
    </row>
    <row r="44" spans="1:26" ht="12.75">
      <c r="A44" s="15">
        <v>6.2</v>
      </c>
      <c r="B44" s="24" t="s">
        <v>40</v>
      </c>
      <c r="C44" s="76"/>
      <c r="D44" s="76"/>
      <c r="E44" s="76"/>
      <c r="F44" s="76"/>
      <c r="G44" s="76"/>
      <c r="H44" s="76"/>
      <c r="I44" s="76"/>
      <c r="J44" s="76"/>
      <c r="K44" s="76"/>
      <c r="L44" s="76"/>
      <c r="M44" s="76"/>
      <c r="N44" s="76"/>
      <c r="O44" s="76"/>
      <c r="P44" s="76"/>
      <c r="Q44" s="76"/>
      <c r="R44" s="76"/>
      <c r="S44" s="37" t="s">
        <v>327</v>
      </c>
      <c r="T44" s="37" t="s">
        <v>327</v>
      </c>
      <c r="U44" s="37" t="s">
        <v>327</v>
      </c>
      <c r="V44" s="37" t="s">
        <v>327</v>
      </c>
      <c r="W44" s="37" t="s">
        <v>327</v>
      </c>
      <c r="X44" s="37" t="s">
        <v>327</v>
      </c>
      <c r="Y44" s="201"/>
      <c r="Z44" s="37" t="s">
        <v>327</v>
      </c>
    </row>
    <row r="45" spans="1:26" ht="12.75">
      <c r="A45" s="15">
        <v>6.3</v>
      </c>
      <c r="B45" s="25" t="s">
        <v>41</v>
      </c>
      <c r="C45" s="77"/>
      <c r="D45" s="77"/>
      <c r="E45" s="77"/>
      <c r="F45" s="77"/>
      <c r="G45" s="77"/>
      <c r="H45" s="77"/>
      <c r="I45" s="77"/>
      <c r="J45" s="77"/>
      <c r="K45" s="77"/>
      <c r="L45" s="77"/>
      <c r="M45" s="77"/>
      <c r="N45" s="77"/>
      <c r="O45" s="77"/>
      <c r="P45" s="77"/>
      <c r="Q45" s="77"/>
      <c r="R45" s="77"/>
      <c r="S45" s="143" t="s">
        <v>327</v>
      </c>
      <c r="T45" s="143" t="s">
        <v>327</v>
      </c>
      <c r="U45" s="143" t="s">
        <v>327</v>
      </c>
      <c r="V45" s="143" t="s">
        <v>327</v>
      </c>
      <c r="W45" s="143" t="s">
        <v>327</v>
      </c>
      <c r="X45" s="143" t="s">
        <v>327</v>
      </c>
      <c r="Y45" s="201"/>
      <c r="Z45" s="143" t="s">
        <v>327</v>
      </c>
    </row>
    <row r="46" spans="1:26" ht="12.75">
      <c r="A46" s="15"/>
      <c r="C46" s="1"/>
      <c r="D46" s="1"/>
      <c r="E46" s="1"/>
      <c r="F46" s="1"/>
      <c r="G46" s="1"/>
      <c r="H46" s="1"/>
      <c r="I46" s="1"/>
      <c r="J46" s="1"/>
      <c r="K46" s="1"/>
      <c r="L46" s="1"/>
      <c r="M46" s="1"/>
      <c r="N46" s="1"/>
      <c r="O46" s="1"/>
      <c r="P46" s="1"/>
      <c r="Q46" s="1"/>
      <c r="R46" s="1"/>
      <c r="S46" s="159"/>
      <c r="T46" s="159"/>
      <c r="U46" s="159"/>
      <c r="V46" s="159"/>
      <c r="W46" s="159"/>
      <c r="X46" s="159"/>
      <c r="Y46" s="201"/>
      <c r="Z46" s="159"/>
    </row>
    <row r="47" spans="1:26" ht="15.75">
      <c r="A47" s="17" t="s">
        <v>223</v>
      </c>
      <c r="S47" s="159"/>
      <c r="T47" s="159"/>
      <c r="U47" s="159"/>
      <c r="V47" s="159"/>
      <c r="W47" s="159"/>
      <c r="X47" s="159"/>
      <c r="Y47" s="201"/>
      <c r="Z47" s="159"/>
    </row>
    <row r="48" spans="1:26" ht="12.75">
      <c r="A48" s="15">
        <v>7.2</v>
      </c>
      <c r="B48" s="27" t="s">
        <v>224</v>
      </c>
      <c r="Q48" s="27"/>
      <c r="R48" s="190"/>
      <c r="S48" s="159"/>
      <c r="T48" s="159"/>
      <c r="U48" s="159"/>
      <c r="V48" s="159"/>
      <c r="W48" s="159"/>
      <c r="X48" s="159"/>
      <c r="Y48" s="201"/>
      <c r="Z48" s="199" t="s">
        <v>327</v>
      </c>
    </row>
    <row r="49" spans="1:26" ht="12.75">
      <c r="A49" s="15"/>
      <c r="B49" s="9" t="s">
        <v>199</v>
      </c>
      <c r="S49" s="159"/>
      <c r="T49" s="159"/>
      <c r="U49" s="159"/>
      <c r="V49" s="159"/>
      <c r="W49" s="159"/>
      <c r="X49" s="159"/>
      <c r="Y49" s="201"/>
      <c r="Z49" s="159"/>
    </row>
    <row r="50" spans="1:26" ht="12.75">
      <c r="A50" s="15">
        <v>7.3</v>
      </c>
      <c r="B50" s="24" t="s">
        <v>225</v>
      </c>
      <c r="Q50" s="24"/>
      <c r="R50" s="190"/>
      <c r="S50" s="159"/>
      <c r="T50" s="159"/>
      <c r="U50" s="159"/>
      <c r="V50" s="159"/>
      <c r="W50" s="159"/>
      <c r="X50" s="159"/>
      <c r="Y50" s="201"/>
      <c r="Z50" s="37" t="s">
        <v>327</v>
      </c>
    </row>
    <row r="51" spans="1:26" ht="12.75">
      <c r="A51" s="15">
        <v>7.4</v>
      </c>
      <c r="B51" s="29" t="s">
        <v>226</v>
      </c>
      <c r="Q51" s="29"/>
      <c r="R51" s="190"/>
      <c r="S51" s="159"/>
      <c r="T51" s="159"/>
      <c r="U51" s="159"/>
      <c r="V51" s="159"/>
      <c r="W51" s="159"/>
      <c r="X51" s="159"/>
      <c r="Y51" s="201"/>
      <c r="Z51" s="39" t="s">
        <v>327</v>
      </c>
    </row>
    <row r="52" spans="1:26" ht="12.75">
      <c r="A52" s="15">
        <v>7.5</v>
      </c>
      <c r="B52" s="29" t="s">
        <v>227</v>
      </c>
      <c r="Q52" s="29"/>
      <c r="R52" s="190"/>
      <c r="S52" s="159"/>
      <c r="T52" s="159"/>
      <c r="U52" s="159"/>
      <c r="V52" s="159"/>
      <c r="W52" s="159"/>
      <c r="X52" s="159"/>
      <c r="Y52" s="201"/>
      <c r="Z52" s="39" t="s">
        <v>327</v>
      </c>
    </row>
    <row r="53" spans="1:26" ht="12.75">
      <c r="A53" s="15">
        <v>7.6</v>
      </c>
      <c r="B53" s="29" t="s">
        <v>228</v>
      </c>
      <c r="Q53" s="29"/>
      <c r="R53" s="190"/>
      <c r="S53" s="159"/>
      <c r="T53" s="159"/>
      <c r="U53" s="159"/>
      <c r="V53" s="159"/>
      <c r="W53" s="159"/>
      <c r="X53" s="159"/>
      <c r="Y53" s="201"/>
      <c r="Z53" s="39" t="s">
        <v>327</v>
      </c>
    </row>
    <row r="54" spans="1:26" ht="12.75">
      <c r="A54" s="15">
        <v>7.7</v>
      </c>
      <c r="B54" s="25" t="s">
        <v>173</v>
      </c>
      <c r="Q54" s="25"/>
      <c r="R54" s="190"/>
      <c r="S54" s="159"/>
      <c r="T54" s="159"/>
      <c r="U54" s="159"/>
      <c r="V54" s="159"/>
      <c r="W54" s="159"/>
      <c r="X54" s="159"/>
      <c r="Y54" s="201"/>
      <c r="Z54" s="143" t="s">
        <v>327</v>
      </c>
    </row>
    <row r="55" spans="1:26" ht="12.75">
      <c r="A55" s="15"/>
      <c r="S55" s="159"/>
      <c r="T55" s="159"/>
      <c r="U55" s="159"/>
      <c r="V55" s="159"/>
      <c r="W55" s="159"/>
      <c r="X55" s="159"/>
      <c r="Y55" s="201"/>
      <c r="Z55" s="159"/>
    </row>
    <row r="56" spans="1:26" ht="12.75">
      <c r="A56" s="15">
        <v>7.8</v>
      </c>
      <c r="B56" s="24" t="s">
        <v>229</v>
      </c>
      <c r="Q56" s="24"/>
      <c r="R56" s="190"/>
      <c r="S56" s="159"/>
      <c r="T56" s="159"/>
      <c r="U56" s="159"/>
      <c r="V56" s="159"/>
      <c r="W56" s="159"/>
      <c r="X56" s="159"/>
      <c r="Y56" s="201"/>
      <c r="Z56" s="37" t="s">
        <v>327</v>
      </c>
    </row>
    <row r="57" spans="1:26" ht="12.75">
      <c r="A57" s="15">
        <v>7.9</v>
      </c>
      <c r="B57" s="29" t="s">
        <v>230</v>
      </c>
      <c r="Q57" s="29"/>
      <c r="R57" s="190"/>
      <c r="S57" s="159"/>
      <c r="T57" s="159"/>
      <c r="U57" s="159"/>
      <c r="V57" s="159"/>
      <c r="W57" s="159"/>
      <c r="X57" s="159"/>
      <c r="Y57" s="201"/>
      <c r="Z57" s="39" t="s">
        <v>327</v>
      </c>
    </row>
    <row r="58" spans="1:26" ht="12.75">
      <c r="A58" s="14">
        <v>7.1</v>
      </c>
      <c r="B58" s="29" t="s">
        <v>231</v>
      </c>
      <c r="Q58" s="29"/>
      <c r="R58" s="190"/>
      <c r="S58" s="159"/>
      <c r="T58" s="159"/>
      <c r="U58" s="159"/>
      <c r="V58" s="159"/>
      <c r="W58" s="159"/>
      <c r="X58" s="159"/>
      <c r="Y58" s="201"/>
      <c r="Z58" s="39" t="s">
        <v>327</v>
      </c>
    </row>
    <row r="59" spans="1:26" ht="12.75">
      <c r="A59" s="14">
        <v>7.11</v>
      </c>
      <c r="B59" s="25" t="s">
        <v>237</v>
      </c>
      <c r="Q59" s="25"/>
      <c r="R59" s="190"/>
      <c r="S59" s="159"/>
      <c r="T59" s="159"/>
      <c r="U59" s="159"/>
      <c r="V59" s="159"/>
      <c r="W59" s="159"/>
      <c r="X59" s="159"/>
      <c r="Y59" s="201"/>
      <c r="Z59" s="143" t="s">
        <v>327</v>
      </c>
    </row>
    <row r="60" spans="1:26" ht="12.75">
      <c r="A60" s="15"/>
      <c r="S60" s="159"/>
      <c r="T60" s="159"/>
      <c r="U60" s="159"/>
      <c r="V60" s="159"/>
      <c r="W60" s="159"/>
      <c r="X60" s="159"/>
      <c r="Y60" s="201"/>
      <c r="Z60" s="159"/>
    </row>
    <row r="61" spans="1:26" ht="12.75">
      <c r="A61" s="14">
        <v>7.12</v>
      </c>
      <c r="B61" s="24" t="s">
        <v>232</v>
      </c>
      <c r="Q61" s="24"/>
      <c r="R61" s="190"/>
      <c r="S61" s="159"/>
      <c r="T61" s="159"/>
      <c r="U61" s="159"/>
      <c r="V61" s="159"/>
      <c r="W61" s="159"/>
      <c r="X61" s="159"/>
      <c r="Y61" s="201"/>
      <c r="Z61" s="37" t="s">
        <v>327</v>
      </c>
    </row>
    <row r="62" spans="1:26" ht="12.75">
      <c r="A62" s="14">
        <v>7.13</v>
      </c>
      <c r="B62" s="29" t="s">
        <v>233</v>
      </c>
      <c r="Q62" s="29"/>
      <c r="R62" s="190"/>
      <c r="S62" s="159"/>
      <c r="T62" s="159"/>
      <c r="U62" s="159"/>
      <c r="V62" s="159"/>
      <c r="W62" s="159"/>
      <c r="X62" s="159"/>
      <c r="Y62" s="201"/>
      <c r="Z62" s="39" t="s">
        <v>327</v>
      </c>
    </row>
    <row r="63" spans="1:26" ht="12.75">
      <c r="A63" s="14">
        <v>7.14</v>
      </c>
      <c r="B63" s="29" t="s">
        <v>234</v>
      </c>
      <c r="Q63" s="29"/>
      <c r="R63" s="190"/>
      <c r="S63" s="159"/>
      <c r="T63" s="159"/>
      <c r="U63" s="159"/>
      <c r="V63" s="159"/>
      <c r="W63" s="159"/>
      <c r="X63" s="159"/>
      <c r="Y63" s="201"/>
      <c r="Z63" s="39" t="s">
        <v>327</v>
      </c>
    </row>
    <row r="64" spans="1:26" ht="12.75">
      <c r="A64" s="14">
        <v>7.15</v>
      </c>
      <c r="B64" s="29" t="s">
        <v>235</v>
      </c>
      <c r="Q64" s="29"/>
      <c r="R64" s="190"/>
      <c r="S64" s="159"/>
      <c r="T64" s="159"/>
      <c r="U64" s="159"/>
      <c r="V64" s="159"/>
      <c r="W64" s="159"/>
      <c r="X64" s="159"/>
      <c r="Y64" s="201"/>
      <c r="Z64" s="39" t="s">
        <v>327</v>
      </c>
    </row>
    <row r="65" spans="1:26" ht="12.75">
      <c r="A65" s="14">
        <v>7.16</v>
      </c>
      <c r="B65" s="25" t="s">
        <v>236</v>
      </c>
      <c r="Q65" s="25"/>
      <c r="R65" s="190"/>
      <c r="S65" s="159"/>
      <c r="T65" s="159"/>
      <c r="U65" s="159"/>
      <c r="V65" s="159"/>
      <c r="W65" s="159"/>
      <c r="X65" s="159"/>
      <c r="Y65" s="201"/>
      <c r="Z65" s="143" t="s">
        <v>327</v>
      </c>
    </row>
    <row r="66" spans="1:26" ht="12.75">
      <c r="A66" s="15"/>
      <c r="S66" s="159"/>
      <c r="T66" s="159"/>
      <c r="U66" s="159"/>
      <c r="V66" s="159"/>
      <c r="W66" s="159"/>
      <c r="X66" s="159"/>
      <c r="Y66" s="201"/>
      <c r="Z66" s="159"/>
    </row>
    <row r="67" spans="1:26" ht="12.75">
      <c r="A67" s="14">
        <v>7.17</v>
      </c>
      <c r="B67" s="27" t="s">
        <v>238</v>
      </c>
      <c r="Q67" s="27"/>
      <c r="R67" s="190"/>
      <c r="S67" s="159"/>
      <c r="T67" s="159"/>
      <c r="U67" s="159"/>
      <c r="V67" s="159"/>
      <c r="W67" s="159"/>
      <c r="X67" s="159"/>
      <c r="Y67" s="201"/>
      <c r="Z67" s="199" t="s">
        <v>327</v>
      </c>
    </row>
    <row r="68" spans="1:26" ht="12.75">
      <c r="A68" s="14"/>
      <c r="B68" s="9" t="s">
        <v>199</v>
      </c>
      <c r="S68" s="159"/>
      <c r="T68" s="159"/>
      <c r="U68" s="159"/>
      <c r="V68" s="159"/>
      <c r="W68" s="159"/>
      <c r="X68" s="159"/>
      <c r="Y68" s="201"/>
      <c r="Z68" s="159"/>
    </row>
    <row r="69" spans="1:26" ht="12.75">
      <c r="A69" s="14">
        <v>7.18</v>
      </c>
      <c r="B69" s="24" t="s">
        <v>239</v>
      </c>
      <c r="Q69" s="24"/>
      <c r="R69" s="190"/>
      <c r="S69" s="159"/>
      <c r="T69" s="159"/>
      <c r="U69" s="159"/>
      <c r="V69" s="159"/>
      <c r="W69" s="159"/>
      <c r="X69" s="159"/>
      <c r="Y69" s="201"/>
      <c r="Z69" s="37" t="s">
        <v>327</v>
      </c>
    </row>
    <row r="70" spans="1:26" ht="12.75">
      <c r="A70" s="14">
        <v>7.1899999999999995</v>
      </c>
      <c r="B70" s="29" t="s">
        <v>240</v>
      </c>
      <c r="Q70" s="29"/>
      <c r="R70" s="190"/>
      <c r="S70" s="159"/>
      <c r="T70" s="159"/>
      <c r="U70" s="159"/>
      <c r="V70" s="159"/>
      <c r="W70" s="159"/>
      <c r="X70" s="159"/>
      <c r="Y70" s="201"/>
      <c r="Z70" s="39" t="s">
        <v>327</v>
      </c>
    </row>
    <row r="71" spans="1:26" ht="12.75">
      <c r="A71" s="14">
        <v>7.199999999999999</v>
      </c>
      <c r="B71" s="29" t="s">
        <v>241</v>
      </c>
      <c r="Q71" s="29"/>
      <c r="R71" s="190"/>
      <c r="S71" s="159"/>
      <c r="T71" s="159"/>
      <c r="U71" s="159"/>
      <c r="V71" s="159"/>
      <c r="W71" s="159"/>
      <c r="X71" s="159"/>
      <c r="Y71" s="201"/>
      <c r="Z71" s="39" t="s">
        <v>327</v>
      </c>
    </row>
    <row r="72" spans="1:26" ht="12.75">
      <c r="A72" s="14">
        <v>7.209999999999999</v>
      </c>
      <c r="B72" s="25" t="s">
        <v>242</v>
      </c>
      <c r="Q72" s="25"/>
      <c r="R72" s="190"/>
      <c r="S72" s="159"/>
      <c r="T72" s="159"/>
      <c r="U72" s="159"/>
      <c r="V72" s="159"/>
      <c r="W72" s="159"/>
      <c r="X72" s="159"/>
      <c r="Y72" s="201"/>
      <c r="Z72" s="143" t="s">
        <v>327</v>
      </c>
    </row>
    <row r="73" spans="1:26" ht="12.75">
      <c r="A73" s="15"/>
      <c r="S73" s="159"/>
      <c r="T73" s="159"/>
      <c r="U73" s="159"/>
      <c r="V73" s="159"/>
      <c r="W73" s="159"/>
      <c r="X73" s="159"/>
      <c r="Y73" s="201"/>
      <c r="Z73" s="159"/>
    </row>
    <row r="74" spans="1:26" ht="12.75">
      <c r="A74" s="14">
        <v>7.219999999999999</v>
      </c>
      <c r="B74" s="27" t="s">
        <v>243</v>
      </c>
      <c r="Q74" s="27"/>
      <c r="R74" s="190"/>
      <c r="S74" s="159"/>
      <c r="T74" s="159"/>
      <c r="U74" s="159"/>
      <c r="V74" s="159"/>
      <c r="W74" s="159"/>
      <c r="X74" s="159"/>
      <c r="Y74" s="201"/>
      <c r="Z74" s="199" t="s">
        <v>327</v>
      </c>
    </row>
    <row r="75" spans="1:26" ht="12.75">
      <c r="A75" s="14"/>
      <c r="B75" s="9" t="s">
        <v>199</v>
      </c>
      <c r="S75" s="159"/>
      <c r="T75" s="159"/>
      <c r="U75" s="159"/>
      <c r="V75" s="159"/>
      <c r="W75" s="159"/>
      <c r="X75" s="159"/>
      <c r="Y75" s="201"/>
      <c r="Z75" s="159"/>
    </row>
    <row r="76" spans="1:26" ht="12.75">
      <c r="A76" s="14">
        <v>7.229999999999999</v>
      </c>
      <c r="B76" s="24" t="s">
        <v>239</v>
      </c>
      <c r="Q76" s="24"/>
      <c r="R76" s="190"/>
      <c r="S76" s="159"/>
      <c r="T76" s="159"/>
      <c r="U76" s="159"/>
      <c r="V76" s="159"/>
      <c r="W76" s="159"/>
      <c r="X76" s="159"/>
      <c r="Y76" s="201"/>
      <c r="Z76" s="37" t="s">
        <v>327</v>
      </c>
    </row>
    <row r="77" spans="1:26" ht="12.75">
      <c r="A77" s="14">
        <v>7.239999999999998</v>
      </c>
      <c r="B77" s="29" t="s">
        <v>240</v>
      </c>
      <c r="Q77" s="29"/>
      <c r="R77" s="190"/>
      <c r="S77" s="159"/>
      <c r="T77" s="159"/>
      <c r="U77" s="159"/>
      <c r="V77" s="159"/>
      <c r="W77" s="159"/>
      <c r="X77" s="159"/>
      <c r="Y77" s="201"/>
      <c r="Z77" s="39" t="s">
        <v>327</v>
      </c>
    </row>
    <row r="78" spans="1:26" ht="12.75">
      <c r="A78" s="14">
        <v>7.249999999999998</v>
      </c>
      <c r="B78" s="29" t="s">
        <v>241</v>
      </c>
      <c r="Q78" s="29"/>
      <c r="R78" s="190"/>
      <c r="S78" s="159"/>
      <c r="T78" s="159"/>
      <c r="U78" s="159"/>
      <c r="V78" s="159"/>
      <c r="W78" s="159"/>
      <c r="X78" s="159"/>
      <c r="Y78" s="201"/>
      <c r="Z78" s="39" t="s">
        <v>327</v>
      </c>
    </row>
    <row r="79" spans="1:26" ht="12.75">
      <c r="A79" s="14">
        <v>7.259999999999998</v>
      </c>
      <c r="B79" s="25" t="s">
        <v>242</v>
      </c>
      <c r="Q79" s="25"/>
      <c r="R79" s="190"/>
      <c r="S79" s="159"/>
      <c r="T79" s="159"/>
      <c r="U79" s="159"/>
      <c r="V79" s="159"/>
      <c r="W79" s="159"/>
      <c r="X79" s="159"/>
      <c r="Y79" s="201"/>
      <c r="Z79" s="143" t="s">
        <v>327</v>
      </c>
    </row>
    <row r="80" spans="1:26" ht="12.75">
      <c r="A80" s="15"/>
      <c r="S80" s="159"/>
      <c r="T80" s="159"/>
      <c r="U80" s="159"/>
      <c r="V80" s="159"/>
      <c r="W80" s="159"/>
      <c r="X80" s="159"/>
      <c r="Y80" s="201"/>
      <c r="Z80" s="159"/>
    </row>
    <row r="81" spans="1:26" ht="12.75">
      <c r="A81" s="14">
        <v>7.269999999999998</v>
      </c>
      <c r="B81" s="27" t="s">
        <v>244</v>
      </c>
      <c r="Q81" s="27"/>
      <c r="R81" s="190"/>
      <c r="S81" s="159"/>
      <c r="T81" s="159"/>
      <c r="U81" s="159"/>
      <c r="V81" s="159"/>
      <c r="W81" s="159"/>
      <c r="X81" s="159"/>
      <c r="Y81" s="201"/>
      <c r="Z81" s="199" t="s">
        <v>327</v>
      </c>
    </row>
    <row r="82" spans="1:26" ht="12.75">
      <c r="A82" s="14"/>
      <c r="B82" s="9" t="s">
        <v>199</v>
      </c>
      <c r="S82" s="159"/>
      <c r="T82" s="159"/>
      <c r="U82" s="159"/>
      <c r="V82" s="159"/>
      <c r="W82" s="159"/>
      <c r="X82" s="159"/>
      <c r="Y82" s="201"/>
      <c r="Z82" s="159"/>
    </row>
    <row r="83" spans="1:26" ht="12.75">
      <c r="A83" s="14">
        <v>7.279999999999998</v>
      </c>
      <c r="B83" s="24" t="s">
        <v>239</v>
      </c>
      <c r="Q83" s="24"/>
      <c r="R83" s="190"/>
      <c r="S83" s="159"/>
      <c r="T83" s="159"/>
      <c r="U83" s="159"/>
      <c r="V83" s="159"/>
      <c r="W83" s="159"/>
      <c r="X83" s="159"/>
      <c r="Y83" s="201"/>
      <c r="Z83" s="37" t="s">
        <v>327</v>
      </c>
    </row>
    <row r="84" spans="1:26" ht="12.75">
      <c r="A84" s="14">
        <v>7.289999999999997</v>
      </c>
      <c r="B84" s="29" t="s">
        <v>240</v>
      </c>
      <c r="Q84" s="29"/>
      <c r="R84" s="190"/>
      <c r="S84" s="159"/>
      <c r="T84" s="159"/>
      <c r="U84" s="159"/>
      <c r="V84" s="159"/>
      <c r="W84" s="159"/>
      <c r="X84" s="159"/>
      <c r="Y84" s="201"/>
      <c r="Z84" s="39" t="s">
        <v>327</v>
      </c>
    </row>
    <row r="85" spans="1:26" ht="12.75">
      <c r="A85" s="14">
        <v>7.299999999999997</v>
      </c>
      <c r="B85" s="29" t="s">
        <v>241</v>
      </c>
      <c r="Q85" s="29"/>
      <c r="R85" s="190"/>
      <c r="S85" s="159"/>
      <c r="T85" s="159"/>
      <c r="U85" s="159"/>
      <c r="V85" s="159"/>
      <c r="W85" s="159"/>
      <c r="X85" s="159"/>
      <c r="Y85" s="201"/>
      <c r="Z85" s="39" t="s">
        <v>327</v>
      </c>
    </row>
    <row r="86" spans="1:26" ht="12.75">
      <c r="A86" s="14">
        <v>7.309999999999997</v>
      </c>
      <c r="B86" s="25" t="s">
        <v>242</v>
      </c>
      <c r="Q86" s="25"/>
      <c r="R86" s="190"/>
      <c r="S86" s="159"/>
      <c r="T86" s="159"/>
      <c r="U86" s="159"/>
      <c r="V86" s="159"/>
      <c r="W86" s="159"/>
      <c r="X86" s="159"/>
      <c r="Y86" s="201"/>
      <c r="Z86" s="143" t="s">
        <v>327</v>
      </c>
    </row>
    <row r="87" spans="1:26" ht="12.75">
      <c r="A87" s="15"/>
      <c r="S87" s="159"/>
      <c r="T87" s="159"/>
      <c r="U87" s="159"/>
      <c r="V87" s="159"/>
      <c r="W87" s="159"/>
      <c r="X87" s="159"/>
      <c r="Y87" s="201"/>
      <c r="Z87" s="159"/>
    </row>
    <row r="88" spans="1:26" ht="12.75">
      <c r="A88" s="14">
        <v>7.319999999999997</v>
      </c>
      <c r="B88" s="27" t="s">
        <v>245</v>
      </c>
      <c r="Q88" s="27"/>
      <c r="R88" s="190"/>
      <c r="S88" s="159"/>
      <c r="T88" s="159"/>
      <c r="U88" s="159"/>
      <c r="V88" s="159"/>
      <c r="W88" s="159"/>
      <c r="X88" s="159"/>
      <c r="Y88" s="201"/>
      <c r="Z88" s="199" t="s">
        <v>327</v>
      </c>
    </row>
    <row r="89" spans="1:26" ht="12.75">
      <c r="A89" s="14"/>
      <c r="B89" s="9" t="s">
        <v>199</v>
      </c>
      <c r="S89" s="159"/>
      <c r="T89" s="159"/>
      <c r="U89" s="159"/>
      <c r="V89" s="159"/>
      <c r="W89" s="159"/>
      <c r="X89" s="159"/>
      <c r="Y89" s="201"/>
      <c r="Z89" s="159"/>
    </row>
    <row r="90" spans="1:26" ht="12.75">
      <c r="A90" s="14">
        <v>7.3299999999999965</v>
      </c>
      <c r="B90" s="24" t="s">
        <v>239</v>
      </c>
      <c r="Q90" s="24"/>
      <c r="R90" s="190"/>
      <c r="S90" s="159"/>
      <c r="T90" s="159"/>
      <c r="U90" s="159"/>
      <c r="V90" s="159"/>
      <c r="W90" s="159"/>
      <c r="X90" s="159"/>
      <c r="Y90" s="201"/>
      <c r="Z90" s="37" t="s">
        <v>327</v>
      </c>
    </row>
    <row r="91" spans="1:26" ht="12.75">
      <c r="A91" s="14">
        <v>7.339999999999996</v>
      </c>
      <c r="B91" s="29" t="s">
        <v>240</v>
      </c>
      <c r="Q91" s="29"/>
      <c r="R91" s="190"/>
      <c r="S91" s="159"/>
      <c r="T91" s="159"/>
      <c r="U91" s="159"/>
      <c r="V91" s="159"/>
      <c r="W91" s="159"/>
      <c r="X91" s="159"/>
      <c r="Y91" s="201"/>
      <c r="Z91" s="39" t="s">
        <v>327</v>
      </c>
    </row>
    <row r="92" spans="1:26" ht="12.75">
      <c r="A92" s="14">
        <v>7.349999999999996</v>
      </c>
      <c r="B92" s="29" t="s">
        <v>241</v>
      </c>
      <c r="Q92" s="29"/>
      <c r="R92" s="190"/>
      <c r="S92" s="159"/>
      <c r="T92" s="159"/>
      <c r="U92" s="159"/>
      <c r="V92" s="159"/>
      <c r="W92" s="159"/>
      <c r="X92" s="159"/>
      <c r="Y92" s="201"/>
      <c r="Z92" s="39" t="s">
        <v>327</v>
      </c>
    </row>
    <row r="93" spans="1:26" ht="12.75">
      <c r="A93" s="14">
        <v>7.359999999999996</v>
      </c>
      <c r="B93" s="25" t="s">
        <v>242</v>
      </c>
      <c r="Q93" s="25"/>
      <c r="R93" s="190"/>
      <c r="S93" s="159"/>
      <c r="T93" s="159"/>
      <c r="U93" s="159"/>
      <c r="V93" s="159"/>
      <c r="W93" s="159"/>
      <c r="X93" s="159"/>
      <c r="Y93" s="201"/>
      <c r="Z93" s="143" t="s">
        <v>327</v>
      </c>
    </row>
    <row r="94" spans="1:26" ht="12.75">
      <c r="A94" s="15"/>
      <c r="S94" s="159"/>
      <c r="T94" s="159"/>
      <c r="U94" s="159"/>
      <c r="V94" s="159"/>
      <c r="W94" s="159"/>
      <c r="X94" s="159"/>
      <c r="Y94" s="201"/>
      <c r="Z94" s="159"/>
    </row>
    <row r="95" spans="1:26" ht="12.75">
      <c r="A95" s="14">
        <v>7.369999999999996</v>
      </c>
      <c r="B95" s="27" t="s">
        <v>246</v>
      </c>
      <c r="Q95" s="27"/>
      <c r="R95" s="190"/>
      <c r="S95" s="159"/>
      <c r="T95" s="159"/>
      <c r="U95" s="159"/>
      <c r="V95" s="159"/>
      <c r="W95" s="159"/>
      <c r="X95" s="159"/>
      <c r="Y95" s="201"/>
      <c r="Z95" s="199" t="s">
        <v>327</v>
      </c>
    </row>
    <row r="96" spans="1:26" ht="12.75">
      <c r="A96" s="14"/>
      <c r="B96" s="9" t="s">
        <v>199</v>
      </c>
      <c r="S96" s="159"/>
      <c r="T96" s="159"/>
      <c r="U96" s="159"/>
      <c r="V96" s="159"/>
      <c r="W96" s="159"/>
      <c r="X96" s="159"/>
      <c r="Y96" s="201"/>
      <c r="Z96" s="159"/>
    </row>
    <row r="97" spans="1:26" ht="12.75">
      <c r="A97" s="14">
        <v>7.3799999999999955</v>
      </c>
      <c r="B97" s="24" t="s">
        <v>239</v>
      </c>
      <c r="Q97" s="24"/>
      <c r="R97" s="190"/>
      <c r="S97" s="159"/>
      <c r="T97" s="159"/>
      <c r="U97" s="159"/>
      <c r="V97" s="159"/>
      <c r="W97" s="159"/>
      <c r="X97" s="159"/>
      <c r="Y97" s="201"/>
      <c r="Z97" s="37" t="s">
        <v>327</v>
      </c>
    </row>
    <row r="98" spans="1:26" ht="12.75">
      <c r="A98" s="14">
        <v>7.389999999999995</v>
      </c>
      <c r="B98" s="29" t="s">
        <v>240</v>
      </c>
      <c r="Q98" s="29"/>
      <c r="R98" s="190"/>
      <c r="S98" s="159"/>
      <c r="T98" s="159"/>
      <c r="U98" s="159"/>
      <c r="V98" s="159"/>
      <c r="W98" s="159"/>
      <c r="X98" s="159"/>
      <c r="Y98" s="201"/>
      <c r="Z98" s="39" t="s">
        <v>327</v>
      </c>
    </row>
    <row r="99" spans="1:26" ht="12.75">
      <c r="A99" s="14">
        <v>7.399999999999995</v>
      </c>
      <c r="B99" s="29" t="s">
        <v>241</v>
      </c>
      <c r="Q99" s="29"/>
      <c r="R99" s="190"/>
      <c r="S99" s="159"/>
      <c r="T99" s="159"/>
      <c r="U99" s="159"/>
      <c r="V99" s="159"/>
      <c r="W99" s="159"/>
      <c r="X99" s="159"/>
      <c r="Y99" s="201"/>
      <c r="Z99" s="39" t="s">
        <v>327</v>
      </c>
    </row>
    <row r="100" spans="1:26" ht="12.75">
      <c r="A100" s="14">
        <v>7.409999999999995</v>
      </c>
      <c r="B100" s="25" t="s">
        <v>242</v>
      </c>
      <c r="Q100" s="25"/>
      <c r="R100" s="190"/>
      <c r="S100" s="159"/>
      <c r="T100" s="159"/>
      <c r="U100" s="159"/>
      <c r="V100" s="159"/>
      <c r="W100" s="159"/>
      <c r="X100" s="159"/>
      <c r="Y100" s="201"/>
      <c r="Z100" s="301" t="s">
        <v>327</v>
      </c>
    </row>
    <row r="101" spans="19:26" ht="12.75">
      <c r="S101" s="159"/>
      <c r="T101" s="159"/>
      <c r="U101" s="159"/>
      <c r="V101" s="159"/>
      <c r="W101" s="159"/>
      <c r="X101" s="159"/>
      <c r="Y101" s="201"/>
      <c r="Z101" s="159"/>
    </row>
    <row r="102" spans="1:26" ht="15.75">
      <c r="A102" s="17" t="s">
        <v>84</v>
      </c>
      <c r="S102" s="159"/>
      <c r="T102" s="159"/>
      <c r="U102" s="159"/>
      <c r="V102" s="159"/>
      <c r="W102" s="159"/>
      <c r="X102" s="159"/>
      <c r="Y102" s="201"/>
      <c r="Z102" s="159"/>
    </row>
    <row r="103" spans="1:26" ht="12.75">
      <c r="A103" s="33" t="s">
        <v>265</v>
      </c>
      <c r="C103" s="1"/>
      <c r="D103" s="1"/>
      <c r="E103" s="1"/>
      <c r="F103" s="1"/>
      <c r="G103" s="1"/>
      <c r="H103" s="1"/>
      <c r="I103" s="1"/>
      <c r="J103" s="1"/>
      <c r="K103" s="1"/>
      <c r="L103" s="1"/>
      <c r="M103" s="1"/>
      <c r="N103" s="1"/>
      <c r="O103" s="1"/>
      <c r="P103" s="1"/>
      <c r="Q103" s="1"/>
      <c r="R103" s="1"/>
      <c r="S103" s="159"/>
      <c r="T103" s="159"/>
      <c r="U103" s="159"/>
      <c r="V103" s="159"/>
      <c r="W103" s="159"/>
      <c r="X103" s="159"/>
      <c r="Y103" s="201"/>
      <c r="Z103" s="159"/>
    </row>
    <row r="104" spans="1:26" ht="12.75">
      <c r="A104" s="14">
        <v>5.23</v>
      </c>
      <c r="B104" s="24" t="s">
        <v>218</v>
      </c>
      <c r="C104" s="76"/>
      <c r="D104" s="76"/>
      <c r="E104" s="76"/>
      <c r="F104" s="76"/>
      <c r="G104" s="76"/>
      <c r="H104" s="76"/>
      <c r="I104" s="76"/>
      <c r="J104" s="76"/>
      <c r="K104" s="76"/>
      <c r="L104" s="76"/>
      <c r="M104" s="76"/>
      <c r="N104" s="76"/>
      <c r="O104" s="76"/>
      <c r="P104" s="76"/>
      <c r="Q104" s="76"/>
      <c r="R104" s="76"/>
      <c r="S104" s="37">
        <v>306</v>
      </c>
      <c r="T104" s="37">
        <v>361</v>
      </c>
      <c r="U104" s="37">
        <v>536</v>
      </c>
      <c r="V104" s="37">
        <v>550</v>
      </c>
      <c r="W104" s="37">
        <v>447</v>
      </c>
      <c r="X104" s="37">
        <v>389</v>
      </c>
      <c r="Y104" s="201"/>
      <c r="Z104" s="37">
        <v>2589</v>
      </c>
    </row>
    <row r="105" spans="1:26" ht="12.75">
      <c r="A105" s="14">
        <v>5.24</v>
      </c>
      <c r="B105" s="29" t="s">
        <v>219</v>
      </c>
      <c r="C105" s="78"/>
      <c r="D105" s="78"/>
      <c r="E105" s="78"/>
      <c r="F105" s="78"/>
      <c r="G105" s="78"/>
      <c r="H105" s="78"/>
      <c r="I105" s="78"/>
      <c r="J105" s="78"/>
      <c r="K105" s="78"/>
      <c r="L105" s="78"/>
      <c r="M105" s="78"/>
      <c r="N105" s="78"/>
      <c r="O105" s="78"/>
      <c r="P105" s="78"/>
      <c r="Q105" s="78"/>
      <c r="R105" s="78"/>
      <c r="S105" s="39">
        <v>92</v>
      </c>
      <c r="T105" s="39">
        <v>168</v>
      </c>
      <c r="U105" s="39">
        <v>221</v>
      </c>
      <c r="V105" s="39">
        <v>387</v>
      </c>
      <c r="W105" s="39">
        <v>368</v>
      </c>
      <c r="X105" s="39">
        <v>376</v>
      </c>
      <c r="Y105" s="201"/>
      <c r="Z105" s="39">
        <v>1612</v>
      </c>
    </row>
    <row r="106" spans="1:26" ht="12.75">
      <c r="A106" s="14">
        <v>5.25</v>
      </c>
      <c r="B106" s="28" t="s">
        <v>66</v>
      </c>
      <c r="C106" s="78"/>
      <c r="D106" s="78"/>
      <c r="E106" s="78"/>
      <c r="F106" s="78"/>
      <c r="G106" s="78"/>
      <c r="H106" s="78"/>
      <c r="I106" s="78"/>
      <c r="J106" s="78"/>
      <c r="K106" s="78"/>
      <c r="L106" s="78"/>
      <c r="M106" s="78"/>
      <c r="N106" s="78"/>
      <c r="O106" s="78"/>
      <c r="P106" s="78"/>
      <c r="Q106" s="78"/>
      <c r="R106" s="78"/>
      <c r="S106" s="39">
        <v>1650</v>
      </c>
      <c r="T106" s="39">
        <v>2048</v>
      </c>
      <c r="U106" s="39">
        <v>2744</v>
      </c>
      <c r="V106" s="39">
        <v>3148</v>
      </c>
      <c r="W106" s="39">
        <v>3144</v>
      </c>
      <c r="X106" s="39">
        <v>2890</v>
      </c>
      <c r="Y106" s="201"/>
      <c r="Z106" s="39">
        <v>15624</v>
      </c>
    </row>
    <row r="107" spans="1:26" ht="12.75">
      <c r="A107" s="230" t="s">
        <v>23</v>
      </c>
      <c r="B107" s="127" t="s">
        <v>90</v>
      </c>
      <c r="C107" s="78"/>
      <c r="D107" s="78"/>
      <c r="E107" s="78"/>
      <c r="F107" s="78"/>
      <c r="G107" s="78"/>
      <c r="H107" s="78"/>
      <c r="I107" s="78"/>
      <c r="J107" s="78"/>
      <c r="K107" s="78"/>
      <c r="L107" s="78"/>
      <c r="M107" s="78"/>
      <c r="N107" s="78"/>
      <c r="O107" s="78"/>
      <c r="P107" s="78"/>
      <c r="Q107" s="78"/>
      <c r="R107" s="78"/>
      <c r="S107" s="208">
        <v>1104</v>
      </c>
      <c r="T107" s="208">
        <v>1406</v>
      </c>
      <c r="U107" s="208">
        <v>1964</v>
      </c>
      <c r="V107" s="208">
        <v>2252</v>
      </c>
      <c r="W107" s="208">
        <v>2263</v>
      </c>
      <c r="X107" s="208">
        <v>2057</v>
      </c>
      <c r="Y107" s="201"/>
      <c r="Z107" s="208">
        <v>11046</v>
      </c>
    </row>
    <row r="108" spans="1:26" ht="12.75">
      <c r="A108" s="230" t="s">
        <v>24</v>
      </c>
      <c r="B108" s="127" t="s">
        <v>93</v>
      </c>
      <c r="C108" s="78"/>
      <c r="D108" s="78"/>
      <c r="E108" s="78"/>
      <c r="F108" s="78"/>
      <c r="G108" s="78"/>
      <c r="H108" s="78"/>
      <c r="I108" s="78"/>
      <c r="J108" s="78"/>
      <c r="K108" s="78"/>
      <c r="L108" s="78"/>
      <c r="M108" s="78"/>
      <c r="N108" s="78"/>
      <c r="O108" s="78"/>
      <c r="P108" s="78"/>
      <c r="Q108" s="78"/>
      <c r="R108" s="78"/>
      <c r="S108" s="208">
        <v>417</v>
      </c>
      <c r="T108" s="208">
        <v>506</v>
      </c>
      <c r="U108" s="208">
        <v>537</v>
      </c>
      <c r="V108" s="208">
        <v>627</v>
      </c>
      <c r="W108" s="208">
        <v>569</v>
      </c>
      <c r="X108" s="208">
        <v>556</v>
      </c>
      <c r="Y108" s="201"/>
      <c r="Z108" s="208">
        <v>3212</v>
      </c>
    </row>
    <row r="109" spans="1:26" ht="12.75">
      <c r="A109" s="230" t="s">
        <v>25</v>
      </c>
      <c r="B109" s="127" t="s">
        <v>94</v>
      </c>
      <c r="C109" s="78"/>
      <c r="D109" s="78"/>
      <c r="E109" s="78"/>
      <c r="F109" s="78"/>
      <c r="G109" s="78"/>
      <c r="H109" s="78"/>
      <c r="I109" s="78"/>
      <c r="J109" s="78"/>
      <c r="K109" s="78"/>
      <c r="L109" s="78"/>
      <c r="M109" s="78"/>
      <c r="N109" s="78"/>
      <c r="O109" s="78"/>
      <c r="P109" s="78"/>
      <c r="Q109" s="78"/>
      <c r="R109" s="78"/>
      <c r="S109" s="208">
        <v>129</v>
      </c>
      <c r="T109" s="208">
        <v>136</v>
      </c>
      <c r="U109" s="208">
        <v>243</v>
      </c>
      <c r="V109" s="208">
        <v>269</v>
      </c>
      <c r="W109" s="208">
        <v>312</v>
      </c>
      <c r="X109" s="208">
        <v>277</v>
      </c>
      <c r="Y109" s="201"/>
      <c r="Z109" s="208">
        <v>1366</v>
      </c>
    </row>
    <row r="110" spans="1:26" ht="12.75">
      <c r="A110" s="14">
        <v>5.26</v>
      </c>
      <c r="B110" s="28" t="s">
        <v>220</v>
      </c>
      <c r="C110" s="78"/>
      <c r="D110" s="78"/>
      <c r="E110" s="78"/>
      <c r="F110" s="78"/>
      <c r="G110" s="78"/>
      <c r="H110" s="78"/>
      <c r="I110" s="78"/>
      <c r="J110" s="78"/>
      <c r="K110" s="78"/>
      <c r="L110" s="78"/>
      <c r="M110" s="78"/>
      <c r="N110" s="78"/>
      <c r="O110" s="78"/>
      <c r="P110" s="78"/>
      <c r="Q110" s="78"/>
      <c r="R110" s="78"/>
      <c r="S110" s="39">
        <v>126</v>
      </c>
      <c r="T110" s="39">
        <v>113</v>
      </c>
      <c r="U110" s="39">
        <v>158</v>
      </c>
      <c r="V110" s="39">
        <v>203</v>
      </c>
      <c r="W110" s="39">
        <v>150</v>
      </c>
      <c r="X110" s="39">
        <v>166</v>
      </c>
      <c r="Y110" s="201"/>
      <c r="Z110" s="39">
        <v>916</v>
      </c>
    </row>
    <row r="111" spans="1:26" ht="12.75">
      <c r="A111" s="14">
        <v>5.27</v>
      </c>
      <c r="B111" s="38" t="s">
        <v>221</v>
      </c>
      <c r="C111" s="78"/>
      <c r="D111" s="78"/>
      <c r="E111" s="78"/>
      <c r="F111" s="78"/>
      <c r="G111" s="78"/>
      <c r="H111" s="78"/>
      <c r="I111" s="78"/>
      <c r="J111" s="78"/>
      <c r="K111" s="78"/>
      <c r="L111" s="78"/>
      <c r="M111" s="78"/>
      <c r="N111" s="78"/>
      <c r="O111" s="78"/>
      <c r="P111" s="78"/>
      <c r="Q111" s="78"/>
      <c r="R111" s="78"/>
      <c r="S111" s="39">
        <v>416</v>
      </c>
      <c r="T111" s="39">
        <v>543</v>
      </c>
      <c r="U111" s="39">
        <v>768</v>
      </c>
      <c r="V111" s="39">
        <v>952</v>
      </c>
      <c r="W111" s="39">
        <v>782</v>
      </c>
      <c r="X111" s="39">
        <v>781</v>
      </c>
      <c r="Y111" s="201"/>
      <c r="Z111" s="39">
        <v>4242</v>
      </c>
    </row>
    <row r="112" spans="1:26" ht="12.75">
      <c r="A112" s="230" t="s">
        <v>26</v>
      </c>
      <c r="B112" s="127" t="s">
        <v>95</v>
      </c>
      <c r="C112" s="78"/>
      <c r="D112" s="78"/>
      <c r="E112" s="78"/>
      <c r="F112" s="78"/>
      <c r="G112" s="78"/>
      <c r="H112" s="78"/>
      <c r="I112" s="78"/>
      <c r="J112" s="78"/>
      <c r="K112" s="78"/>
      <c r="L112" s="78"/>
      <c r="M112" s="78"/>
      <c r="N112" s="78"/>
      <c r="O112" s="78"/>
      <c r="P112" s="78"/>
      <c r="Q112" s="78"/>
      <c r="R112" s="78"/>
      <c r="S112" s="209">
        <v>26</v>
      </c>
      <c r="T112" s="209">
        <v>44</v>
      </c>
      <c r="U112" s="209">
        <v>73</v>
      </c>
      <c r="V112" s="209">
        <v>150</v>
      </c>
      <c r="W112" s="209">
        <v>119</v>
      </c>
      <c r="X112" s="209">
        <v>119</v>
      </c>
      <c r="Y112" s="201"/>
      <c r="Z112" s="209">
        <v>531</v>
      </c>
    </row>
    <row r="113" spans="1:26" ht="12.75">
      <c r="A113" s="230" t="s">
        <v>27</v>
      </c>
      <c r="B113" s="127" t="s">
        <v>96</v>
      </c>
      <c r="C113" s="78"/>
      <c r="D113" s="78"/>
      <c r="E113" s="78"/>
      <c r="F113" s="78"/>
      <c r="G113" s="78"/>
      <c r="H113" s="78"/>
      <c r="I113" s="78"/>
      <c r="J113" s="78"/>
      <c r="K113" s="78"/>
      <c r="L113" s="78"/>
      <c r="M113" s="78"/>
      <c r="N113" s="78"/>
      <c r="O113" s="78"/>
      <c r="P113" s="78"/>
      <c r="Q113" s="78"/>
      <c r="R113" s="78"/>
      <c r="S113" s="209">
        <v>160</v>
      </c>
      <c r="T113" s="209">
        <v>221</v>
      </c>
      <c r="U113" s="209">
        <v>362</v>
      </c>
      <c r="V113" s="209">
        <v>438</v>
      </c>
      <c r="W113" s="209">
        <v>381</v>
      </c>
      <c r="X113" s="209">
        <v>391</v>
      </c>
      <c r="Y113" s="201"/>
      <c r="Z113" s="209">
        <v>1953</v>
      </c>
    </row>
    <row r="114" spans="1:26" ht="12.75">
      <c r="A114" s="230" t="s">
        <v>28</v>
      </c>
      <c r="B114" s="129" t="s">
        <v>97</v>
      </c>
      <c r="C114" s="77"/>
      <c r="D114" s="77"/>
      <c r="E114" s="77"/>
      <c r="F114" s="77"/>
      <c r="G114" s="77"/>
      <c r="H114" s="77"/>
      <c r="I114" s="77"/>
      <c r="J114" s="77"/>
      <c r="K114" s="77"/>
      <c r="L114" s="77"/>
      <c r="M114" s="77"/>
      <c r="N114" s="77"/>
      <c r="O114" s="77"/>
      <c r="P114" s="77"/>
      <c r="Q114" s="77"/>
      <c r="R114" s="77"/>
      <c r="S114" s="210">
        <v>230</v>
      </c>
      <c r="T114" s="210">
        <v>278</v>
      </c>
      <c r="U114" s="210">
        <v>333</v>
      </c>
      <c r="V114" s="210">
        <v>364</v>
      </c>
      <c r="W114" s="210">
        <v>282</v>
      </c>
      <c r="X114" s="210">
        <v>271</v>
      </c>
      <c r="Y114" s="201"/>
      <c r="Z114" s="210">
        <v>1758</v>
      </c>
    </row>
    <row r="115" spans="1:26" ht="12.75">
      <c r="A115" s="33" t="s">
        <v>326</v>
      </c>
      <c r="B115" s="12"/>
      <c r="C115" s="80"/>
      <c r="D115" s="80"/>
      <c r="E115" s="80"/>
      <c r="F115" s="80"/>
      <c r="G115" s="80"/>
      <c r="H115" s="80"/>
      <c r="I115" s="80"/>
      <c r="J115" s="80"/>
      <c r="K115" s="80"/>
      <c r="L115" s="80"/>
      <c r="M115" s="80"/>
      <c r="N115" s="80"/>
      <c r="O115" s="80"/>
      <c r="P115" s="80"/>
      <c r="Q115" s="80"/>
      <c r="R115" s="80"/>
      <c r="S115" s="205"/>
      <c r="T115" s="205"/>
      <c r="U115" s="205"/>
      <c r="V115" s="205"/>
      <c r="W115" s="205"/>
      <c r="X115" s="205"/>
      <c r="Y115" s="201"/>
      <c r="Z115" s="205"/>
    </row>
    <row r="116" spans="1:26" ht="12.75">
      <c r="A116" s="9">
        <v>4.4</v>
      </c>
      <c r="B116" s="24" t="s">
        <v>248</v>
      </c>
      <c r="C116" s="76" t="e">
        <v>#N/A</v>
      </c>
      <c r="D116" s="76" t="e">
        <v>#N/A</v>
      </c>
      <c r="E116" s="76" t="e">
        <v>#N/A</v>
      </c>
      <c r="F116" s="76" t="e">
        <v>#N/A</v>
      </c>
      <c r="G116" s="175" t="e">
        <v>#N/A</v>
      </c>
      <c r="H116" s="175" t="e">
        <v>#N/A</v>
      </c>
      <c r="I116" s="175" t="e">
        <v>#N/A</v>
      </c>
      <c r="J116" s="175" t="e">
        <v>#N/A</v>
      </c>
      <c r="K116" s="175" t="e">
        <v>#N/A</v>
      </c>
      <c r="L116" s="175" t="e">
        <v>#N/A</v>
      </c>
      <c r="M116" s="175" t="e">
        <v>#N/A</v>
      </c>
      <c r="N116" s="175" t="e">
        <v>#N/A</v>
      </c>
      <c r="O116" s="175" t="e">
        <v>#N/A</v>
      </c>
      <c r="P116" s="175" t="e">
        <v>#N/A</v>
      </c>
      <c r="Q116" s="175" t="e">
        <v>#N/A</v>
      </c>
      <c r="R116" s="175"/>
      <c r="S116" s="278" t="s">
        <v>327</v>
      </c>
      <c r="T116" s="278" t="s">
        <v>327</v>
      </c>
      <c r="U116" s="278" t="s">
        <v>327</v>
      </c>
      <c r="V116" s="278" t="s">
        <v>327</v>
      </c>
      <c r="W116" s="278" t="s">
        <v>327</v>
      </c>
      <c r="X116" s="278" t="s">
        <v>327</v>
      </c>
      <c r="Y116" s="281"/>
      <c r="Z116" s="278" t="s">
        <v>327</v>
      </c>
    </row>
    <row r="117" spans="1:26" ht="12.75">
      <c r="A117" s="9">
        <v>4.5</v>
      </c>
      <c r="B117" s="29" t="s">
        <v>249</v>
      </c>
      <c r="C117" s="78" t="e">
        <v>#N/A</v>
      </c>
      <c r="D117" s="78" t="e">
        <v>#N/A</v>
      </c>
      <c r="E117" s="78" t="e">
        <v>#N/A</v>
      </c>
      <c r="F117" s="78" t="e">
        <v>#N/A</v>
      </c>
      <c r="G117" s="78" t="e">
        <v>#N/A</v>
      </c>
      <c r="H117" s="78" t="e">
        <v>#N/A</v>
      </c>
      <c r="I117" s="78" t="e">
        <v>#N/A</v>
      </c>
      <c r="J117" s="78" t="e">
        <v>#N/A</v>
      </c>
      <c r="K117" s="78" t="e">
        <v>#N/A</v>
      </c>
      <c r="L117" s="78" t="e">
        <v>#N/A</v>
      </c>
      <c r="M117" s="78" t="e">
        <v>#N/A</v>
      </c>
      <c r="N117" s="78" t="e">
        <v>#N/A</v>
      </c>
      <c r="O117" s="78" t="e">
        <v>#N/A</v>
      </c>
      <c r="P117" s="78" t="e">
        <v>#N/A</v>
      </c>
      <c r="Q117" s="78" t="e">
        <v>#N/A</v>
      </c>
      <c r="R117" s="78"/>
      <c r="S117" s="292" t="s">
        <v>327</v>
      </c>
      <c r="T117" s="292" t="s">
        <v>327</v>
      </c>
      <c r="U117" s="292" t="s">
        <v>327</v>
      </c>
      <c r="V117" s="292" t="s">
        <v>327</v>
      </c>
      <c r="W117" s="292" t="s">
        <v>327</v>
      </c>
      <c r="X117" s="292" t="s">
        <v>327</v>
      </c>
      <c r="Y117" s="281"/>
      <c r="Z117" s="292" t="s">
        <v>327</v>
      </c>
    </row>
    <row r="118" spans="1:26" ht="12.75">
      <c r="A118" s="9">
        <v>4.6</v>
      </c>
      <c r="B118" s="29" t="s">
        <v>250</v>
      </c>
      <c r="C118" s="78" t="s">
        <v>327</v>
      </c>
      <c r="D118" s="78" t="s">
        <v>327</v>
      </c>
      <c r="E118" s="78" t="s">
        <v>327</v>
      </c>
      <c r="F118" s="78" t="s">
        <v>327</v>
      </c>
      <c r="G118" s="176" t="s">
        <v>327</v>
      </c>
      <c r="H118" s="176" t="s">
        <v>327</v>
      </c>
      <c r="I118" s="176" t="s">
        <v>327</v>
      </c>
      <c r="J118" s="176" t="s">
        <v>327</v>
      </c>
      <c r="K118" s="176" t="s">
        <v>327</v>
      </c>
      <c r="L118" s="176" t="s">
        <v>327</v>
      </c>
      <c r="M118" s="176" t="s">
        <v>327</v>
      </c>
      <c r="N118" s="176" t="s">
        <v>327</v>
      </c>
      <c r="O118" s="176" t="s">
        <v>327</v>
      </c>
      <c r="P118" s="176" t="s">
        <v>327</v>
      </c>
      <c r="Q118" s="176" t="s">
        <v>327</v>
      </c>
      <c r="R118" s="176"/>
      <c r="S118" s="292" t="s">
        <v>327</v>
      </c>
      <c r="T118" s="292" t="s">
        <v>327</v>
      </c>
      <c r="U118" s="292" t="s">
        <v>327</v>
      </c>
      <c r="V118" s="292" t="s">
        <v>327</v>
      </c>
      <c r="W118" s="292" t="s">
        <v>327</v>
      </c>
      <c r="X118" s="292" t="s">
        <v>327</v>
      </c>
      <c r="Y118" s="281"/>
      <c r="Z118" s="292" t="s">
        <v>327</v>
      </c>
    </row>
    <row r="119" spans="1:26" ht="12.75">
      <c r="A119" s="9">
        <v>4.7</v>
      </c>
      <c r="B119" s="29" t="s">
        <v>251</v>
      </c>
      <c r="C119" s="78" t="e">
        <v>#N/A</v>
      </c>
      <c r="D119" s="78" t="e">
        <v>#N/A</v>
      </c>
      <c r="E119" s="78" t="e">
        <v>#N/A</v>
      </c>
      <c r="F119" s="78" t="e">
        <v>#N/A</v>
      </c>
      <c r="G119" s="78" t="e">
        <v>#N/A</v>
      </c>
      <c r="H119" s="78" t="e">
        <v>#N/A</v>
      </c>
      <c r="I119" s="78" t="e">
        <v>#N/A</v>
      </c>
      <c r="J119" s="78" t="e">
        <v>#N/A</v>
      </c>
      <c r="K119" s="78" t="e">
        <v>#N/A</v>
      </c>
      <c r="L119" s="78" t="e">
        <v>#N/A</v>
      </c>
      <c r="M119" s="78" t="e">
        <v>#N/A</v>
      </c>
      <c r="N119" s="78" t="e">
        <v>#N/A</v>
      </c>
      <c r="O119" s="78" t="e">
        <v>#N/A</v>
      </c>
      <c r="P119" s="78" t="e">
        <v>#N/A</v>
      </c>
      <c r="Q119" s="78" t="e">
        <v>#N/A</v>
      </c>
      <c r="R119" s="78"/>
      <c r="S119" s="292" t="s">
        <v>327</v>
      </c>
      <c r="T119" s="292" t="s">
        <v>327</v>
      </c>
      <c r="U119" s="292" t="s">
        <v>327</v>
      </c>
      <c r="V119" s="292" t="s">
        <v>327</v>
      </c>
      <c r="W119" s="292" t="s">
        <v>327</v>
      </c>
      <c r="X119" s="292" t="s">
        <v>327</v>
      </c>
      <c r="Y119" s="281"/>
      <c r="Z119" s="292" t="s">
        <v>327</v>
      </c>
    </row>
    <row r="120" spans="1:26" ht="12.75">
      <c r="A120" s="9">
        <v>4.75</v>
      </c>
      <c r="B120" s="29" t="s">
        <v>285</v>
      </c>
      <c r="C120" s="78" t="e">
        <v>#N/A</v>
      </c>
      <c r="D120" s="78" t="e">
        <v>#N/A</v>
      </c>
      <c r="E120" s="78" t="e">
        <v>#N/A</v>
      </c>
      <c r="F120" s="78" t="e">
        <v>#N/A</v>
      </c>
      <c r="G120" s="78" t="e">
        <v>#N/A</v>
      </c>
      <c r="H120" s="78" t="e">
        <v>#N/A</v>
      </c>
      <c r="I120" s="78" t="e">
        <v>#N/A</v>
      </c>
      <c r="J120" s="78" t="e">
        <v>#N/A</v>
      </c>
      <c r="K120" s="78" t="e">
        <v>#N/A</v>
      </c>
      <c r="L120" s="78" t="e">
        <v>#N/A</v>
      </c>
      <c r="M120" s="78" t="e">
        <v>#N/A</v>
      </c>
      <c r="N120" s="78" t="e">
        <v>#N/A</v>
      </c>
      <c r="O120" s="78" t="e">
        <v>#N/A</v>
      </c>
      <c r="P120" s="78" t="e">
        <v>#N/A</v>
      </c>
      <c r="Q120" s="78" t="e">
        <v>#N/A</v>
      </c>
      <c r="R120" s="78"/>
      <c r="S120" s="292" t="s">
        <v>327</v>
      </c>
      <c r="T120" s="292" t="s">
        <v>327</v>
      </c>
      <c r="U120" s="292" t="s">
        <v>327</v>
      </c>
      <c r="V120" s="292" t="s">
        <v>327</v>
      </c>
      <c r="W120" s="292" t="s">
        <v>327</v>
      </c>
      <c r="X120" s="292" t="s">
        <v>327</v>
      </c>
      <c r="Y120" s="281"/>
      <c r="Z120" s="292" t="s">
        <v>327</v>
      </c>
    </row>
    <row r="121" spans="1:26" ht="12.75">
      <c r="A121" s="9">
        <v>4.8</v>
      </c>
      <c r="B121" s="25" t="s">
        <v>260</v>
      </c>
      <c r="C121" s="77" t="e">
        <v>#N/A</v>
      </c>
      <c r="D121" s="77" t="e">
        <v>#N/A</v>
      </c>
      <c r="E121" s="77" t="e">
        <v>#N/A</v>
      </c>
      <c r="F121" s="77" t="e">
        <v>#N/A</v>
      </c>
      <c r="G121" s="77" t="e">
        <v>#N/A</v>
      </c>
      <c r="H121" s="77" t="e">
        <v>#N/A</v>
      </c>
      <c r="I121" s="77" t="e">
        <v>#N/A</v>
      </c>
      <c r="J121" s="77" t="e">
        <v>#N/A</v>
      </c>
      <c r="K121" s="77" t="e">
        <v>#N/A</v>
      </c>
      <c r="L121" s="77" t="e">
        <v>#N/A</v>
      </c>
      <c r="M121" s="77" t="e">
        <v>#N/A</v>
      </c>
      <c r="N121" s="77" t="e">
        <v>#N/A</v>
      </c>
      <c r="O121" s="77" t="e">
        <v>#N/A</v>
      </c>
      <c r="P121" s="77" t="e">
        <v>#N/A</v>
      </c>
      <c r="Q121" s="77" t="e">
        <v>#N/A</v>
      </c>
      <c r="R121" s="77"/>
      <c r="S121" s="294" t="s">
        <v>327</v>
      </c>
      <c r="T121" s="294" t="s">
        <v>327</v>
      </c>
      <c r="U121" s="294" t="s">
        <v>327</v>
      </c>
      <c r="V121" s="294" t="s">
        <v>327</v>
      </c>
      <c r="W121" s="294" t="s">
        <v>327</v>
      </c>
      <c r="X121" s="294" t="s">
        <v>327</v>
      </c>
      <c r="Y121" s="281"/>
      <c r="Z121" s="294" t="s">
        <v>327</v>
      </c>
    </row>
    <row r="122" spans="1:26" ht="12.75">
      <c r="A122" s="33" t="s">
        <v>310</v>
      </c>
      <c r="C122" s="1"/>
      <c r="D122" s="1"/>
      <c r="E122" s="1"/>
      <c r="F122" s="1"/>
      <c r="G122" s="1"/>
      <c r="H122" s="1"/>
      <c r="I122" s="1"/>
      <c r="J122" s="1"/>
      <c r="K122" s="1"/>
      <c r="L122" s="1"/>
      <c r="M122" s="1"/>
      <c r="N122" s="1"/>
      <c r="O122" s="1"/>
      <c r="P122" s="1"/>
      <c r="Q122" s="1"/>
      <c r="R122" s="1"/>
      <c r="S122" s="281"/>
      <c r="T122" s="281"/>
      <c r="U122" s="281"/>
      <c r="V122" s="281"/>
      <c r="W122" s="281"/>
      <c r="X122" s="281"/>
      <c r="Y122" s="281"/>
      <c r="Z122" s="281"/>
    </row>
    <row r="123" spans="1:26" ht="12.75">
      <c r="A123" s="9">
        <v>4.41</v>
      </c>
      <c r="B123" s="24" t="s">
        <v>248</v>
      </c>
      <c r="C123" s="76" t="e">
        <v>#N/A</v>
      </c>
      <c r="D123" s="76" t="e">
        <v>#N/A</v>
      </c>
      <c r="E123" s="76" t="e">
        <v>#N/A</v>
      </c>
      <c r="F123" s="76" t="e">
        <v>#N/A</v>
      </c>
      <c r="G123" s="175" t="e">
        <v>#N/A</v>
      </c>
      <c r="H123" s="175" t="e">
        <v>#N/A</v>
      </c>
      <c r="I123" s="175" t="e">
        <v>#N/A</v>
      </c>
      <c r="J123" s="175" t="e">
        <v>#N/A</v>
      </c>
      <c r="K123" s="175" t="e">
        <v>#N/A</v>
      </c>
      <c r="L123" s="175" t="e">
        <v>#N/A</v>
      </c>
      <c r="M123" s="175" t="e">
        <v>#N/A</v>
      </c>
      <c r="N123" s="175" t="e">
        <v>#N/A</v>
      </c>
      <c r="O123" s="175" t="e">
        <v>#N/A</v>
      </c>
      <c r="P123" s="175" t="e">
        <v>#N/A</v>
      </c>
      <c r="Q123" s="175" t="e">
        <v>#N/A</v>
      </c>
      <c r="R123" s="175"/>
      <c r="S123" s="278" t="s">
        <v>327</v>
      </c>
      <c r="T123" s="278" t="s">
        <v>327</v>
      </c>
      <c r="U123" s="278" t="s">
        <v>327</v>
      </c>
      <c r="V123" s="278" t="s">
        <v>327</v>
      </c>
      <c r="W123" s="278" t="s">
        <v>327</v>
      </c>
      <c r="X123" s="278" t="s">
        <v>327</v>
      </c>
      <c r="Y123" s="281"/>
      <c r="Z123" s="278" t="s">
        <v>327</v>
      </c>
    </row>
    <row r="124" spans="1:26" ht="12.75">
      <c r="A124" s="9">
        <v>4.51</v>
      </c>
      <c r="B124" s="29" t="s">
        <v>249</v>
      </c>
      <c r="C124" s="78" t="e">
        <v>#N/A</v>
      </c>
      <c r="D124" s="78" t="e">
        <v>#N/A</v>
      </c>
      <c r="E124" s="78" t="e">
        <v>#N/A</v>
      </c>
      <c r="F124" s="78" t="e">
        <v>#N/A</v>
      </c>
      <c r="G124" s="78" t="e">
        <v>#N/A</v>
      </c>
      <c r="H124" s="78" t="e">
        <v>#N/A</v>
      </c>
      <c r="I124" s="78" t="e">
        <v>#N/A</v>
      </c>
      <c r="J124" s="78" t="e">
        <v>#N/A</v>
      </c>
      <c r="K124" s="78" t="e">
        <v>#N/A</v>
      </c>
      <c r="L124" s="78" t="e">
        <v>#N/A</v>
      </c>
      <c r="M124" s="78" t="e">
        <v>#N/A</v>
      </c>
      <c r="N124" s="78" t="e">
        <v>#N/A</v>
      </c>
      <c r="O124" s="78" t="e">
        <v>#N/A</v>
      </c>
      <c r="P124" s="78" t="e">
        <v>#N/A</v>
      </c>
      <c r="Q124" s="78" t="e">
        <v>#N/A</v>
      </c>
      <c r="R124" s="78"/>
      <c r="S124" s="292" t="s">
        <v>327</v>
      </c>
      <c r="T124" s="292" t="s">
        <v>327</v>
      </c>
      <c r="U124" s="292" t="s">
        <v>327</v>
      </c>
      <c r="V124" s="292" t="s">
        <v>327</v>
      </c>
      <c r="W124" s="292" t="s">
        <v>327</v>
      </c>
      <c r="X124" s="292" t="s">
        <v>327</v>
      </c>
      <c r="Y124" s="281"/>
      <c r="Z124" s="292" t="s">
        <v>327</v>
      </c>
    </row>
    <row r="125" spans="1:26" ht="12.75">
      <c r="A125" s="9">
        <v>4.61</v>
      </c>
      <c r="B125" s="29" t="s">
        <v>250</v>
      </c>
      <c r="C125" s="78" t="e">
        <v>#N/A</v>
      </c>
      <c r="D125" s="78" t="e">
        <v>#N/A</v>
      </c>
      <c r="E125" s="78" t="e">
        <v>#N/A</v>
      </c>
      <c r="F125" s="78" t="s">
        <v>327</v>
      </c>
      <c r="G125" s="176" t="e">
        <v>#N/A</v>
      </c>
      <c r="H125" s="176" t="e">
        <v>#N/A</v>
      </c>
      <c r="I125" s="176" t="e">
        <v>#N/A</v>
      </c>
      <c r="J125" s="176" t="e">
        <v>#N/A</v>
      </c>
      <c r="K125" s="176" t="e">
        <v>#N/A</v>
      </c>
      <c r="L125" s="176" t="e">
        <v>#N/A</v>
      </c>
      <c r="M125" s="176" t="e">
        <v>#N/A</v>
      </c>
      <c r="N125" s="176" t="e">
        <v>#N/A</v>
      </c>
      <c r="O125" s="176" t="e">
        <v>#N/A</v>
      </c>
      <c r="P125" s="176" t="e">
        <v>#N/A</v>
      </c>
      <c r="Q125" s="176" t="e">
        <v>#N/A</v>
      </c>
      <c r="R125" s="176"/>
      <c r="S125" s="292" t="s">
        <v>327</v>
      </c>
      <c r="T125" s="292" t="s">
        <v>327</v>
      </c>
      <c r="U125" s="292" t="s">
        <v>327</v>
      </c>
      <c r="V125" s="292" t="s">
        <v>327</v>
      </c>
      <c r="W125" s="292" t="s">
        <v>327</v>
      </c>
      <c r="X125" s="292" t="s">
        <v>327</v>
      </c>
      <c r="Y125" s="281"/>
      <c r="Z125" s="292" t="s">
        <v>327</v>
      </c>
    </row>
    <row r="126" spans="1:26" ht="12.75">
      <c r="A126" s="9">
        <v>4.71</v>
      </c>
      <c r="B126" s="29" t="s">
        <v>251</v>
      </c>
      <c r="C126" s="78" t="e">
        <v>#N/A</v>
      </c>
      <c r="D126" s="78" t="e">
        <v>#N/A</v>
      </c>
      <c r="E126" s="78" t="e">
        <v>#N/A</v>
      </c>
      <c r="F126" s="78" t="e">
        <v>#N/A</v>
      </c>
      <c r="G126" s="78" t="e">
        <v>#N/A</v>
      </c>
      <c r="H126" s="78" t="e">
        <v>#N/A</v>
      </c>
      <c r="I126" s="78" t="e">
        <v>#N/A</v>
      </c>
      <c r="J126" s="78" t="e">
        <v>#N/A</v>
      </c>
      <c r="K126" s="78" t="e">
        <v>#N/A</v>
      </c>
      <c r="L126" s="78" t="e">
        <v>#N/A</v>
      </c>
      <c r="M126" s="78" t="e">
        <v>#N/A</v>
      </c>
      <c r="N126" s="78" t="e">
        <v>#N/A</v>
      </c>
      <c r="O126" s="78" t="e">
        <v>#N/A</v>
      </c>
      <c r="P126" s="78" t="e">
        <v>#N/A</v>
      </c>
      <c r="Q126" s="78" t="e">
        <v>#N/A</v>
      </c>
      <c r="R126" s="78"/>
      <c r="S126" s="292" t="s">
        <v>327</v>
      </c>
      <c r="T126" s="292" t="s">
        <v>327</v>
      </c>
      <c r="U126" s="292" t="s">
        <v>327</v>
      </c>
      <c r="V126" s="292" t="s">
        <v>327</v>
      </c>
      <c r="W126" s="292" t="s">
        <v>327</v>
      </c>
      <c r="X126" s="292" t="s">
        <v>327</v>
      </c>
      <c r="Y126" s="281"/>
      <c r="Z126" s="292" t="s">
        <v>327</v>
      </c>
    </row>
    <row r="127" spans="1:26" ht="12.75">
      <c r="A127" s="9">
        <v>4.76</v>
      </c>
      <c r="B127" s="29" t="s">
        <v>285</v>
      </c>
      <c r="C127" s="78" t="e">
        <v>#N/A</v>
      </c>
      <c r="D127" s="78" t="e">
        <v>#N/A</v>
      </c>
      <c r="E127" s="78" t="e">
        <v>#N/A</v>
      </c>
      <c r="F127" s="78" t="e">
        <v>#N/A</v>
      </c>
      <c r="G127" s="78" t="e">
        <v>#N/A</v>
      </c>
      <c r="H127" s="78" t="e">
        <v>#N/A</v>
      </c>
      <c r="I127" s="78" t="e">
        <v>#N/A</v>
      </c>
      <c r="J127" s="78" t="e">
        <v>#N/A</v>
      </c>
      <c r="K127" s="78" t="e">
        <v>#N/A</v>
      </c>
      <c r="L127" s="78" t="e">
        <v>#N/A</v>
      </c>
      <c r="M127" s="78" t="e">
        <v>#N/A</v>
      </c>
      <c r="N127" s="78" t="e">
        <v>#N/A</v>
      </c>
      <c r="O127" s="78" t="e">
        <v>#N/A</v>
      </c>
      <c r="P127" s="78" t="e">
        <v>#N/A</v>
      </c>
      <c r="Q127" s="78" t="e">
        <v>#N/A</v>
      </c>
      <c r="R127" s="78"/>
      <c r="S127" s="292" t="s">
        <v>327</v>
      </c>
      <c r="T127" s="292" t="s">
        <v>327</v>
      </c>
      <c r="U127" s="292" t="s">
        <v>327</v>
      </c>
      <c r="V127" s="292" t="s">
        <v>327</v>
      </c>
      <c r="W127" s="292" t="s">
        <v>327</v>
      </c>
      <c r="X127" s="292" t="s">
        <v>327</v>
      </c>
      <c r="Y127" s="281"/>
      <c r="Z127" s="292" t="s">
        <v>327</v>
      </c>
    </row>
    <row r="128" spans="1:26" ht="12.75">
      <c r="A128" s="9">
        <v>4.81</v>
      </c>
      <c r="B128" s="29" t="s">
        <v>260</v>
      </c>
      <c r="C128" s="78" t="e">
        <v>#N/A</v>
      </c>
      <c r="D128" s="78" t="e">
        <v>#N/A</v>
      </c>
      <c r="E128" s="78" t="e">
        <v>#N/A</v>
      </c>
      <c r="F128" s="78" t="e">
        <v>#N/A</v>
      </c>
      <c r="G128" s="78" t="e">
        <v>#N/A</v>
      </c>
      <c r="H128" s="78" t="e">
        <v>#N/A</v>
      </c>
      <c r="I128" s="78" t="e">
        <v>#N/A</v>
      </c>
      <c r="J128" s="78" t="e">
        <v>#N/A</v>
      </c>
      <c r="K128" s="78" t="e">
        <v>#N/A</v>
      </c>
      <c r="L128" s="78" t="e">
        <v>#N/A</v>
      </c>
      <c r="M128" s="78" t="e">
        <v>#N/A</v>
      </c>
      <c r="N128" s="78" t="e">
        <v>#N/A</v>
      </c>
      <c r="O128" s="78" t="e">
        <v>#N/A</v>
      </c>
      <c r="P128" s="78" t="e">
        <v>#N/A</v>
      </c>
      <c r="Q128" s="78" t="e">
        <v>#N/A</v>
      </c>
      <c r="R128" s="78"/>
      <c r="S128" s="292" t="s">
        <v>327</v>
      </c>
      <c r="T128" s="292" t="s">
        <v>327</v>
      </c>
      <c r="U128" s="292" t="s">
        <v>327</v>
      </c>
      <c r="V128" s="292" t="s">
        <v>327</v>
      </c>
      <c r="W128" s="292" t="s">
        <v>327</v>
      </c>
      <c r="X128" s="292" t="s">
        <v>327</v>
      </c>
      <c r="Y128" s="281"/>
      <c r="Z128" s="292" t="s">
        <v>327</v>
      </c>
    </row>
    <row r="129" spans="1:26" ht="12.75">
      <c r="A129" s="9">
        <v>4.91</v>
      </c>
      <c r="B129" s="29" t="s">
        <v>297</v>
      </c>
      <c r="C129" s="78"/>
      <c r="D129" s="78"/>
      <c r="E129" s="78"/>
      <c r="F129" s="78"/>
      <c r="G129" s="78" t="e">
        <v>#N/A</v>
      </c>
      <c r="H129" s="78" t="e">
        <v>#N/A</v>
      </c>
      <c r="I129" s="78" t="e">
        <v>#N/A</v>
      </c>
      <c r="J129" s="78" t="e">
        <v>#N/A</v>
      </c>
      <c r="K129" s="78" t="e">
        <v>#N/A</v>
      </c>
      <c r="L129" s="78" t="e">
        <v>#N/A</v>
      </c>
      <c r="M129" s="78" t="e">
        <v>#N/A</v>
      </c>
      <c r="N129" s="78" t="e">
        <v>#N/A</v>
      </c>
      <c r="O129" s="78" t="e">
        <v>#N/A</v>
      </c>
      <c r="P129" s="78" t="e">
        <v>#N/A</v>
      </c>
      <c r="Q129" s="78" t="e">
        <v>#N/A</v>
      </c>
      <c r="R129" s="78"/>
      <c r="S129" s="292" t="s">
        <v>327</v>
      </c>
      <c r="T129" s="292" t="s">
        <v>327</v>
      </c>
      <c r="U129" s="292" t="s">
        <v>327</v>
      </c>
      <c r="V129" s="292" t="s">
        <v>327</v>
      </c>
      <c r="W129" s="292" t="s">
        <v>327</v>
      </c>
      <c r="X129" s="292" t="s">
        <v>327</v>
      </c>
      <c r="Y129" s="281"/>
      <c r="Z129" s="292" t="s">
        <v>327</v>
      </c>
    </row>
    <row r="130" spans="1:26" ht="12.75">
      <c r="A130" s="9">
        <v>4.92</v>
      </c>
      <c r="B130" s="25" t="s">
        <v>275</v>
      </c>
      <c r="C130" s="77"/>
      <c r="D130" s="77"/>
      <c r="E130" s="77"/>
      <c r="F130" s="77"/>
      <c r="G130" s="77" t="e">
        <v>#N/A</v>
      </c>
      <c r="H130" s="77" t="e">
        <v>#N/A</v>
      </c>
      <c r="I130" s="77" t="e">
        <v>#N/A</v>
      </c>
      <c r="J130" s="77" t="e">
        <v>#N/A</v>
      </c>
      <c r="K130" s="77" t="e">
        <v>#N/A</v>
      </c>
      <c r="L130" s="77" t="e">
        <v>#N/A</v>
      </c>
      <c r="M130" s="77" t="e">
        <v>#N/A</v>
      </c>
      <c r="N130" s="77" t="e">
        <v>#N/A</v>
      </c>
      <c r="O130" s="77" t="e">
        <v>#N/A</v>
      </c>
      <c r="P130" s="77" t="e">
        <v>#N/A</v>
      </c>
      <c r="Q130" s="77" t="e">
        <v>#N/A</v>
      </c>
      <c r="R130" s="77"/>
      <c r="S130" s="294" t="s">
        <v>327</v>
      </c>
      <c r="T130" s="294" t="s">
        <v>327</v>
      </c>
      <c r="U130" s="294" t="s">
        <v>327</v>
      </c>
      <c r="V130" s="294" t="s">
        <v>327</v>
      </c>
      <c r="W130" s="294" t="s">
        <v>327</v>
      </c>
      <c r="X130" s="294" t="s">
        <v>327</v>
      </c>
      <c r="Y130" s="281"/>
      <c r="Z130" s="294" t="s">
        <v>327</v>
      </c>
    </row>
    <row r="131" spans="3:26" ht="12.75">
      <c r="C131" s="1"/>
      <c r="D131" s="1"/>
      <c r="E131" s="1"/>
      <c r="F131" s="1"/>
      <c r="G131" s="1"/>
      <c r="H131" s="1"/>
      <c r="I131" s="1"/>
      <c r="J131" s="1"/>
      <c r="K131" s="1"/>
      <c r="L131" s="1"/>
      <c r="M131" s="1"/>
      <c r="N131" s="1"/>
      <c r="O131" s="1"/>
      <c r="P131" s="1"/>
      <c r="Q131" s="1"/>
      <c r="R131" s="1"/>
      <c r="S131" s="159"/>
      <c r="T131" s="159"/>
      <c r="U131" s="159"/>
      <c r="V131" s="159"/>
      <c r="W131" s="159"/>
      <c r="X131" s="159"/>
      <c r="Y131" s="201"/>
      <c r="Z131" s="159"/>
    </row>
    <row r="132" spans="1:26" ht="15.75">
      <c r="A132" s="17" t="s">
        <v>294</v>
      </c>
      <c r="C132" s="231"/>
      <c r="D132" s="231"/>
      <c r="E132" s="231"/>
      <c r="F132" s="231"/>
      <c r="G132" s="1"/>
      <c r="H132" s="1"/>
      <c r="I132" s="1"/>
      <c r="J132" s="1"/>
      <c r="K132" s="1"/>
      <c r="L132" s="1"/>
      <c r="M132" s="1"/>
      <c r="N132" s="1"/>
      <c r="O132" s="1"/>
      <c r="P132" s="1"/>
      <c r="Q132" s="1"/>
      <c r="R132" s="1"/>
      <c r="S132" s="159"/>
      <c r="T132" s="159"/>
      <c r="U132" s="159"/>
      <c r="V132" s="159"/>
      <c r="W132" s="159"/>
      <c r="X132" s="159"/>
      <c r="Y132" s="201"/>
      <c r="Z132" s="159"/>
    </row>
    <row r="133" spans="2:26" ht="12.75">
      <c r="B133" s="36" t="s">
        <v>59</v>
      </c>
      <c r="C133" s="232"/>
      <c r="D133" s="233"/>
      <c r="E133" s="233"/>
      <c r="F133" s="233"/>
      <c r="G133" s="177" t="e">
        <v>#DIV/0!</v>
      </c>
      <c r="H133" s="177" t="e">
        <v>#DIV/0!</v>
      </c>
      <c r="I133" s="177" t="e">
        <v>#DIV/0!</v>
      </c>
      <c r="J133" s="177" t="e">
        <v>#DIV/0!</v>
      </c>
      <c r="K133" s="177" t="e">
        <v>#DIV/0!</v>
      </c>
      <c r="L133" s="177" t="e">
        <v>#DIV/0!</v>
      </c>
      <c r="M133" s="177" t="e">
        <v>#DIV/0!</v>
      </c>
      <c r="N133" s="177" t="e">
        <v>#DIV/0!</v>
      </c>
      <c r="O133" s="177" t="e">
        <v>#DIV/0!</v>
      </c>
      <c r="P133" s="177" t="e">
        <v>#DIV/0!</v>
      </c>
      <c r="Q133" s="177" t="e">
        <v>#DIV/0!</v>
      </c>
      <c r="R133" s="177"/>
      <c r="S133" s="62">
        <v>7.238213399503722</v>
      </c>
      <c r="T133" s="62">
        <v>8.24317617866005</v>
      </c>
      <c r="U133" s="62">
        <v>13.35483870967742</v>
      </c>
      <c r="V133" s="62">
        <v>15.503722084367245</v>
      </c>
      <c r="W133" s="62">
        <v>14.61786600496278</v>
      </c>
      <c r="X133" s="62">
        <v>13.71712158808933</v>
      </c>
      <c r="Y133" s="201"/>
      <c r="Z133" s="62">
        <v>12.112489660876758</v>
      </c>
    </row>
    <row r="134" spans="2:26" ht="12.75">
      <c r="B134" s="38" t="s">
        <v>60</v>
      </c>
      <c r="C134" s="234"/>
      <c r="D134" s="235"/>
      <c r="E134" s="235"/>
      <c r="F134" s="235"/>
      <c r="G134" s="178" t="e">
        <v>#DIV/0!</v>
      </c>
      <c r="H134" s="178" t="e">
        <v>#DIV/0!</v>
      </c>
      <c r="I134" s="178" t="e">
        <v>#DIV/0!</v>
      </c>
      <c r="J134" s="178" t="e">
        <v>#DIV/0!</v>
      </c>
      <c r="K134" s="178" t="e">
        <v>#DIV/0!</v>
      </c>
      <c r="L134" s="178" t="e">
        <v>#DIV/0!</v>
      </c>
      <c r="M134" s="178" t="e">
        <v>#DIV/0!</v>
      </c>
      <c r="N134" s="178" t="e">
        <v>#DIV/0!</v>
      </c>
      <c r="O134" s="178" t="e">
        <v>#DIV/0!</v>
      </c>
      <c r="P134" s="178" t="e">
        <v>#DIV/0!</v>
      </c>
      <c r="Q134" s="178" t="e">
        <v>#DIV/0!</v>
      </c>
      <c r="R134" s="178"/>
      <c r="S134" s="63">
        <v>7.238213399503722</v>
      </c>
      <c r="T134" s="63">
        <v>8.23076923076923</v>
      </c>
      <c r="U134" s="63">
        <v>13.332506203473946</v>
      </c>
      <c r="V134" s="63">
        <v>15.488833746898264</v>
      </c>
      <c r="W134" s="63">
        <v>14.615384615384615</v>
      </c>
      <c r="X134" s="63">
        <v>13.714640198511166</v>
      </c>
      <c r="Y134" s="201"/>
      <c r="Z134" s="63">
        <v>12.10339123242349</v>
      </c>
    </row>
    <row r="135" spans="2:26" ht="12.75">
      <c r="B135" s="38" t="s">
        <v>160</v>
      </c>
      <c r="C135" s="236" t="e">
        <v>#DIV/0!</v>
      </c>
      <c r="D135" s="237" t="e">
        <v>#DIV/0!</v>
      </c>
      <c r="E135" s="237" t="e">
        <v>#DIV/0!</v>
      </c>
      <c r="F135" s="237" t="e">
        <v>#DIV/0!</v>
      </c>
      <c r="G135" s="147" t="e">
        <v>#DIV/0!</v>
      </c>
      <c r="H135" s="147" t="e">
        <v>#DIV/0!</v>
      </c>
      <c r="I135" s="147" t="e">
        <v>#DIV/0!</v>
      </c>
      <c r="J135" s="147" t="e">
        <v>#DIV/0!</v>
      </c>
      <c r="K135" s="147" t="e">
        <v>#DIV/0!</v>
      </c>
      <c r="L135" s="147" t="e">
        <v>#DIV/0!</v>
      </c>
      <c r="M135" s="147" t="e">
        <v>#DIV/0!</v>
      </c>
      <c r="N135" s="147" t="e">
        <v>#DIV/0!</v>
      </c>
      <c r="O135" s="147" t="e">
        <v>#DIV/0!</v>
      </c>
      <c r="P135" s="147" t="e">
        <v>#DIV/0!</v>
      </c>
      <c r="Q135" s="147" t="e">
        <v>#DIV/0!</v>
      </c>
      <c r="R135" s="147"/>
      <c r="S135" s="131">
        <v>0.005142269454919438</v>
      </c>
      <c r="T135" s="131">
        <v>0.02679108970499699</v>
      </c>
      <c r="U135" s="131">
        <v>0.08286882199925678</v>
      </c>
      <c r="V135" s="131">
        <v>0.010243277848911651</v>
      </c>
      <c r="W135" s="131">
        <v>0.0054320149380410795</v>
      </c>
      <c r="X135" s="131">
        <v>0.0030752532561505066</v>
      </c>
      <c r="Y135" s="201"/>
      <c r="Z135" s="40">
        <v>0.022637257579896205</v>
      </c>
    </row>
    <row r="136" spans="2:26" ht="12.75">
      <c r="B136" s="38" t="s">
        <v>255</v>
      </c>
      <c r="C136" s="236" t="e">
        <v>#DIV/0!</v>
      </c>
      <c r="D136" s="237" t="e">
        <v>#DIV/0!</v>
      </c>
      <c r="E136" s="237" t="e">
        <v>#DIV/0!</v>
      </c>
      <c r="F136" s="237" t="e">
        <v>#DIV/0!</v>
      </c>
      <c r="G136" s="147" t="e">
        <v>#DIV/0!</v>
      </c>
      <c r="H136" s="147" t="e">
        <v>#DIV/0!</v>
      </c>
      <c r="I136" s="147" t="e">
        <v>#DIV/0!</v>
      </c>
      <c r="J136" s="147" t="e">
        <v>#DIV/0!</v>
      </c>
      <c r="K136" s="147" t="e">
        <v>#DIV/0!</v>
      </c>
      <c r="L136" s="147" t="e">
        <v>#DIV/0!</v>
      </c>
      <c r="M136" s="147" t="e">
        <v>#DIV/0!</v>
      </c>
      <c r="N136" s="147" t="e">
        <v>#DIV/0!</v>
      </c>
      <c r="O136" s="147" t="e">
        <v>#DIV/0!</v>
      </c>
      <c r="P136" s="147" t="e">
        <v>#DIV/0!</v>
      </c>
      <c r="Q136" s="147" t="e">
        <v>#DIV/0!</v>
      </c>
      <c r="R136" s="147"/>
      <c r="S136" s="40">
        <v>0.9807960893854749</v>
      </c>
      <c r="T136" s="40">
        <v>0.8710176306835756</v>
      </c>
      <c r="U136" s="40">
        <v>0.7782833505687694</v>
      </c>
      <c r="V136" s="40">
        <v>0.9509501380542472</v>
      </c>
      <c r="W136" s="40">
        <v>0.9807857265397152</v>
      </c>
      <c r="X136" s="40">
        <v>0.9915981735159818</v>
      </c>
      <c r="Y136" s="201"/>
      <c r="Z136" s="40">
        <v>0.9294192230479343</v>
      </c>
    </row>
    <row r="137" spans="2:26" ht="12.75">
      <c r="B137" s="38" t="s">
        <v>256</v>
      </c>
      <c r="C137" s="236" t="e">
        <v>#DIV/0!</v>
      </c>
      <c r="D137" s="237" t="e">
        <v>#DIV/0!</v>
      </c>
      <c r="E137" s="237" t="e">
        <v>#DIV/0!</v>
      </c>
      <c r="F137" s="237" t="e">
        <v>#DIV/0!</v>
      </c>
      <c r="G137" s="147" t="e">
        <v>#DIV/0!</v>
      </c>
      <c r="H137" s="147" t="e">
        <v>#DIV/0!</v>
      </c>
      <c r="I137" s="147" t="e">
        <v>#DIV/0!</v>
      </c>
      <c r="J137" s="147" t="e">
        <v>#DIV/0!</v>
      </c>
      <c r="K137" s="147" t="e">
        <v>#DIV/0!</v>
      </c>
      <c r="L137" s="147" t="e">
        <v>#DIV/0!</v>
      </c>
      <c r="M137" s="147" t="e">
        <v>#DIV/0!</v>
      </c>
      <c r="N137" s="147" t="e">
        <v>#DIV/0!</v>
      </c>
      <c r="O137" s="147" t="e">
        <v>#DIV/0!</v>
      </c>
      <c r="P137" s="147" t="e">
        <v>#DIV/0!</v>
      </c>
      <c r="Q137" s="147" t="e">
        <v>#DIV/0!</v>
      </c>
      <c r="R137" s="147"/>
      <c r="S137" s="40">
        <v>0.9043296089385475</v>
      </c>
      <c r="T137" s="40">
        <v>1</v>
      </c>
      <c r="U137" s="40">
        <v>0.9156153050672182</v>
      </c>
      <c r="V137" s="40">
        <v>0.851063829787234</v>
      </c>
      <c r="W137" s="40">
        <v>0.8390804597701149</v>
      </c>
      <c r="X137" s="40">
        <v>0.8405479452054795</v>
      </c>
      <c r="Y137" s="201"/>
      <c r="Z137" s="40">
        <v>0.879899975346036</v>
      </c>
    </row>
    <row r="138" spans="2:26" ht="12.75">
      <c r="B138" s="38" t="s">
        <v>257</v>
      </c>
      <c r="C138" s="236" t="e">
        <v>#DIV/0!</v>
      </c>
      <c r="D138" s="237" t="e">
        <v>#DIV/0!</v>
      </c>
      <c r="E138" s="237" t="e">
        <v>#DIV/0!</v>
      </c>
      <c r="F138" s="237" t="e">
        <v>#DIV/0!</v>
      </c>
      <c r="G138" s="147" t="e">
        <v>#DIV/0!</v>
      </c>
      <c r="H138" s="147" t="e">
        <v>#DIV/0!</v>
      </c>
      <c r="I138" s="147" t="e">
        <v>#DIV/0!</v>
      </c>
      <c r="J138" s="147" t="e">
        <v>#DIV/0!</v>
      </c>
      <c r="K138" s="147" t="e">
        <v>#DIV/0!</v>
      </c>
      <c r="L138" s="147" t="e">
        <v>#DIV/0!</v>
      </c>
      <c r="M138" s="147" t="e">
        <v>#DIV/0!</v>
      </c>
      <c r="N138" s="147" t="e">
        <v>#DIV/0!</v>
      </c>
      <c r="O138" s="147" t="e">
        <v>#DIV/0!</v>
      </c>
      <c r="P138" s="147" t="e">
        <v>#DIV/0!</v>
      </c>
      <c r="Q138" s="147" t="e">
        <v>#DIV/0!</v>
      </c>
      <c r="R138" s="147"/>
      <c r="S138" s="40">
        <v>0.26920391061452514</v>
      </c>
      <c r="T138" s="40">
        <v>0.31178472007423447</v>
      </c>
      <c r="U138" s="40">
        <v>0.250258531540848</v>
      </c>
      <c r="V138" s="40">
        <v>0.2418385577391587</v>
      </c>
      <c r="W138" s="40">
        <v>0.2684851604048722</v>
      </c>
      <c r="X138" s="40">
        <v>0.27799086757990865</v>
      </c>
      <c r="Y138" s="201"/>
      <c r="Z138" s="40">
        <v>0.2664389109991899</v>
      </c>
    </row>
    <row r="139" spans="2:26" ht="12.75">
      <c r="B139" s="38" t="s">
        <v>108</v>
      </c>
      <c r="C139" s="236" t="e">
        <v>#DIV/0!</v>
      </c>
      <c r="D139" s="237" t="e">
        <v>#DIV/0!</v>
      </c>
      <c r="E139" s="237" t="e">
        <v>#DIV/0!</v>
      </c>
      <c r="F139" s="237" t="e">
        <v>#DIV/0!</v>
      </c>
      <c r="G139" s="147" t="e">
        <v>#DIV/0!</v>
      </c>
      <c r="H139" s="147" t="e">
        <v>#DIV/0!</v>
      </c>
      <c r="I139" s="147" t="e">
        <v>#DIV/0!</v>
      </c>
      <c r="J139" s="147" t="e">
        <v>#DIV/0!</v>
      </c>
      <c r="K139" s="147" t="e">
        <v>#DIV/0!</v>
      </c>
      <c r="L139" s="147" t="e">
        <v>#DIV/0!</v>
      </c>
      <c r="M139" s="147" t="e">
        <v>#DIV/0!</v>
      </c>
      <c r="N139" s="147" t="e">
        <v>#DIV/0!</v>
      </c>
      <c r="O139" s="147" t="e">
        <v>#DIV/0!</v>
      </c>
      <c r="P139" s="147" t="e">
        <v>#DIV/0!</v>
      </c>
      <c r="Q139" s="147" t="e">
        <v>#DIV/0!</v>
      </c>
      <c r="R139" s="147"/>
      <c r="S139" s="40">
        <v>0.9156939040207522</v>
      </c>
      <c r="T139" s="40">
        <v>0.7232142857142857</v>
      </c>
      <c r="U139" s="40">
        <v>0.3495867768595041</v>
      </c>
      <c r="V139" s="40">
        <v>0.6145063801208865</v>
      </c>
      <c r="W139" s="40">
        <v>0.7233226837060703</v>
      </c>
      <c r="X139" s="40">
        <v>0.7779237844940867</v>
      </c>
      <c r="Y139" s="201"/>
      <c r="Z139" s="40">
        <v>0.6727032385988103</v>
      </c>
    </row>
    <row r="140" spans="2:26" ht="12.75">
      <c r="B140" s="38" t="s">
        <v>170</v>
      </c>
      <c r="C140" s="238">
        <v>0</v>
      </c>
      <c r="D140" s="239">
        <v>0</v>
      </c>
      <c r="E140" s="239">
        <v>0</v>
      </c>
      <c r="F140" s="239">
        <v>0</v>
      </c>
      <c r="G140" s="179">
        <v>0</v>
      </c>
      <c r="H140" s="179">
        <v>0</v>
      </c>
      <c r="I140" s="179">
        <v>0</v>
      </c>
      <c r="J140" s="179">
        <v>0</v>
      </c>
      <c r="K140" s="179">
        <v>0</v>
      </c>
      <c r="L140" s="179">
        <v>0</v>
      </c>
      <c r="M140" s="179">
        <v>0</v>
      </c>
      <c r="N140" s="179">
        <v>0</v>
      </c>
      <c r="O140" s="179">
        <v>0</v>
      </c>
      <c r="P140" s="179">
        <v>0</v>
      </c>
      <c r="Q140" s="179">
        <v>0</v>
      </c>
      <c r="R140" s="179"/>
      <c r="S140" s="41">
        <v>0.00015046296296296297</v>
      </c>
      <c r="T140" s="41">
        <v>0.00017361111111111112</v>
      </c>
      <c r="U140" s="41">
        <v>0.00010416666666666667</v>
      </c>
      <c r="V140" s="41">
        <v>0.00019675925925925926</v>
      </c>
      <c r="W140" s="41">
        <v>0.00018518518518518518</v>
      </c>
      <c r="X140" s="41">
        <v>0.00019675925925925926</v>
      </c>
      <c r="Y140" s="201"/>
      <c r="Z140" s="41">
        <v>0.000176749688871422</v>
      </c>
    </row>
    <row r="141" spans="2:26" ht="12.75">
      <c r="B141" s="38" t="s">
        <v>171</v>
      </c>
      <c r="C141" s="238"/>
      <c r="D141" s="239"/>
      <c r="E141" s="239"/>
      <c r="F141" s="239"/>
      <c r="G141" s="179">
        <v>0</v>
      </c>
      <c r="H141" s="179">
        <v>0</v>
      </c>
      <c r="I141" s="179">
        <v>0</v>
      </c>
      <c r="J141" s="179">
        <v>0</v>
      </c>
      <c r="K141" s="179">
        <v>0</v>
      </c>
      <c r="L141" s="179">
        <v>0</v>
      </c>
      <c r="M141" s="179">
        <v>0</v>
      </c>
      <c r="N141" s="179">
        <v>0</v>
      </c>
      <c r="O141" s="179">
        <v>0</v>
      </c>
      <c r="P141" s="179">
        <v>0</v>
      </c>
      <c r="Q141" s="179">
        <v>0</v>
      </c>
      <c r="R141" s="179"/>
      <c r="S141" s="322" t="s">
        <v>327</v>
      </c>
      <c r="T141" s="322" t="s">
        <v>327</v>
      </c>
      <c r="U141" s="322" t="s">
        <v>327</v>
      </c>
      <c r="V141" s="322" t="s">
        <v>327</v>
      </c>
      <c r="W141" s="322" t="s">
        <v>327</v>
      </c>
      <c r="X141" s="322" t="s">
        <v>327</v>
      </c>
      <c r="Y141" s="201"/>
      <c r="Z141" s="41" t="s">
        <v>327</v>
      </c>
    </row>
    <row r="142" spans="2:26" ht="12.75">
      <c r="B142" s="38" t="s">
        <v>176</v>
      </c>
      <c r="C142" s="236" t="e">
        <v>#DIV/0!</v>
      </c>
      <c r="D142" s="237" t="e">
        <v>#DIV/0!</v>
      </c>
      <c r="E142" s="237" t="e">
        <v>#DIV/0!</v>
      </c>
      <c r="F142" s="237" t="e">
        <v>#DIV/0!</v>
      </c>
      <c r="G142" s="147" t="e">
        <v>#DIV/0!</v>
      </c>
      <c r="H142" s="147" t="e">
        <v>#DIV/0!</v>
      </c>
      <c r="I142" s="147" t="e">
        <v>#DIV/0!</v>
      </c>
      <c r="J142" s="147" t="e">
        <v>#DIV/0!</v>
      </c>
      <c r="K142" s="147" t="e">
        <v>#DIV/0!</v>
      </c>
      <c r="L142" s="147" t="e">
        <v>#DIV/0!</v>
      </c>
      <c r="M142" s="147" t="e">
        <v>#DIV/0!</v>
      </c>
      <c r="N142" s="147" t="e">
        <v>#DIV/0!</v>
      </c>
      <c r="O142" s="147" t="e">
        <v>#DIV/0!</v>
      </c>
      <c r="P142" s="147" t="e">
        <v>#DIV/0!</v>
      </c>
      <c r="Q142" s="147" t="e">
        <v>#DIV/0!</v>
      </c>
      <c r="R142" s="147"/>
      <c r="S142" s="40">
        <v>0.022695530726256984</v>
      </c>
      <c r="T142" s="40">
        <v>0.08629755644911846</v>
      </c>
      <c r="U142" s="40">
        <v>0.16277145811789037</v>
      </c>
      <c r="V142" s="40">
        <v>0.09322722104921227</v>
      </c>
      <c r="W142" s="40">
        <v>0.07428375364556528</v>
      </c>
      <c r="X142" s="40">
        <v>0.0617351598173516</v>
      </c>
      <c r="Y142" s="201"/>
      <c r="Z142" s="40">
        <v>0.08720459268129468</v>
      </c>
    </row>
    <row r="143" spans="2:26" ht="12.75">
      <c r="B143" s="38" t="s">
        <v>177</v>
      </c>
      <c r="C143" s="236" t="e">
        <v>#DIV/0!</v>
      </c>
      <c r="D143" s="237" t="e">
        <v>#DIV/0!</v>
      </c>
      <c r="E143" s="237" t="e">
        <v>#DIV/0!</v>
      </c>
      <c r="F143" s="237" t="e">
        <v>#DIV/0!</v>
      </c>
      <c r="G143" s="147" t="e">
        <v>#DIV/0!</v>
      </c>
      <c r="H143" s="147" t="e">
        <v>#DIV/0!</v>
      </c>
      <c r="I143" s="147" t="e">
        <v>#DIV/0!</v>
      </c>
      <c r="J143" s="147" t="e">
        <v>#DIV/0!</v>
      </c>
      <c r="K143" s="147" t="e">
        <v>#DIV/0!</v>
      </c>
      <c r="L143" s="147" t="e">
        <v>#DIV/0!</v>
      </c>
      <c r="M143" s="147" t="e">
        <v>#DIV/0!</v>
      </c>
      <c r="N143" s="147" t="e">
        <v>#DIV/0!</v>
      </c>
      <c r="O143" s="147" t="e">
        <v>#DIV/0!</v>
      </c>
      <c r="P143" s="147" t="e">
        <v>#DIV/0!</v>
      </c>
      <c r="Q143" s="147" t="e">
        <v>#DIV/0!</v>
      </c>
      <c r="R143" s="147"/>
      <c r="S143" s="40">
        <v>0.7230769230769231</v>
      </c>
      <c r="T143" s="40">
        <v>0.44802867383512546</v>
      </c>
      <c r="U143" s="40">
        <v>0.37229987293519695</v>
      </c>
      <c r="V143" s="40">
        <v>0.5853658536585366</v>
      </c>
      <c r="W143" s="40">
        <v>0.6628175519630485</v>
      </c>
      <c r="X143" s="40">
        <v>0.5384615384615384</v>
      </c>
      <c r="Y143" s="201"/>
      <c r="Z143" s="40">
        <v>0.5129240710823909</v>
      </c>
    </row>
    <row r="144" spans="2:26" ht="12.75">
      <c r="B144" s="42" t="s">
        <v>216</v>
      </c>
      <c r="C144" s="240">
        <v>0</v>
      </c>
      <c r="D144" s="241">
        <v>0</v>
      </c>
      <c r="E144" s="241">
        <v>0</v>
      </c>
      <c r="F144" s="241">
        <v>0</v>
      </c>
      <c r="G144" s="180">
        <v>0</v>
      </c>
      <c r="H144" s="180">
        <v>0</v>
      </c>
      <c r="I144" s="180">
        <v>0</v>
      </c>
      <c r="J144" s="180">
        <v>0</v>
      </c>
      <c r="K144" s="180">
        <v>0</v>
      </c>
      <c r="L144" s="180">
        <v>0</v>
      </c>
      <c r="M144" s="180">
        <v>0</v>
      </c>
      <c r="N144" s="180">
        <v>0</v>
      </c>
      <c r="O144" s="180">
        <v>0</v>
      </c>
      <c r="P144" s="180">
        <v>0</v>
      </c>
      <c r="Q144" s="180">
        <v>0</v>
      </c>
      <c r="R144" s="180"/>
      <c r="S144" s="43">
        <v>0.006851851851851852</v>
      </c>
      <c r="T144" s="43">
        <v>0.008680555555555556</v>
      </c>
      <c r="U144" s="43">
        <v>0.01326388888888889</v>
      </c>
      <c r="V144" s="43">
        <v>0.008483796296296297</v>
      </c>
      <c r="W144" s="43">
        <v>0.008113425925925925</v>
      </c>
      <c r="X144" s="43">
        <v>0.008333333333333333</v>
      </c>
      <c r="Y144" s="201"/>
      <c r="Z144" s="43">
        <v>0.009050531332057589</v>
      </c>
    </row>
    <row r="145" spans="3:26" ht="12.75">
      <c r="C145" s="231"/>
      <c r="D145" s="231"/>
      <c r="E145" s="231"/>
      <c r="F145" s="231"/>
      <c r="G145" s="181"/>
      <c r="H145" s="181"/>
      <c r="I145" s="181"/>
      <c r="J145" s="181"/>
      <c r="K145" s="181"/>
      <c r="L145" s="181"/>
      <c r="M145" s="181"/>
      <c r="N145" s="181"/>
      <c r="O145" s="181"/>
      <c r="P145" s="181"/>
      <c r="Q145" s="181"/>
      <c r="R145" s="181"/>
      <c r="S145" s="211"/>
      <c r="T145" s="211"/>
      <c r="U145" s="211"/>
      <c r="V145" s="211"/>
      <c r="W145" s="211"/>
      <c r="X145" s="211"/>
      <c r="Y145" s="201"/>
      <c r="Z145" s="159"/>
    </row>
    <row r="146" spans="1:26" ht="15.75">
      <c r="A146" s="17" t="s">
        <v>295</v>
      </c>
      <c r="C146" s="231"/>
      <c r="D146" s="231"/>
      <c r="E146" s="231"/>
      <c r="F146" s="231"/>
      <c r="G146" s="1"/>
      <c r="H146" s="1"/>
      <c r="I146" s="1"/>
      <c r="J146" s="1"/>
      <c r="K146" s="1"/>
      <c r="L146" s="1"/>
      <c r="M146" s="1"/>
      <c r="N146" s="1"/>
      <c r="O146" s="1"/>
      <c r="P146" s="1"/>
      <c r="Q146" s="1"/>
      <c r="R146" s="1"/>
      <c r="S146" s="159"/>
      <c r="T146" s="159"/>
      <c r="U146" s="159"/>
      <c r="V146" s="159"/>
      <c r="W146" s="159"/>
      <c r="X146" s="159"/>
      <c r="Y146" s="201"/>
      <c r="Z146" s="159"/>
    </row>
    <row r="147" spans="2:26" ht="12.75">
      <c r="B147" s="261" t="s">
        <v>262</v>
      </c>
      <c r="C147" s="321" t="e">
        <v>#DIV/0!</v>
      </c>
      <c r="D147" s="321" t="e">
        <v>#DIV/0!</v>
      </c>
      <c r="E147" s="321" t="e">
        <v>#DIV/0!</v>
      </c>
      <c r="F147" s="321" t="e">
        <v>#DIV/0!</v>
      </c>
      <c r="G147" s="307" t="e">
        <v>#DIV/0!</v>
      </c>
      <c r="H147" s="307" t="e">
        <v>#DIV/0!</v>
      </c>
      <c r="I147" s="307" t="e">
        <v>#DIV/0!</v>
      </c>
      <c r="J147" s="307" t="e">
        <v>#DIV/0!</v>
      </c>
      <c r="K147" s="307" t="e">
        <v>#DIV/0!</v>
      </c>
      <c r="L147" s="307" t="e">
        <v>#DIV/0!</v>
      </c>
      <c r="M147" s="307" t="e">
        <v>#DIV/0!</v>
      </c>
      <c r="N147" s="307" t="e">
        <v>#DIV/0!</v>
      </c>
      <c r="O147" s="307" t="e">
        <v>#DIV/0!</v>
      </c>
      <c r="P147" s="307" t="e">
        <v>#DIV/0!</v>
      </c>
      <c r="Q147" s="307" t="e">
        <v>#DIV/0!</v>
      </c>
      <c r="R147" s="307"/>
      <c r="S147" s="302" t="s">
        <v>327</v>
      </c>
      <c r="T147" s="302" t="s">
        <v>327</v>
      </c>
      <c r="U147" s="302" t="s">
        <v>327</v>
      </c>
      <c r="V147" s="302" t="s">
        <v>327</v>
      </c>
      <c r="W147" s="302" t="s">
        <v>327</v>
      </c>
      <c r="X147" s="302" t="s">
        <v>327</v>
      </c>
      <c r="Y147" s="201"/>
      <c r="Z147" s="302" t="s">
        <v>327</v>
      </c>
    </row>
    <row r="148" spans="3:26" ht="12.75">
      <c r="C148" s="231"/>
      <c r="D148" s="231"/>
      <c r="E148" s="231"/>
      <c r="F148" s="231"/>
      <c r="G148" s="1"/>
      <c r="H148" s="1"/>
      <c r="I148" s="1"/>
      <c r="J148" s="1"/>
      <c r="K148" s="1"/>
      <c r="L148" s="1"/>
      <c r="M148" s="1"/>
      <c r="N148" s="1"/>
      <c r="O148" s="1"/>
      <c r="P148" s="1"/>
      <c r="Q148" s="1"/>
      <c r="R148" s="1"/>
      <c r="S148" s="159"/>
      <c r="T148" s="159"/>
      <c r="U148" s="159"/>
      <c r="V148" s="159"/>
      <c r="W148" s="159"/>
      <c r="X148" s="159"/>
      <c r="Y148" s="201"/>
      <c r="Z148" s="159"/>
    </row>
    <row r="149" spans="1:26" ht="15.75">
      <c r="A149" s="17" t="s">
        <v>296</v>
      </c>
      <c r="C149" s="229"/>
      <c r="D149" s="229"/>
      <c r="E149" s="229"/>
      <c r="F149" s="229"/>
      <c r="S149" s="159"/>
      <c r="T149" s="159"/>
      <c r="U149" s="159"/>
      <c r="V149" s="159"/>
      <c r="W149" s="159"/>
      <c r="X149" s="159"/>
      <c r="Y149" s="201"/>
      <c r="Z149" s="159"/>
    </row>
    <row r="150" spans="2:26" ht="12.75">
      <c r="B150" s="36" t="s">
        <v>266</v>
      </c>
      <c r="C150" s="229"/>
      <c r="D150" s="229"/>
      <c r="E150" s="229"/>
      <c r="F150" s="229"/>
      <c r="Q150" s="47" t="e">
        <v>#DIV/0!</v>
      </c>
      <c r="R150" s="189"/>
      <c r="S150" s="159"/>
      <c r="T150" s="159"/>
      <c r="U150" s="159"/>
      <c r="V150" s="159"/>
      <c r="W150" s="159"/>
      <c r="X150" s="159"/>
      <c r="Y150" s="201"/>
      <c r="Z150" s="319" t="s">
        <v>327</v>
      </c>
    </row>
    <row r="151" spans="2:26" ht="12.75">
      <c r="B151" s="38" t="s">
        <v>133</v>
      </c>
      <c r="C151" s="229"/>
      <c r="D151" s="229"/>
      <c r="E151" s="229"/>
      <c r="F151" s="229"/>
      <c r="Q151" s="44" t="e">
        <v>#DIV/0!</v>
      </c>
      <c r="R151" s="189"/>
      <c r="S151" s="159"/>
      <c r="T151" s="159"/>
      <c r="U151" s="159"/>
      <c r="V151" s="159"/>
      <c r="W151" s="159"/>
      <c r="X151" s="159"/>
      <c r="Y151" s="201"/>
      <c r="Z151" s="305" t="s">
        <v>327</v>
      </c>
    </row>
    <row r="152" spans="2:26" ht="12.75">
      <c r="B152" s="38" t="s">
        <v>267</v>
      </c>
      <c r="C152" s="229"/>
      <c r="D152" s="229"/>
      <c r="E152" s="229"/>
      <c r="F152" s="229"/>
      <c r="Q152" s="44" t="e">
        <v>#DIV/0!</v>
      </c>
      <c r="R152" s="189"/>
      <c r="S152" s="159"/>
      <c r="T152" s="159"/>
      <c r="U152" s="159"/>
      <c r="V152" s="159"/>
      <c r="W152" s="159"/>
      <c r="X152" s="159"/>
      <c r="Y152" s="201"/>
      <c r="Z152" s="305" t="s">
        <v>327</v>
      </c>
    </row>
    <row r="153" spans="2:26" ht="12.75">
      <c r="B153" s="42" t="s">
        <v>264</v>
      </c>
      <c r="C153" s="229"/>
      <c r="D153" s="229"/>
      <c r="E153" s="229"/>
      <c r="F153" s="229"/>
      <c r="Q153" s="45" t="e">
        <v>#DIV/0!</v>
      </c>
      <c r="R153" s="189"/>
      <c r="S153" s="159"/>
      <c r="T153" s="159"/>
      <c r="U153" s="159"/>
      <c r="V153" s="159"/>
      <c r="W153" s="159"/>
      <c r="X153" s="159"/>
      <c r="Y153" s="201"/>
      <c r="Z153" s="320" t="s">
        <v>327</v>
      </c>
    </row>
    <row r="154" spans="3:26" ht="12.75">
      <c r="C154" s="231"/>
      <c r="D154" s="231"/>
      <c r="E154" s="231"/>
      <c r="F154" s="231"/>
      <c r="G154" s="1"/>
      <c r="H154" s="1"/>
      <c r="I154" s="1"/>
      <c r="J154" s="1"/>
      <c r="K154" s="1"/>
      <c r="L154" s="1"/>
      <c r="M154" s="1"/>
      <c r="N154" s="1"/>
      <c r="O154" s="1"/>
      <c r="P154" s="1"/>
      <c r="Q154" s="1"/>
      <c r="R154" s="1"/>
      <c r="S154" s="159"/>
      <c r="T154" s="159"/>
      <c r="U154" s="159"/>
      <c r="V154" s="159"/>
      <c r="W154" s="159"/>
      <c r="X154" s="159"/>
      <c r="Y154" s="201"/>
      <c r="Z154" s="159"/>
    </row>
    <row r="155" spans="1:26" ht="15.75">
      <c r="A155" s="17" t="s">
        <v>85</v>
      </c>
      <c r="C155" s="231"/>
      <c r="D155" s="231"/>
      <c r="E155" s="231"/>
      <c r="F155" s="231"/>
      <c r="G155" s="1"/>
      <c r="H155" s="1"/>
      <c r="I155" s="1"/>
      <c r="J155" s="1"/>
      <c r="K155" s="1"/>
      <c r="L155" s="1"/>
      <c r="M155" s="1"/>
      <c r="N155" s="1"/>
      <c r="O155" s="1"/>
      <c r="P155" s="1"/>
      <c r="Q155" s="1"/>
      <c r="R155" s="1"/>
      <c r="S155" s="159"/>
      <c r="T155" s="159"/>
      <c r="U155" s="159"/>
      <c r="V155" s="159"/>
      <c r="W155" s="159"/>
      <c r="X155" s="159"/>
      <c r="Y155" s="201"/>
      <c r="Z155" s="159"/>
    </row>
    <row r="156" spans="2:26" ht="12.75">
      <c r="B156" s="36" t="s">
        <v>274</v>
      </c>
      <c r="C156" s="244"/>
      <c r="D156" s="245"/>
      <c r="E156" s="245"/>
      <c r="F156" s="245"/>
      <c r="G156" s="145"/>
      <c r="H156" s="145"/>
      <c r="I156" s="145"/>
      <c r="J156" s="145"/>
      <c r="K156" s="145"/>
      <c r="L156" s="145"/>
      <c r="M156" s="145"/>
      <c r="N156" s="146"/>
      <c r="O156" s="146"/>
      <c r="P156" s="146"/>
      <c r="Q156" s="146"/>
      <c r="R156" s="146"/>
      <c r="S156" s="264" t="s">
        <v>327</v>
      </c>
      <c r="T156" s="264" t="s">
        <v>327</v>
      </c>
      <c r="U156" s="264" t="s">
        <v>327</v>
      </c>
      <c r="V156" s="264" t="s">
        <v>327</v>
      </c>
      <c r="W156" s="264" t="s">
        <v>327</v>
      </c>
      <c r="X156" s="264" t="s">
        <v>327</v>
      </c>
      <c r="Y156" s="281"/>
      <c r="Z156" s="264" t="s">
        <v>327</v>
      </c>
    </row>
    <row r="157" spans="2:26" ht="12.75">
      <c r="B157" s="38" t="s">
        <v>276</v>
      </c>
      <c r="C157" s="246"/>
      <c r="D157" s="247"/>
      <c r="E157" s="247"/>
      <c r="F157" s="247"/>
      <c r="G157" s="182"/>
      <c r="H157" s="182"/>
      <c r="I157" s="182"/>
      <c r="J157" s="182"/>
      <c r="K157" s="182"/>
      <c r="L157" s="182"/>
      <c r="M157" s="182"/>
      <c r="N157" s="182"/>
      <c r="O157" s="182"/>
      <c r="P157" s="182"/>
      <c r="Q157" s="182"/>
      <c r="R157" s="182"/>
      <c r="S157" s="318">
        <v>0.10684357541899442</v>
      </c>
      <c r="T157" s="318">
        <v>0.1116609959789669</v>
      </c>
      <c r="U157" s="318">
        <v>0.11085832471561531</v>
      </c>
      <c r="V157" s="318">
        <v>0.08932921877537763</v>
      </c>
      <c r="W157" s="318">
        <v>0.07668553782810088</v>
      </c>
      <c r="X157" s="318">
        <v>0.07105022831050228</v>
      </c>
      <c r="Y157" s="281"/>
      <c r="Z157" s="318">
        <v>0.09118444687070756</v>
      </c>
    </row>
    <row r="158" spans="2:26" ht="12.75">
      <c r="B158" s="38" t="s">
        <v>277</v>
      </c>
      <c r="C158" s="236"/>
      <c r="D158" s="237"/>
      <c r="E158" s="237"/>
      <c r="F158" s="237"/>
      <c r="G158" s="182"/>
      <c r="H158" s="182"/>
      <c r="I158" s="182"/>
      <c r="J158" s="182"/>
      <c r="K158" s="182"/>
      <c r="L158" s="182"/>
      <c r="M158" s="182"/>
      <c r="N158" s="182"/>
      <c r="O158" s="182"/>
      <c r="P158" s="182"/>
      <c r="Q158" s="182"/>
      <c r="R158" s="182"/>
      <c r="S158" s="131">
        <v>0.03212290502793296</v>
      </c>
      <c r="T158" s="131">
        <v>0.05196412001237241</v>
      </c>
      <c r="U158" s="131">
        <v>0.04570837642192348</v>
      </c>
      <c r="V158" s="131">
        <v>0.06285528666558389</v>
      </c>
      <c r="W158" s="131">
        <v>0.06313261279807857</v>
      </c>
      <c r="X158" s="131">
        <v>0.06867579908675799</v>
      </c>
      <c r="Y158" s="201"/>
      <c r="Z158" s="131">
        <v>0.05677455710914662</v>
      </c>
    </row>
    <row r="159" spans="2:26" ht="12.75">
      <c r="B159" s="28" t="s">
        <v>65</v>
      </c>
      <c r="C159" s="236"/>
      <c r="D159" s="237"/>
      <c r="E159" s="237"/>
      <c r="F159" s="237"/>
      <c r="G159" s="182"/>
      <c r="H159" s="182"/>
      <c r="I159" s="182"/>
      <c r="J159" s="182"/>
      <c r="K159" s="182"/>
      <c r="L159" s="182"/>
      <c r="M159" s="182"/>
      <c r="N159" s="182"/>
      <c r="O159" s="182"/>
      <c r="P159" s="182"/>
      <c r="Q159" s="182"/>
      <c r="R159" s="182"/>
      <c r="S159" s="131">
        <v>0.5761173184357542</v>
      </c>
      <c r="T159" s="131">
        <v>0.6334673677698732</v>
      </c>
      <c r="U159" s="131">
        <v>0.5675284384694933</v>
      </c>
      <c r="V159" s="131">
        <v>0.5112879649179796</v>
      </c>
      <c r="W159" s="131">
        <v>0.5393721049922799</v>
      </c>
      <c r="X159" s="131">
        <v>0.5278538812785388</v>
      </c>
      <c r="Y159" s="201"/>
      <c r="Z159" s="131">
        <v>0.5502764765963442</v>
      </c>
    </row>
    <row r="160" spans="2:26" ht="12.75">
      <c r="B160" s="127" t="s">
        <v>67</v>
      </c>
      <c r="C160" s="236"/>
      <c r="D160" s="237"/>
      <c r="E160" s="237"/>
      <c r="F160" s="237"/>
      <c r="G160" s="182"/>
      <c r="H160" s="182"/>
      <c r="I160" s="182"/>
      <c r="J160" s="182"/>
      <c r="K160" s="182"/>
      <c r="L160" s="182"/>
      <c r="M160" s="182"/>
      <c r="N160" s="182"/>
      <c r="O160" s="182"/>
      <c r="P160" s="182"/>
      <c r="Q160" s="182"/>
      <c r="R160" s="182"/>
      <c r="S160" s="132">
        <v>0.3854748603351955</v>
      </c>
      <c r="T160" s="132">
        <v>0.43489019486545005</v>
      </c>
      <c r="U160" s="132">
        <v>0.4062047569803516</v>
      </c>
      <c r="V160" s="132">
        <v>0.3657625466948189</v>
      </c>
      <c r="W160" s="132">
        <v>0.3882312575055756</v>
      </c>
      <c r="X160" s="132">
        <v>0.3757077625570776</v>
      </c>
      <c r="Y160" s="201"/>
      <c r="Z160" s="132">
        <v>0.3890395520022541</v>
      </c>
    </row>
    <row r="161" spans="2:26" ht="12.75">
      <c r="B161" s="127" t="s">
        <v>68</v>
      </c>
      <c r="C161" s="236"/>
      <c r="D161" s="237"/>
      <c r="E161" s="237"/>
      <c r="F161" s="237"/>
      <c r="G161" s="182"/>
      <c r="H161" s="182"/>
      <c r="I161" s="182"/>
      <c r="J161" s="182"/>
      <c r="K161" s="182"/>
      <c r="L161" s="182"/>
      <c r="M161" s="182"/>
      <c r="N161" s="182"/>
      <c r="O161" s="182"/>
      <c r="P161" s="182"/>
      <c r="Q161" s="182"/>
      <c r="R161" s="182"/>
      <c r="S161" s="132">
        <v>0.14560055865921787</v>
      </c>
      <c r="T161" s="132">
        <v>0.156510980513455</v>
      </c>
      <c r="U161" s="132">
        <v>0.1110651499482937</v>
      </c>
      <c r="V161" s="132">
        <v>0.10183530940393049</v>
      </c>
      <c r="W161" s="132">
        <v>0.09761537141876823</v>
      </c>
      <c r="X161" s="132">
        <v>0.10155251141552511</v>
      </c>
      <c r="Y161" s="201"/>
      <c r="Z161" s="132">
        <v>0.11312647483534674</v>
      </c>
    </row>
    <row r="162" spans="2:26" ht="12.75">
      <c r="B162" s="127" t="s">
        <v>19</v>
      </c>
      <c r="C162" s="236"/>
      <c r="D162" s="237"/>
      <c r="E162" s="237"/>
      <c r="F162" s="237"/>
      <c r="G162" s="182"/>
      <c r="H162" s="182"/>
      <c r="I162" s="182"/>
      <c r="J162" s="182"/>
      <c r="K162" s="182"/>
      <c r="L162" s="182"/>
      <c r="M162" s="182"/>
      <c r="N162" s="182"/>
      <c r="O162" s="182"/>
      <c r="P162" s="182"/>
      <c r="Q162" s="182"/>
      <c r="R162" s="182"/>
      <c r="S162" s="132">
        <v>0.04504189944134078</v>
      </c>
      <c r="T162" s="132">
        <v>0.04206619239096814</v>
      </c>
      <c r="U162" s="132">
        <v>0.05025853154084799</v>
      </c>
      <c r="V162" s="132">
        <v>0.04369010881923015</v>
      </c>
      <c r="W162" s="132">
        <v>0.05352547606793618</v>
      </c>
      <c r="X162" s="132">
        <v>0.050593607305936074</v>
      </c>
      <c r="Y162" s="201"/>
      <c r="Z162" s="132">
        <v>0.04811044975874335</v>
      </c>
    </row>
    <row r="163" spans="2:26" ht="12.75">
      <c r="B163" s="38" t="s">
        <v>278</v>
      </c>
      <c r="C163" s="236"/>
      <c r="D163" s="237"/>
      <c r="E163" s="237"/>
      <c r="F163" s="237"/>
      <c r="G163" s="182"/>
      <c r="H163" s="182"/>
      <c r="I163" s="182"/>
      <c r="J163" s="182"/>
      <c r="K163" s="182"/>
      <c r="L163" s="182"/>
      <c r="M163" s="182"/>
      <c r="N163" s="182"/>
      <c r="O163" s="182"/>
      <c r="P163" s="182"/>
      <c r="Q163" s="182"/>
      <c r="R163" s="182"/>
      <c r="S163" s="131">
        <v>0.04399441340782123</v>
      </c>
      <c r="T163" s="131">
        <v>0.034952056913083826</v>
      </c>
      <c r="U163" s="131">
        <v>0.03267838676318511</v>
      </c>
      <c r="V163" s="131">
        <v>0.03297060256618483</v>
      </c>
      <c r="W163" s="131">
        <v>0.02573340195573855</v>
      </c>
      <c r="X163" s="131">
        <v>0.030319634703196346</v>
      </c>
      <c r="Y163" s="201"/>
      <c r="Z163" s="131">
        <v>0.03226147289824957</v>
      </c>
    </row>
    <row r="164" spans="2:26" ht="12.75">
      <c r="B164" s="38" t="s">
        <v>279</v>
      </c>
      <c r="C164" s="236"/>
      <c r="D164" s="237"/>
      <c r="E164" s="237"/>
      <c r="F164" s="237"/>
      <c r="G164" s="147"/>
      <c r="H164" s="147"/>
      <c r="I164" s="147"/>
      <c r="J164" s="147"/>
      <c r="K164" s="147"/>
      <c r="L164" s="147"/>
      <c r="M164" s="147"/>
      <c r="N164" s="147"/>
      <c r="O164" s="147"/>
      <c r="P164" s="147"/>
      <c r="Q164" s="147"/>
      <c r="R164" s="147"/>
      <c r="S164" s="40">
        <v>0.2409217877094972</v>
      </c>
      <c r="T164" s="40">
        <v>0.1679554593257037</v>
      </c>
      <c r="U164" s="40">
        <v>0.24322647362978284</v>
      </c>
      <c r="V164" s="40">
        <v>0.30355692707487414</v>
      </c>
      <c r="W164" s="40">
        <v>0.29507634242580205</v>
      </c>
      <c r="X164" s="40">
        <v>0.30210045662100454</v>
      </c>
      <c r="Y164" s="201"/>
      <c r="Z164" s="131">
        <v>0.26950304652555207</v>
      </c>
    </row>
    <row r="165" spans="2:26" ht="12.75">
      <c r="B165" s="127" t="s">
        <v>20</v>
      </c>
      <c r="C165" s="236"/>
      <c r="D165" s="237"/>
      <c r="E165" s="237"/>
      <c r="F165" s="237"/>
      <c r="G165" s="182"/>
      <c r="H165" s="182"/>
      <c r="I165" s="182"/>
      <c r="J165" s="182"/>
      <c r="K165" s="182"/>
      <c r="L165" s="182"/>
      <c r="M165" s="182"/>
      <c r="N165" s="182"/>
      <c r="O165" s="182"/>
      <c r="P165" s="182"/>
      <c r="Q165" s="182"/>
      <c r="R165" s="182"/>
      <c r="S165" s="132">
        <v>0.009078212290502794</v>
      </c>
      <c r="T165" s="132">
        <v>0.01360965047943087</v>
      </c>
      <c r="U165" s="132">
        <v>0.015098241985522233</v>
      </c>
      <c r="V165" s="132">
        <v>0.024362514211466624</v>
      </c>
      <c r="W165" s="132">
        <v>0.02041516555155258</v>
      </c>
      <c r="X165" s="132">
        <v>0.021735159817351597</v>
      </c>
      <c r="Y165" s="201"/>
      <c r="Z165" s="132">
        <v>0.018701792695382666</v>
      </c>
    </row>
    <row r="166" spans="2:26" ht="12.75">
      <c r="B166" s="127" t="s">
        <v>21</v>
      </c>
      <c r="C166" s="236"/>
      <c r="D166" s="237"/>
      <c r="E166" s="237"/>
      <c r="F166" s="237"/>
      <c r="G166" s="182"/>
      <c r="H166" s="182"/>
      <c r="I166" s="182"/>
      <c r="J166" s="182"/>
      <c r="K166" s="182"/>
      <c r="L166" s="182"/>
      <c r="M166" s="182"/>
      <c r="N166" s="182"/>
      <c r="O166" s="182"/>
      <c r="P166" s="182"/>
      <c r="Q166" s="182"/>
      <c r="R166" s="182"/>
      <c r="S166" s="132">
        <v>0.055865921787709494</v>
      </c>
      <c r="T166" s="132">
        <v>0.06835756263532324</v>
      </c>
      <c r="U166" s="132">
        <v>0.074870734229576</v>
      </c>
      <c r="V166" s="132">
        <v>0.07113854149748254</v>
      </c>
      <c r="W166" s="132">
        <v>0.06536284096757591</v>
      </c>
      <c r="X166" s="132">
        <v>0.07141552511415525</v>
      </c>
      <c r="Y166" s="201"/>
      <c r="Z166" s="132">
        <v>0.06878455957454302</v>
      </c>
    </row>
    <row r="167" spans="2:26" ht="12.75">
      <c r="B167" s="150" t="s">
        <v>22</v>
      </c>
      <c r="C167" s="248"/>
      <c r="D167" s="249"/>
      <c r="E167" s="249"/>
      <c r="F167" s="249"/>
      <c r="G167" s="182"/>
      <c r="H167" s="182"/>
      <c r="I167" s="182"/>
      <c r="J167" s="182"/>
      <c r="K167" s="182"/>
      <c r="L167" s="182"/>
      <c r="M167" s="182"/>
      <c r="N167" s="182"/>
      <c r="O167" s="182"/>
      <c r="P167" s="182"/>
      <c r="Q167" s="182"/>
      <c r="R167" s="182"/>
      <c r="S167" s="132">
        <v>0.08030726256983241</v>
      </c>
      <c r="T167" s="132">
        <v>0.08598824621094958</v>
      </c>
      <c r="U167" s="132">
        <v>0.06887280248190279</v>
      </c>
      <c r="V167" s="132">
        <v>0.059119701153159</v>
      </c>
      <c r="W167" s="132">
        <v>0.048378795676788475</v>
      </c>
      <c r="X167" s="132">
        <v>0.049497716894977166</v>
      </c>
      <c r="Y167" s="201"/>
      <c r="Z167" s="132">
        <v>0.06191666960166238</v>
      </c>
    </row>
    <row r="168" spans="2:26" ht="12.75">
      <c r="B168" s="129" t="s">
        <v>99</v>
      </c>
      <c r="C168" s="185"/>
      <c r="D168" s="185"/>
      <c r="E168" s="185"/>
      <c r="F168" s="185"/>
      <c r="G168" s="182"/>
      <c r="H168" s="182"/>
      <c r="I168" s="182"/>
      <c r="J168" s="182"/>
      <c r="K168" s="182"/>
      <c r="L168" s="182"/>
      <c r="M168" s="182"/>
      <c r="N168" s="182"/>
      <c r="O168" s="182"/>
      <c r="P168" s="182"/>
      <c r="Q168" s="182"/>
      <c r="R168" s="182"/>
      <c r="S168" s="132">
        <v>0.09567039106145252</v>
      </c>
      <c r="T168" s="132">
        <v>0</v>
      </c>
      <c r="U168" s="132">
        <v>0.08438469493278179</v>
      </c>
      <c r="V168" s="132">
        <v>0.14893617021276595</v>
      </c>
      <c r="W168" s="132">
        <v>0.16091954022988506</v>
      </c>
      <c r="X168" s="132">
        <v>0.15945205479452054</v>
      </c>
      <c r="Y168" s="201"/>
      <c r="Z168" s="132">
        <v>0.12010002465396401</v>
      </c>
    </row>
    <row r="169" spans="2:26" ht="12.75">
      <c r="B169" s="36" t="s">
        <v>269</v>
      </c>
      <c r="C169" s="244" t="s">
        <v>456</v>
      </c>
      <c r="D169" s="245" t="s">
        <v>456</v>
      </c>
      <c r="E169" s="245" t="s">
        <v>456</v>
      </c>
      <c r="F169" s="245" t="s">
        <v>456</v>
      </c>
      <c r="G169" s="145" t="s">
        <v>327</v>
      </c>
      <c r="H169" s="145" t="s">
        <v>327</v>
      </c>
      <c r="I169" s="145" t="s">
        <v>327</v>
      </c>
      <c r="J169" s="145" t="s">
        <v>327</v>
      </c>
      <c r="K169" s="145" t="s">
        <v>327</v>
      </c>
      <c r="L169" s="145" t="s">
        <v>327</v>
      </c>
      <c r="M169" s="145" t="s">
        <v>327</v>
      </c>
      <c r="N169" s="146" t="s">
        <v>327</v>
      </c>
      <c r="O169" s="146" t="s">
        <v>327</v>
      </c>
      <c r="P169" s="146" t="s">
        <v>327</v>
      </c>
      <c r="Q169" s="146" t="s">
        <v>327</v>
      </c>
      <c r="R169" s="146"/>
      <c r="S169" s="264" t="s">
        <v>327</v>
      </c>
      <c r="T169" s="264" t="s">
        <v>327</v>
      </c>
      <c r="U169" s="264" t="s">
        <v>327</v>
      </c>
      <c r="V169" s="264" t="s">
        <v>327</v>
      </c>
      <c r="W169" s="264" t="s">
        <v>327</v>
      </c>
      <c r="X169" s="264" t="s">
        <v>327</v>
      </c>
      <c r="Y169" s="281"/>
      <c r="Z169" s="264" t="s">
        <v>327</v>
      </c>
    </row>
    <row r="170" spans="2:26" ht="12.75">
      <c r="B170" s="38" t="s">
        <v>270</v>
      </c>
      <c r="C170" s="236" t="s">
        <v>456</v>
      </c>
      <c r="D170" s="237" t="s">
        <v>456</v>
      </c>
      <c r="E170" s="237" t="s">
        <v>456</v>
      </c>
      <c r="F170" s="237" t="s">
        <v>456</v>
      </c>
      <c r="G170" s="147" t="s">
        <v>456</v>
      </c>
      <c r="H170" s="147" t="s">
        <v>456</v>
      </c>
      <c r="I170" s="147" t="s">
        <v>456</v>
      </c>
      <c r="J170" s="147" t="s">
        <v>456</v>
      </c>
      <c r="K170" s="147" t="s">
        <v>456</v>
      </c>
      <c r="L170" s="147" t="s">
        <v>456</v>
      </c>
      <c r="M170" s="147" t="s">
        <v>456</v>
      </c>
      <c r="N170" s="148" t="s">
        <v>327</v>
      </c>
      <c r="O170" s="148" t="s">
        <v>327</v>
      </c>
      <c r="P170" s="148" t="s">
        <v>327</v>
      </c>
      <c r="Q170" s="148" t="s">
        <v>327</v>
      </c>
      <c r="R170" s="148"/>
      <c r="S170" s="303" t="s">
        <v>327</v>
      </c>
      <c r="T170" s="303" t="s">
        <v>327</v>
      </c>
      <c r="U170" s="303" t="s">
        <v>327</v>
      </c>
      <c r="V170" s="303" t="s">
        <v>327</v>
      </c>
      <c r="W170" s="303" t="s">
        <v>327</v>
      </c>
      <c r="X170" s="303" t="s">
        <v>327</v>
      </c>
      <c r="Y170" s="281"/>
      <c r="Z170" s="303" t="s">
        <v>327</v>
      </c>
    </row>
    <row r="171" spans="2:26" ht="12.75">
      <c r="B171" s="38" t="s">
        <v>271</v>
      </c>
      <c r="C171" s="236" t="s">
        <v>456</v>
      </c>
      <c r="D171" s="237" t="s">
        <v>456</v>
      </c>
      <c r="E171" s="237" t="s">
        <v>456</v>
      </c>
      <c r="F171" s="237" t="s">
        <v>456</v>
      </c>
      <c r="G171" s="147" t="s">
        <v>327</v>
      </c>
      <c r="H171" s="147" t="s">
        <v>327</v>
      </c>
      <c r="I171" s="147" t="s">
        <v>327</v>
      </c>
      <c r="J171" s="147" t="s">
        <v>327</v>
      </c>
      <c r="K171" s="147" t="s">
        <v>327</v>
      </c>
      <c r="L171" s="147" t="s">
        <v>327</v>
      </c>
      <c r="M171" s="147" t="s">
        <v>327</v>
      </c>
      <c r="N171" s="148" t="s">
        <v>327</v>
      </c>
      <c r="O171" s="148" t="s">
        <v>327</v>
      </c>
      <c r="P171" s="148" t="s">
        <v>327</v>
      </c>
      <c r="Q171" s="148" t="s">
        <v>327</v>
      </c>
      <c r="R171" s="148"/>
      <c r="S171" s="303" t="s">
        <v>327</v>
      </c>
      <c r="T171" s="303" t="s">
        <v>327</v>
      </c>
      <c r="U171" s="303" t="s">
        <v>327</v>
      </c>
      <c r="V171" s="303" t="s">
        <v>327</v>
      </c>
      <c r="W171" s="303" t="s">
        <v>327</v>
      </c>
      <c r="X171" s="303" t="s">
        <v>327</v>
      </c>
      <c r="Y171" s="281"/>
      <c r="Z171" s="303" t="s">
        <v>327</v>
      </c>
    </row>
    <row r="172" spans="2:26" ht="12.75">
      <c r="B172" s="38" t="s">
        <v>272</v>
      </c>
      <c r="C172" s="236" t="s">
        <v>456</v>
      </c>
      <c r="D172" s="237" t="s">
        <v>456</v>
      </c>
      <c r="E172" s="237" t="s">
        <v>456</v>
      </c>
      <c r="F172" s="237" t="s">
        <v>456</v>
      </c>
      <c r="G172" s="147" t="s">
        <v>456</v>
      </c>
      <c r="H172" s="147" t="s">
        <v>456</v>
      </c>
      <c r="I172" s="147" t="s">
        <v>456</v>
      </c>
      <c r="J172" s="147" t="s">
        <v>456</v>
      </c>
      <c r="K172" s="147" t="s">
        <v>456</v>
      </c>
      <c r="L172" s="147" t="s">
        <v>456</v>
      </c>
      <c r="M172" s="147" t="s">
        <v>456</v>
      </c>
      <c r="N172" s="148" t="s">
        <v>327</v>
      </c>
      <c r="O172" s="148" t="s">
        <v>327</v>
      </c>
      <c r="P172" s="148" t="s">
        <v>327</v>
      </c>
      <c r="Q172" s="148" t="s">
        <v>327</v>
      </c>
      <c r="R172" s="148"/>
      <c r="S172" s="303" t="s">
        <v>327</v>
      </c>
      <c r="T172" s="303" t="s">
        <v>327</v>
      </c>
      <c r="U172" s="303" t="s">
        <v>327</v>
      </c>
      <c r="V172" s="303" t="s">
        <v>327</v>
      </c>
      <c r="W172" s="303" t="s">
        <v>327</v>
      </c>
      <c r="X172" s="303" t="s">
        <v>327</v>
      </c>
      <c r="Y172" s="281"/>
      <c r="Z172" s="303" t="s">
        <v>327</v>
      </c>
    </row>
    <row r="173" spans="2:26" ht="12.75">
      <c r="B173" s="38" t="s">
        <v>307</v>
      </c>
      <c r="C173" s="236" t="s">
        <v>456</v>
      </c>
      <c r="D173" s="237" t="s">
        <v>456</v>
      </c>
      <c r="E173" s="237" t="s">
        <v>456</v>
      </c>
      <c r="F173" s="237" t="s">
        <v>456</v>
      </c>
      <c r="G173" s="147" t="s">
        <v>456</v>
      </c>
      <c r="H173" s="147" t="s">
        <v>456</v>
      </c>
      <c r="I173" s="147" t="s">
        <v>456</v>
      </c>
      <c r="J173" s="147" t="s">
        <v>456</v>
      </c>
      <c r="K173" s="147" t="s">
        <v>456</v>
      </c>
      <c r="L173" s="147" t="s">
        <v>456</v>
      </c>
      <c r="M173" s="147" t="s">
        <v>456</v>
      </c>
      <c r="N173" s="148" t="s">
        <v>327</v>
      </c>
      <c r="O173" s="148" t="s">
        <v>327</v>
      </c>
      <c r="P173" s="148" t="s">
        <v>327</v>
      </c>
      <c r="Q173" s="148" t="s">
        <v>327</v>
      </c>
      <c r="R173" s="148"/>
      <c r="S173" s="303" t="s">
        <v>327</v>
      </c>
      <c r="T173" s="303" t="s">
        <v>327</v>
      </c>
      <c r="U173" s="303" t="s">
        <v>327</v>
      </c>
      <c r="V173" s="303" t="s">
        <v>327</v>
      </c>
      <c r="W173" s="303" t="s">
        <v>327</v>
      </c>
      <c r="X173" s="303" t="s">
        <v>327</v>
      </c>
      <c r="Y173" s="281"/>
      <c r="Z173" s="303" t="s">
        <v>327</v>
      </c>
    </row>
    <row r="174" spans="2:26" ht="12.75">
      <c r="B174" s="42" t="s">
        <v>273</v>
      </c>
      <c r="C174" s="242" t="s">
        <v>456</v>
      </c>
      <c r="D174" s="243" t="s">
        <v>456</v>
      </c>
      <c r="E174" s="243" t="s">
        <v>456</v>
      </c>
      <c r="F174" s="243" t="s">
        <v>456</v>
      </c>
      <c r="G174" s="149" t="s">
        <v>456</v>
      </c>
      <c r="H174" s="149" t="s">
        <v>456</v>
      </c>
      <c r="I174" s="149" t="s">
        <v>456</v>
      </c>
      <c r="J174" s="149" t="s">
        <v>456</v>
      </c>
      <c r="K174" s="149" t="s">
        <v>456</v>
      </c>
      <c r="L174" s="149" t="s">
        <v>456</v>
      </c>
      <c r="M174" s="149" t="s">
        <v>456</v>
      </c>
      <c r="N174" s="144" t="s">
        <v>327</v>
      </c>
      <c r="O174" s="144" t="s">
        <v>327</v>
      </c>
      <c r="P174" s="144" t="s">
        <v>327</v>
      </c>
      <c r="Q174" s="144" t="s">
        <v>327</v>
      </c>
      <c r="R174" s="144"/>
      <c r="S174" s="304" t="s">
        <v>327</v>
      </c>
      <c r="T174" s="304" t="s">
        <v>327</v>
      </c>
      <c r="U174" s="304" t="s">
        <v>327</v>
      </c>
      <c r="V174" s="304" t="s">
        <v>327</v>
      </c>
      <c r="W174" s="304" t="s">
        <v>327</v>
      </c>
      <c r="X174" s="304" t="s">
        <v>327</v>
      </c>
      <c r="Y174" s="281"/>
      <c r="Z174" s="304" t="s">
        <v>327</v>
      </c>
    </row>
    <row r="175" spans="3:26" ht="12.75">
      <c r="C175" s="229"/>
      <c r="D175" s="229"/>
      <c r="E175" s="229"/>
      <c r="F175" s="229"/>
      <c r="S175" s="271"/>
      <c r="T175" s="271"/>
      <c r="U175" s="271"/>
      <c r="V175" s="271"/>
      <c r="W175" s="271"/>
      <c r="X175" s="271"/>
      <c r="Y175" s="271"/>
      <c r="Z175" s="271"/>
    </row>
    <row r="176" ht="12.75">
      <c r="A176" s="33" t="s">
        <v>329</v>
      </c>
    </row>
    <row r="177" spans="1:28" ht="12.75">
      <c r="A177" s="339" t="s">
        <v>163</v>
      </c>
      <c r="B177" s="337"/>
      <c r="C177" s="337"/>
      <c r="D177" s="337"/>
      <c r="E177" s="337"/>
      <c r="F177" s="337"/>
      <c r="G177" s="337"/>
      <c r="H177" s="337"/>
      <c r="I177" s="337"/>
      <c r="J177" s="337"/>
      <c r="K177" s="337"/>
      <c r="L177" s="337"/>
      <c r="M177" s="337"/>
      <c r="N177" s="337"/>
      <c r="O177" s="337"/>
      <c r="P177" s="337"/>
      <c r="Q177" s="337"/>
      <c r="R177" s="337"/>
      <c r="S177" s="337"/>
      <c r="T177" s="337"/>
      <c r="U177" s="337"/>
      <c r="V177" s="337"/>
      <c r="W177" s="337"/>
      <c r="X177" s="337"/>
      <c r="Y177" s="337"/>
      <c r="Z177" s="337"/>
      <c r="AA177" s="337"/>
      <c r="AB177" s="337"/>
    </row>
    <row r="178" spans="1:28" ht="18.75" customHeight="1">
      <c r="A178" s="335" t="s">
        <v>86</v>
      </c>
      <c r="B178" s="335"/>
      <c r="C178" s="335"/>
      <c r="D178" s="335"/>
      <c r="E178" s="335"/>
      <c r="F178" s="335"/>
      <c r="G178" s="335"/>
      <c r="H178" s="337"/>
      <c r="I178" s="337"/>
      <c r="J178" s="337"/>
      <c r="K178" s="337"/>
      <c r="L178" s="337"/>
      <c r="M178" s="337"/>
      <c r="N178" s="337"/>
      <c r="O178" s="337"/>
      <c r="P178" s="337"/>
      <c r="Q178" s="337"/>
      <c r="R178" s="337"/>
      <c r="S178" s="337"/>
      <c r="T178" s="337"/>
      <c r="U178" s="337"/>
      <c r="V178" s="337"/>
      <c r="W178" s="337"/>
      <c r="X178" s="337"/>
      <c r="Y178" s="337"/>
      <c r="Z178" s="337"/>
      <c r="AA178" s="337"/>
      <c r="AB178" s="337"/>
    </row>
    <row r="179" spans="1:28" ht="29.25" customHeight="1">
      <c r="A179" s="332" t="s">
        <v>98</v>
      </c>
      <c r="B179" s="338"/>
      <c r="C179" s="338"/>
      <c r="D179" s="338"/>
      <c r="E179" s="338"/>
      <c r="F179" s="338"/>
      <c r="G179" s="338"/>
      <c r="H179" s="337"/>
      <c r="I179" s="337"/>
      <c r="J179" s="337"/>
      <c r="K179" s="337"/>
      <c r="L179" s="337"/>
      <c r="M179" s="337"/>
      <c r="N179" s="337"/>
      <c r="O179" s="337"/>
      <c r="P179" s="337"/>
      <c r="Q179" s="337"/>
      <c r="R179" s="337"/>
      <c r="S179" s="337"/>
      <c r="T179" s="337"/>
      <c r="U179" s="337"/>
      <c r="V179" s="337"/>
      <c r="W179" s="337"/>
      <c r="X179" s="337"/>
      <c r="Y179" s="337"/>
      <c r="Z179" s="337"/>
      <c r="AA179" s="337"/>
      <c r="AB179" s="337"/>
    </row>
    <row r="180" spans="1:28" ht="20.25" customHeight="1">
      <c r="A180" s="335" t="s">
        <v>73</v>
      </c>
      <c r="B180" s="335"/>
      <c r="C180" s="335"/>
      <c r="D180" s="335"/>
      <c r="E180" s="335"/>
      <c r="F180" s="335"/>
      <c r="G180" s="335"/>
      <c r="H180" s="335"/>
      <c r="I180" s="335"/>
      <c r="J180" s="335"/>
      <c r="K180" s="335"/>
      <c r="L180" s="335"/>
      <c r="M180" s="335"/>
      <c r="N180" s="335"/>
      <c r="O180" s="335"/>
      <c r="P180" s="335"/>
      <c r="Q180" s="337"/>
      <c r="R180" s="337"/>
      <c r="S180" s="337"/>
      <c r="T180" s="337"/>
      <c r="U180" s="337"/>
      <c r="V180" s="337"/>
      <c r="W180" s="337"/>
      <c r="X180" s="337"/>
      <c r="Y180" s="337"/>
      <c r="Z180" s="337"/>
      <c r="AA180" s="337"/>
      <c r="AB180" s="337"/>
    </row>
    <row r="181" spans="1:24" ht="30" customHeight="1">
      <c r="A181" s="336"/>
      <c r="B181" s="336"/>
      <c r="C181" s="336"/>
      <c r="D181" s="336"/>
      <c r="E181" s="336"/>
      <c r="F181" s="336"/>
      <c r="G181" s="336"/>
      <c r="H181" s="336"/>
      <c r="I181" s="336"/>
      <c r="J181" s="336"/>
      <c r="K181" s="336"/>
      <c r="L181" s="336"/>
      <c r="M181" s="336"/>
      <c r="N181" s="336"/>
      <c r="O181" s="336"/>
      <c r="P181" s="336"/>
      <c r="Q181" s="336"/>
      <c r="R181" s="336"/>
      <c r="S181" s="212"/>
      <c r="T181" s="212"/>
      <c r="U181" s="212"/>
      <c r="V181" s="212"/>
      <c r="W181" s="212"/>
      <c r="X181" s="212"/>
    </row>
    <row r="183" spans="7:24" ht="12.75">
      <c r="G183" s="66"/>
      <c r="H183" s="66"/>
      <c r="I183" s="66"/>
      <c r="J183" s="66"/>
      <c r="K183" s="66"/>
      <c r="L183" s="66"/>
      <c r="M183" s="66"/>
      <c r="N183" s="66"/>
      <c r="O183" s="66"/>
      <c r="P183" s="66"/>
      <c r="Q183" s="66"/>
      <c r="R183" s="66"/>
      <c r="S183" s="66"/>
      <c r="T183" s="66"/>
      <c r="U183" s="66"/>
      <c r="V183" s="66"/>
      <c r="W183" s="66"/>
      <c r="X183" s="66"/>
    </row>
    <row r="184" ht="15.75" customHeight="1"/>
    <row r="187" ht="12.75">
      <c r="Z187" s="66"/>
    </row>
  </sheetData>
  <sheetProtection/>
  <mergeCells count="5">
    <mergeCell ref="A181:R181"/>
    <mergeCell ref="A180:AB180"/>
    <mergeCell ref="A179:AB179"/>
    <mergeCell ref="A177:AB177"/>
    <mergeCell ref="A178:AB178"/>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31" max="255" man="1"/>
  </rowBreaks>
  <drawing r:id="rId1"/>
</worksheet>
</file>

<file path=xl/worksheets/sheet12.xml><?xml version="1.0" encoding="utf-8"?>
<worksheet xmlns="http://schemas.openxmlformats.org/spreadsheetml/2006/main" xmlns:r="http://schemas.openxmlformats.org/officeDocument/2006/relationships">
  <sheetPr codeName="Sheet40"/>
  <dimension ref="A1:AA187"/>
  <sheetViews>
    <sheetView showGridLines="0" zoomScale="75" zoomScaleNormal="75" zoomScalePageLayoutView="0" workbookViewId="0" topLeftCell="A1">
      <selection activeCell="A1" sqref="A1"/>
    </sheetView>
  </sheetViews>
  <sheetFormatPr defaultColWidth="9.140625" defaultRowHeight="12.75"/>
  <cols>
    <col min="1" max="1" width="5.140625" style="9" customWidth="1"/>
    <col min="2" max="2" width="59.57421875" style="9" customWidth="1"/>
    <col min="3" max="6" width="7.57421875" style="9" hidden="1" customWidth="1"/>
    <col min="7" max="10" width="11.57421875" style="9" hidden="1" customWidth="1"/>
    <col min="11" max="11" width="12.57421875" style="9" hidden="1" customWidth="1"/>
    <col min="12" max="17" width="11.57421875" style="9" hidden="1" customWidth="1"/>
    <col min="18" max="18" width="7.140625" style="9" hidden="1" customWidth="1"/>
    <col min="19" max="23" width="11.57421875" style="9" customWidth="1"/>
    <col min="24" max="24" width="1.7109375" style="0" customWidth="1"/>
    <col min="25" max="25" width="10.8515625" style="9" customWidth="1"/>
    <col min="26" max="26" width="3.140625" style="0" customWidth="1"/>
    <col min="27" max="27" width="10.8515625" style="0" customWidth="1"/>
    <col min="28" max="16384" width="9.140625" style="9" customWidth="1"/>
  </cols>
  <sheetData>
    <row r="1" ht="34.5" customHeight="1">
      <c r="B1" s="203" t="s">
        <v>423</v>
      </c>
    </row>
    <row r="2" spans="2:25" ht="34.5" customHeight="1">
      <c r="B2" s="18" t="s">
        <v>585</v>
      </c>
      <c r="Y2" s="35"/>
    </row>
    <row r="3" spans="24:27" s="35" customFormat="1" ht="15" customHeight="1">
      <c r="X3"/>
      <c r="Y3" s="9"/>
      <c r="Z3"/>
      <c r="AA3"/>
    </row>
    <row r="4" spans="1:27" s="35" customFormat="1" ht="15" customHeight="1">
      <c r="A4" s="229" t="s">
        <v>355</v>
      </c>
      <c r="B4" s="35" t="s">
        <v>356</v>
      </c>
      <c r="C4" s="35" t="s">
        <v>586</v>
      </c>
      <c r="D4" s="35" t="s">
        <v>587</v>
      </c>
      <c r="E4" s="35" t="s">
        <v>588</v>
      </c>
      <c r="F4" s="35" t="s">
        <v>589</v>
      </c>
      <c r="G4" s="35" t="s">
        <v>590</v>
      </c>
      <c r="H4" s="35" t="s">
        <v>591</v>
      </c>
      <c r="I4" s="35" t="s">
        <v>592</v>
      </c>
      <c r="J4" s="35" t="s">
        <v>593</v>
      </c>
      <c r="K4" s="35" t="s">
        <v>594</v>
      </c>
      <c r="L4" s="35" t="s">
        <v>595</v>
      </c>
      <c r="M4" s="35" t="s">
        <v>596</v>
      </c>
      <c r="N4" s="35" t="s">
        <v>597</v>
      </c>
      <c r="O4" s="35" t="s">
        <v>598</v>
      </c>
      <c r="P4" s="35" t="s">
        <v>599</v>
      </c>
      <c r="Q4" s="35" t="s">
        <v>600</v>
      </c>
      <c r="S4" s="35" t="s">
        <v>606</v>
      </c>
      <c r="T4" s="35" t="s">
        <v>607</v>
      </c>
      <c r="U4" s="35" t="s">
        <v>608</v>
      </c>
      <c r="V4" s="35" t="s">
        <v>609</v>
      </c>
      <c r="W4" s="35" t="s">
        <v>610</v>
      </c>
      <c r="X4"/>
      <c r="Z4"/>
      <c r="AA4"/>
    </row>
    <row r="5" spans="19:27" s="35" customFormat="1" ht="15" customHeight="1">
      <c r="S5" s="35" t="s">
        <v>601</v>
      </c>
      <c r="T5" s="35" t="s">
        <v>602</v>
      </c>
      <c r="U5" s="35" t="s">
        <v>603</v>
      </c>
      <c r="V5" s="35" t="s">
        <v>604</v>
      </c>
      <c r="W5" s="35" t="s">
        <v>605</v>
      </c>
      <c r="X5"/>
      <c r="Z5"/>
      <c r="AA5"/>
    </row>
    <row r="6" spans="2:25" ht="12.75">
      <c r="B6" s="19"/>
      <c r="C6" s="19">
        <v>40391</v>
      </c>
      <c r="D6" s="19">
        <v>40422</v>
      </c>
      <c r="E6" s="19">
        <v>40452</v>
      </c>
      <c r="F6" s="19">
        <v>40483</v>
      </c>
      <c r="G6" s="19">
        <v>40513</v>
      </c>
      <c r="H6" s="19">
        <v>40544</v>
      </c>
      <c r="I6" s="19">
        <v>40575</v>
      </c>
      <c r="J6" s="19">
        <v>40603</v>
      </c>
      <c r="K6" s="19">
        <v>40634</v>
      </c>
      <c r="L6" s="19">
        <v>40664</v>
      </c>
      <c r="M6" s="19">
        <v>40695</v>
      </c>
      <c r="N6" s="19">
        <v>40725</v>
      </c>
      <c r="O6" s="19">
        <v>40756</v>
      </c>
      <c r="P6" s="19">
        <v>40787</v>
      </c>
      <c r="Q6" s="19">
        <v>40817</v>
      </c>
      <c r="R6" s="19">
        <v>40848</v>
      </c>
      <c r="S6" s="19">
        <v>41306</v>
      </c>
      <c r="T6" s="19">
        <v>41334</v>
      </c>
      <c r="U6" s="19">
        <v>41365</v>
      </c>
      <c r="V6" s="19">
        <v>41395</v>
      </c>
      <c r="W6" s="19">
        <v>41426</v>
      </c>
      <c r="Y6" s="19" t="s">
        <v>217</v>
      </c>
    </row>
    <row r="7" spans="1:25" ht="15.75">
      <c r="A7" s="17" t="s">
        <v>196</v>
      </c>
      <c r="B7" s="12"/>
      <c r="C7" s="98" t="s">
        <v>333</v>
      </c>
      <c r="D7" s="73"/>
      <c r="E7" s="73"/>
      <c r="F7" s="73"/>
      <c r="G7" s="73"/>
      <c r="H7" s="73"/>
      <c r="I7" s="73"/>
      <c r="J7" s="73"/>
      <c r="K7" s="73"/>
      <c r="L7" s="73"/>
      <c r="M7" s="73"/>
      <c r="N7" s="73"/>
      <c r="O7" s="73"/>
      <c r="P7" s="73"/>
      <c r="Q7" s="73"/>
      <c r="R7" s="73"/>
      <c r="S7" s="10"/>
      <c r="T7" s="10"/>
      <c r="U7" s="10"/>
      <c r="V7" s="10"/>
      <c r="W7" s="10"/>
      <c r="Y7" s="12"/>
    </row>
    <row r="8" spans="1:25" ht="12.75">
      <c r="A8" s="9">
        <v>4.3</v>
      </c>
      <c r="B8" s="72" t="s">
        <v>197</v>
      </c>
      <c r="C8" s="74"/>
      <c r="D8" s="74"/>
      <c r="E8" s="74"/>
      <c r="F8" s="74"/>
      <c r="G8" s="74"/>
      <c r="H8" s="74"/>
      <c r="I8" s="74"/>
      <c r="J8" s="74"/>
      <c r="K8" s="74"/>
      <c r="L8" s="74"/>
      <c r="M8" s="74"/>
      <c r="N8" s="74"/>
      <c r="O8" s="74"/>
      <c r="P8" s="74"/>
      <c r="Q8" s="74"/>
      <c r="R8" s="74"/>
      <c r="S8" s="199">
        <v>389180</v>
      </c>
      <c r="T8" s="199">
        <v>389180</v>
      </c>
      <c r="U8" s="199">
        <v>389180</v>
      </c>
      <c r="V8" s="199">
        <v>389180</v>
      </c>
      <c r="W8" s="199">
        <v>389180</v>
      </c>
      <c r="X8" s="201"/>
      <c r="Y8" s="204">
        <v>389180</v>
      </c>
    </row>
    <row r="9" spans="2:25" ht="12.75">
      <c r="B9" s="27" t="s">
        <v>169</v>
      </c>
      <c r="C9" s="1"/>
      <c r="D9" s="1"/>
      <c r="E9" s="1"/>
      <c r="F9" s="1"/>
      <c r="G9" s="1"/>
      <c r="H9" s="1"/>
      <c r="I9" s="1"/>
      <c r="J9" s="1"/>
      <c r="K9" s="1"/>
      <c r="L9" s="1"/>
      <c r="M9" s="1"/>
      <c r="N9" s="1"/>
      <c r="O9" s="1"/>
      <c r="P9" s="1"/>
      <c r="Q9" s="1"/>
      <c r="R9" s="1"/>
      <c r="S9" s="159"/>
      <c r="T9" s="159"/>
      <c r="U9" s="159"/>
      <c r="V9" s="159"/>
      <c r="W9" s="159"/>
      <c r="X9" s="201"/>
      <c r="Y9" s="199">
        <v>5</v>
      </c>
    </row>
    <row r="10" spans="1:25" ht="15.75">
      <c r="A10" s="17" t="s">
        <v>202</v>
      </c>
      <c r="B10" s="13"/>
      <c r="C10" s="75"/>
      <c r="D10" s="75"/>
      <c r="E10" s="75"/>
      <c r="F10" s="75"/>
      <c r="G10" s="75"/>
      <c r="H10" s="75"/>
      <c r="I10" s="75"/>
      <c r="J10" s="75"/>
      <c r="K10" s="75"/>
      <c r="L10" s="75"/>
      <c r="M10" s="75"/>
      <c r="N10" s="75"/>
      <c r="O10" s="75"/>
      <c r="P10" s="75"/>
      <c r="Q10" s="75"/>
      <c r="R10" s="75"/>
      <c r="S10" s="205"/>
      <c r="T10" s="205"/>
      <c r="U10" s="205"/>
      <c r="V10" s="205"/>
      <c r="W10" s="205"/>
      <c r="X10" s="201"/>
      <c r="Y10" s="205"/>
    </row>
    <row r="11" spans="1:25" ht="12.75">
      <c r="A11" s="9">
        <v>5.3</v>
      </c>
      <c r="B11" s="27" t="s">
        <v>198</v>
      </c>
      <c r="C11" s="74"/>
      <c r="D11" s="74"/>
      <c r="E11" s="74"/>
      <c r="F11" s="74"/>
      <c r="G11" s="74"/>
      <c r="H11" s="74"/>
      <c r="I11" s="74"/>
      <c r="J11" s="74"/>
      <c r="K11" s="74"/>
      <c r="L11" s="74"/>
      <c r="M11" s="74"/>
      <c r="N11" s="74"/>
      <c r="O11" s="74"/>
      <c r="P11" s="74"/>
      <c r="Q11" s="74"/>
      <c r="R11" s="74"/>
      <c r="S11" s="199">
        <v>1939</v>
      </c>
      <c r="T11" s="199">
        <v>3133</v>
      </c>
      <c r="U11" s="199">
        <v>3347</v>
      </c>
      <c r="V11" s="199">
        <v>3363</v>
      </c>
      <c r="W11" s="199">
        <v>3230</v>
      </c>
      <c r="X11" s="201"/>
      <c r="Y11" s="199">
        <v>15012</v>
      </c>
    </row>
    <row r="12" spans="2:25" ht="12.75">
      <c r="B12" s="9" t="s">
        <v>199</v>
      </c>
      <c r="C12" s="1"/>
      <c r="D12" s="1"/>
      <c r="E12" s="1"/>
      <c r="F12" s="1"/>
      <c r="G12" s="1"/>
      <c r="H12" s="1"/>
      <c r="I12" s="1"/>
      <c r="J12" s="1"/>
      <c r="K12" s="1"/>
      <c r="L12" s="1"/>
      <c r="M12" s="1"/>
      <c r="N12" s="1"/>
      <c r="O12" s="1"/>
      <c r="P12" s="1"/>
      <c r="Q12" s="1"/>
      <c r="R12" s="1"/>
      <c r="S12" s="159"/>
      <c r="T12" s="159"/>
      <c r="U12" s="159"/>
      <c r="V12" s="159"/>
      <c r="W12" s="159"/>
      <c r="X12" s="201"/>
      <c r="Y12" s="159"/>
    </row>
    <row r="13" spans="1:25" ht="12.75">
      <c r="A13" s="9">
        <v>5.4</v>
      </c>
      <c r="B13" s="24" t="s">
        <v>200</v>
      </c>
      <c r="C13" s="76"/>
      <c r="D13" s="76"/>
      <c r="E13" s="76"/>
      <c r="F13" s="76"/>
      <c r="G13" s="76"/>
      <c r="H13" s="76"/>
      <c r="I13" s="76"/>
      <c r="J13" s="76"/>
      <c r="K13" s="76"/>
      <c r="L13" s="76"/>
      <c r="M13" s="76"/>
      <c r="N13" s="76"/>
      <c r="O13" s="76"/>
      <c r="P13" s="76"/>
      <c r="Q13" s="76"/>
      <c r="R13" s="76"/>
      <c r="S13" s="37">
        <v>1939</v>
      </c>
      <c r="T13" s="37">
        <v>3133</v>
      </c>
      <c r="U13" s="37">
        <v>3347</v>
      </c>
      <c r="V13" s="37">
        <v>3363</v>
      </c>
      <c r="W13" s="37">
        <v>3230</v>
      </c>
      <c r="X13" s="201"/>
      <c r="Y13" s="37">
        <v>15012</v>
      </c>
    </row>
    <row r="14" spans="1:25" ht="12.75">
      <c r="A14" s="9">
        <v>5.5</v>
      </c>
      <c r="B14" s="25" t="s">
        <v>201</v>
      </c>
      <c r="C14" s="77"/>
      <c r="D14" s="77"/>
      <c r="E14" s="77"/>
      <c r="F14" s="77"/>
      <c r="G14" s="77"/>
      <c r="H14" s="77"/>
      <c r="I14" s="77"/>
      <c r="J14" s="77"/>
      <c r="K14" s="77"/>
      <c r="L14" s="77"/>
      <c r="M14" s="77"/>
      <c r="N14" s="77"/>
      <c r="O14" s="77"/>
      <c r="P14" s="77"/>
      <c r="Q14" s="77"/>
      <c r="R14" s="77"/>
      <c r="S14" s="143">
        <v>0</v>
      </c>
      <c r="T14" s="143">
        <v>0</v>
      </c>
      <c r="U14" s="143">
        <v>0</v>
      </c>
      <c r="V14" s="143">
        <v>0</v>
      </c>
      <c r="W14" s="143">
        <v>0</v>
      </c>
      <c r="X14" s="201"/>
      <c r="Y14" s="143">
        <v>0</v>
      </c>
    </row>
    <row r="15" spans="3:25" ht="6" customHeight="1">
      <c r="C15" s="1"/>
      <c r="D15" s="1"/>
      <c r="E15" s="1"/>
      <c r="F15" s="1"/>
      <c r="G15" s="1"/>
      <c r="H15" s="1"/>
      <c r="I15" s="1"/>
      <c r="J15" s="1"/>
      <c r="K15" s="1"/>
      <c r="L15" s="1"/>
      <c r="M15" s="1"/>
      <c r="N15" s="1"/>
      <c r="O15" s="1"/>
      <c r="P15" s="1"/>
      <c r="Q15" s="1"/>
      <c r="R15" s="1"/>
      <c r="S15" s="159"/>
      <c r="T15" s="159"/>
      <c r="U15" s="159"/>
      <c r="V15" s="159"/>
      <c r="W15" s="159"/>
      <c r="X15" s="201"/>
      <c r="Y15" s="159"/>
    </row>
    <row r="16" spans="1:25" ht="12.75">
      <c r="A16" s="9">
        <v>5.6</v>
      </c>
      <c r="B16" s="24" t="s">
        <v>80</v>
      </c>
      <c r="C16" s="76"/>
      <c r="D16" s="76"/>
      <c r="E16" s="76"/>
      <c r="F16" s="76"/>
      <c r="G16" s="76"/>
      <c r="H16" s="76"/>
      <c r="I16" s="76"/>
      <c r="J16" s="76"/>
      <c r="K16" s="76"/>
      <c r="L16" s="76"/>
      <c r="M16" s="76"/>
      <c r="N16" s="76"/>
      <c r="O16" s="76"/>
      <c r="P16" s="76"/>
      <c r="Q16" s="76"/>
      <c r="R16" s="76"/>
      <c r="S16" s="37">
        <v>74</v>
      </c>
      <c r="T16" s="37">
        <v>263</v>
      </c>
      <c r="U16" s="37">
        <v>90</v>
      </c>
      <c r="V16" s="37">
        <v>36</v>
      </c>
      <c r="W16" s="37">
        <v>13</v>
      </c>
      <c r="X16" s="201"/>
      <c r="Y16" s="37">
        <v>476</v>
      </c>
    </row>
    <row r="17" spans="1:25" ht="12.75">
      <c r="A17" s="159" t="s">
        <v>159</v>
      </c>
      <c r="B17" s="158" t="s">
        <v>81</v>
      </c>
      <c r="C17" s="158"/>
      <c r="D17" s="158"/>
      <c r="E17" s="158"/>
      <c r="F17" s="158"/>
      <c r="G17" s="158"/>
      <c r="H17" s="158"/>
      <c r="I17" s="158"/>
      <c r="J17" s="158"/>
      <c r="K17" s="158"/>
      <c r="L17" s="158"/>
      <c r="M17" s="158"/>
      <c r="N17" s="158"/>
      <c r="O17" s="158"/>
      <c r="P17" s="158"/>
      <c r="Q17" s="158"/>
      <c r="R17" s="158"/>
      <c r="S17" s="206">
        <v>0</v>
      </c>
      <c r="T17" s="206">
        <v>0</v>
      </c>
      <c r="U17" s="206">
        <v>0</v>
      </c>
      <c r="V17" s="206">
        <v>0</v>
      </c>
      <c r="W17" s="206">
        <v>0</v>
      </c>
      <c r="X17" s="201"/>
      <c r="Y17" s="206">
        <v>0</v>
      </c>
    </row>
    <row r="18" spans="1:25" ht="12.75">
      <c r="A18" s="9">
        <v>5.7</v>
      </c>
      <c r="B18" s="25" t="s">
        <v>203</v>
      </c>
      <c r="C18" s="25"/>
      <c r="D18" s="25"/>
      <c r="E18" s="25"/>
      <c r="F18" s="25"/>
      <c r="G18" s="25"/>
      <c r="H18" s="25"/>
      <c r="I18" s="25"/>
      <c r="J18" s="25"/>
      <c r="K18" s="25"/>
      <c r="L18" s="25"/>
      <c r="M18" s="25"/>
      <c r="N18" s="25"/>
      <c r="O18" s="25"/>
      <c r="P18" s="25"/>
      <c r="Q18" s="25"/>
      <c r="R18" s="25"/>
      <c r="S18" s="143">
        <v>1865</v>
      </c>
      <c r="T18" s="143">
        <v>2870</v>
      </c>
      <c r="U18" s="143">
        <v>3257</v>
      </c>
      <c r="V18" s="143">
        <v>3327</v>
      </c>
      <c r="W18" s="143">
        <v>3217</v>
      </c>
      <c r="X18" s="201"/>
      <c r="Y18" s="143">
        <v>14536</v>
      </c>
    </row>
    <row r="19" spans="2:25" ht="12.75">
      <c r="B19" s="9" t="s">
        <v>199</v>
      </c>
      <c r="S19" s="159"/>
      <c r="T19" s="159"/>
      <c r="U19" s="159"/>
      <c r="V19" s="159"/>
      <c r="W19" s="159"/>
      <c r="X19" s="201"/>
      <c r="Y19" s="159"/>
    </row>
    <row r="20" spans="1:25" ht="12.75">
      <c r="A20" s="9">
        <v>5.8</v>
      </c>
      <c r="B20" s="24" t="s">
        <v>206</v>
      </c>
      <c r="C20" s="24"/>
      <c r="D20" s="24"/>
      <c r="E20" s="24"/>
      <c r="F20" s="24"/>
      <c r="G20" s="24"/>
      <c r="H20" s="24"/>
      <c r="I20" s="24"/>
      <c r="J20" s="24"/>
      <c r="K20" s="24"/>
      <c r="L20" s="24"/>
      <c r="M20" s="24"/>
      <c r="N20" s="24"/>
      <c r="O20" s="24"/>
      <c r="P20" s="24"/>
      <c r="Q20" s="24"/>
      <c r="R20" s="24"/>
      <c r="S20" s="37">
        <v>1865</v>
      </c>
      <c r="T20" s="37">
        <v>2870</v>
      </c>
      <c r="U20" s="37">
        <v>3257</v>
      </c>
      <c r="V20" s="37">
        <v>3327</v>
      </c>
      <c r="W20" s="37">
        <v>3217</v>
      </c>
      <c r="X20" s="201"/>
      <c r="Y20" s="37">
        <v>14536</v>
      </c>
    </row>
    <row r="21" spans="1:25" ht="12.75">
      <c r="A21" s="9">
        <v>5.9</v>
      </c>
      <c r="B21" s="70" t="s">
        <v>204</v>
      </c>
      <c r="C21" s="70"/>
      <c r="D21" s="70"/>
      <c r="E21" s="70"/>
      <c r="F21" s="70"/>
      <c r="G21" s="70"/>
      <c r="H21" s="70"/>
      <c r="I21" s="70"/>
      <c r="J21" s="70"/>
      <c r="K21" s="70"/>
      <c r="L21" s="70"/>
      <c r="M21" s="70"/>
      <c r="N21" s="70"/>
      <c r="O21" s="70"/>
      <c r="P21" s="70"/>
      <c r="Q21" s="70"/>
      <c r="R21" s="70"/>
      <c r="S21" s="206">
        <v>0</v>
      </c>
      <c r="T21" s="206">
        <v>0</v>
      </c>
      <c r="U21" s="206">
        <v>0</v>
      </c>
      <c r="V21" s="206">
        <v>0</v>
      </c>
      <c r="W21" s="206">
        <v>0</v>
      </c>
      <c r="X21" s="201"/>
      <c r="Y21" s="206">
        <v>0</v>
      </c>
    </row>
    <row r="22" spans="1:25" ht="12.75">
      <c r="A22" s="14">
        <v>5.1</v>
      </c>
      <c r="B22" s="25" t="s">
        <v>207</v>
      </c>
      <c r="C22" s="27"/>
      <c r="D22" s="27"/>
      <c r="E22" s="27"/>
      <c r="F22" s="27"/>
      <c r="G22" s="27"/>
      <c r="H22" s="27"/>
      <c r="I22" s="27"/>
      <c r="J22" s="27"/>
      <c r="K22" s="27"/>
      <c r="L22" s="27"/>
      <c r="M22" s="27"/>
      <c r="N22" s="27"/>
      <c r="O22" s="27"/>
      <c r="P22" s="27"/>
      <c r="Q22" s="27"/>
      <c r="R22" s="27"/>
      <c r="S22" s="143">
        <v>1734</v>
      </c>
      <c r="T22" s="143">
        <v>2299</v>
      </c>
      <c r="U22" s="143">
        <v>2972</v>
      </c>
      <c r="V22" s="143">
        <v>3176</v>
      </c>
      <c r="W22" s="143">
        <v>3131</v>
      </c>
      <c r="X22" s="201"/>
      <c r="Y22" s="143">
        <v>13312</v>
      </c>
    </row>
    <row r="23" spans="19:25" ht="12.75">
      <c r="S23" s="159"/>
      <c r="T23" s="159"/>
      <c r="U23" s="159"/>
      <c r="V23" s="159"/>
      <c r="W23" s="159"/>
      <c r="X23" s="201"/>
      <c r="Y23" s="159"/>
    </row>
    <row r="24" spans="1:25" ht="12.75">
      <c r="A24" s="14">
        <v>5.11</v>
      </c>
      <c r="B24" s="24" t="s">
        <v>208</v>
      </c>
      <c r="C24" s="24"/>
      <c r="D24" s="24"/>
      <c r="E24" s="24"/>
      <c r="F24" s="24"/>
      <c r="G24" s="24"/>
      <c r="H24" s="24"/>
      <c r="I24" s="24"/>
      <c r="J24" s="24"/>
      <c r="K24" s="24"/>
      <c r="L24" s="24"/>
      <c r="M24" s="24"/>
      <c r="N24" s="24"/>
      <c r="O24" s="24"/>
      <c r="P24" s="24"/>
      <c r="Q24" s="24"/>
      <c r="R24" s="24"/>
      <c r="S24" s="37">
        <v>1362</v>
      </c>
      <c r="T24" s="37">
        <v>2500</v>
      </c>
      <c r="U24" s="37">
        <v>2852</v>
      </c>
      <c r="V24" s="37">
        <v>2879</v>
      </c>
      <c r="W24" s="37">
        <v>2734</v>
      </c>
      <c r="X24" s="201"/>
      <c r="Y24" s="37">
        <v>12327</v>
      </c>
    </row>
    <row r="25" spans="1:25" ht="12.75">
      <c r="A25" s="14">
        <v>5.12</v>
      </c>
      <c r="B25" s="29" t="s">
        <v>209</v>
      </c>
      <c r="C25" s="29"/>
      <c r="D25" s="29"/>
      <c r="E25" s="29"/>
      <c r="F25" s="29"/>
      <c r="G25" s="29"/>
      <c r="H25" s="29"/>
      <c r="I25" s="29"/>
      <c r="J25" s="29"/>
      <c r="K25" s="29"/>
      <c r="L25" s="29"/>
      <c r="M25" s="29"/>
      <c r="N25" s="29"/>
      <c r="O25" s="29"/>
      <c r="P25" s="29"/>
      <c r="Q25" s="29"/>
      <c r="R25" s="29"/>
      <c r="S25" s="39">
        <v>74</v>
      </c>
      <c r="T25" s="39">
        <v>121</v>
      </c>
      <c r="U25" s="39">
        <v>182</v>
      </c>
      <c r="V25" s="39">
        <v>140</v>
      </c>
      <c r="W25" s="39">
        <v>178</v>
      </c>
      <c r="X25" s="201"/>
      <c r="Y25" s="39">
        <v>695</v>
      </c>
    </row>
    <row r="26" spans="1:25" ht="12.75">
      <c r="A26" s="14">
        <v>5.13</v>
      </c>
      <c r="B26" s="29" t="s">
        <v>212</v>
      </c>
      <c r="C26" s="29"/>
      <c r="D26" s="29"/>
      <c r="E26" s="29"/>
      <c r="F26" s="29"/>
      <c r="G26" s="29"/>
      <c r="H26" s="29"/>
      <c r="I26" s="29"/>
      <c r="J26" s="29"/>
      <c r="K26" s="29"/>
      <c r="L26" s="29"/>
      <c r="M26" s="29"/>
      <c r="N26" s="29"/>
      <c r="O26" s="29"/>
      <c r="P26" s="29"/>
      <c r="Q26" s="29"/>
      <c r="R26" s="29"/>
      <c r="S26" s="39">
        <v>0</v>
      </c>
      <c r="T26" s="39">
        <v>2</v>
      </c>
      <c r="U26" s="39">
        <v>3</v>
      </c>
      <c r="V26" s="39">
        <v>0</v>
      </c>
      <c r="W26" s="39">
        <v>1</v>
      </c>
      <c r="X26" s="201"/>
      <c r="Y26" s="39">
        <v>6</v>
      </c>
    </row>
    <row r="27" spans="1:25" ht="12.75">
      <c r="A27" s="14">
        <v>5.14</v>
      </c>
      <c r="B27" s="29" t="s">
        <v>211</v>
      </c>
      <c r="C27" s="29"/>
      <c r="D27" s="29"/>
      <c r="E27" s="29"/>
      <c r="F27" s="29"/>
      <c r="G27" s="29"/>
      <c r="H27" s="29"/>
      <c r="I27" s="29"/>
      <c r="J27" s="29"/>
      <c r="K27" s="29"/>
      <c r="L27" s="29"/>
      <c r="M27" s="29"/>
      <c r="N27" s="29"/>
      <c r="O27" s="29"/>
      <c r="P27" s="29"/>
      <c r="Q27" s="29"/>
      <c r="R27" s="29"/>
      <c r="S27" s="39">
        <v>3</v>
      </c>
      <c r="T27" s="39">
        <v>20</v>
      </c>
      <c r="U27" s="39">
        <v>22</v>
      </c>
      <c r="V27" s="39">
        <v>15</v>
      </c>
      <c r="W27" s="39">
        <v>13</v>
      </c>
      <c r="X27" s="201"/>
      <c r="Y27" s="39">
        <v>73</v>
      </c>
    </row>
    <row r="28" spans="1:25" ht="12.75">
      <c r="A28" s="14">
        <v>5.15</v>
      </c>
      <c r="B28" s="25" t="s">
        <v>210</v>
      </c>
      <c r="C28" s="25"/>
      <c r="D28" s="25"/>
      <c r="E28" s="25"/>
      <c r="F28" s="25"/>
      <c r="G28" s="25"/>
      <c r="H28" s="25"/>
      <c r="I28" s="25"/>
      <c r="J28" s="25"/>
      <c r="K28" s="25"/>
      <c r="L28" s="25"/>
      <c r="M28" s="25"/>
      <c r="N28" s="25"/>
      <c r="O28" s="25"/>
      <c r="P28" s="25"/>
      <c r="Q28" s="25"/>
      <c r="R28" s="25"/>
      <c r="S28" s="143">
        <v>426</v>
      </c>
      <c r="T28" s="143">
        <v>227</v>
      </c>
      <c r="U28" s="143">
        <v>198</v>
      </c>
      <c r="V28" s="143">
        <v>293</v>
      </c>
      <c r="W28" s="143">
        <v>291</v>
      </c>
      <c r="X28" s="201"/>
      <c r="Y28" s="143">
        <v>1435</v>
      </c>
    </row>
    <row r="29" spans="19:25" ht="4.5" customHeight="1">
      <c r="S29" s="159"/>
      <c r="T29" s="159"/>
      <c r="U29" s="159"/>
      <c r="V29" s="159"/>
      <c r="W29" s="159"/>
      <c r="X29" s="201"/>
      <c r="Y29" s="159"/>
    </row>
    <row r="30" spans="1:25" ht="12.75">
      <c r="A30" s="14">
        <v>5.16</v>
      </c>
      <c r="B30" s="27" t="s">
        <v>213</v>
      </c>
      <c r="C30" s="27"/>
      <c r="D30" s="27"/>
      <c r="E30" s="27"/>
      <c r="F30" s="27"/>
      <c r="G30" s="27"/>
      <c r="H30" s="27"/>
      <c r="I30" s="27"/>
      <c r="J30" s="27"/>
      <c r="K30" s="27"/>
      <c r="L30" s="27"/>
      <c r="M30" s="27"/>
      <c r="N30" s="27"/>
      <c r="O30" s="27"/>
      <c r="P30" s="27"/>
      <c r="Q30" s="27"/>
      <c r="R30" s="27"/>
      <c r="S30" s="199">
        <v>342</v>
      </c>
      <c r="T30" s="199">
        <v>572</v>
      </c>
      <c r="U30" s="199">
        <v>668</v>
      </c>
      <c r="V30" s="199">
        <v>696</v>
      </c>
      <c r="W30" s="199">
        <v>782</v>
      </c>
      <c r="X30" s="201"/>
      <c r="Y30" s="199">
        <v>3060</v>
      </c>
    </row>
    <row r="31" spans="1:25" ht="12.75">
      <c r="A31" s="14"/>
      <c r="B31" s="9" t="s">
        <v>199</v>
      </c>
      <c r="S31" s="159"/>
      <c r="T31" s="159"/>
      <c r="U31" s="159"/>
      <c r="V31" s="159"/>
      <c r="W31" s="159"/>
      <c r="X31" s="201"/>
      <c r="Y31" s="159"/>
    </row>
    <row r="32" spans="1:25" ht="12.75">
      <c r="A32" s="14">
        <v>5.17</v>
      </c>
      <c r="B32" s="24" t="s">
        <v>110</v>
      </c>
      <c r="C32" s="24"/>
      <c r="D32" s="24"/>
      <c r="E32" s="24"/>
      <c r="F32" s="24"/>
      <c r="G32" s="24"/>
      <c r="H32" s="24"/>
      <c r="I32" s="24"/>
      <c r="J32" s="24"/>
      <c r="K32" s="24"/>
      <c r="L32" s="24"/>
      <c r="M32" s="24"/>
      <c r="N32" s="24"/>
      <c r="O32" s="24"/>
      <c r="P32" s="24"/>
      <c r="Q32" s="24"/>
      <c r="R32" s="24"/>
      <c r="S32" s="37">
        <v>256</v>
      </c>
      <c r="T32" s="37">
        <v>319</v>
      </c>
      <c r="U32" s="37">
        <v>238</v>
      </c>
      <c r="V32" s="37">
        <v>192</v>
      </c>
      <c r="W32" s="37">
        <v>186</v>
      </c>
      <c r="X32" s="201"/>
      <c r="Y32" s="37">
        <v>1191</v>
      </c>
    </row>
    <row r="33" spans="1:25" ht="12.75">
      <c r="A33" s="14">
        <v>5.18</v>
      </c>
      <c r="B33" s="29" t="s">
        <v>170</v>
      </c>
      <c r="C33" s="29"/>
      <c r="D33" s="29"/>
      <c r="E33" s="29"/>
      <c r="F33" s="29"/>
      <c r="G33" s="140"/>
      <c r="H33" s="140"/>
      <c r="I33" s="140"/>
      <c r="J33" s="140"/>
      <c r="K33" s="140"/>
      <c r="L33" s="140"/>
      <c r="M33" s="140"/>
      <c r="N33" s="140"/>
      <c r="O33" s="140"/>
      <c r="P33" s="140"/>
      <c r="Q33" s="140"/>
      <c r="R33" s="140"/>
      <c r="S33" s="41">
        <v>0.0006712962962962962</v>
      </c>
      <c r="T33" s="41">
        <v>0.0011805555555555556</v>
      </c>
      <c r="U33" s="41">
        <v>0.0009722222222222221</v>
      </c>
      <c r="V33" s="41">
        <v>0.0009143518518518518</v>
      </c>
      <c r="W33" s="41">
        <v>0.0009259259259259259</v>
      </c>
      <c r="X33" s="201"/>
      <c r="Y33" s="41">
        <v>0.0009467806387411761</v>
      </c>
    </row>
    <row r="34" spans="1:25" ht="12.75">
      <c r="A34" s="14" t="s">
        <v>146</v>
      </c>
      <c r="B34" s="153" t="s">
        <v>171</v>
      </c>
      <c r="C34" s="154"/>
      <c r="D34" s="154"/>
      <c r="E34" s="154"/>
      <c r="F34" s="154"/>
      <c r="G34" s="173"/>
      <c r="H34" s="173"/>
      <c r="I34" s="173"/>
      <c r="J34" s="173"/>
      <c r="K34" s="173"/>
      <c r="L34" s="173"/>
      <c r="M34" s="173"/>
      <c r="N34" s="173"/>
      <c r="O34" s="173"/>
      <c r="P34" s="173"/>
      <c r="Q34" s="173"/>
      <c r="R34" s="173"/>
      <c r="S34" s="250" t="s">
        <v>327</v>
      </c>
      <c r="T34" s="250" t="s">
        <v>327</v>
      </c>
      <c r="U34" s="250" t="s">
        <v>327</v>
      </c>
      <c r="V34" s="250" t="s">
        <v>327</v>
      </c>
      <c r="W34" s="250" t="s">
        <v>327</v>
      </c>
      <c r="X34" s="201"/>
      <c r="Y34" s="250" t="s">
        <v>327</v>
      </c>
    </row>
    <row r="35" spans="1:25" ht="5.25" customHeight="1">
      <c r="A35" s="14"/>
      <c r="C35" s="1"/>
      <c r="D35" s="1"/>
      <c r="E35" s="1"/>
      <c r="F35" s="1"/>
      <c r="G35" s="1"/>
      <c r="H35" s="1"/>
      <c r="I35" s="1"/>
      <c r="J35" s="1"/>
      <c r="K35" s="1"/>
      <c r="L35" s="1"/>
      <c r="M35" s="1"/>
      <c r="N35" s="1"/>
      <c r="O35" s="1"/>
      <c r="P35" s="1"/>
      <c r="Q35" s="1"/>
      <c r="R35" s="1"/>
      <c r="S35" s="159"/>
      <c r="T35" s="159"/>
      <c r="U35" s="159"/>
      <c r="V35" s="159"/>
      <c r="W35" s="159"/>
      <c r="X35" s="201"/>
      <c r="Y35" s="159"/>
    </row>
    <row r="36" spans="1:25" ht="12.75">
      <c r="A36" s="14">
        <v>5.19</v>
      </c>
      <c r="B36" s="27" t="s">
        <v>215</v>
      </c>
      <c r="C36" s="74"/>
      <c r="D36" s="74"/>
      <c r="E36" s="74"/>
      <c r="F36" s="74"/>
      <c r="G36" s="74"/>
      <c r="H36" s="74"/>
      <c r="I36" s="74"/>
      <c r="J36" s="74"/>
      <c r="K36" s="74"/>
      <c r="L36" s="74"/>
      <c r="M36" s="74"/>
      <c r="N36" s="74"/>
      <c r="O36" s="74"/>
      <c r="P36" s="74"/>
      <c r="Q36" s="74"/>
      <c r="R36" s="74"/>
      <c r="S36" s="199">
        <v>86</v>
      </c>
      <c r="T36" s="199">
        <v>253</v>
      </c>
      <c r="U36" s="199">
        <v>430</v>
      </c>
      <c r="V36" s="199">
        <v>504</v>
      </c>
      <c r="W36" s="199">
        <v>584</v>
      </c>
      <c r="X36" s="201"/>
      <c r="Y36" s="199">
        <v>1857</v>
      </c>
    </row>
    <row r="37" spans="2:25" ht="12.75">
      <c r="B37" s="9" t="s">
        <v>199</v>
      </c>
      <c r="C37" s="1"/>
      <c r="D37" s="1"/>
      <c r="E37" s="1"/>
      <c r="F37" s="1"/>
      <c r="G37" s="1"/>
      <c r="H37" s="1"/>
      <c r="I37" s="1"/>
      <c r="J37" s="1"/>
      <c r="K37" s="1"/>
      <c r="L37" s="1"/>
      <c r="M37" s="1"/>
      <c r="N37" s="1"/>
      <c r="O37" s="1"/>
      <c r="P37" s="1"/>
      <c r="Q37" s="1"/>
      <c r="R37" s="1"/>
      <c r="S37" s="159"/>
      <c r="T37" s="159"/>
      <c r="U37" s="159"/>
      <c r="V37" s="159"/>
      <c r="W37" s="159"/>
      <c r="X37" s="201"/>
      <c r="Y37" s="159"/>
    </row>
    <row r="38" spans="1:25" ht="12.75">
      <c r="A38" s="14">
        <v>5.2</v>
      </c>
      <c r="B38" s="27" t="s">
        <v>175</v>
      </c>
      <c r="C38" s="74"/>
      <c r="D38" s="74"/>
      <c r="E38" s="74"/>
      <c r="F38" s="74"/>
      <c r="G38" s="74"/>
      <c r="H38" s="74"/>
      <c r="I38" s="74"/>
      <c r="J38" s="74"/>
      <c r="K38" s="74"/>
      <c r="L38" s="74"/>
      <c r="M38" s="74"/>
      <c r="N38" s="74"/>
      <c r="O38" s="74"/>
      <c r="P38" s="74"/>
      <c r="Q38" s="74"/>
      <c r="R38" s="74"/>
      <c r="S38" s="199">
        <v>62</v>
      </c>
      <c r="T38" s="199">
        <v>155</v>
      </c>
      <c r="U38" s="199">
        <v>236</v>
      </c>
      <c r="V38" s="199">
        <v>266</v>
      </c>
      <c r="W38" s="199">
        <v>351</v>
      </c>
      <c r="X38" s="201"/>
      <c r="Y38" s="199">
        <v>1070</v>
      </c>
    </row>
    <row r="39" spans="3:25" ht="5.25" customHeight="1">
      <c r="C39" s="1"/>
      <c r="D39" s="1"/>
      <c r="E39" s="1"/>
      <c r="F39" s="1"/>
      <c r="G39" s="1"/>
      <c r="H39" s="1"/>
      <c r="I39" s="1"/>
      <c r="J39" s="1"/>
      <c r="K39" s="1"/>
      <c r="L39" s="1"/>
      <c r="M39" s="1"/>
      <c r="N39" s="1"/>
      <c r="O39" s="1"/>
      <c r="P39" s="1"/>
      <c r="Q39" s="1"/>
      <c r="R39" s="1"/>
      <c r="S39" s="159"/>
      <c r="T39" s="159"/>
      <c r="U39" s="159"/>
      <c r="V39" s="159"/>
      <c r="W39" s="159"/>
      <c r="X39" s="201"/>
      <c r="Y39" s="159"/>
    </row>
    <row r="40" spans="1:25" ht="12.75">
      <c r="A40" s="14">
        <v>5.21</v>
      </c>
      <c r="B40" s="65" t="s">
        <v>216</v>
      </c>
      <c r="C40" s="79"/>
      <c r="D40" s="79"/>
      <c r="E40" s="79"/>
      <c r="F40" s="79"/>
      <c r="G40" s="174"/>
      <c r="H40" s="174"/>
      <c r="I40" s="174"/>
      <c r="J40" s="174"/>
      <c r="K40" s="174"/>
      <c r="L40" s="174"/>
      <c r="M40" s="174"/>
      <c r="N40" s="174"/>
      <c r="O40" s="174"/>
      <c r="P40" s="174"/>
      <c r="Q40" s="174"/>
      <c r="R40" s="174"/>
      <c r="S40" s="200">
        <v>0.009421296296296296</v>
      </c>
      <c r="T40" s="200">
        <v>0.009409722222222224</v>
      </c>
      <c r="U40" s="200">
        <v>0.00986111111111111</v>
      </c>
      <c r="V40" s="200">
        <v>0.009155092592592593</v>
      </c>
      <c r="W40" s="200">
        <v>0.009641203703703704</v>
      </c>
      <c r="X40" s="201"/>
      <c r="Y40" s="207">
        <v>0.009505297511669623</v>
      </c>
    </row>
    <row r="41" spans="1:25" ht="6" customHeight="1">
      <c r="A41" s="14"/>
      <c r="C41" s="1"/>
      <c r="D41" s="1"/>
      <c r="E41" s="1"/>
      <c r="F41" s="1"/>
      <c r="G41" s="1"/>
      <c r="H41" s="1"/>
      <c r="I41" s="1"/>
      <c r="J41" s="1"/>
      <c r="K41" s="1"/>
      <c r="L41" s="1"/>
      <c r="M41" s="1"/>
      <c r="N41" s="1"/>
      <c r="O41" s="1"/>
      <c r="P41" s="1"/>
      <c r="Q41" s="1"/>
      <c r="R41" s="1"/>
      <c r="S41" s="159"/>
      <c r="T41" s="159"/>
      <c r="U41" s="159"/>
      <c r="V41" s="159"/>
      <c r="W41" s="159"/>
      <c r="X41" s="201"/>
      <c r="Y41" s="159"/>
    </row>
    <row r="42" spans="1:25" ht="12.75">
      <c r="A42" s="14"/>
      <c r="C42" s="1"/>
      <c r="D42" s="1"/>
      <c r="E42" s="1"/>
      <c r="F42" s="1"/>
      <c r="G42" s="1"/>
      <c r="H42" s="1"/>
      <c r="I42" s="1"/>
      <c r="J42" s="1"/>
      <c r="K42" s="1"/>
      <c r="L42" s="1"/>
      <c r="M42" s="1"/>
      <c r="N42" s="1"/>
      <c r="O42" s="1"/>
      <c r="P42" s="1"/>
      <c r="Q42" s="1"/>
      <c r="R42" s="1"/>
      <c r="S42" s="159"/>
      <c r="T42" s="159"/>
      <c r="U42" s="159"/>
      <c r="V42" s="159"/>
      <c r="W42" s="159"/>
      <c r="X42" s="201"/>
      <c r="Y42" s="159"/>
    </row>
    <row r="43" spans="1:25" ht="15.75">
      <c r="A43" s="17" t="s">
        <v>222</v>
      </c>
      <c r="C43" s="1"/>
      <c r="D43" s="1"/>
      <c r="E43" s="1"/>
      <c r="F43" s="1"/>
      <c r="G43" s="1"/>
      <c r="H43" s="1"/>
      <c r="I43" s="1"/>
      <c r="J43" s="1"/>
      <c r="K43" s="1"/>
      <c r="L43" s="1"/>
      <c r="M43" s="1"/>
      <c r="N43" s="1"/>
      <c r="O43" s="1"/>
      <c r="P43" s="1"/>
      <c r="Q43" s="1"/>
      <c r="R43" s="1"/>
      <c r="S43" s="159"/>
      <c r="T43" s="159"/>
      <c r="U43" s="159"/>
      <c r="V43" s="159"/>
      <c r="W43" s="159"/>
      <c r="X43" s="201"/>
      <c r="Y43" s="159"/>
    </row>
    <row r="44" spans="1:25" ht="12.75">
      <c r="A44" s="15">
        <v>6.2</v>
      </c>
      <c r="B44" s="24" t="s">
        <v>40</v>
      </c>
      <c r="C44" s="76"/>
      <c r="D44" s="76"/>
      <c r="E44" s="76"/>
      <c r="F44" s="76"/>
      <c r="G44" s="76"/>
      <c r="H44" s="76"/>
      <c r="I44" s="76"/>
      <c r="J44" s="76"/>
      <c r="K44" s="76"/>
      <c r="L44" s="76"/>
      <c r="M44" s="76"/>
      <c r="N44" s="76"/>
      <c r="O44" s="76"/>
      <c r="P44" s="76"/>
      <c r="Q44" s="76"/>
      <c r="R44" s="76"/>
      <c r="S44" s="37" t="s">
        <v>327</v>
      </c>
      <c r="T44" s="37" t="s">
        <v>327</v>
      </c>
      <c r="U44" s="37" t="s">
        <v>327</v>
      </c>
      <c r="V44" s="37" t="s">
        <v>327</v>
      </c>
      <c r="W44" s="37" t="s">
        <v>327</v>
      </c>
      <c r="X44" s="201"/>
      <c r="Y44" s="37" t="s">
        <v>327</v>
      </c>
    </row>
    <row r="45" spans="1:25" ht="12.75">
      <c r="A45" s="15">
        <v>6.3</v>
      </c>
      <c r="B45" s="25" t="s">
        <v>41</v>
      </c>
      <c r="C45" s="77"/>
      <c r="D45" s="77"/>
      <c r="E45" s="77"/>
      <c r="F45" s="77"/>
      <c r="G45" s="77"/>
      <c r="H45" s="77"/>
      <c r="I45" s="77"/>
      <c r="J45" s="77"/>
      <c r="K45" s="77"/>
      <c r="L45" s="77"/>
      <c r="M45" s="77"/>
      <c r="N45" s="77"/>
      <c r="O45" s="77"/>
      <c r="P45" s="77"/>
      <c r="Q45" s="77"/>
      <c r="R45" s="77"/>
      <c r="S45" s="143" t="s">
        <v>327</v>
      </c>
      <c r="T45" s="143" t="s">
        <v>327</v>
      </c>
      <c r="U45" s="143" t="s">
        <v>327</v>
      </c>
      <c r="V45" s="143" t="s">
        <v>327</v>
      </c>
      <c r="W45" s="143" t="s">
        <v>327</v>
      </c>
      <c r="X45" s="201"/>
      <c r="Y45" s="143" t="s">
        <v>327</v>
      </c>
    </row>
    <row r="46" spans="1:25" ht="12.75">
      <c r="A46" s="15"/>
      <c r="C46" s="1"/>
      <c r="D46" s="1"/>
      <c r="E46" s="1"/>
      <c r="F46" s="1"/>
      <c r="G46" s="1"/>
      <c r="H46" s="1"/>
      <c r="I46" s="1"/>
      <c r="J46" s="1"/>
      <c r="K46" s="1"/>
      <c r="L46" s="1"/>
      <c r="M46" s="1"/>
      <c r="N46" s="1"/>
      <c r="O46" s="1"/>
      <c r="P46" s="1"/>
      <c r="Q46" s="1"/>
      <c r="R46" s="1"/>
      <c r="S46" s="159"/>
      <c r="T46" s="159"/>
      <c r="U46" s="159"/>
      <c r="V46" s="159"/>
      <c r="W46" s="159"/>
      <c r="X46" s="201"/>
      <c r="Y46" s="159"/>
    </row>
    <row r="47" spans="1:25" ht="15.75">
      <c r="A47" s="17" t="s">
        <v>223</v>
      </c>
      <c r="S47" s="159"/>
      <c r="T47" s="159"/>
      <c r="U47" s="159"/>
      <c r="V47" s="159"/>
      <c r="W47" s="159"/>
      <c r="X47" s="201"/>
      <c r="Y47" s="159"/>
    </row>
    <row r="48" spans="1:25" ht="12.75">
      <c r="A48" s="15">
        <v>7.2</v>
      </c>
      <c r="B48" s="27" t="s">
        <v>224</v>
      </c>
      <c r="Q48" s="27"/>
      <c r="R48" s="190"/>
      <c r="S48" s="159"/>
      <c r="T48" s="159"/>
      <c r="U48" s="159"/>
      <c r="V48" s="159"/>
      <c r="W48" s="159"/>
      <c r="X48" s="201"/>
      <c r="Y48" s="199" t="s">
        <v>327</v>
      </c>
    </row>
    <row r="49" spans="1:25" ht="12.75">
      <c r="A49" s="15"/>
      <c r="B49" s="9" t="s">
        <v>199</v>
      </c>
      <c r="S49" s="159"/>
      <c r="T49" s="159"/>
      <c r="U49" s="159"/>
      <c r="V49" s="159"/>
      <c r="W49" s="159"/>
      <c r="X49" s="201"/>
      <c r="Y49" s="159"/>
    </row>
    <row r="50" spans="1:25" ht="12.75">
      <c r="A50" s="15">
        <v>7.3</v>
      </c>
      <c r="B50" s="24" t="s">
        <v>225</v>
      </c>
      <c r="Q50" s="24"/>
      <c r="R50" s="190"/>
      <c r="S50" s="159"/>
      <c r="T50" s="159"/>
      <c r="U50" s="159"/>
      <c r="V50" s="159"/>
      <c r="W50" s="159"/>
      <c r="X50" s="201"/>
      <c r="Y50" s="37" t="s">
        <v>327</v>
      </c>
    </row>
    <row r="51" spans="1:25" ht="12.75">
      <c r="A51" s="15">
        <v>7.4</v>
      </c>
      <c r="B51" s="29" t="s">
        <v>226</v>
      </c>
      <c r="Q51" s="29"/>
      <c r="R51" s="190"/>
      <c r="S51" s="159"/>
      <c r="T51" s="159"/>
      <c r="U51" s="159"/>
      <c r="V51" s="159"/>
      <c r="W51" s="159"/>
      <c r="X51" s="201"/>
      <c r="Y51" s="39" t="s">
        <v>327</v>
      </c>
    </row>
    <row r="52" spans="1:25" ht="12.75">
      <c r="A52" s="15">
        <v>7.5</v>
      </c>
      <c r="B52" s="29" t="s">
        <v>227</v>
      </c>
      <c r="Q52" s="29"/>
      <c r="R52" s="190"/>
      <c r="S52" s="159"/>
      <c r="T52" s="159"/>
      <c r="U52" s="159"/>
      <c r="V52" s="159"/>
      <c r="W52" s="159"/>
      <c r="X52" s="201"/>
      <c r="Y52" s="39" t="s">
        <v>327</v>
      </c>
    </row>
    <row r="53" spans="1:25" ht="12.75">
      <c r="A53" s="15">
        <v>7.6</v>
      </c>
      <c r="B53" s="29" t="s">
        <v>228</v>
      </c>
      <c r="Q53" s="29"/>
      <c r="R53" s="190"/>
      <c r="S53" s="159"/>
      <c r="T53" s="159"/>
      <c r="U53" s="159"/>
      <c r="V53" s="159"/>
      <c r="W53" s="159"/>
      <c r="X53" s="201"/>
      <c r="Y53" s="39" t="s">
        <v>327</v>
      </c>
    </row>
    <row r="54" spans="1:25" ht="12.75">
      <c r="A54" s="15">
        <v>7.7</v>
      </c>
      <c r="B54" s="25" t="s">
        <v>173</v>
      </c>
      <c r="Q54" s="25"/>
      <c r="R54" s="190"/>
      <c r="S54" s="159"/>
      <c r="T54" s="159"/>
      <c r="U54" s="159"/>
      <c r="V54" s="159"/>
      <c r="W54" s="159"/>
      <c r="X54" s="201"/>
      <c r="Y54" s="143" t="s">
        <v>327</v>
      </c>
    </row>
    <row r="55" spans="1:25" ht="12.75">
      <c r="A55" s="15"/>
      <c r="S55" s="159"/>
      <c r="T55" s="159"/>
      <c r="U55" s="159"/>
      <c r="V55" s="159"/>
      <c r="W55" s="159"/>
      <c r="X55" s="201"/>
      <c r="Y55" s="159"/>
    </row>
    <row r="56" spans="1:25" ht="12.75">
      <c r="A56" s="15">
        <v>7.8</v>
      </c>
      <c r="B56" s="24" t="s">
        <v>229</v>
      </c>
      <c r="Q56" s="24"/>
      <c r="R56" s="190"/>
      <c r="S56" s="159"/>
      <c r="T56" s="159"/>
      <c r="U56" s="159"/>
      <c r="V56" s="159"/>
      <c r="W56" s="159"/>
      <c r="X56" s="201"/>
      <c r="Y56" s="37" t="s">
        <v>327</v>
      </c>
    </row>
    <row r="57" spans="1:25" ht="12.75">
      <c r="A57" s="15">
        <v>7.9</v>
      </c>
      <c r="B57" s="29" t="s">
        <v>230</v>
      </c>
      <c r="Q57" s="29"/>
      <c r="R57" s="190"/>
      <c r="S57" s="159"/>
      <c r="T57" s="159"/>
      <c r="U57" s="159"/>
      <c r="V57" s="159"/>
      <c r="W57" s="159"/>
      <c r="X57" s="201"/>
      <c r="Y57" s="39" t="s">
        <v>327</v>
      </c>
    </row>
    <row r="58" spans="1:25" ht="12.75">
      <c r="A58" s="14">
        <v>7.1</v>
      </c>
      <c r="B58" s="29" t="s">
        <v>231</v>
      </c>
      <c r="Q58" s="29"/>
      <c r="R58" s="190"/>
      <c r="S58" s="159"/>
      <c r="T58" s="159"/>
      <c r="U58" s="159"/>
      <c r="V58" s="159"/>
      <c r="W58" s="159"/>
      <c r="X58" s="201"/>
      <c r="Y58" s="39" t="s">
        <v>327</v>
      </c>
    </row>
    <row r="59" spans="1:25" ht="12.75">
      <c r="A59" s="14">
        <v>7.11</v>
      </c>
      <c r="B59" s="25" t="s">
        <v>237</v>
      </c>
      <c r="Q59" s="25"/>
      <c r="R59" s="190"/>
      <c r="S59" s="159"/>
      <c r="T59" s="159"/>
      <c r="U59" s="159"/>
      <c r="V59" s="159"/>
      <c r="W59" s="159"/>
      <c r="X59" s="201"/>
      <c r="Y59" s="143" t="s">
        <v>327</v>
      </c>
    </row>
    <row r="60" spans="1:25" ht="12.75">
      <c r="A60" s="15"/>
      <c r="S60" s="159"/>
      <c r="T60" s="159"/>
      <c r="U60" s="159"/>
      <c r="V60" s="159"/>
      <c r="W60" s="159"/>
      <c r="X60" s="201"/>
      <c r="Y60" s="159"/>
    </row>
    <row r="61" spans="1:25" ht="12.75">
      <c r="A61" s="14">
        <v>7.12</v>
      </c>
      <c r="B61" s="24" t="s">
        <v>232</v>
      </c>
      <c r="Q61" s="24"/>
      <c r="R61" s="190"/>
      <c r="S61" s="159"/>
      <c r="T61" s="159"/>
      <c r="U61" s="159"/>
      <c r="V61" s="159"/>
      <c r="W61" s="159"/>
      <c r="X61" s="201"/>
      <c r="Y61" s="37" t="s">
        <v>327</v>
      </c>
    </row>
    <row r="62" spans="1:25" ht="12.75">
      <c r="A62" s="14">
        <v>7.13</v>
      </c>
      <c r="B62" s="29" t="s">
        <v>233</v>
      </c>
      <c r="Q62" s="29"/>
      <c r="R62" s="190"/>
      <c r="S62" s="159"/>
      <c r="T62" s="159"/>
      <c r="U62" s="159"/>
      <c r="V62" s="159"/>
      <c r="W62" s="159"/>
      <c r="X62" s="201"/>
      <c r="Y62" s="39" t="s">
        <v>327</v>
      </c>
    </row>
    <row r="63" spans="1:25" ht="12.75">
      <c r="A63" s="14">
        <v>7.14</v>
      </c>
      <c r="B63" s="29" t="s">
        <v>234</v>
      </c>
      <c r="Q63" s="29"/>
      <c r="R63" s="190"/>
      <c r="S63" s="159"/>
      <c r="T63" s="159"/>
      <c r="U63" s="159"/>
      <c r="V63" s="159"/>
      <c r="W63" s="159"/>
      <c r="X63" s="201"/>
      <c r="Y63" s="39" t="s">
        <v>327</v>
      </c>
    </row>
    <row r="64" spans="1:25" ht="12.75">
      <c r="A64" s="14">
        <v>7.15</v>
      </c>
      <c r="B64" s="29" t="s">
        <v>235</v>
      </c>
      <c r="Q64" s="29"/>
      <c r="R64" s="190"/>
      <c r="S64" s="159"/>
      <c r="T64" s="159"/>
      <c r="U64" s="159"/>
      <c r="V64" s="159"/>
      <c r="W64" s="159"/>
      <c r="X64" s="201"/>
      <c r="Y64" s="39" t="s">
        <v>327</v>
      </c>
    </row>
    <row r="65" spans="1:25" ht="12.75">
      <c r="A65" s="14">
        <v>7.16</v>
      </c>
      <c r="B65" s="25" t="s">
        <v>236</v>
      </c>
      <c r="Q65" s="25"/>
      <c r="R65" s="190"/>
      <c r="S65" s="159"/>
      <c r="T65" s="159"/>
      <c r="U65" s="159"/>
      <c r="V65" s="159"/>
      <c r="W65" s="159"/>
      <c r="X65" s="201"/>
      <c r="Y65" s="143" t="s">
        <v>327</v>
      </c>
    </row>
    <row r="66" spans="1:25" ht="12.75">
      <c r="A66" s="15"/>
      <c r="S66" s="159"/>
      <c r="T66" s="159"/>
      <c r="U66" s="159"/>
      <c r="V66" s="159"/>
      <c r="W66" s="159"/>
      <c r="X66" s="201"/>
      <c r="Y66" s="159"/>
    </row>
    <row r="67" spans="1:25" ht="12.75">
      <c r="A67" s="14">
        <v>7.17</v>
      </c>
      <c r="B67" s="27" t="s">
        <v>238</v>
      </c>
      <c r="Q67" s="27"/>
      <c r="R67" s="190"/>
      <c r="S67" s="159"/>
      <c r="T67" s="159"/>
      <c r="U67" s="159"/>
      <c r="V67" s="159"/>
      <c r="W67" s="159"/>
      <c r="X67" s="201"/>
      <c r="Y67" s="199" t="s">
        <v>327</v>
      </c>
    </row>
    <row r="68" spans="1:25" ht="12.75">
      <c r="A68" s="14"/>
      <c r="B68" s="9" t="s">
        <v>199</v>
      </c>
      <c r="S68" s="159"/>
      <c r="T68" s="159"/>
      <c r="U68" s="159"/>
      <c r="V68" s="159"/>
      <c r="W68" s="159"/>
      <c r="X68" s="201"/>
      <c r="Y68" s="159"/>
    </row>
    <row r="69" spans="1:25" ht="12.75">
      <c r="A69" s="14">
        <v>7.18</v>
      </c>
      <c r="B69" s="24" t="s">
        <v>239</v>
      </c>
      <c r="Q69" s="24"/>
      <c r="R69" s="190"/>
      <c r="S69" s="159"/>
      <c r="T69" s="159"/>
      <c r="U69" s="159"/>
      <c r="V69" s="159"/>
      <c r="W69" s="159"/>
      <c r="X69" s="201"/>
      <c r="Y69" s="37" t="s">
        <v>327</v>
      </c>
    </row>
    <row r="70" spans="1:25" ht="12.75">
      <c r="A70" s="14">
        <v>7.1899999999999995</v>
      </c>
      <c r="B70" s="29" t="s">
        <v>240</v>
      </c>
      <c r="Q70" s="29"/>
      <c r="R70" s="190"/>
      <c r="S70" s="159"/>
      <c r="T70" s="159"/>
      <c r="U70" s="159"/>
      <c r="V70" s="159"/>
      <c r="W70" s="159"/>
      <c r="X70" s="201"/>
      <c r="Y70" s="39" t="s">
        <v>327</v>
      </c>
    </row>
    <row r="71" spans="1:25" ht="12.75">
      <c r="A71" s="14">
        <v>7.199999999999999</v>
      </c>
      <c r="B71" s="29" t="s">
        <v>241</v>
      </c>
      <c r="Q71" s="29"/>
      <c r="R71" s="190"/>
      <c r="S71" s="159"/>
      <c r="T71" s="159"/>
      <c r="U71" s="159"/>
      <c r="V71" s="159"/>
      <c r="W71" s="159"/>
      <c r="X71" s="201"/>
      <c r="Y71" s="39" t="s">
        <v>327</v>
      </c>
    </row>
    <row r="72" spans="1:25" ht="12.75">
      <c r="A72" s="14">
        <v>7.209999999999999</v>
      </c>
      <c r="B72" s="25" t="s">
        <v>242</v>
      </c>
      <c r="Q72" s="25"/>
      <c r="R72" s="190"/>
      <c r="S72" s="159"/>
      <c r="T72" s="159"/>
      <c r="U72" s="159"/>
      <c r="V72" s="159"/>
      <c r="W72" s="159"/>
      <c r="X72" s="201"/>
      <c r="Y72" s="143" t="s">
        <v>327</v>
      </c>
    </row>
    <row r="73" spans="1:25" ht="12.75">
      <c r="A73" s="15"/>
      <c r="S73" s="159"/>
      <c r="T73" s="159"/>
      <c r="U73" s="159"/>
      <c r="V73" s="159"/>
      <c r="W73" s="159"/>
      <c r="X73" s="201"/>
      <c r="Y73" s="159"/>
    </row>
    <row r="74" spans="1:25" ht="12.75">
      <c r="A74" s="14">
        <v>7.219999999999999</v>
      </c>
      <c r="B74" s="27" t="s">
        <v>243</v>
      </c>
      <c r="Q74" s="27"/>
      <c r="R74" s="190"/>
      <c r="S74" s="159"/>
      <c r="T74" s="159"/>
      <c r="U74" s="159"/>
      <c r="V74" s="159"/>
      <c r="W74" s="159"/>
      <c r="X74" s="201"/>
      <c r="Y74" s="199" t="s">
        <v>327</v>
      </c>
    </row>
    <row r="75" spans="1:25" ht="12.75">
      <c r="A75" s="14"/>
      <c r="B75" s="9" t="s">
        <v>199</v>
      </c>
      <c r="S75" s="159"/>
      <c r="T75" s="159"/>
      <c r="U75" s="159"/>
      <c r="V75" s="159"/>
      <c r="W75" s="159"/>
      <c r="X75" s="201"/>
      <c r="Y75" s="159"/>
    </row>
    <row r="76" spans="1:25" ht="12.75">
      <c r="A76" s="14">
        <v>7.229999999999999</v>
      </c>
      <c r="B76" s="24" t="s">
        <v>239</v>
      </c>
      <c r="Q76" s="24"/>
      <c r="R76" s="190"/>
      <c r="S76" s="159"/>
      <c r="T76" s="159"/>
      <c r="U76" s="159"/>
      <c r="V76" s="159"/>
      <c r="W76" s="159"/>
      <c r="X76" s="201"/>
      <c r="Y76" s="37" t="s">
        <v>327</v>
      </c>
    </row>
    <row r="77" spans="1:25" ht="12.75">
      <c r="A77" s="14">
        <v>7.239999999999998</v>
      </c>
      <c r="B77" s="29" t="s">
        <v>240</v>
      </c>
      <c r="Q77" s="29"/>
      <c r="R77" s="190"/>
      <c r="S77" s="159"/>
      <c r="T77" s="159"/>
      <c r="U77" s="159"/>
      <c r="V77" s="159"/>
      <c r="W77" s="159"/>
      <c r="X77" s="201"/>
      <c r="Y77" s="39" t="s">
        <v>327</v>
      </c>
    </row>
    <row r="78" spans="1:25" ht="12.75">
      <c r="A78" s="14">
        <v>7.249999999999998</v>
      </c>
      <c r="B78" s="29" t="s">
        <v>241</v>
      </c>
      <c r="Q78" s="29"/>
      <c r="R78" s="190"/>
      <c r="S78" s="159"/>
      <c r="T78" s="159"/>
      <c r="U78" s="159"/>
      <c r="V78" s="159"/>
      <c r="W78" s="159"/>
      <c r="X78" s="201"/>
      <c r="Y78" s="39" t="s">
        <v>327</v>
      </c>
    </row>
    <row r="79" spans="1:25" ht="12.75">
      <c r="A79" s="14">
        <v>7.259999999999998</v>
      </c>
      <c r="B79" s="25" t="s">
        <v>242</v>
      </c>
      <c r="Q79" s="25"/>
      <c r="R79" s="190"/>
      <c r="S79" s="159"/>
      <c r="T79" s="159"/>
      <c r="U79" s="159"/>
      <c r="V79" s="159"/>
      <c r="W79" s="159"/>
      <c r="X79" s="201"/>
      <c r="Y79" s="143" t="s">
        <v>327</v>
      </c>
    </row>
    <row r="80" spans="1:25" ht="12.75">
      <c r="A80" s="15"/>
      <c r="S80" s="159"/>
      <c r="T80" s="159"/>
      <c r="U80" s="159"/>
      <c r="V80" s="159"/>
      <c r="W80" s="159"/>
      <c r="X80" s="201"/>
      <c r="Y80" s="159"/>
    </row>
    <row r="81" spans="1:25" ht="12.75">
      <c r="A81" s="14">
        <v>7.269999999999998</v>
      </c>
      <c r="B81" s="27" t="s">
        <v>244</v>
      </c>
      <c r="Q81" s="27"/>
      <c r="R81" s="190"/>
      <c r="S81" s="159"/>
      <c r="T81" s="159"/>
      <c r="U81" s="159"/>
      <c r="V81" s="159"/>
      <c r="W81" s="159"/>
      <c r="X81" s="201"/>
      <c r="Y81" s="199" t="s">
        <v>327</v>
      </c>
    </row>
    <row r="82" spans="1:25" ht="12.75">
      <c r="A82" s="14"/>
      <c r="B82" s="9" t="s">
        <v>199</v>
      </c>
      <c r="S82" s="159"/>
      <c r="T82" s="159"/>
      <c r="U82" s="159"/>
      <c r="V82" s="159"/>
      <c r="W82" s="159"/>
      <c r="X82" s="201"/>
      <c r="Y82" s="159"/>
    </row>
    <row r="83" spans="1:25" ht="12.75">
      <c r="A83" s="14">
        <v>7.279999999999998</v>
      </c>
      <c r="B83" s="24" t="s">
        <v>239</v>
      </c>
      <c r="Q83" s="24"/>
      <c r="R83" s="190"/>
      <c r="S83" s="159"/>
      <c r="T83" s="159"/>
      <c r="U83" s="159"/>
      <c r="V83" s="159"/>
      <c r="W83" s="159"/>
      <c r="X83" s="201"/>
      <c r="Y83" s="37" t="s">
        <v>327</v>
      </c>
    </row>
    <row r="84" spans="1:25" ht="12.75">
      <c r="A84" s="14">
        <v>7.289999999999997</v>
      </c>
      <c r="B84" s="29" t="s">
        <v>240</v>
      </c>
      <c r="Q84" s="29"/>
      <c r="R84" s="190"/>
      <c r="S84" s="159"/>
      <c r="T84" s="159"/>
      <c r="U84" s="159"/>
      <c r="V84" s="159"/>
      <c r="W84" s="159"/>
      <c r="X84" s="201"/>
      <c r="Y84" s="39" t="s">
        <v>327</v>
      </c>
    </row>
    <row r="85" spans="1:25" ht="12.75">
      <c r="A85" s="14">
        <v>7.299999999999997</v>
      </c>
      <c r="B85" s="29" t="s">
        <v>241</v>
      </c>
      <c r="Q85" s="29"/>
      <c r="R85" s="190"/>
      <c r="S85" s="159"/>
      <c r="T85" s="159"/>
      <c r="U85" s="159"/>
      <c r="V85" s="159"/>
      <c r="W85" s="159"/>
      <c r="X85" s="201"/>
      <c r="Y85" s="39" t="s">
        <v>327</v>
      </c>
    </row>
    <row r="86" spans="1:25" ht="12.75">
      <c r="A86" s="14">
        <v>7.309999999999997</v>
      </c>
      <c r="B86" s="25" t="s">
        <v>242</v>
      </c>
      <c r="Q86" s="25"/>
      <c r="R86" s="190"/>
      <c r="S86" s="159"/>
      <c r="T86" s="159"/>
      <c r="U86" s="159"/>
      <c r="V86" s="159"/>
      <c r="W86" s="159"/>
      <c r="X86" s="201"/>
      <c r="Y86" s="143" t="s">
        <v>327</v>
      </c>
    </row>
    <row r="87" spans="1:25" ht="12.75">
      <c r="A87" s="15"/>
      <c r="S87" s="159"/>
      <c r="T87" s="159"/>
      <c r="U87" s="159"/>
      <c r="V87" s="159"/>
      <c r="W87" s="159"/>
      <c r="X87" s="201"/>
      <c r="Y87" s="159"/>
    </row>
    <row r="88" spans="1:25" ht="12.75">
      <c r="A88" s="14">
        <v>7.319999999999997</v>
      </c>
      <c r="B88" s="27" t="s">
        <v>245</v>
      </c>
      <c r="Q88" s="27"/>
      <c r="R88" s="190"/>
      <c r="S88" s="159"/>
      <c r="T88" s="159"/>
      <c r="U88" s="159"/>
      <c r="V88" s="159"/>
      <c r="W88" s="159"/>
      <c r="X88" s="201"/>
      <c r="Y88" s="199" t="s">
        <v>327</v>
      </c>
    </row>
    <row r="89" spans="1:25" ht="12.75">
      <c r="A89" s="14"/>
      <c r="B89" s="9" t="s">
        <v>199</v>
      </c>
      <c r="S89" s="159"/>
      <c r="T89" s="159"/>
      <c r="U89" s="159"/>
      <c r="V89" s="159"/>
      <c r="W89" s="159"/>
      <c r="X89" s="201"/>
      <c r="Y89" s="159"/>
    </row>
    <row r="90" spans="1:25" ht="12.75">
      <c r="A90" s="14">
        <v>7.3299999999999965</v>
      </c>
      <c r="B90" s="24" t="s">
        <v>239</v>
      </c>
      <c r="Q90" s="24"/>
      <c r="R90" s="190"/>
      <c r="S90" s="159"/>
      <c r="T90" s="159"/>
      <c r="U90" s="159"/>
      <c r="V90" s="159"/>
      <c r="W90" s="159"/>
      <c r="X90" s="201"/>
      <c r="Y90" s="37" t="s">
        <v>327</v>
      </c>
    </row>
    <row r="91" spans="1:25" ht="12.75">
      <c r="A91" s="14">
        <v>7.339999999999996</v>
      </c>
      <c r="B91" s="29" t="s">
        <v>240</v>
      </c>
      <c r="Q91" s="29"/>
      <c r="R91" s="190"/>
      <c r="S91" s="159"/>
      <c r="T91" s="159"/>
      <c r="U91" s="159"/>
      <c r="V91" s="159"/>
      <c r="W91" s="159"/>
      <c r="X91" s="201"/>
      <c r="Y91" s="39" t="s">
        <v>327</v>
      </c>
    </row>
    <row r="92" spans="1:25" ht="12.75">
      <c r="A92" s="14">
        <v>7.349999999999996</v>
      </c>
      <c r="B92" s="29" t="s">
        <v>241</v>
      </c>
      <c r="Q92" s="29"/>
      <c r="R92" s="190"/>
      <c r="S92" s="159"/>
      <c r="T92" s="159"/>
      <c r="U92" s="159"/>
      <c r="V92" s="159"/>
      <c r="W92" s="159"/>
      <c r="X92" s="201"/>
      <c r="Y92" s="39" t="s">
        <v>327</v>
      </c>
    </row>
    <row r="93" spans="1:25" ht="12.75">
      <c r="A93" s="14">
        <v>7.359999999999996</v>
      </c>
      <c r="B93" s="25" t="s">
        <v>242</v>
      </c>
      <c r="Q93" s="25"/>
      <c r="R93" s="190"/>
      <c r="S93" s="159"/>
      <c r="T93" s="159"/>
      <c r="U93" s="159"/>
      <c r="V93" s="159"/>
      <c r="W93" s="159"/>
      <c r="X93" s="201"/>
      <c r="Y93" s="143" t="s">
        <v>327</v>
      </c>
    </row>
    <row r="94" spans="1:25" ht="12.75">
      <c r="A94" s="15"/>
      <c r="S94" s="159"/>
      <c r="T94" s="159"/>
      <c r="U94" s="159"/>
      <c r="V94" s="159"/>
      <c r="W94" s="159"/>
      <c r="X94" s="201"/>
      <c r="Y94" s="159"/>
    </row>
    <row r="95" spans="1:25" ht="12.75">
      <c r="A95" s="14">
        <v>7.369999999999996</v>
      </c>
      <c r="B95" s="27" t="s">
        <v>246</v>
      </c>
      <c r="Q95" s="27"/>
      <c r="R95" s="190"/>
      <c r="S95" s="159"/>
      <c r="T95" s="159"/>
      <c r="U95" s="159"/>
      <c r="V95" s="159"/>
      <c r="W95" s="159"/>
      <c r="X95" s="201"/>
      <c r="Y95" s="199" t="s">
        <v>327</v>
      </c>
    </row>
    <row r="96" spans="1:25" ht="12.75">
      <c r="A96" s="14"/>
      <c r="B96" s="9" t="s">
        <v>199</v>
      </c>
      <c r="S96" s="159"/>
      <c r="T96" s="159"/>
      <c r="U96" s="159"/>
      <c r="V96" s="159"/>
      <c r="W96" s="159"/>
      <c r="X96" s="201"/>
      <c r="Y96" s="159"/>
    </row>
    <row r="97" spans="1:25" ht="12.75">
      <c r="A97" s="14">
        <v>7.3799999999999955</v>
      </c>
      <c r="B97" s="24" t="s">
        <v>239</v>
      </c>
      <c r="Q97" s="24"/>
      <c r="R97" s="190"/>
      <c r="S97" s="159"/>
      <c r="T97" s="159"/>
      <c r="U97" s="159"/>
      <c r="V97" s="159"/>
      <c r="W97" s="159"/>
      <c r="X97" s="201"/>
      <c r="Y97" s="37" t="s">
        <v>327</v>
      </c>
    </row>
    <row r="98" spans="1:25" ht="12.75">
      <c r="A98" s="14">
        <v>7.389999999999995</v>
      </c>
      <c r="B98" s="29" t="s">
        <v>240</v>
      </c>
      <c r="Q98" s="29"/>
      <c r="R98" s="190"/>
      <c r="S98" s="159"/>
      <c r="T98" s="159"/>
      <c r="U98" s="159"/>
      <c r="V98" s="159"/>
      <c r="W98" s="159"/>
      <c r="X98" s="201"/>
      <c r="Y98" s="39" t="s">
        <v>327</v>
      </c>
    </row>
    <row r="99" spans="1:25" ht="12.75">
      <c r="A99" s="14">
        <v>7.399999999999995</v>
      </c>
      <c r="B99" s="29" t="s">
        <v>241</v>
      </c>
      <c r="Q99" s="29"/>
      <c r="R99" s="190"/>
      <c r="S99" s="159"/>
      <c r="T99" s="159"/>
      <c r="U99" s="159"/>
      <c r="V99" s="159"/>
      <c r="W99" s="159"/>
      <c r="X99" s="201"/>
      <c r="Y99" s="39" t="s">
        <v>327</v>
      </c>
    </row>
    <row r="100" spans="1:25" ht="12.75">
      <c r="A100" s="14">
        <v>7.409999999999995</v>
      </c>
      <c r="B100" s="25" t="s">
        <v>242</v>
      </c>
      <c r="Q100" s="25"/>
      <c r="R100" s="190"/>
      <c r="S100" s="159"/>
      <c r="T100" s="159"/>
      <c r="U100" s="159"/>
      <c r="V100" s="159"/>
      <c r="W100" s="159"/>
      <c r="X100" s="201"/>
      <c r="Y100" s="301" t="s">
        <v>327</v>
      </c>
    </row>
    <row r="101" spans="19:25" ht="12.75">
      <c r="S101" s="159"/>
      <c r="T101" s="159"/>
      <c r="U101" s="159"/>
      <c r="V101" s="159"/>
      <c r="W101" s="159"/>
      <c r="X101" s="201"/>
      <c r="Y101" s="159"/>
    </row>
    <row r="102" spans="1:25" ht="15.75">
      <c r="A102" s="17" t="s">
        <v>84</v>
      </c>
      <c r="S102" s="159"/>
      <c r="T102" s="159"/>
      <c r="U102" s="159"/>
      <c r="V102" s="159"/>
      <c r="W102" s="159"/>
      <c r="X102" s="201"/>
      <c r="Y102" s="159"/>
    </row>
    <row r="103" spans="1:25" ht="12.75">
      <c r="A103" s="33" t="s">
        <v>265</v>
      </c>
      <c r="C103" s="1"/>
      <c r="D103" s="1"/>
      <c r="E103" s="1"/>
      <c r="F103" s="1"/>
      <c r="G103" s="1"/>
      <c r="H103" s="1"/>
      <c r="I103" s="1"/>
      <c r="J103" s="1"/>
      <c r="K103" s="1"/>
      <c r="L103" s="1"/>
      <c r="M103" s="1"/>
      <c r="N103" s="1"/>
      <c r="O103" s="1"/>
      <c r="P103" s="1"/>
      <c r="Q103" s="1"/>
      <c r="R103" s="1"/>
      <c r="S103" s="159"/>
      <c r="T103" s="159"/>
      <c r="U103" s="159"/>
      <c r="V103" s="159"/>
      <c r="W103" s="159"/>
      <c r="X103" s="201"/>
      <c r="Y103" s="159"/>
    </row>
    <row r="104" spans="1:25" ht="12.75">
      <c r="A104" s="14">
        <v>5.23</v>
      </c>
      <c r="B104" s="24" t="s">
        <v>218</v>
      </c>
      <c r="C104" s="76"/>
      <c r="D104" s="76"/>
      <c r="E104" s="76"/>
      <c r="F104" s="76"/>
      <c r="G104" s="76"/>
      <c r="H104" s="76"/>
      <c r="I104" s="76"/>
      <c r="J104" s="76"/>
      <c r="K104" s="76"/>
      <c r="L104" s="76"/>
      <c r="M104" s="76"/>
      <c r="N104" s="76"/>
      <c r="O104" s="76"/>
      <c r="P104" s="76"/>
      <c r="Q104" s="76"/>
      <c r="R104" s="76"/>
      <c r="S104" s="37">
        <v>164</v>
      </c>
      <c r="T104" s="37">
        <v>301</v>
      </c>
      <c r="U104" s="37">
        <v>360</v>
      </c>
      <c r="V104" s="37">
        <v>313</v>
      </c>
      <c r="W104" s="37">
        <v>318</v>
      </c>
      <c r="X104" s="201"/>
      <c r="Y104" s="37">
        <v>1456</v>
      </c>
    </row>
    <row r="105" spans="1:25" ht="12.75">
      <c r="A105" s="14">
        <v>5.24</v>
      </c>
      <c r="B105" s="29" t="s">
        <v>219</v>
      </c>
      <c r="C105" s="78"/>
      <c r="D105" s="78"/>
      <c r="E105" s="78"/>
      <c r="F105" s="78"/>
      <c r="G105" s="78"/>
      <c r="H105" s="78"/>
      <c r="I105" s="78"/>
      <c r="J105" s="78"/>
      <c r="K105" s="78"/>
      <c r="L105" s="78"/>
      <c r="M105" s="78"/>
      <c r="N105" s="78"/>
      <c r="O105" s="78"/>
      <c r="P105" s="78"/>
      <c r="Q105" s="78"/>
      <c r="R105" s="78"/>
      <c r="S105" s="39">
        <v>67</v>
      </c>
      <c r="T105" s="39">
        <v>180</v>
      </c>
      <c r="U105" s="39">
        <v>237</v>
      </c>
      <c r="V105" s="39">
        <v>267</v>
      </c>
      <c r="W105" s="39">
        <v>221</v>
      </c>
      <c r="X105" s="201"/>
      <c r="Y105" s="39">
        <v>972</v>
      </c>
    </row>
    <row r="106" spans="1:25" ht="12.75">
      <c r="A106" s="14">
        <v>5.25</v>
      </c>
      <c r="B106" s="28" t="s">
        <v>66</v>
      </c>
      <c r="C106" s="78"/>
      <c r="D106" s="78"/>
      <c r="E106" s="78"/>
      <c r="F106" s="78"/>
      <c r="G106" s="78"/>
      <c r="H106" s="78"/>
      <c r="I106" s="78"/>
      <c r="J106" s="78"/>
      <c r="K106" s="78"/>
      <c r="L106" s="78"/>
      <c r="M106" s="78"/>
      <c r="N106" s="78"/>
      <c r="O106" s="78"/>
      <c r="P106" s="78"/>
      <c r="Q106" s="78"/>
      <c r="R106" s="78"/>
      <c r="S106" s="39">
        <v>948</v>
      </c>
      <c r="T106" s="39">
        <v>1630</v>
      </c>
      <c r="U106" s="39">
        <v>1778</v>
      </c>
      <c r="V106" s="39">
        <v>1894</v>
      </c>
      <c r="W106" s="39">
        <v>1719</v>
      </c>
      <c r="X106" s="201"/>
      <c r="Y106" s="39">
        <v>7969</v>
      </c>
    </row>
    <row r="107" spans="1:25" ht="12.75">
      <c r="A107" s="125" t="s">
        <v>23</v>
      </c>
      <c r="B107" s="127" t="s">
        <v>90</v>
      </c>
      <c r="C107" s="78"/>
      <c r="D107" s="78"/>
      <c r="E107" s="78"/>
      <c r="F107" s="78"/>
      <c r="G107" s="78"/>
      <c r="H107" s="78"/>
      <c r="I107" s="78"/>
      <c r="J107" s="78"/>
      <c r="K107" s="78"/>
      <c r="L107" s="78"/>
      <c r="M107" s="78"/>
      <c r="N107" s="78"/>
      <c r="O107" s="78"/>
      <c r="P107" s="78"/>
      <c r="Q107" s="78"/>
      <c r="R107" s="78"/>
      <c r="S107" s="208">
        <v>667</v>
      </c>
      <c r="T107" s="208">
        <v>1203</v>
      </c>
      <c r="U107" s="208">
        <v>1256</v>
      </c>
      <c r="V107" s="208">
        <v>1323</v>
      </c>
      <c r="W107" s="208">
        <v>1191</v>
      </c>
      <c r="X107" s="201"/>
      <c r="Y107" s="208">
        <v>5640</v>
      </c>
    </row>
    <row r="108" spans="1:25" ht="12.75">
      <c r="A108" s="125" t="s">
        <v>24</v>
      </c>
      <c r="B108" s="127" t="s">
        <v>93</v>
      </c>
      <c r="C108" s="78"/>
      <c r="D108" s="78"/>
      <c r="E108" s="78"/>
      <c r="F108" s="78"/>
      <c r="G108" s="78"/>
      <c r="H108" s="78"/>
      <c r="I108" s="78"/>
      <c r="J108" s="78"/>
      <c r="K108" s="78"/>
      <c r="L108" s="78"/>
      <c r="M108" s="78"/>
      <c r="N108" s="78"/>
      <c r="O108" s="78"/>
      <c r="P108" s="78"/>
      <c r="Q108" s="78"/>
      <c r="R108" s="78"/>
      <c r="S108" s="208">
        <v>236</v>
      </c>
      <c r="T108" s="208">
        <v>365</v>
      </c>
      <c r="U108" s="208">
        <v>414</v>
      </c>
      <c r="V108" s="208">
        <v>448</v>
      </c>
      <c r="W108" s="208">
        <v>435</v>
      </c>
      <c r="X108" s="201"/>
      <c r="Y108" s="208">
        <v>1898</v>
      </c>
    </row>
    <row r="109" spans="1:25" ht="12.75">
      <c r="A109" s="125" t="s">
        <v>25</v>
      </c>
      <c r="B109" s="127" t="s">
        <v>94</v>
      </c>
      <c r="C109" s="78"/>
      <c r="D109" s="78"/>
      <c r="E109" s="78"/>
      <c r="F109" s="78"/>
      <c r="G109" s="78"/>
      <c r="H109" s="78"/>
      <c r="I109" s="78"/>
      <c r="J109" s="78"/>
      <c r="K109" s="78"/>
      <c r="L109" s="78"/>
      <c r="M109" s="78"/>
      <c r="N109" s="78"/>
      <c r="O109" s="78"/>
      <c r="P109" s="78"/>
      <c r="Q109" s="78"/>
      <c r="R109" s="78"/>
      <c r="S109" s="208">
        <v>45</v>
      </c>
      <c r="T109" s="208">
        <v>62</v>
      </c>
      <c r="U109" s="208">
        <v>108</v>
      </c>
      <c r="V109" s="208">
        <v>123</v>
      </c>
      <c r="W109" s="208">
        <v>93</v>
      </c>
      <c r="X109" s="201"/>
      <c r="Y109" s="208">
        <v>431</v>
      </c>
    </row>
    <row r="110" spans="1:25" ht="12.75">
      <c r="A110" s="14">
        <v>5.26</v>
      </c>
      <c r="B110" s="28" t="s">
        <v>220</v>
      </c>
      <c r="C110" s="78"/>
      <c r="D110" s="78"/>
      <c r="E110" s="78"/>
      <c r="F110" s="78"/>
      <c r="G110" s="78"/>
      <c r="H110" s="78"/>
      <c r="I110" s="78"/>
      <c r="J110" s="78"/>
      <c r="K110" s="78"/>
      <c r="L110" s="78"/>
      <c r="M110" s="78"/>
      <c r="N110" s="78"/>
      <c r="O110" s="78"/>
      <c r="P110" s="78"/>
      <c r="Q110" s="78"/>
      <c r="R110" s="78"/>
      <c r="S110" s="39">
        <v>29</v>
      </c>
      <c r="T110" s="39">
        <v>67</v>
      </c>
      <c r="U110" s="39">
        <v>53</v>
      </c>
      <c r="V110" s="39">
        <v>57</v>
      </c>
      <c r="W110" s="39">
        <v>75</v>
      </c>
      <c r="X110" s="201"/>
      <c r="Y110" s="39">
        <v>281</v>
      </c>
    </row>
    <row r="111" spans="1:25" ht="12.75">
      <c r="A111" s="14">
        <v>5.27</v>
      </c>
      <c r="B111" s="38" t="s">
        <v>221</v>
      </c>
      <c r="C111" s="78"/>
      <c r="D111" s="78"/>
      <c r="E111" s="78"/>
      <c r="F111" s="78"/>
      <c r="G111" s="78"/>
      <c r="H111" s="78"/>
      <c r="I111" s="78"/>
      <c r="J111" s="78"/>
      <c r="K111" s="78"/>
      <c r="L111" s="78"/>
      <c r="M111" s="78"/>
      <c r="N111" s="78"/>
      <c r="O111" s="78"/>
      <c r="P111" s="78"/>
      <c r="Q111" s="78"/>
      <c r="R111" s="78"/>
      <c r="S111" s="39">
        <v>154</v>
      </c>
      <c r="T111" s="39">
        <v>322</v>
      </c>
      <c r="U111" s="39">
        <v>424</v>
      </c>
      <c r="V111" s="39">
        <v>348</v>
      </c>
      <c r="W111" s="39">
        <v>401</v>
      </c>
      <c r="X111" s="201"/>
      <c r="Y111" s="39">
        <v>1649</v>
      </c>
    </row>
    <row r="112" spans="1:25" ht="12.75">
      <c r="A112" s="125" t="s">
        <v>26</v>
      </c>
      <c r="B112" s="127" t="s">
        <v>95</v>
      </c>
      <c r="C112" s="78"/>
      <c r="D112" s="78"/>
      <c r="E112" s="78"/>
      <c r="F112" s="78"/>
      <c r="G112" s="78"/>
      <c r="H112" s="78"/>
      <c r="I112" s="78"/>
      <c r="J112" s="78"/>
      <c r="K112" s="78"/>
      <c r="L112" s="78"/>
      <c r="M112" s="78"/>
      <c r="N112" s="78"/>
      <c r="O112" s="78"/>
      <c r="P112" s="78"/>
      <c r="Q112" s="78"/>
      <c r="R112" s="78"/>
      <c r="S112" s="209">
        <v>4</v>
      </c>
      <c r="T112" s="209">
        <v>20</v>
      </c>
      <c r="U112" s="209">
        <v>22</v>
      </c>
      <c r="V112" s="209">
        <v>15</v>
      </c>
      <c r="W112" s="209">
        <v>14</v>
      </c>
      <c r="X112" s="201"/>
      <c r="Y112" s="209">
        <v>75</v>
      </c>
    </row>
    <row r="113" spans="1:25" ht="12.75">
      <c r="A113" s="125" t="s">
        <v>27</v>
      </c>
      <c r="B113" s="127" t="s">
        <v>96</v>
      </c>
      <c r="C113" s="78"/>
      <c r="D113" s="78"/>
      <c r="E113" s="78"/>
      <c r="F113" s="78"/>
      <c r="G113" s="78"/>
      <c r="H113" s="78"/>
      <c r="I113" s="78"/>
      <c r="J113" s="78"/>
      <c r="K113" s="78"/>
      <c r="L113" s="78"/>
      <c r="M113" s="78"/>
      <c r="N113" s="78"/>
      <c r="O113" s="78"/>
      <c r="P113" s="78"/>
      <c r="Q113" s="78"/>
      <c r="R113" s="78"/>
      <c r="S113" s="209">
        <v>76</v>
      </c>
      <c r="T113" s="209">
        <v>180</v>
      </c>
      <c r="U113" s="209">
        <v>219</v>
      </c>
      <c r="V113" s="209">
        <v>193</v>
      </c>
      <c r="W113" s="209">
        <v>202</v>
      </c>
      <c r="X113" s="201"/>
      <c r="Y113" s="209">
        <v>870</v>
      </c>
    </row>
    <row r="114" spans="1:25" ht="12.75">
      <c r="A114" s="125" t="s">
        <v>28</v>
      </c>
      <c r="B114" s="129" t="s">
        <v>97</v>
      </c>
      <c r="C114" s="77"/>
      <c r="D114" s="77"/>
      <c r="E114" s="77"/>
      <c r="F114" s="77"/>
      <c r="G114" s="77"/>
      <c r="H114" s="77"/>
      <c r="I114" s="77"/>
      <c r="J114" s="77"/>
      <c r="K114" s="77"/>
      <c r="L114" s="77"/>
      <c r="M114" s="77"/>
      <c r="N114" s="77"/>
      <c r="O114" s="77"/>
      <c r="P114" s="77"/>
      <c r="Q114" s="77"/>
      <c r="R114" s="77"/>
      <c r="S114" s="210">
        <v>74</v>
      </c>
      <c r="T114" s="210">
        <v>122</v>
      </c>
      <c r="U114" s="210">
        <v>183</v>
      </c>
      <c r="V114" s="210">
        <v>140</v>
      </c>
      <c r="W114" s="210">
        <v>185</v>
      </c>
      <c r="X114" s="201"/>
      <c r="Y114" s="210">
        <v>704</v>
      </c>
    </row>
    <row r="115" spans="1:25" ht="12.75">
      <c r="A115" s="33" t="s">
        <v>326</v>
      </c>
      <c r="B115" s="12"/>
      <c r="C115" s="80"/>
      <c r="D115" s="80"/>
      <c r="E115" s="80"/>
      <c r="F115" s="80"/>
      <c r="G115" s="80"/>
      <c r="H115" s="80"/>
      <c r="I115" s="80"/>
      <c r="J115" s="80"/>
      <c r="K115" s="80"/>
      <c r="L115" s="80"/>
      <c r="M115" s="80"/>
      <c r="N115" s="80"/>
      <c r="O115" s="80"/>
      <c r="P115" s="80"/>
      <c r="Q115" s="80"/>
      <c r="R115" s="80"/>
      <c r="S115" s="205"/>
      <c r="T115" s="205"/>
      <c r="U115" s="205"/>
      <c r="V115" s="205"/>
      <c r="W115" s="205"/>
      <c r="X115" s="201"/>
      <c r="Y115" s="205"/>
    </row>
    <row r="116" spans="1:25" ht="12.75">
      <c r="A116" s="9">
        <v>4.4</v>
      </c>
      <c r="B116" s="24" t="s">
        <v>248</v>
      </c>
      <c r="C116" s="76" t="e">
        <v>#N/A</v>
      </c>
      <c r="D116" s="76" t="e">
        <v>#N/A</v>
      </c>
      <c r="E116" s="76" t="e">
        <v>#N/A</v>
      </c>
      <c r="F116" s="76" t="e">
        <v>#N/A</v>
      </c>
      <c r="G116" s="175" t="e">
        <v>#N/A</v>
      </c>
      <c r="H116" s="175" t="e">
        <v>#N/A</v>
      </c>
      <c r="I116" s="175" t="e">
        <v>#N/A</v>
      </c>
      <c r="J116" s="175" t="e">
        <v>#N/A</v>
      </c>
      <c r="K116" s="175" t="e">
        <v>#N/A</v>
      </c>
      <c r="L116" s="175" t="e">
        <v>#N/A</v>
      </c>
      <c r="M116" s="175" t="e">
        <v>#N/A</v>
      </c>
      <c r="N116" s="175" t="e">
        <v>#N/A</v>
      </c>
      <c r="O116" s="175" t="e">
        <v>#N/A</v>
      </c>
      <c r="P116" s="175" t="e">
        <v>#N/A</v>
      </c>
      <c r="Q116" s="175" t="e">
        <v>#N/A</v>
      </c>
      <c r="R116" s="175"/>
      <c r="S116" s="278" t="s">
        <v>327</v>
      </c>
      <c r="T116" s="278" t="s">
        <v>327</v>
      </c>
      <c r="U116" s="278" t="s">
        <v>327</v>
      </c>
      <c r="V116" s="278" t="s">
        <v>327</v>
      </c>
      <c r="W116" s="278" t="s">
        <v>327</v>
      </c>
      <c r="X116" s="281"/>
      <c r="Y116" s="278" t="s">
        <v>327</v>
      </c>
    </row>
    <row r="117" spans="1:25" ht="12.75">
      <c r="A117" s="9">
        <v>4.5</v>
      </c>
      <c r="B117" s="29" t="s">
        <v>249</v>
      </c>
      <c r="C117" s="78" t="e">
        <v>#N/A</v>
      </c>
      <c r="D117" s="78" t="e">
        <v>#N/A</v>
      </c>
      <c r="E117" s="78" t="e">
        <v>#N/A</v>
      </c>
      <c r="F117" s="78" t="e">
        <v>#N/A</v>
      </c>
      <c r="G117" s="78" t="e">
        <v>#N/A</v>
      </c>
      <c r="H117" s="78" t="e">
        <v>#N/A</v>
      </c>
      <c r="I117" s="78" t="e">
        <v>#N/A</v>
      </c>
      <c r="J117" s="78" t="e">
        <v>#N/A</v>
      </c>
      <c r="K117" s="78" t="e">
        <v>#N/A</v>
      </c>
      <c r="L117" s="78" t="e">
        <v>#N/A</v>
      </c>
      <c r="M117" s="78" t="e">
        <v>#N/A</v>
      </c>
      <c r="N117" s="78" t="e">
        <v>#N/A</v>
      </c>
      <c r="O117" s="78" t="e">
        <v>#N/A</v>
      </c>
      <c r="P117" s="78" t="e">
        <v>#N/A</v>
      </c>
      <c r="Q117" s="78" t="e">
        <v>#N/A</v>
      </c>
      <c r="R117" s="78"/>
      <c r="S117" s="292" t="s">
        <v>327</v>
      </c>
      <c r="T117" s="292" t="s">
        <v>327</v>
      </c>
      <c r="U117" s="292" t="s">
        <v>327</v>
      </c>
      <c r="V117" s="292" t="s">
        <v>327</v>
      </c>
      <c r="W117" s="292" t="s">
        <v>327</v>
      </c>
      <c r="X117" s="281"/>
      <c r="Y117" s="292" t="s">
        <v>327</v>
      </c>
    </row>
    <row r="118" spans="1:25" ht="12.75">
      <c r="A118" s="9">
        <v>4.6</v>
      </c>
      <c r="B118" s="29" t="s">
        <v>250</v>
      </c>
      <c r="C118" s="78" t="s">
        <v>327</v>
      </c>
      <c r="D118" s="78" t="s">
        <v>327</v>
      </c>
      <c r="E118" s="78" t="s">
        <v>327</v>
      </c>
      <c r="F118" s="78" t="s">
        <v>327</v>
      </c>
      <c r="G118" s="176" t="s">
        <v>327</v>
      </c>
      <c r="H118" s="176" t="s">
        <v>327</v>
      </c>
      <c r="I118" s="176" t="s">
        <v>327</v>
      </c>
      <c r="J118" s="176" t="s">
        <v>327</v>
      </c>
      <c r="K118" s="176" t="s">
        <v>327</v>
      </c>
      <c r="L118" s="176" t="s">
        <v>327</v>
      </c>
      <c r="M118" s="176" t="s">
        <v>327</v>
      </c>
      <c r="N118" s="176" t="s">
        <v>327</v>
      </c>
      <c r="O118" s="176" t="s">
        <v>327</v>
      </c>
      <c r="P118" s="176" t="s">
        <v>327</v>
      </c>
      <c r="Q118" s="176" t="s">
        <v>327</v>
      </c>
      <c r="R118" s="176"/>
      <c r="S118" s="292" t="s">
        <v>327</v>
      </c>
      <c r="T118" s="292" t="s">
        <v>327</v>
      </c>
      <c r="U118" s="292" t="s">
        <v>327</v>
      </c>
      <c r="V118" s="292" t="s">
        <v>327</v>
      </c>
      <c r="W118" s="292" t="s">
        <v>327</v>
      </c>
      <c r="X118" s="281"/>
      <c r="Y118" s="292" t="s">
        <v>327</v>
      </c>
    </row>
    <row r="119" spans="1:25" ht="12.75">
      <c r="A119" s="9">
        <v>4.7</v>
      </c>
      <c r="B119" s="29" t="s">
        <v>251</v>
      </c>
      <c r="C119" s="78" t="e">
        <v>#N/A</v>
      </c>
      <c r="D119" s="78" t="e">
        <v>#N/A</v>
      </c>
      <c r="E119" s="78" t="e">
        <v>#N/A</v>
      </c>
      <c r="F119" s="78" t="e">
        <v>#N/A</v>
      </c>
      <c r="G119" s="78" t="e">
        <v>#N/A</v>
      </c>
      <c r="H119" s="78" t="e">
        <v>#N/A</v>
      </c>
      <c r="I119" s="78" t="e">
        <v>#N/A</v>
      </c>
      <c r="J119" s="78" t="e">
        <v>#N/A</v>
      </c>
      <c r="K119" s="78" t="e">
        <v>#N/A</v>
      </c>
      <c r="L119" s="78" t="e">
        <v>#N/A</v>
      </c>
      <c r="M119" s="78" t="e">
        <v>#N/A</v>
      </c>
      <c r="N119" s="78" t="e">
        <v>#N/A</v>
      </c>
      <c r="O119" s="78" t="e">
        <v>#N/A</v>
      </c>
      <c r="P119" s="78" t="e">
        <v>#N/A</v>
      </c>
      <c r="Q119" s="78" t="e">
        <v>#N/A</v>
      </c>
      <c r="R119" s="78"/>
      <c r="S119" s="292" t="s">
        <v>327</v>
      </c>
      <c r="T119" s="292" t="s">
        <v>327</v>
      </c>
      <c r="U119" s="292" t="s">
        <v>327</v>
      </c>
      <c r="V119" s="292" t="s">
        <v>327</v>
      </c>
      <c r="W119" s="292" t="s">
        <v>327</v>
      </c>
      <c r="X119" s="281"/>
      <c r="Y119" s="292" t="s">
        <v>327</v>
      </c>
    </row>
    <row r="120" spans="1:25" ht="12.75">
      <c r="A120" s="9">
        <v>4.75</v>
      </c>
      <c r="B120" s="29" t="s">
        <v>285</v>
      </c>
      <c r="C120" s="78" t="e">
        <v>#N/A</v>
      </c>
      <c r="D120" s="78" t="e">
        <v>#N/A</v>
      </c>
      <c r="E120" s="78" t="e">
        <v>#N/A</v>
      </c>
      <c r="F120" s="78" t="e">
        <v>#N/A</v>
      </c>
      <c r="G120" s="78" t="e">
        <v>#N/A</v>
      </c>
      <c r="H120" s="78" t="e">
        <v>#N/A</v>
      </c>
      <c r="I120" s="78" t="e">
        <v>#N/A</v>
      </c>
      <c r="J120" s="78" t="e">
        <v>#N/A</v>
      </c>
      <c r="K120" s="78" t="e">
        <v>#N/A</v>
      </c>
      <c r="L120" s="78" t="e">
        <v>#N/A</v>
      </c>
      <c r="M120" s="78" t="e">
        <v>#N/A</v>
      </c>
      <c r="N120" s="78" t="e">
        <v>#N/A</v>
      </c>
      <c r="O120" s="78" t="e">
        <v>#N/A</v>
      </c>
      <c r="P120" s="78" t="e">
        <v>#N/A</v>
      </c>
      <c r="Q120" s="78" t="e">
        <v>#N/A</v>
      </c>
      <c r="R120" s="78"/>
      <c r="S120" s="292" t="s">
        <v>327</v>
      </c>
      <c r="T120" s="292" t="s">
        <v>327</v>
      </c>
      <c r="U120" s="292" t="s">
        <v>327</v>
      </c>
      <c r="V120" s="292" t="s">
        <v>327</v>
      </c>
      <c r="W120" s="292" t="s">
        <v>327</v>
      </c>
      <c r="X120" s="281"/>
      <c r="Y120" s="292" t="s">
        <v>327</v>
      </c>
    </row>
    <row r="121" spans="1:25" ht="12.75">
      <c r="A121" s="9">
        <v>4.8</v>
      </c>
      <c r="B121" s="25" t="s">
        <v>260</v>
      </c>
      <c r="C121" s="77" t="e">
        <v>#N/A</v>
      </c>
      <c r="D121" s="77" t="e">
        <v>#N/A</v>
      </c>
      <c r="E121" s="77" t="e">
        <v>#N/A</v>
      </c>
      <c r="F121" s="77" t="e">
        <v>#N/A</v>
      </c>
      <c r="G121" s="77" t="e">
        <v>#N/A</v>
      </c>
      <c r="H121" s="77" t="e">
        <v>#N/A</v>
      </c>
      <c r="I121" s="77" t="e">
        <v>#N/A</v>
      </c>
      <c r="J121" s="77" t="e">
        <v>#N/A</v>
      </c>
      <c r="K121" s="77" t="e">
        <v>#N/A</v>
      </c>
      <c r="L121" s="77" t="e">
        <v>#N/A</v>
      </c>
      <c r="M121" s="77" t="e">
        <v>#N/A</v>
      </c>
      <c r="N121" s="77" t="e">
        <v>#N/A</v>
      </c>
      <c r="O121" s="77" t="e">
        <v>#N/A</v>
      </c>
      <c r="P121" s="77" t="e">
        <v>#N/A</v>
      </c>
      <c r="Q121" s="77" t="e">
        <v>#N/A</v>
      </c>
      <c r="R121" s="77"/>
      <c r="S121" s="294" t="s">
        <v>327</v>
      </c>
      <c r="T121" s="294" t="s">
        <v>327</v>
      </c>
      <c r="U121" s="294" t="s">
        <v>327</v>
      </c>
      <c r="V121" s="294" t="s">
        <v>327</v>
      </c>
      <c r="W121" s="294" t="s">
        <v>327</v>
      </c>
      <c r="X121" s="281"/>
      <c r="Y121" s="294" t="s">
        <v>327</v>
      </c>
    </row>
    <row r="122" spans="1:25" ht="12.75">
      <c r="A122" s="33" t="s">
        <v>310</v>
      </c>
      <c r="C122" s="1"/>
      <c r="D122" s="1"/>
      <c r="E122" s="1"/>
      <c r="F122" s="1"/>
      <c r="G122" s="1"/>
      <c r="H122" s="1"/>
      <c r="I122" s="1"/>
      <c r="J122" s="1"/>
      <c r="K122" s="1"/>
      <c r="L122" s="1"/>
      <c r="M122" s="1"/>
      <c r="N122" s="1"/>
      <c r="O122" s="1"/>
      <c r="P122" s="1"/>
      <c r="Q122" s="1"/>
      <c r="R122" s="1"/>
      <c r="S122" s="281"/>
      <c r="T122" s="281"/>
      <c r="U122" s="281"/>
      <c r="V122" s="281"/>
      <c r="W122" s="281"/>
      <c r="X122" s="281"/>
      <c r="Y122" s="281"/>
    </row>
    <row r="123" spans="1:25" ht="12.75">
      <c r="A123" s="9">
        <v>4.41</v>
      </c>
      <c r="B123" s="24" t="s">
        <v>248</v>
      </c>
      <c r="C123" s="76" t="e">
        <v>#N/A</v>
      </c>
      <c r="D123" s="76" t="e">
        <v>#N/A</v>
      </c>
      <c r="E123" s="76" t="e">
        <v>#N/A</v>
      </c>
      <c r="F123" s="76" t="e">
        <v>#N/A</v>
      </c>
      <c r="G123" s="175" t="e">
        <v>#N/A</v>
      </c>
      <c r="H123" s="175" t="e">
        <v>#N/A</v>
      </c>
      <c r="I123" s="175" t="e">
        <v>#N/A</v>
      </c>
      <c r="J123" s="175" t="e">
        <v>#N/A</v>
      </c>
      <c r="K123" s="175" t="e">
        <v>#N/A</v>
      </c>
      <c r="L123" s="175" t="e">
        <v>#N/A</v>
      </c>
      <c r="M123" s="175" t="e">
        <v>#N/A</v>
      </c>
      <c r="N123" s="175" t="e">
        <v>#N/A</v>
      </c>
      <c r="O123" s="175" t="e">
        <v>#N/A</v>
      </c>
      <c r="P123" s="175" t="e">
        <v>#N/A</v>
      </c>
      <c r="Q123" s="175" t="e">
        <v>#N/A</v>
      </c>
      <c r="R123" s="175"/>
      <c r="S123" s="278" t="s">
        <v>327</v>
      </c>
      <c r="T123" s="278" t="s">
        <v>327</v>
      </c>
      <c r="U123" s="278" t="s">
        <v>327</v>
      </c>
      <c r="V123" s="278" t="s">
        <v>327</v>
      </c>
      <c r="W123" s="278" t="s">
        <v>327</v>
      </c>
      <c r="X123" s="281"/>
      <c r="Y123" s="278" t="s">
        <v>327</v>
      </c>
    </row>
    <row r="124" spans="1:25" ht="12.75">
      <c r="A124" s="9">
        <v>4.51</v>
      </c>
      <c r="B124" s="29" t="s">
        <v>249</v>
      </c>
      <c r="C124" s="78" t="e">
        <v>#N/A</v>
      </c>
      <c r="D124" s="78" t="e">
        <v>#N/A</v>
      </c>
      <c r="E124" s="78" t="e">
        <v>#N/A</v>
      </c>
      <c r="F124" s="78" t="e">
        <v>#N/A</v>
      </c>
      <c r="G124" s="78" t="e">
        <v>#N/A</v>
      </c>
      <c r="H124" s="78" t="e">
        <v>#N/A</v>
      </c>
      <c r="I124" s="78" t="e">
        <v>#N/A</v>
      </c>
      <c r="J124" s="78" t="e">
        <v>#N/A</v>
      </c>
      <c r="K124" s="78" t="e">
        <v>#N/A</v>
      </c>
      <c r="L124" s="78" t="e">
        <v>#N/A</v>
      </c>
      <c r="M124" s="78" t="e">
        <v>#N/A</v>
      </c>
      <c r="N124" s="78" t="e">
        <v>#N/A</v>
      </c>
      <c r="O124" s="78" t="e">
        <v>#N/A</v>
      </c>
      <c r="P124" s="78" t="e">
        <v>#N/A</v>
      </c>
      <c r="Q124" s="78" t="e">
        <v>#N/A</v>
      </c>
      <c r="R124" s="78"/>
      <c r="S124" s="292" t="s">
        <v>327</v>
      </c>
      <c r="T124" s="292" t="s">
        <v>327</v>
      </c>
      <c r="U124" s="292" t="s">
        <v>327</v>
      </c>
      <c r="V124" s="292" t="s">
        <v>327</v>
      </c>
      <c r="W124" s="292" t="s">
        <v>327</v>
      </c>
      <c r="X124" s="281"/>
      <c r="Y124" s="292" t="s">
        <v>327</v>
      </c>
    </row>
    <row r="125" spans="1:25" ht="12.75">
      <c r="A125" s="9">
        <v>4.61</v>
      </c>
      <c r="B125" s="29" t="s">
        <v>250</v>
      </c>
      <c r="C125" s="78" t="e">
        <v>#N/A</v>
      </c>
      <c r="D125" s="78" t="e">
        <v>#N/A</v>
      </c>
      <c r="E125" s="78" t="e">
        <v>#N/A</v>
      </c>
      <c r="F125" s="78" t="s">
        <v>327</v>
      </c>
      <c r="G125" s="176" t="e">
        <v>#N/A</v>
      </c>
      <c r="H125" s="176" t="e">
        <v>#N/A</v>
      </c>
      <c r="I125" s="176" t="e">
        <v>#N/A</v>
      </c>
      <c r="J125" s="176" t="e">
        <v>#N/A</v>
      </c>
      <c r="K125" s="176" t="e">
        <v>#N/A</v>
      </c>
      <c r="L125" s="176" t="e">
        <v>#N/A</v>
      </c>
      <c r="M125" s="176" t="e">
        <v>#N/A</v>
      </c>
      <c r="N125" s="176" t="e">
        <v>#N/A</v>
      </c>
      <c r="O125" s="176" t="e">
        <v>#N/A</v>
      </c>
      <c r="P125" s="176" t="e">
        <v>#N/A</v>
      </c>
      <c r="Q125" s="176" t="e">
        <v>#N/A</v>
      </c>
      <c r="R125" s="176"/>
      <c r="S125" s="292" t="s">
        <v>327</v>
      </c>
      <c r="T125" s="292" t="s">
        <v>327</v>
      </c>
      <c r="U125" s="292" t="s">
        <v>327</v>
      </c>
      <c r="V125" s="292" t="s">
        <v>327</v>
      </c>
      <c r="W125" s="292" t="s">
        <v>327</v>
      </c>
      <c r="X125" s="281"/>
      <c r="Y125" s="292" t="s">
        <v>327</v>
      </c>
    </row>
    <row r="126" spans="1:25" ht="12.75">
      <c r="A126" s="9">
        <v>4.71</v>
      </c>
      <c r="B126" s="29" t="s">
        <v>251</v>
      </c>
      <c r="C126" s="78" t="e">
        <v>#N/A</v>
      </c>
      <c r="D126" s="78" t="e">
        <v>#N/A</v>
      </c>
      <c r="E126" s="78" t="e">
        <v>#N/A</v>
      </c>
      <c r="F126" s="78" t="e">
        <v>#N/A</v>
      </c>
      <c r="G126" s="78" t="e">
        <v>#N/A</v>
      </c>
      <c r="H126" s="78" t="e">
        <v>#N/A</v>
      </c>
      <c r="I126" s="78" t="e">
        <v>#N/A</v>
      </c>
      <c r="J126" s="78" t="e">
        <v>#N/A</v>
      </c>
      <c r="K126" s="78" t="e">
        <v>#N/A</v>
      </c>
      <c r="L126" s="78" t="e">
        <v>#N/A</v>
      </c>
      <c r="M126" s="78" t="e">
        <v>#N/A</v>
      </c>
      <c r="N126" s="78" t="e">
        <v>#N/A</v>
      </c>
      <c r="O126" s="78" t="e">
        <v>#N/A</v>
      </c>
      <c r="P126" s="78" t="e">
        <v>#N/A</v>
      </c>
      <c r="Q126" s="78" t="e">
        <v>#N/A</v>
      </c>
      <c r="R126" s="78"/>
      <c r="S126" s="292" t="s">
        <v>327</v>
      </c>
      <c r="T126" s="292" t="s">
        <v>327</v>
      </c>
      <c r="U126" s="292" t="s">
        <v>327</v>
      </c>
      <c r="V126" s="292" t="s">
        <v>327</v>
      </c>
      <c r="W126" s="292" t="s">
        <v>327</v>
      </c>
      <c r="X126" s="281"/>
      <c r="Y126" s="292" t="s">
        <v>327</v>
      </c>
    </row>
    <row r="127" spans="1:25" ht="12.75">
      <c r="A127" s="9">
        <v>4.76</v>
      </c>
      <c r="B127" s="29" t="s">
        <v>285</v>
      </c>
      <c r="C127" s="78" t="e">
        <v>#N/A</v>
      </c>
      <c r="D127" s="78" t="e">
        <v>#N/A</v>
      </c>
      <c r="E127" s="78" t="e">
        <v>#N/A</v>
      </c>
      <c r="F127" s="78" t="e">
        <v>#N/A</v>
      </c>
      <c r="G127" s="78" t="e">
        <v>#N/A</v>
      </c>
      <c r="H127" s="78" t="e">
        <v>#N/A</v>
      </c>
      <c r="I127" s="78" t="e">
        <v>#N/A</v>
      </c>
      <c r="J127" s="78" t="e">
        <v>#N/A</v>
      </c>
      <c r="K127" s="78" t="e">
        <v>#N/A</v>
      </c>
      <c r="L127" s="78" t="e">
        <v>#N/A</v>
      </c>
      <c r="M127" s="78" t="e">
        <v>#N/A</v>
      </c>
      <c r="N127" s="78" t="e">
        <v>#N/A</v>
      </c>
      <c r="O127" s="78" t="e">
        <v>#N/A</v>
      </c>
      <c r="P127" s="78" t="e">
        <v>#N/A</v>
      </c>
      <c r="Q127" s="78" t="e">
        <v>#N/A</v>
      </c>
      <c r="R127" s="78"/>
      <c r="S127" s="292" t="s">
        <v>327</v>
      </c>
      <c r="T127" s="292" t="s">
        <v>327</v>
      </c>
      <c r="U127" s="292" t="s">
        <v>327</v>
      </c>
      <c r="V127" s="292" t="s">
        <v>327</v>
      </c>
      <c r="W127" s="292" t="s">
        <v>327</v>
      </c>
      <c r="X127" s="281"/>
      <c r="Y127" s="292" t="s">
        <v>327</v>
      </c>
    </row>
    <row r="128" spans="1:25" ht="12.75">
      <c r="A128" s="9">
        <v>4.81</v>
      </c>
      <c r="B128" s="29" t="s">
        <v>260</v>
      </c>
      <c r="C128" s="78" t="e">
        <v>#N/A</v>
      </c>
      <c r="D128" s="78" t="e">
        <v>#N/A</v>
      </c>
      <c r="E128" s="78" t="e">
        <v>#N/A</v>
      </c>
      <c r="F128" s="78" t="e">
        <v>#N/A</v>
      </c>
      <c r="G128" s="78" t="e">
        <v>#N/A</v>
      </c>
      <c r="H128" s="78" t="e">
        <v>#N/A</v>
      </c>
      <c r="I128" s="78" t="e">
        <v>#N/A</v>
      </c>
      <c r="J128" s="78" t="e">
        <v>#N/A</v>
      </c>
      <c r="K128" s="78" t="e">
        <v>#N/A</v>
      </c>
      <c r="L128" s="78" t="e">
        <v>#N/A</v>
      </c>
      <c r="M128" s="78" t="e">
        <v>#N/A</v>
      </c>
      <c r="N128" s="78" t="e">
        <v>#N/A</v>
      </c>
      <c r="O128" s="78" t="e">
        <v>#N/A</v>
      </c>
      <c r="P128" s="78" t="e">
        <v>#N/A</v>
      </c>
      <c r="Q128" s="78" t="e">
        <v>#N/A</v>
      </c>
      <c r="R128" s="78"/>
      <c r="S128" s="292" t="s">
        <v>327</v>
      </c>
      <c r="T128" s="292" t="s">
        <v>327</v>
      </c>
      <c r="U128" s="292" t="s">
        <v>327</v>
      </c>
      <c r="V128" s="292" t="s">
        <v>327</v>
      </c>
      <c r="W128" s="292" t="s">
        <v>327</v>
      </c>
      <c r="X128" s="281"/>
      <c r="Y128" s="292" t="s">
        <v>327</v>
      </c>
    </row>
    <row r="129" spans="1:25" ht="12.75">
      <c r="A129" s="9">
        <v>4.91</v>
      </c>
      <c r="B129" s="29" t="s">
        <v>297</v>
      </c>
      <c r="C129" s="78"/>
      <c r="D129" s="78"/>
      <c r="E129" s="78"/>
      <c r="F129" s="78"/>
      <c r="G129" s="78" t="e">
        <v>#N/A</v>
      </c>
      <c r="H129" s="78" t="e">
        <v>#N/A</v>
      </c>
      <c r="I129" s="78" t="e">
        <v>#N/A</v>
      </c>
      <c r="J129" s="78" t="e">
        <v>#N/A</v>
      </c>
      <c r="K129" s="78" t="e">
        <v>#N/A</v>
      </c>
      <c r="L129" s="78" t="e">
        <v>#N/A</v>
      </c>
      <c r="M129" s="78" t="e">
        <v>#N/A</v>
      </c>
      <c r="N129" s="78" t="e">
        <v>#N/A</v>
      </c>
      <c r="O129" s="78" t="e">
        <v>#N/A</v>
      </c>
      <c r="P129" s="78" t="e">
        <v>#N/A</v>
      </c>
      <c r="Q129" s="78" t="e">
        <v>#N/A</v>
      </c>
      <c r="R129" s="78"/>
      <c r="S129" s="292" t="s">
        <v>327</v>
      </c>
      <c r="T129" s="292" t="s">
        <v>327</v>
      </c>
      <c r="U129" s="292" t="s">
        <v>327</v>
      </c>
      <c r="V129" s="292" t="s">
        <v>327</v>
      </c>
      <c r="W129" s="292" t="s">
        <v>327</v>
      </c>
      <c r="X129" s="281"/>
      <c r="Y129" s="292" t="s">
        <v>327</v>
      </c>
    </row>
    <row r="130" spans="1:25" ht="12.75">
      <c r="A130" s="9">
        <v>4.92</v>
      </c>
      <c r="B130" s="25" t="s">
        <v>275</v>
      </c>
      <c r="C130" s="77"/>
      <c r="D130" s="77"/>
      <c r="E130" s="77"/>
      <c r="F130" s="77"/>
      <c r="G130" s="77" t="e">
        <v>#N/A</v>
      </c>
      <c r="H130" s="77" t="e">
        <v>#N/A</v>
      </c>
      <c r="I130" s="77" t="e">
        <v>#N/A</v>
      </c>
      <c r="J130" s="77" t="e">
        <v>#N/A</v>
      </c>
      <c r="K130" s="77" t="e">
        <v>#N/A</v>
      </c>
      <c r="L130" s="77" t="e">
        <v>#N/A</v>
      </c>
      <c r="M130" s="77" t="e">
        <v>#N/A</v>
      </c>
      <c r="N130" s="77" t="e">
        <v>#N/A</v>
      </c>
      <c r="O130" s="77" t="e">
        <v>#N/A</v>
      </c>
      <c r="P130" s="77" t="e">
        <v>#N/A</v>
      </c>
      <c r="Q130" s="77" t="e">
        <v>#N/A</v>
      </c>
      <c r="R130" s="77"/>
      <c r="S130" s="294" t="s">
        <v>327</v>
      </c>
      <c r="T130" s="294" t="s">
        <v>327</v>
      </c>
      <c r="U130" s="294" t="s">
        <v>327</v>
      </c>
      <c r="V130" s="294" t="s">
        <v>327</v>
      </c>
      <c r="W130" s="294" t="s">
        <v>327</v>
      </c>
      <c r="X130" s="281"/>
      <c r="Y130" s="294" t="s">
        <v>327</v>
      </c>
    </row>
    <row r="131" spans="3:25" ht="12.75">
      <c r="C131" s="1"/>
      <c r="D131" s="1"/>
      <c r="E131" s="1"/>
      <c r="F131" s="1"/>
      <c r="G131" s="1"/>
      <c r="H131" s="1"/>
      <c r="I131" s="1"/>
      <c r="J131" s="1"/>
      <c r="K131" s="1"/>
      <c r="L131" s="1"/>
      <c r="M131" s="1"/>
      <c r="N131" s="1"/>
      <c r="O131" s="1"/>
      <c r="P131" s="1"/>
      <c r="Q131" s="1"/>
      <c r="R131" s="1"/>
      <c r="S131" s="159"/>
      <c r="T131" s="159"/>
      <c r="U131" s="159"/>
      <c r="V131" s="159"/>
      <c r="W131" s="159"/>
      <c r="X131" s="201"/>
      <c r="Y131" s="159"/>
    </row>
    <row r="132" spans="1:25" ht="15.75">
      <c r="A132" s="17" t="s">
        <v>294</v>
      </c>
      <c r="C132" s="81"/>
      <c r="D132" s="81"/>
      <c r="E132" s="81"/>
      <c r="F132" s="81"/>
      <c r="G132" s="1"/>
      <c r="H132" s="1"/>
      <c r="I132" s="1"/>
      <c r="J132" s="1"/>
      <c r="K132" s="1"/>
      <c r="L132" s="1"/>
      <c r="M132" s="1"/>
      <c r="N132" s="1"/>
      <c r="O132" s="1"/>
      <c r="P132" s="1"/>
      <c r="Q132" s="1"/>
      <c r="R132" s="1"/>
      <c r="S132" s="159"/>
      <c r="T132" s="159"/>
      <c r="U132" s="159"/>
      <c r="V132" s="159"/>
      <c r="W132" s="159"/>
      <c r="X132" s="201"/>
      <c r="Y132" s="159"/>
    </row>
    <row r="133" spans="2:25" ht="12.75">
      <c r="B133" s="36" t="s">
        <v>59</v>
      </c>
      <c r="C133" s="82"/>
      <c r="D133" s="83"/>
      <c r="E133" s="83"/>
      <c r="F133" s="83"/>
      <c r="G133" s="177" t="e">
        <v>#DIV/0!</v>
      </c>
      <c r="H133" s="177" t="e">
        <v>#DIV/0!</v>
      </c>
      <c r="I133" s="177" t="e">
        <v>#DIV/0!</v>
      </c>
      <c r="J133" s="177" t="e">
        <v>#DIV/0!</v>
      </c>
      <c r="K133" s="177" t="e">
        <v>#DIV/0!</v>
      </c>
      <c r="L133" s="177" t="e">
        <v>#DIV/0!</v>
      </c>
      <c r="M133" s="177" t="e">
        <v>#DIV/0!</v>
      </c>
      <c r="N133" s="177" t="e">
        <v>#DIV/0!</v>
      </c>
      <c r="O133" s="177" t="e">
        <v>#DIV/0!</v>
      </c>
      <c r="P133" s="177" t="e">
        <v>#DIV/0!</v>
      </c>
      <c r="Q133" s="177" t="e">
        <v>#DIV/0!</v>
      </c>
      <c r="R133" s="177"/>
      <c r="S133" s="62">
        <v>4.982270414718125</v>
      </c>
      <c r="T133" s="62">
        <v>8.050259520016445</v>
      </c>
      <c r="U133" s="62">
        <v>8.600133614265893</v>
      </c>
      <c r="V133" s="62">
        <v>8.641245696078935</v>
      </c>
      <c r="W133" s="62">
        <v>8.299501516008016</v>
      </c>
      <c r="X133" s="201"/>
      <c r="Y133" s="62">
        <v>7.714682152217483</v>
      </c>
    </row>
    <row r="134" spans="2:25" ht="12.75">
      <c r="B134" s="38" t="s">
        <v>60</v>
      </c>
      <c r="C134" s="84"/>
      <c r="D134" s="85"/>
      <c r="E134" s="85"/>
      <c r="F134" s="85"/>
      <c r="G134" s="178" t="e">
        <v>#DIV/0!</v>
      </c>
      <c r="H134" s="178" t="e">
        <v>#DIV/0!</v>
      </c>
      <c r="I134" s="178" t="e">
        <v>#DIV/0!</v>
      </c>
      <c r="J134" s="178" t="e">
        <v>#DIV/0!</v>
      </c>
      <c r="K134" s="178" t="e">
        <v>#DIV/0!</v>
      </c>
      <c r="L134" s="178" t="e">
        <v>#DIV/0!</v>
      </c>
      <c r="M134" s="178" t="e">
        <v>#DIV/0!</v>
      </c>
      <c r="N134" s="178" t="e">
        <v>#DIV/0!</v>
      </c>
      <c r="O134" s="178" t="e">
        <v>#DIV/0!</v>
      </c>
      <c r="P134" s="178" t="e">
        <v>#DIV/0!</v>
      </c>
      <c r="Q134" s="178" t="e">
        <v>#DIV/0!</v>
      </c>
      <c r="R134" s="178"/>
      <c r="S134" s="63">
        <v>4.982270414718125</v>
      </c>
      <c r="T134" s="63">
        <v>8.050259520016445</v>
      </c>
      <c r="U134" s="63">
        <v>8.600133614265893</v>
      </c>
      <c r="V134" s="63">
        <v>8.641245696078935</v>
      </c>
      <c r="W134" s="63">
        <v>8.299501516008016</v>
      </c>
      <c r="X134" s="201"/>
      <c r="Y134" s="63">
        <v>7.714682152217483</v>
      </c>
    </row>
    <row r="135" spans="2:25" ht="12.75">
      <c r="B135" s="38" t="s">
        <v>160</v>
      </c>
      <c r="C135" s="86" t="e">
        <v>#DIV/0!</v>
      </c>
      <c r="D135" s="87" t="e">
        <v>#DIV/0!</v>
      </c>
      <c r="E135" s="87" t="e">
        <v>#DIV/0!</v>
      </c>
      <c r="F135" s="87" t="e">
        <v>#DIV/0!</v>
      </c>
      <c r="G135" s="147" t="e">
        <v>#DIV/0!</v>
      </c>
      <c r="H135" s="147" t="e">
        <v>#DIV/0!</v>
      </c>
      <c r="I135" s="147" t="e">
        <v>#DIV/0!</v>
      </c>
      <c r="J135" s="147" t="e">
        <v>#DIV/0!</v>
      </c>
      <c r="K135" s="147" t="e">
        <v>#DIV/0!</v>
      </c>
      <c r="L135" s="147" t="e">
        <v>#DIV/0!</v>
      </c>
      <c r="M135" s="147" t="e">
        <v>#DIV/0!</v>
      </c>
      <c r="N135" s="147" t="e">
        <v>#DIV/0!</v>
      </c>
      <c r="O135" s="147" t="e">
        <v>#DIV/0!</v>
      </c>
      <c r="P135" s="147" t="e">
        <v>#DIV/0!</v>
      </c>
      <c r="Q135" s="147" t="e">
        <v>#DIV/0!</v>
      </c>
      <c r="R135" s="147"/>
      <c r="S135" s="131">
        <v>0.038164002062919034</v>
      </c>
      <c r="T135" s="131">
        <v>0.08394510054261091</v>
      </c>
      <c r="U135" s="131">
        <v>0.0268897520167314</v>
      </c>
      <c r="V135" s="131">
        <v>0.010704727921498661</v>
      </c>
      <c r="W135" s="131">
        <v>0.004024767801857585</v>
      </c>
      <c r="X135" s="201"/>
      <c r="Y135" s="40">
        <v>0.03170796695976552</v>
      </c>
    </row>
    <row r="136" spans="2:25" ht="12.75">
      <c r="B136" s="38" t="s">
        <v>255</v>
      </c>
      <c r="C136" s="86" t="e">
        <v>#DIV/0!</v>
      </c>
      <c r="D136" s="87" t="e">
        <v>#DIV/0!</v>
      </c>
      <c r="E136" s="87" t="e">
        <v>#DIV/0!</v>
      </c>
      <c r="F136" s="87" t="e">
        <v>#DIV/0!</v>
      </c>
      <c r="G136" s="147" t="e">
        <v>#DIV/0!</v>
      </c>
      <c r="H136" s="147" t="e">
        <v>#DIV/0!</v>
      </c>
      <c r="I136" s="147" t="e">
        <v>#DIV/0!</v>
      </c>
      <c r="J136" s="147" t="e">
        <v>#DIV/0!</v>
      </c>
      <c r="K136" s="147" t="e">
        <v>#DIV/0!</v>
      </c>
      <c r="L136" s="147" t="e">
        <v>#DIV/0!</v>
      </c>
      <c r="M136" s="147" t="e">
        <v>#DIV/0!</v>
      </c>
      <c r="N136" s="147" t="e">
        <v>#DIV/0!</v>
      </c>
      <c r="O136" s="147" t="e">
        <v>#DIV/0!</v>
      </c>
      <c r="P136" s="147" t="e">
        <v>#DIV/0!</v>
      </c>
      <c r="Q136" s="147" t="e">
        <v>#DIV/0!</v>
      </c>
      <c r="R136" s="147"/>
      <c r="S136" s="40">
        <v>0.9297587131367292</v>
      </c>
      <c r="T136" s="40">
        <v>0.8010452961672474</v>
      </c>
      <c r="U136" s="40">
        <v>0.9124961621123734</v>
      </c>
      <c r="V136" s="40">
        <v>0.9546137661556958</v>
      </c>
      <c r="W136" s="40">
        <v>0.9732670189617656</v>
      </c>
      <c r="X136" s="201"/>
      <c r="Y136" s="40">
        <v>0.9157952669235003</v>
      </c>
    </row>
    <row r="137" spans="2:25" ht="12.75">
      <c r="B137" s="38" t="s">
        <v>256</v>
      </c>
      <c r="C137" s="86" t="e">
        <v>#DIV/0!</v>
      </c>
      <c r="D137" s="87" t="e">
        <v>#DIV/0!</v>
      </c>
      <c r="E137" s="87" t="e">
        <v>#DIV/0!</v>
      </c>
      <c r="F137" s="87" t="e">
        <v>#DIV/0!</v>
      </c>
      <c r="G137" s="147" t="e">
        <v>#DIV/0!</v>
      </c>
      <c r="H137" s="147" t="e">
        <v>#DIV/0!</v>
      </c>
      <c r="I137" s="147" t="e">
        <v>#DIV/0!</v>
      </c>
      <c r="J137" s="147" t="e">
        <v>#DIV/0!</v>
      </c>
      <c r="K137" s="147" t="e">
        <v>#DIV/0!</v>
      </c>
      <c r="L137" s="147" t="e">
        <v>#DIV/0!</v>
      </c>
      <c r="M137" s="147" t="e">
        <v>#DIV/0!</v>
      </c>
      <c r="N137" s="147" t="e">
        <v>#DIV/0!</v>
      </c>
      <c r="O137" s="147" t="e">
        <v>#DIV/0!</v>
      </c>
      <c r="P137" s="147" t="e">
        <v>#DIV/0!</v>
      </c>
      <c r="Q137" s="147" t="e">
        <v>#DIV/0!</v>
      </c>
      <c r="R137" s="147"/>
      <c r="S137" s="40">
        <v>0.7302949061662198</v>
      </c>
      <c r="T137" s="40">
        <v>0.8710801393728222</v>
      </c>
      <c r="U137" s="40">
        <v>0.8756524408965306</v>
      </c>
      <c r="V137" s="40">
        <v>0.8653441538923956</v>
      </c>
      <c r="W137" s="40">
        <v>0.8498601181224743</v>
      </c>
      <c r="X137" s="201"/>
      <c r="Y137" s="40">
        <v>0.848032471106219</v>
      </c>
    </row>
    <row r="138" spans="2:25" ht="12.75">
      <c r="B138" s="38" t="s">
        <v>257</v>
      </c>
      <c r="C138" s="86" t="e">
        <v>#DIV/0!</v>
      </c>
      <c r="D138" s="87" t="e">
        <v>#DIV/0!</v>
      </c>
      <c r="E138" s="87" t="e">
        <v>#DIV/0!</v>
      </c>
      <c r="F138" s="87" t="e">
        <v>#DIV/0!</v>
      </c>
      <c r="G138" s="147" t="e">
        <v>#DIV/0!</v>
      </c>
      <c r="H138" s="147" t="e">
        <v>#DIV/0!</v>
      </c>
      <c r="I138" s="147" t="e">
        <v>#DIV/0!</v>
      </c>
      <c r="J138" s="147" t="e">
        <v>#DIV/0!</v>
      </c>
      <c r="K138" s="147" t="e">
        <v>#DIV/0!</v>
      </c>
      <c r="L138" s="147" t="e">
        <v>#DIV/0!</v>
      </c>
      <c r="M138" s="147" t="e">
        <v>#DIV/0!</v>
      </c>
      <c r="N138" s="147" t="e">
        <v>#DIV/0!</v>
      </c>
      <c r="O138" s="147" t="e">
        <v>#DIV/0!</v>
      </c>
      <c r="P138" s="147" t="e">
        <v>#DIV/0!</v>
      </c>
      <c r="Q138" s="147" t="e">
        <v>#DIV/0!</v>
      </c>
      <c r="R138" s="147"/>
      <c r="S138" s="40">
        <v>0.18337801608579088</v>
      </c>
      <c r="T138" s="40">
        <v>0.19930313588850174</v>
      </c>
      <c r="U138" s="40">
        <v>0.20509671476819158</v>
      </c>
      <c r="V138" s="40">
        <v>0.20919747520288548</v>
      </c>
      <c r="W138" s="40">
        <v>0.24308361827789865</v>
      </c>
      <c r="X138" s="201"/>
      <c r="Y138" s="40">
        <v>0.21051183269124932</v>
      </c>
    </row>
    <row r="139" spans="2:25" ht="12.75">
      <c r="B139" s="38" t="s">
        <v>108</v>
      </c>
      <c r="C139" s="86" t="e">
        <v>#DIV/0!</v>
      </c>
      <c r="D139" s="87" t="e">
        <v>#DIV/0!</v>
      </c>
      <c r="E139" s="87" t="e">
        <v>#DIV/0!</v>
      </c>
      <c r="F139" s="87" t="e">
        <v>#DIV/0!</v>
      </c>
      <c r="G139" s="147" t="e">
        <v>#DIV/0!</v>
      </c>
      <c r="H139" s="147" t="e">
        <v>#DIV/0!</v>
      </c>
      <c r="I139" s="147" t="e">
        <v>#DIV/0!</v>
      </c>
      <c r="J139" s="147" t="e">
        <v>#DIV/0!</v>
      </c>
      <c r="K139" s="147" t="e">
        <v>#DIV/0!</v>
      </c>
      <c r="L139" s="147" t="e">
        <v>#DIV/0!</v>
      </c>
      <c r="M139" s="147" t="e">
        <v>#DIV/0!</v>
      </c>
      <c r="N139" s="147" t="e">
        <v>#DIV/0!</v>
      </c>
      <c r="O139" s="147" t="e">
        <v>#DIV/0!</v>
      </c>
      <c r="P139" s="147" t="e">
        <v>#DIV/0!</v>
      </c>
      <c r="Q139" s="147" t="e">
        <v>#DIV/0!</v>
      </c>
      <c r="R139" s="147"/>
      <c r="S139" s="40">
        <v>0.7485380116959064</v>
      </c>
      <c r="T139" s="40">
        <v>0.5576923076923077</v>
      </c>
      <c r="U139" s="40">
        <v>0.3562874251497006</v>
      </c>
      <c r="V139" s="40">
        <v>0.27586206896551724</v>
      </c>
      <c r="W139" s="40">
        <v>0.23785166240409208</v>
      </c>
      <c r="X139" s="201"/>
      <c r="Y139" s="40">
        <v>0.3892156862745098</v>
      </c>
    </row>
    <row r="140" spans="2:25" ht="12.75">
      <c r="B140" s="38" t="s">
        <v>170</v>
      </c>
      <c r="C140" s="88">
        <v>0</v>
      </c>
      <c r="D140" s="89">
        <v>0</v>
      </c>
      <c r="E140" s="89">
        <v>0</v>
      </c>
      <c r="F140" s="89">
        <v>0</v>
      </c>
      <c r="G140" s="179">
        <v>0</v>
      </c>
      <c r="H140" s="179">
        <v>0</v>
      </c>
      <c r="I140" s="179">
        <v>0</v>
      </c>
      <c r="J140" s="179">
        <v>0</v>
      </c>
      <c r="K140" s="179">
        <v>0</v>
      </c>
      <c r="L140" s="179">
        <v>0</v>
      </c>
      <c r="M140" s="179">
        <v>0</v>
      </c>
      <c r="N140" s="179">
        <v>0</v>
      </c>
      <c r="O140" s="179">
        <v>0</v>
      </c>
      <c r="P140" s="179">
        <v>0</v>
      </c>
      <c r="Q140" s="179">
        <v>0</v>
      </c>
      <c r="R140" s="179"/>
      <c r="S140" s="41">
        <v>0.0006712962962962962</v>
      </c>
      <c r="T140" s="41">
        <v>0.0011805555555555556</v>
      </c>
      <c r="U140" s="41">
        <v>0.0009722222222222221</v>
      </c>
      <c r="V140" s="41">
        <v>0.0009143518518518518</v>
      </c>
      <c r="W140" s="41">
        <v>0.0009259259259259259</v>
      </c>
      <c r="X140" s="201"/>
      <c r="Y140" s="41">
        <v>0.0009467806387411761</v>
      </c>
    </row>
    <row r="141" spans="2:25" ht="12.75">
      <c r="B141" s="38" t="s">
        <v>171</v>
      </c>
      <c r="C141" s="88"/>
      <c r="D141" s="89"/>
      <c r="E141" s="89"/>
      <c r="F141" s="89"/>
      <c r="G141" s="179">
        <v>0</v>
      </c>
      <c r="H141" s="179">
        <v>0</v>
      </c>
      <c r="I141" s="179">
        <v>0</v>
      </c>
      <c r="J141" s="179">
        <v>0</v>
      </c>
      <c r="K141" s="179">
        <v>0</v>
      </c>
      <c r="L141" s="179">
        <v>0</v>
      </c>
      <c r="M141" s="179">
        <v>0</v>
      </c>
      <c r="N141" s="179">
        <v>0</v>
      </c>
      <c r="O141" s="179">
        <v>0</v>
      </c>
      <c r="P141" s="179">
        <v>0</v>
      </c>
      <c r="Q141" s="179">
        <v>0</v>
      </c>
      <c r="R141" s="179"/>
      <c r="S141" s="41" t="s">
        <v>327</v>
      </c>
      <c r="T141" s="41" t="s">
        <v>327</v>
      </c>
      <c r="U141" s="41" t="s">
        <v>327</v>
      </c>
      <c r="V141" s="41" t="s">
        <v>327</v>
      </c>
      <c r="W141" s="41" t="s">
        <v>327</v>
      </c>
      <c r="X141" s="201"/>
      <c r="Y141" s="41" t="s">
        <v>327</v>
      </c>
    </row>
    <row r="142" spans="2:25" ht="12.75">
      <c r="B142" s="38" t="s">
        <v>176</v>
      </c>
      <c r="C142" s="86" t="e">
        <v>#DIV/0!</v>
      </c>
      <c r="D142" s="87" t="e">
        <v>#DIV/0!</v>
      </c>
      <c r="E142" s="87" t="e">
        <v>#DIV/0!</v>
      </c>
      <c r="F142" s="87" t="e">
        <v>#DIV/0!</v>
      </c>
      <c r="G142" s="147" t="e">
        <v>#DIV/0!</v>
      </c>
      <c r="H142" s="147" t="e">
        <v>#DIV/0!</v>
      </c>
      <c r="I142" s="147" t="e">
        <v>#DIV/0!</v>
      </c>
      <c r="J142" s="147" t="e">
        <v>#DIV/0!</v>
      </c>
      <c r="K142" s="147" t="e">
        <v>#DIV/0!</v>
      </c>
      <c r="L142" s="147" t="e">
        <v>#DIV/0!</v>
      </c>
      <c r="M142" s="147" t="e">
        <v>#DIV/0!</v>
      </c>
      <c r="N142" s="147" t="e">
        <v>#DIV/0!</v>
      </c>
      <c r="O142" s="147" t="e">
        <v>#DIV/0!</v>
      </c>
      <c r="P142" s="147" t="e">
        <v>#DIV/0!</v>
      </c>
      <c r="Q142" s="147" t="e">
        <v>#DIV/0!</v>
      </c>
      <c r="R142" s="147"/>
      <c r="S142" s="40">
        <v>0.04611260053619303</v>
      </c>
      <c r="T142" s="40">
        <v>0.08815331010452962</v>
      </c>
      <c r="U142" s="40">
        <v>0.13202333435677002</v>
      </c>
      <c r="V142" s="40">
        <v>0.151487826871055</v>
      </c>
      <c r="W142" s="40">
        <v>0.18153559216661486</v>
      </c>
      <c r="X142" s="201"/>
      <c r="Y142" s="40">
        <v>0.1277517886626307</v>
      </c>
    </row>
    <row r="143" spans="2:25" ht="12.75">
      <c r="B143" s="38" t="s">
        <v>177</v>
      </c>
      <c r="C143" s="86" t="e">
        <v>#DIV/0!</v>
      </c>
      <c r="D143" s="87" t="e">
        <v>#DIV/0!</v>
      </c>
      <c r="E143" s="87" t="e">
        <v>#DIV/0!</v>
      </c>
      <c r="F143" s="87" t="e">
        <v>#DIV/0!</v>
      </c>
      <c r="G143" s="147" t="e">
        <v>#DIV/0!</v>
      </c>
      <c r="H143" s="147" t="e">
        <v>#DIV/0!</v>
      </c>
      <c r="I143" s="147" t="e">
        <v>#DIV/0!</v>
      </c>
      <c r="J143" s="147" t="e">
        <v>#DIV/0!</v>
      </c>
      <c r="K143" s="147" t="e">
        <v>#DIV/0!</v>
      </c>
      <c r="L143" s="147" t="e">
        <v>#DIV/0!</v>
      </c>
      <c r="M143" s="147" t="e">
        <v>#DIV/0!</v>
      </c>
      <c r="N143" s="147" t="e">
        <v>#DIV/0!</v>
      </c>
      <c r="O143" s="147" t="e">
        <v>#DIV/0!</v>
      </c>
      <c r="P143" s="147" t="e">
        <v>#DIV/0!</v>
      </c>
      <c r="Q143" s="147" t="e">
        <v>#DIV/0!</v>
      </c>
      <c r="R143" s="147"/>
      <c r="S143" s="40">
        <v>0.7209302325581395</v>
      </c>
      <c r="T143" s="40">
        <v>0.6126482213438735</v>
      </c>
      <c r="U143" s="40">
        <v>0.5488372093023256</v>
      </c>
      <c r="V143" s="40">
        <v>0.5277777777777778</v>
      </c>
      <c r="W143" s="40">
        <v>0.601027397260274</v>
      </c>
      <c r="X143" s="201"/>
      <c r="Y143" s="40">
        <v>0.57619816908993</v>
      </c>
    </row>
    <row r="144" spans="2:25" ht="12.75">
      <c r="B144" s="42" t="s">
        <v>216</v>
      </c>
      <c r="C144" s="90">
        <v>0</v>
      </c>
      <c r="D144" s="91">
        <v>0</v>
      </c>
      <c r="E144" s="91">
        <v>0</v>
      </c>
      <c r="F144" s="91">
        <v>0</v>
      </c>
      <c r="G144" s="180">
        <v>0</v>
      </c>
      <c r="H144" s="180">
        <v>0</v>
      </c>
      <c r="I144" s="180">
        <v>0</v>
      </c>
      <c r="J144" s="180">
        <v>0</v>
      </c>
      <c r="K144" s="180">
        <v>0</v>
      </c>
      <c r="L144" s="180">
        <v>0</v>
      </c>
      <c r="M144" s="180">
        <v>0</v>
      </c>
      <c r="N144" s="180">
        <v>0</v>
      </c>
      <c r="O144" s="180">
        <v>0</v>
      </c>
      <c r="P144" s="180">
        <v>0</v>
      </c>
      <c r="Q144" s="180">
        <v>0</v>
      </c>
      <c r="R144" s="180"/>
      <c r="S144" s="43">
        <v>0.009421296296296296</v>
      </c>
      <c r="T144" s="43">
        <v>0.009409722222222224</v>
      </c>
      <c r="U144" s="43">
        <v>0.00986111111111111</v>
      </c>
      <c r="V144" s="43">
        <v>0.009155092592592593</v>
      </c>
      <c r="W144" s="43">
        <v>0.009641203703703704</v>
      </c>
      <c r="X144" s="201"/>
      <c r="Y144" s="43">
        <v>0.009505297511669623</v>
      </c>
    </row>
    <row r="145" spans="3:25" ht="12.75">
      <c r="C145" s="81"/>
      <c r="D145" s="81"/>
      <c r="E145" s="81"/>
      <c r="F145" s="81"/>
      <c r="G145" s="181"/>
      <c r="H145" s="181"/>
      <c r="I145" s="181"/>
      <c r="J145" s="181"/>
      <c r="K145" s="181"/>
      <c r="L145" s="181"/>
      <c r="M145" s="181"/>
      <c r="N145" s="181"/>
      <c r="O145" s="181"/>
      <c r="P145" s="181"/>
      <c r="Q145" s="181"/>
      <c r="R145" s="181"/>
      <c r="S145" s="211"/>
      <c r="T145" s="211"/>
      <c r="U145" s="211"/>
      <c r="V145" s="211"/>
      <c r="W145" s="211"/>
      <c r="X145" s="201"/>
      <c r="Y145" s="159"/>
    </row>
    <row r="146" spans="1:25" ht="15.75">
      <c r="A146" s="17" t="s">
        <v>295</v>
      </c>
      <c r="C146" s="81"/>
      <c r="D146" s="81"/>
      <c r="E146" s="81"/>
      <c r="F146" s="81"/>
      <c r="G146" s="1"/>
      <c r="H146" s="1"/>
      <c r="I146" s="1"/>
      <c r="J146" s="1"/>
      <c r="K146" s="1"/>
      <c r="L146" s="1"/>
      <c r="M146" s="1"/>
      <c r="N146" s="1"/>
      <c r="O146" s="1"/>
      <c r="P146" s="1"/>
      <c r="Q146" s="1"/>
      <c r="R146" s="1"/>
      <c r="S146" s="159"/>
      <c r="T146" s="159"/>
      <c r="U146" s="159"/>
      <c r="V146" s="159"/>
      <c r="W146" s="159"/>
      <c r="X146" s="201"/>
      <c r="Y146" s="159"/>
    </row>
    <row r="147" spans="2:25" ht="12.75">
      <c r="B147" s="261" t="s">
        <v>262</v>
      </c>
      <c r="C147" s="306" t="e">
        <v>#DIV/0!</v>
      </c>
      <c r="D147" s="306" t="e">
        <v>#DIV/0!</v>
      </c>
      <c r="E147" s="306" t="e">
        <v>#DIV/0!</v>
      </c>
      <c r="F147" s="306" t="e">
        <v>#DIV/0!</v>
      </c>
      <c r="G147" s="307" t="e">
        <v>#DIV/0!</v>
      </c>
      <c r="H147" s="307" t="e">
        <v>#DIV/0!</v>
      </c>
      <c r="I147" s="307" t="e">
        <v>#DIV/0!</v>
      </c>
      <c r="J147" s="307" t="e">
        <v>#DIV/0!</v>
      </c>
      <c r="K147" s="307" t="e">
        <v>#DIV/0!</v>
      </c>
      <c r="L147" s="307" t="e">
        <v>#DIV/0!</v>
      </c>
      <c r="M147" s="307" t="e">
        <v>#DIV/0!</v>
      </c>
      <c r="N147" s="307" t="e">
        <v>#DIV/0!</v>
      </c>
      <c r="O147" s="307" t="e">
        <v>#DIV/0!</v>
      </c>
      <c r="P147" s="307" t="e">
        <v>#DIV/0!</v>
      </c>
      <c r="Q147" s="307" t="e">
        <v>#DIV/0!</v>
      </c>
      <c r="R147" s="307"/>
      <c r="S147" s="302" t="s">
        <v>327</v>
      </c>
      <c r="T147" s="302" t="s">
        <v>327</v>
      </c>
      <c r="U147" s="302" t="s">
        <v>327</v>
      </c>
      <c r="V147" s="302" t="s">
        <v>327</v>
      </c>
      <c r="W147" s="302" t="s">
        <v>327</v>
      </c>
      <c r="X147" s="201"/>
      <c r="Y147" s="302" t="s">
        <v>327</v>
      </c>
    </row>
    <row r="148" spans="3:25" ht="12.75">
      <c r="C148" s="81"/>
      <c r="D148" s="81"/>
      <c r="E148" s="81"/>
      <c r="F148" s="81"/>
      <c r="G148" s="1"/>
      <c r="H148" s="1"/>
      <c r="I148" s="1"/>
      <c r="J148" s="1"/>
      <c r="K148" s="1"/>
      <c r="L148" s="1"/>
      <c r="M148" s="1"/>
      <c r="N148" s="1"/>
      <c r="O148" s="1"/>
      <c r="P148" s="1"/>
      <c r="Q148" s="1"/>
      <c r="R148" s="1"/>
      <c r="S148" s="159"/>
      <c r="T148" s="159"/>
      <c r="U148" s="159"/>
      <c r="V148" s="159"/>
      <c r="W148" s="159"/>
      <c r="X148" s="201"/>
      <c r="Y148" s="159"/>
    </row>
    <row r="149" spans="1:25" ht="15.75">
      <c r="A149" s="17" t="s">
        <v>296</v>
      </c>
      <c r="C149" s="35"/>
      <c r="D149" s="35"/>
      <c r="E149" s="35"/>
      <c r="F149" s="35"/>
      <c r="S149" s="159"/>
      <c r="T149" s="159"/>
      <c r="U149" s="159"/>
      <c r="V149" s="159"/>
      <c r="W149" s="159"/>
      <c r="X149" s="201"/>
      <c r="Y149" s="159"/>
    </row>
    <row r="150" spans="2:25" ht="12.75">
      <c r="B150" s="36" t="s">
        <v>266</v>
      </c>
      <c r="C150" s="35"/>
      <c r="D150" s="35"/>
      <c r="E150" s="35"/>
      <c r="F150" s="35"/>
      <c r="Q150" s="47" t="e">
        <v>#DIV/0!</v>
      </c>
      <c r="R150" s="189"/>
      <c r="S150" s="159"/>
      <c r="T150" s="159"/>
      <c r="U150" s="159"/>
      <c r="V150" s="159"/>
      <c r="W150" s="159"/>
      <c r="X150" s="201"/>
      <c r="Y150" s="319" t="s">
        <v>327</v>
      </c>
    </row>
    <row r="151" spans="2:25" ht="12.75">
      <c r="B151" s="38" t="s">
        <v>133</v>
      </c>
      <c r="C151" s="35"/>
      <c r="D151" s="35"/>
      <c r="E151" s="35"/>
      <c r="F151" s="35"/>
      <c r="Q151" s="44" t="e">
        <v>#DIV/0!</v>
      </c>
      <c r="R151" s="189"/>
      <c r="S151" s="159"/>
      <c r="T151" s="159"/>
      <c r="U151" s="159"/>
      <c r="V151" s="159"/>
      <c r="W151" s="159"/>
      <c r="X151" s="201"/>
      <c r="Y151" s="305" t="s">
        <v>327</v>
      </c>
    </row>
    <row r="152" spans="2:25" ht="12.75">
      <c r="B152" s="38" t="s">
        <v>267</v>
      </c>
      <c r="C152" s="35"/>
      <c r="D152" s="35"/>
      <c r="E152" s="35"/>
      <c r="F152" s="35"/>
      <c r="Q152" s="44" t="e">
        <v>#DIV/0!</v>
      </c>
      <c r="R152" s="189"/>
      <c r="S152" s="159"/>
      <c r="T152" s="159"/>
      <c r="U152" s="159"/>
      <c r="V152" s="159"/>
      <c r="W152" s="159"/>
      <c r="X152" s="201"/>
      <c r="Y152" s="305" t="s">
        <v>327</v>
      </c>
    </row>
    <row r="153" spans="2:25" ht="12.75">
      <c r="B153" s="42" t="s">
        <v>264</v>
      </c>
      <c r="C153" s="35"/>
      <c r="D153" s="35"/>
      <c r="E153" s="35"/>
      <c r="F153" s="35"/>
      <c r="Q153" s="45" t="e">
        <v>#DIV/0!</v>
      </c>
      <c r="R153" s="189"/>
      <c r="S153" s="159"/>
      <c r="T153" s="159"/>
      <c r="U153" s="159"/>
      <c r="V153" s="159"/>
      <c r="W153" s="159"/>
      <c r="X153" s="201"/>
      <c r="Y153" s="320" t="s">
        <v>327</v>
      </c>
    </row>
    <row r="154" spans="3:25" ht="12.75">
      <c r="C154" s="81"/>
      <c r="D154" s="81"/>
      <c r="E154" s="81"/>
      <c r="F154" s="81"/>
      <c r="G154" s="1"/>
      <c r="H154" s="1"/>
      <c r="I154" s="1"/>
      <c r="J154" s="1"/>
      <c r="K154" s="1"/>
      <c r="L154" s="1"/>
      <c r="M154" s="1"/>
      <c r="N154" s="1"/>
      <c r="O154" s="1"/>
      <c r="P154" s="1"/>
      <c r="Q154" s="1"/>
      <c r="R154" s="1"/>
      <c r="S154" s="159"/>
      <c r="T154" s="159"/>
      <c r="U154" s="159"/>
      <c r="V154" s="159"/>
      <c r="W154" s="159"/>
      <c r="X154" s="201"/>
      <c r="Y154" s="159"/>
    </row>
    <row r="155" spans="1:25" ht="15.75">
      <c r="A155" s="17" t="s">
        <v>85</v>
      </c>
      <c r="C155" s="81"/>
      <c r="D155" s="81"/>
      <c r="E155" s="81"/>
      <c r="F155" s="81"/>
      <c r="G155" s="1"/>
      <c r="H155" s="1"/>
      <c r="I155" s="1"/>
      <c r="J155" s="1"/>
      <c r="K155" s="1"/>
      <c r="L155" s="1"/>
      <c r="M155" s="1"/>
      <c r="N155" s="1"/>
      <c r="O155" s="1"/>
      <c r="P155" s="1"/>
      <c r="Q155" s="1"/>
      <c r="R155" s="1"/>
      <c r="S155" s="159"/>
      <c r="T155" s="159"/>
      <c r="U155" s="159"/>
      <c r="V155" s="159"/>
      <c r="W155" s="159"/>
      <c r="X155" s="201"/>
      <c r="Y155" s="159"/>
    </row>
    <row r="156" spans="2:25" ht="12.75">
      <c r="B156" s="36" t="s">
        <v>274</v>
      </c>
      <c r="C156" s="94"/>
      <c r="D156" s="95"/>
      <c r="E156" s="95"/>
      <c r="F156" s="95"/>
      <c r="G156" s="145"/>
      <c r="H156" s="145"/>
      <c r="I156" s="145"/>
      <c r="J156" s="145"/>
      <c r="K156" s="145"/>
      <c r="L156" s="145"/>
      <c r="M156" s="145"/>
      <c r="N156" s="146"/>
      <c r="O156" s="146"/>
      <c r="P156" s="146"/>
      <c r="Q156" s="146"/>
      <c r="R156" s="146"/>
      <c r="S156" s="264" t="s">
        <v>327</v>
      </c>
      <c r="T156" s="264" t="s">
        <v>327</v>
      </c>
      <c r="U156" s="264" t="s">
        <v>327</v>
      </c>
      <c r="V156" s="264" t="s">
        <v>327</v>
      </c>
      <c r="W156" s="264" t="s">
        <v>327</v>
      </c>
      <c r="X156" s="281"/>
      <c r="Y156" s="264" t="s">
        <v>327</v>
      </c>
    </row>
    <row r="157" spans="2:25" ht="12.75">
      <c r="B157" s="38" t="s">
        <v>276</v>
      </c>
      <c r="C157" s="96"/>
      <c r="D157" s="97"/>
      <c r="E157" s="97"/>
      <c r="F157" s="97"/>
      <c r="G157" s="182"/>
      <c r="H157" s="182"/>
      <c r="I157" s="182"/>
      <c r="J157" s="182"/>
      <c r="K157" s="182"/>
      <c r="L157" s="182"/>
      <c r="M157" s="182"/>
      <c r="N157" s="182"/>
      <c r="O157" s="182"/>
      <c r="P157" s="182"/>
      <c r="Q157" s="182"/>
      <c r="R157" s="182"/>
      <c r="S157" s="131">
        <v>0.08793565683646112</v>
      </c>
      <c r="T157" s="131">
        <v>0.1048780487804878</v>
      </c>
      <c r="U157" s="131">
        <v>0.1105311636475284</v>
      </c>
      <c r="V157" s="131">
        <v>0.09407874962428614</v>
      </c>
      <c r="W157" s="131">
        <v>0.09884986011812247</v>
      </c>
      <c r="X157" s="201"/>
      <c r="Y157" s="131">
        <v>0.10016510731975785</v>
      </c>
    </row>
    <row r="158" spans="2:25" ht="12.75">
      <c r="B158" s="38" t="s">
        <v>277</v>
      </c>
      <c r="C158" s="86"/>
      <c r="D158" s="87"/>
      <c r="E158" s="87"/>
      <c r="F158" s="87"/>
      <c r="G158" s="182"/>
      <c r="H158" s="182"/>
      <c r="I158" s="182"/>
      <c r="J158" s="182"/>
      <c r="K158" s="182"/>
      <c r="L158" s="182"/>
      <c r="M158" s="182"/>
      <c r="N158" s="182"/>
      <c r="O158" s="182"/>
      <c r="P158" s="182"/>
      <c r="Q158" s="182"/>
      <c r="R158" s="182"/>
      <c r="S158" s="131">
        <v>0.035924932975871314</v>
      </c>
      <c r="T158" s="131">
        <v>0.0627177700348432</v>
      </c>
      <c r="U158" s="131">
        <v>0.07276634940128952</v>
      </c>
      <c r="V158" s="131">
        <v>0.08025247971145176</v>
      </c>
      <c r="W158" s="131">
        <v>0.06869754429592788</v>
      </c>
      <c r="X158" s="201"/>
      <c r="Y158" s="131">
        <v>0.06686846450192625</v>
      </c>
    </row>
    <row r="159" spans="2:25" ht="12.75">
      <c r="B159" s="28" t="s">
        <v>65</v>
      </c>
      <c r="C159" s="86"/>
      <c r="D159" s="87"/>
      <c r="E159" s="87"/>
      <c r="F159" s="87"/>
      <c r="G159" s="182"/>
      <c r="H159" s="182"/>
      <c r="I159" s="182"/>
      <c r="J159" s="182"/>
      <c r="K159" s="182"/>
      <c r="L159" s="182"/>
      <c r="M159" s="182"/>
      <c r="N159" s="182"/>
      <c r="O159" s="182"/>
      <c r="P159" s="182"/>
      <c r="Q159" s="182"/>
      <c r="R159" s="182"/>
      <c r="S159" s="131">
        <v>0.5083109919571046</v>
      </c>
      <c r="T159" s="131">
        <v>0.5679442508710801</v>
      </c>
      <c r="U159" s="131">
        <v>0.5459011360147374</v>
      </c>
      <c r="V159" s="131">
        <v>0.5692816351067027</v>
      </c>
      <c r="W159" s="131">
        <v>0.534348772147964</v>
      </c>
      <c r="X159" s="201"/>
      <c r="Y159" s="131">
        <v>0.5482250963126032</v>
      </c>
    </row>
    <row r="160" spans="2:25" ht="12.75">
      <c r="B160" s="127" t="s">
        <v>67</v>
      </c>
      <c r="C160" s="86"/>
      <c r="D160" s="87"/>
      <c r="E160" s="87"/>
      <c r="F160" s="87"/>
      <c r="G160" s="182"/>
      <c r="H160" s="182"/>
      <c r="I160" s="182"/>
      <c r="J160" s="182"/>
      <c r="K160" s="182"/>
      <c r="L160" s="182"/>
      <c r="M160" s="182"/>
      <c r="N160" s="182"/>
      <c r="O160" s="182"/>
      <c r="P160" s="182"/>
      <c r="Q160" s="182"/>
      <c r="R160" s="182"/>
      <c r="S160" s="132">
        <v>0.3576407506702413</v>
      </c>
      <c r="T160" s="132">
        <v>0.41916376306620207</v>
      </c>
      <c r="U160" s="132">
        <v>0.3856309487258213</v>
      </c>
      <c r="V160" s="132">
        <v>0.3976555455365194</v>
      </c>
      <c r="W160" s="132">
        <v>0.3702207025178738</v>
      </c>
      <c r="X160" s="201"/>
      <c r="Y160" s="132">
        <v>0.3880022014309301</v>
      </c>
    </row>
    <row r="161" spans="2:25" ht="12.75">
      <c r="B161" s="127" t="s">
        <v>68</v>
      </c>
      <c r="C161" s="86"/>
      <c r="D161" s="87"/>
      <c r="E161" s="87"/>
      <c r="F161" s="87"/>
      <c r="G161" s="182"/>
      <c r="H161" s="182"/>
      <c r="I161" s="182"/>
      <c r="J161" s="182"/>
      <c r="K161" s="182"/>
      <c r="L161" s="182"/>
      <c r="M161" s="182"/>
      <c r="N161" s="182"/>
      <c r="O161" s="182"/>
      <c r="P161" s="182"/>
      <c r="Q161" s="182"/>
      <c r="R161" s="182"/>
      <c r="S161" s="132">
        <v>0.12654155495978553</v>
      </c>
      <c r="T161" s="132">
        <v>0.12717770034843207</v>
      </c>
      <c r="U161" s="132">
        <v>0.12711083819465765</v>
      </c>
      <c r="V161" s="132">
        <v>0.13465584610760445</v>
      </c>
      <c r="W161" s="132">
        <v>0.13521914827479017</v>
      </c>
      <c r="X161" s="201"/>
      <c r="Y161" s="132">
        <v>0.1305723720418272</v>
      </c>
    </row>
    <row r="162" spans="2:25" ht="12.75">
      <c r="B162" s="127" t="s">
        <v>19</v>
      </c>
      <c r="C162" s="86"/>
      <c r="D162" s="87"/>
      <c r="E162" s="87"/>
      <c r="F162" s="87"/>
      <c r="G162" s="182"/>
      <c r="H162" s="182"/>
      <c r="I162" s="182"/>
      <c r="J162" s="182"/>
      <c r="K162" s="182"/>
      <c r="L162" s="182"/>
      <c r="M162" s="182"/>
      <c r="N162" s="182"/>
      <c r="O162" s="182"/>
      <c r="P162" s="182"/>
      <c r="Q162" s="182"/>
      <c r="R162" s="182"/>
      <c r="S162" s="132">
        <v>0.024128686327077747</v>
      </c>
      <c r="T162" s="132">
        <v>0.021602787456445994</v>
      </c>
      <c r="U162" s="132">
        <v>0.03315934909425852</v>
      </c>
      <c r="V162" s="132">
        <v>0.0369702434625789</v>
      </c>
      <c r="W162" s="132">
        <v>0.02890892135529997</v>
      </c>
      <c r="X162" s="201"/>
      <c r="Y162" s="132">
        <v>0.0296505228398459</v>
      </c>
    </row>
    <row r="163" spans="2:25" ht="12.75">
      <c r="B163" s="38" t="s">
        <v>278</v>
      </c>
      <c r="C163" s="86"/>
      <c r="D163" s="87"/>
      <c r="E163" s="87"/>
      <c r="F163" s="87"/>
      <c r="G163" s="182"/>
      <c r="H163" s="182"/>
      <c r="I163" s="182"/>
      <c r="J163" s="182"/>
      <c r="K163" s="182"/>
      <c r="L163" s="182"/>
      <c r="M163" s="182"/>
      <c r="N163" s="182"/>
      <c r="O163" s="182"/>
      <c r="P163" s="182"/>
      <c r="Q163" s="182"/>
      <c r="R163" s="182"/>
      <c r="S163" s="131">
        <v>0.015549597855227882</v>
      </c>
      <c r="T163" s="131">
        <v>0.023344947735191638</v>
      </c>
      <c r="U163" s="131">
        <v>0.016272643536997238</v>
      </c>
      <c r="V163" s="131">
        <v>0.017132551848512173</v>
      </c>
      <c r="W163" s="131">
        <v>0.023313646254274168</v>
      </c>
      <c r="X163" s="201"/>
      <c r="Y163" s="131">
        <v>0.019331315354980737</v>
      </c>
    </row>
    <row r="164" spans="2:25" ht="12.75">
      <c r="B164" s="38" t="s">
        <v>279</v>
      </c>
      <c r="C164" s="86"/>
      <c r="D164" s="87"/>
      <c r="E164" s="87"/>
      <c r="F164" s="87"/>
      <c r="G164" s="147"/>
      <c r="H164" s="147"/>
      <c r="I164" s="147"/>
      <c r="J164" s="147"/>
      <c r="K164" s="147"/>
      <c r="L164" s="147"/>
      <c r="M164" s="147"/>
      <c r="N164" s="147"/>
      <c r="O164" s="147"/>
      <c r="P164" s="147"/>
      <c r="Q164" s="147"/>
      <c r="R164" s="147"/>
      <c r="S164" s="40">
        <v>0.35227882037533514</v>
      </c>
      <c r="T164" s="40">
        <v>0.24111498257839722</v>
      </c>
      <c r="U164" s="40">
        <v>0.25452870739944733</v>
      </c>
      <c r="V164" s="40">
        <v>0.2392545837090472</v>
      </c>
      <c r="W164" s="40">
        <v>0.2747901771837115</v>
      </c>
      <c r="X164" s="201"/>
      <c r="Y164" s="131">
        <v>0.265410016510732</v>
      </c>
    </row>
    <row r="165" spans="2:25" ht="12.75">
      <c r="B165" s="127" t="s">
        <v>20</v>
      </c>
      <c r="C165" s="86"/>
      <c r="D165" s="87"/>
      <c r="E165" s="87"/>
      <c r="F165" s="87"/>
      <c r="G165" s="182"/>
      <c r="H165" s="182"/>
      <c r="I165" s="182"/>
      <c r="J165" s="182"/>
      <c r="K165" s="182"/>
      <c r="L165" s="182"/>
      <c r="M165" s="182"/>
      <c r="N165" s="182"/>
      <c r="O165" s="182"/>
      <c r="P165" s="182"/>
      <c r="Q165" s="182"/>
      <c r="R165" s="182"/>
      <c r="S165" s="132">
        <v>0.0021447721179624667</v>
      </c>
      <c r="T165" s="132">
        <v>0.006968641114982578</v>
      </c>
      <c r="U165" s="132">
        <v>0.006754682222904513</v>
      </c>
      <c r="V165" s="132">
        <v>0.004508566275924256</v>
      </c>
      <c r="W165" s="132">
        <v>0.004351880634131178</v>
      </c>
      <c r="X165" s="201"/>
      <c r="Y165" s="132">
        <v>0.005159603742432581</v>
      </c>
    </row>
    <row r="166" spans="2:25" ht="12.75">
      <c r="B166" s="127" t="s">
        <v>21</v>
      </c>
      <c r="C166" s="86"/>
      <c r="D166" s="87"/>
      <c r="E166" s="87"/>
      <c r="F166" s="87"/>
      <c r="G166" s="182"/>
      <c r="H166" s="182"/>
      <c r="I166" s="182"/>
      <c r="J166" s="182"/>
      <c r="K166" s="182"/>
      <c r="L166" s="182"/>
      <c r="M166" s="182"/>
      <c r="N166" s="182"/>
      <c r="O166" s="182"/>
      <c r="P166" s="182"/>
      <c r="Q166" s="182"/>
      <c r="R166" s="182"/>
      <c r="S166" s="132">
        <v>0.04075067024128686</v>
      </c>
      <c r="T166" s="132">
        <v>0.0627177700348432</v>
      </c>
      <c r="U166" s="132">
        <v>0.06723979121891312</v>
      </c>
      <c r="V166" s="132">
        <v>0.05801021941689209</v>
      </c>
      <c r="W166" s="132">
        <v>0.06279142057817842</v>
      </c>
      <c r="X166" s="201"/>
      <c r="Y166" s="132">
        <v>0.059851403412217945</v>
      </c>
    </row>
    <row r="167" spans="2:25" ht="12.75">
      <c r="B167" s="150" t="s">
        <v>22</v>
      </c>
      <c r="C167" s="183"/>
      <c r="D167" s="184"/>
      <c r="E167" s="184"/>
      <c r="F167" s="184"/>
      <c r="G167" s="182"/>
      <c r="H167" s="182"/>
      <c r="I167" s="182"/>
      <c r="J167" s="182"/>
      <c r="K167" s="182"/>
      <c r="L167" s="182"/>
      <c r="M167" s="182"/>
      <c r="N167" s="182"/>
      <c r="O167" s="182"/>
      <c r="P167" s="182"/>
      <c r="Q167" s="182"/>
      <c r="R167" s="182"/>
      <c r="S167" s="132">
        <v>0.03967828418230563</v>
      </c>
      <c r="T167" s="132">
        <v>0.04250871080139373</v>
      </c>
      <c r="U167" s="132">
        <v>0.05618667485416027</v>
      </c>
      <c r="V167" s="132">
        <v>0.04207995190862639</v>
      </c>
      <c r="W167" s="132">
        <v>0.05750699409387628</v>
      </c>
      <c r="X167" s="201"/>
      <c r="Y167" s="132">
        <v>0.048431480462300495</v>
      </c>
    </row>
    <row r="168" spans="2:25" ht="12.75">
      <c r="B168" s="129" t="s">
        <v>99</v>
      </c>
      <c r="C168" s="185"/>
      <c r="D168" s="185"/>
      <c r="E168" s="185"/>
      <c r="F168" s="185"/>
      <c r="G168" s="182"/>
      <c r="H168" s="182"/>
      <c r="I168" s="182"/>
      <c r="J168" s="182"/>
      <c r="K168" s="182"/>
      <c r="L168" s="182"/>
      <c r="M168" s="182"/>
      <c r="N168" s="182"/>
      <c r="O168" s="182"/>
      <c r="P168" s="182"/>
      <c r="Q168" s="182"/>
      <c r="R168" s="182"/>
      <c r="S168" s="132">
        <v>0.26970509383378016</v>
      </c>
      <c r="T168" s="132">
        <v>0.1289198606271777</v>
      </c>
      <c r="U168" s="132">
        <v>0.12434755910346945</v>
      </c>
      <c r="V168" s="132">
        <v>0.13465584610760445</v>
      </c>
      <c r="W168" s="132">
        <v>0.15013988187752564</v>
      </c>
      <c r="X168" s="201"/>
      <c r="Y168" s="132">
        <v>0.15196752889378096</v>
      </c>
    </row>
    <row r="169" spans="2:25" ht="12.75">
      <c r="B169" s="36" t="s">
        <v>269</v>
      </c>
      <c r="C169" s="94" t="s">
        <v>456</v>
      </c>
      <c r="D169" s="95" t="s">
        <v>456</v>
      </c>
      <c r="E169" s="95" t="s">
        <v>456</v>
      </c>
      <c r="F169" s="95" t="s">
        <v>456</v>
      </c>
      <c r="G169" s="145" t="s">
        <v>327</v>
      </c>
      <c r="H169" s="145" t="s">
        <v>327</v>
      </c>
      <c r="I169" s="145" t="s">
        <v>327</v>
      </c>
      <c r="J169" s="145" t="s">
        <v>327</v>
      </c>
      <c r="K169" s="145" t="s">
        <v>327</v>
      </c>
      <c r="L169" s="145" t="s">
        <v>327</v>
      </c>
      <c r="M169" s="145" t="s">
        <v>327</v>
      </c>
      <c r="N169" s="146" t="s">
        <v>327</v>
      </c>
      <c r="O169" s="146" t="s">
        <v>327</v>
      </c>
      <c r="P169" s="146" t="s">
        <v>327</v>
      </c>
      <c r="Q169" s="146" t="s">
        <v>327</v>
      </c>
      <c r="R169" s="146"/>
      <c r="S169" s="264" t="s">
        <v>327</v>
      </c>
      <c r="T169" s="264" t="s">
        <v>327</v>
      </c>
      <c r="U169" s="264" t="s">
        <v>327</v>
      </c>
      <c r="V169" s="264" t="s">
        <v>327</v>
      </c>
      <c r="W169" s="264" t="s">
        <v>327</v>
      </c>
      <c r="X169" s="281"/>
      <c r="Y169" s="264" t="s">
        <v>327</v>
      </c>
    </row>
    <row r="170" spans="2:25" ht="12.75">
      <c r="B170" s="38" t="s">
        <v>270</v>
      </c>
      <c r="C170" s="86" t="s">
        <v>456</v>
      </c>
      <c r="D170" s="87" t="s">
        <v>456</v>
      </c>
      <c r="E170" s="87" t="s">
        <v>456</v>
      </c>
      <c r="F170" s="87" t="s">
        <v>456</v>
      </c>
      <c r="G170" s="147" t="s">
        <v>456</v>
      </c>
      <c r="H170" s="147" t="s">
        <v>456</v>
      </c>
      <c r="I170" s="147" t="s">
        <v>456</v>
      </c>
      <c r="J170" s="147" t="s">
        <v>456</v>
      </c>
      <c r="K170" s="147" t="s">
        <v>456</v>
      </c>
      <c r="L170" s="147" t="s">
        <v>456</v>
      </c>
      <c r="M170" s="147" t="s">
        <v>456</v>
      </c>
      <c r="N170" s="148" t="s">
        <v>327</v>
      </c>
      <c r="O170" s="148" t="s">
        <v>327</v>
      </c>
      <c r="P170" s="148" t="s">
        <v>327</v>
      </c>
      <c r="Q170" s="148" t="s">
        <v>327</v>
      </c>
      <c r="R170" s="148"/>
      <c r="S170" s="303" t="s">
        <v>327</v>
      </c>
      <c r="T170" s="303" t="s">
        <v>327</v>
      </c>
      <c r="U170" s="303" t="s">
        <v>327</v>
      </c>
      <c r="V170" s="303" t="s">
        <v>327</v>
      </c>
      <c r="W170" s="303" t="s">
        <v>327</v>
      </c>
      <c r="X170" s="281"/>
      <c r="Y170" s="318" t="s">
        <v>327</v>
      </c>
    </row>
    <row r="171" spans="2:25" ht="12.75">
      <c r="B171" s="38" t="s">
        <v>271</v>
      </c>
      <c r="C171" s="86" t="s">
        <v>456</v>
      </c>
      <c r="D171" s="87" t="s">
        <v>456</v>
      </c>
      <c r="E171" s="87" t="s">
        <v>456</v>
      </c>
      <c r="F171" s="87" t="s">
        <v>456</v>
      </c>
      <c r="G171" s="147" t="s">
        <v>327</v>
      </c>
      <c r="H171" s="147" t="s">
        <v>327</v>
      </c>
      <c r="I171" s="147" t="s">
        <v>327</v>
      </c>
      <c r="J171" s="147" t="s">
        <v>327</v>
      </c>
      <c r="K171" s="147" t="s">
        <v>327</v>
      </c>
      <c r="L171" s="147" t="s">
        <v>327</v>
      </c>
      <c r="M171" s="147" t="s">
        <v>327</v>
      </c>
      <c r="N171" s="148" t="s">
        <v>327</v>
      </c>
      <c r="O171" s="148" t="s">
        <v>327</v>
      </c>
      <c r="P171" s="148" t="s">
        <v>327</v>
      </c>
      <c r="Q171" s="148" t="s">
        <v>327</v>
      </c>
      <c r="R171" s="148"/>
      <c r="S171" s="303" t="s">
        <v>327</v>
      </c>
      <c r="T171" s="303" t="s">
        <v>327</v>
      </c>
      <c r="U171" s="303" t="s">
        <v>327</v>
      </c>
      <c r="V171" s="303" t="s">
        <v>327</v>
      </c>
      <c r="W171" s="303" t="s">
        <v>327</v>
      </c>
      <c r="X171" s="281"/>
      <c r="Y171" s="318" t="s">
        <v>327</v>
      </c>
    </row>
    <row r="172" spans="2:25" ht="12.75">
      <c r="B172" s="38" t="s">
        <v>272</v>
      </c>
      <c r="C172" s="86" t="s">
        <v>456</v>
      </c>
      <c r="D172" s="87" t="s">
        <v>456</v>
      </c>
      <c r="E172" s="87" t="s">
        <v>456</v>
      </c>
      <c r="F172" s="87" t="s">
        <v>456</v>
      </c>
      <c r="G172" s="147" t="s">
        <v>456</v>
      </c>
      <c r="H172" s="147" t="s">
        <v>456</v>
      </c>
      <c r="I172" s="147" t="s">
        <v>456</v>
      </c>
      <c r="J172" s="147" t="s">
        <v>456</v>
      </c>
      <c r="K172" s="147" t="s">
        <v>456</v>
      </c>
      <c r="L172" s="147" t="s">
        <v>456</v>
      </c>
      <c r="M172" s="147" t="s">
        <v>456</v>
      </c>
      <c r="N172" s="148" t="s">
        <v>327</v>
      </c>
      <c r="O172" s="148" t="s">
        <v>327</v>
      </c>
      <c r="P172" s="148" t="s">
        <v>327</v>
      </c>
      <c r="Q172" s="148" t="s">
        <v>327</v>
      </c>
      <c r="R172" s="148"/>
      <c r="S172" s="303" t="s">
        <v>327</v>
      </c>
      <c r="T172" s="303" t="s">
        <v>327</v>
      </c>
      <c r="U172" s="303" t="s">
        <v>327</v>
      </c>
      <c r="V172" s="303" t="s">
        <v>327</v>
      </c>
      <c r="W172" s="303" t="s">
        <v>327</v>
      </c>
      <c r="X172" s="281"/>
      <c r="Y172" s="318" t="s">
        <v>327</v>
      </c>
    </row>
    <row r="173" spans="2:25" ht="12.75">
      <c r="B173" s="38" t="s">
        <v>307</v>
      </c>
      <c r="C173" s="86" t="s">
        <v>456</v>
      </c>
      <c r="D173" s="87" t="s">
        <v>456</v>
      </c>
      <c r="E173" s="87" t="s">
        <v>456</v>
      </c>
      <c r="F173" s="87" t="s">
        <v>456</v>
      </c>
      <c r="G173" s="147" t="s">
        <v>456</v>
      </c>
      <c r="H173" s="147" t="s">
        <v>456</v>
      </c>
      <c r="I173" s="147" t="s">
        <v>456</v>
      </c>
      <c r="J173" s="147" t="s">
        <v>456</v>
      </c>
      <c r="K173" s="147" t="s">
        <v>456</v>
      </c>
      <c r="L173" s="147" t="s">
        <v>456</v>
      </c>
      <c r="M173" s="147" t="s">
        <v>456</v>
      </c>
      <c r="N173" s="148" t="s">
        <v>327</v>
      </c>
      <c r="O173" s="148" t="s">
        <v>327</v>
      </c>
      <c r="P173" s="148" t="s">
        <v>327</v>
      </c>
      <c r="Q173" s="148" t="s">
        <v>327</v>
      </c>
      <c r="R173" s="148"/>
      <c r="S173" s="303" t="s">
        <v>327</v>
      </c>
      <c r="T173" s="303" t="s">
        <v>327</v>
      </c>
      <c r="U173" s="303" t="s">
        <v>327</v>
      </c>
      <c r="V173" s="303" t="s">
        <v>327</v>
      </c>
      <c r="W173" s="303" t="s">
        <v>327</v>
      </c>
      <c r="X173" s="281"/>
      <c r="Y173" s="318" t="s">
        <v>327</v>
      </c>
    </row>
    <row r="174" spans="2:25" ht="12.75">
      <c r="B174" s="42" t="s">
        <v>273</v>
      </c>
      <c r="C174" s="92" t="s">
        <v>456</v>
      </c>
      <c r="D174" s="93" t="s">
        <v>456</v>
      </c>
      <c r="E174" s="93" t="s">
        <v>456</v>
      </c>
      <c r="F174" s="93" t="s">
        <v>456</v>
      </c>
      <c r="G174" s="149" t="s">
        <v>456</v>
      </c>
      <c r="H174" s="149" t="s">
        <v>456</v>
      </c>
      <c r="I174" s="149" t="s">
        <v>456</v>
      </c>
      <c r="J174" s="149" t="s">
        <v>456</v>
      </c>
      <c r="K174" s="149" t="s">
        <v>456</v>
      </c>
      <c r="L174" s="149" t="s">
        <v>456</v>
      </c>
      <c r="M174" s="149" t="s">
        <v>456</v>
      </c>
      <c r="N174" s="144" t="s">
        <v>327</v>
      </c>
      <c r="O174" s="144" t="s">
        <v>327</v>
      </c>
      <c r="P174" s="144" t="s">
        <v>327</v>
      </c>
      <c r="Q174" s="144" t="s">
        <v>327</v>
      </c>
      <c r="R174" s="144"/>
      <c r="S174" s="304" t="s">
        <v>327</v>
      </c>
      <c r="T174" s="304" t="s">
        <v>327</v>
      </c>
      <c r="U174" s="304" t="s">
        <v>327</v>
      </c>
      <c r="V174" s="304" t="s">
        <v>327</v>
      </c>
      <c r="W174" s="304" t="s">
        <v>327</v>
      </c>
      <c r="X174" s="281"/>
      <c r="Y174" s="304" t="s">
        <v>327</v>
      </c>
    </row>
    <row r="175" spans="3:6" ht="12.75">
      <c r="C175" s="35"/>
      <c r="D175" s="35"/>
      <c r="E175" s="35"/>
      <c r="F175" s="35"/>
    </row>
    <row r="176" ht="12.75">
      <c r="A176" s="33" t="s">
        <v>329</v>
      </c>
    </row>
    <row r="177" spans="1:27" ht="12.75">
      <c r="A177" s="339" t="s">
        <v>163</v>
      </c>
      <c r="B177" s="337"/>
      <c r="C177" s="337"/>
      <c r="D177" s="337"/>
      <c r="E177" s="337"/>
      <c r="F177" s="337"/>
      <c r="G177" s="337"/>
      <c r="H177" s="337"/>
      <c r="I177" s="337"/>
      <c r="J177" s="337"/>
      <c r="K177" s="337"/>
      <c r="L177" s="337"/>
      <c r="M177" s="337"/>
      <c r="N177" s="337"/>
      <c r="O177" s="337"/>
      <c r="P177" s="337"/>
      <c r="Q177" s="337"/>
      <c r="R177" s="337"/>
      <c r="S177" s="337"/>
      <c r="T177" s="337"/>
      <c r="U177" s="337"/>
      <c r="V177" s="337"/>
      <c r="W177" s="337"/>
      <c r="X177" s="337"/>
      <c r="Y177" s="337"/>
      <c r="Z177" s="337"/>
      <c r="AA177" s="337"/>
    </row>
    <row r="178" spans="1:27" ht="18.75" customHeight="1">
      <c r="A178" s="335" t="s">
        <v>86</v>
      </c>
      <c r="B178" s="335"/>
      <c r="C178" s="335"/>
      <c r="D178" s="335"/>
      <c r="E178" s="335"/>
      <c r="F178" s="335"/>
      <c r="G178" s="335"/>
      <c r="H178" s="337"/>
      <c r="I178" s="337"/>
      <c r="J178" s="337"/>
      <c r="K178" s="337"/>
      <c r="L178" s="337"/>
      <c r="M178" s="337"/>
      <c r="N178" s="337"/>
      <c r="O178" s="337"/>
      <c r="P178" s="337"/>
      <c r="Q178" s="337"/>
      <c r="R178" s="337"/>
      <c r="S178" s="337"/>
      <c r="T178" s="337"/>
      <c r="U178" s="337"/>
      <c r="V178" s="337"/>
      <c r="W178" s="337"/>
      <c r="X178" s="337"/>
      <c r="Y178" s="337"/>
      <c r="Z178" s="337"/>
      <c r="AA178" s="337"/>
    </row>
    <row r="179" spans="1:27" ht="29.25" customHeight="1">
      <c r="A179" s="332" t="s">
        <v>174</v>
      </c>
      <c r="B179" s="338"/>
      <c r="C179" s="338"/>
      <c r="D179" s="338"/>
      <c r="E179" s="338"/>
      <c r="F179" s="338"/>
      <c r="G179" s="338"/>
      <c r="H179" s="337"/>
      <c r="I179" s="337"/>
      <c r="J179" s="337"/>
      <c r="K179" s="337"/>
      <c r="L179" s="337"/>
      <c r="M179" s="337"/>
      <c r="N179" s="337"/>
      <c r="O179" s="337"/>
      <c r="P179" s="337"/>
      <c r="Q179" s="337"/>
      <c r="R179" s="337"/>
      <c r="S179" s="337"/>
      <c r="T179" s="337"/>
      <c r="U179" s="337"/>
      <c r="V179" s="337"/>
      <c r="W179" s="337"/>
      <c r="X179" s="337"/>
      <c r="Y179" s="337"/>
      <c r="Z179" s="337"/>
      <c r="AA179" s="337"/>
    </row>
    <row r="180" spans="1:27" ht="20.25" customHeight="1">
      <c r="A180" s="335" t="s">
        <v>73</v>
      </c>
      <c r="B180" s="335"/>
      <c r="C180" s="335"/>
      <c r="D180" s="335"/>
      <c r="E180" s="335"/>
      <c r="F180" s="335"/>
      <c r="G180" s="335"/>
      <c r="H180" s="335"/>
      <c r="I180" s="335"/>
      <c r="J180" s="335"/>
      <c r="K180" s="335"/>
      <c r="L180" s="335"/>
      <c r="M180" s="335"/>
      <c r="N180" s="335"/>
      <c r="O180" s="335"/>
      <c r="P180" s="335"/>
      <c r="Q180" s="337"/>
      <c r="R180" s="337"/>
      <c r="S180" s="337"/>
      <c r="T180" s="337"/>
      <c r="U180" s="337"/>
      <c r="V180" s="337"/>
      <c r="W180" s="337"/>
      <c r="X180" s="337"/>
      <c r="Y180" s="337"/>
      <c r="Z180" s="337"/>
      <c r="AA180" s="337"/>
    </row>
    <row r="181" spans="1:23" ht="30" customHeight="1">
      <c r="A181" s="336"/>
      <c r="B181" s="336"/>
      <c r="C181" s="336"/>
      <c r="D181" s="336"/>
      <c r="E181" s="336"/>
      <c r="F181" s="336"/>
      <c r="G181" s="336"/>
      <c r="H181" s="336"/>
      <c r="I181" s="336"/>
      <c r="J181" s="336"/>
      <c r="K181" s="336"/>
      <c r="L181" s="336"/>
      <c r="M181" s="336"/>
      <c r="N181" s="336"/>
      <c r="O181" s="336"/>
      <c r="P181" s="336"/>
      <c r="Q181" s="336"/>
      <c r="R181" s="336"/>
      <c r="S181" s="212"/>
      <c r="T181" s="212"/>
      <c r="U181" s="212"/>
      <c r="V181" s="212"/>
      <c r="W181" s="212"/>
    </row>
    <row r="183" spans="7:23" ht="12.75">
      <c r="G183" s="66"/>
      <c r="H183" s="66"/>
      <c r="I183" s="66"/>
      <c r="J183" s="66"/>
      <c r="K183" s="66"/>
      <c r="L183" s="66"/>
      <c r="M183" s="66"/>
      <c r="N183" s="66"/>
      <c r="O183" s="66"/>
      <c r="P183" s="66"/>
      <c r="Q183" s="66"/>
      <c r="R183" s="66"/>
      <c r="S183" s="66"/>
      <c r="T183" s="66"/>
      <c r="U183" s="66"/>
      <c r="V183" s="66"/>
      <c r="W183" s="66"/>
    </row>
    <row r="184" ht="15.75" customHeight="1"/>
    <row r="187" ht="12.75">
      <c r="Y187" s="66"/>
    </row>
  </sheetData>
  <sheetProtection/>
  <mergeCells count="5">
    <mergeCell ref="A180:AA180"/>
    <mergeCell ref="A181:R181"/>
    <mergeCell ref="A177:AA177"/>
    <mergeCell ref="A178:AA178"/>
    <mergeCell ref="A179:AA179"/>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31" max="255" man="1"/>
  </rowBreaks>
  <drawing r:id="rId1"/>
</worksheet>
</file>

<file path=xl/worksheets/sheet13.xml><?xml version="1.0" encoding="utf-8"?>
<worksheet xmlns="http://schemas.openxmlformats.org/spreadsheetml/2006/main" xmlns:r="http://schemas.openxmlformats.org/officeDocument/2006/relationships">
  <sheetPr codeName="Sheet41"/>
  <dimension ref="A1:Z187"/>
  <sheetViews>
    <sheetView showGridLines="0" zoomScale="75" zoomScaleNormal="75" zoomScalePageLayoutView="0" workbookViewId="0" topLeftCell="A1">
      <selection activeCell="A1" sqref="A1"/>
    </sheetView>
  </sheetViews>
  <sheetFormatPr defaultColWidth="9.140625" defaultRowHeight="12.75"/>
  <cols>
    <col min="1" max="1" width="5.140625" style="9" customWidth="1"/>
    <col min="2" max="2" width="59.57421875" style="9" customWidth="1"/>
    <col min="3" max="6" width="7.57421875" style="9" hidden="1" customWidth="1"/>
    <col min="7" max="10" width="11.57421875" style="9" hidden="1" customWidth="1"/>
    <col min="11" max="11" width="12.57421875" style="9" hidden="1" customWidth="1"/>
    <col min="12" max="17" width="11.57421875" style="9" hidden="1" customWidth="1"/>
    <col min="18" max="18" width="7.140625" style="9" hidden="1" customWidth="1"/>
    <col min="19" max="22" width="11.57421875" style="9" customWidth="1"/>
    <col min="23" max="23" width="1.7109375" style="0" customWidth="1"/>
    <col min="24" max="24" width="10.8515625" style="9" customWidth="1"/>
    <col min="25" max="25" width="3.140625" style="0" customWidth="1"/>
    <col min="26" max="16384" width="9.140625" style="9" customWidth="1"/>
  </cols>
  <sheetData>
    <row r="1" ht="34.5" customHeight="1">
      <c r="B1" s="203" t="s">
        <v>423</v>
      </c>
    </row>
    <row r="2" spans="2:24" ht="34.5" customHeight="1">
      <c r="B2" s="18" t="s">
        <v>611</v>
      </c>
      <c r="X2" s="35"/>
    </row>
    <row r="3" spans="23:25" s="35" customFormat="1" ht="15" customHeight="1">
      <c r="W3"/>
      <c r="X3" s="9"/>
      <c r="Y3"/>
    </row>
    <row r="4" spans="1:25" s="35" customFormat="1" ht="15" customHeight="1">
      <c r="A4" s="229" t="s">
        <v>357</v>
      </c>
      <c r="B4" s="35" t="s">
        <v>358</v>
      </c>
      <c r="C4" s="35" t="s">
        <v>612</v>
      </c>
      <c r="D4" s="35" t="s">
        <v>613</v>
      </c>
      <c r="E4" s="35" t="s">
        <v>614</v>
      </c>
      <c r="F4" s="35" t="s">
        <v>615</v>
      </c>
      <c r="G4" s="35" t="s">
        <v>616</v>
      </c>
      <c r="H4" s="35" t="s">
        <v>617</v>
      </c>
      <c r="I4" s="35" t="s">
        <v>618</v>
      </c>
      <c r="J4" s="35" t="s">
        <v>619</v>
      </c>
      <c r="K4" s="35" t="s">
        <v>620</v>
      </c>
      <c r="L4" s="35" t="s">
        <v>621</v>
      </c>
      <c r="M4" s="35" t="s">
        <v>622</v>
      </c>
      <c r="N4" s="35" t="s">
        <v>623</v>
      </c>
      <c r="O4" s="35" t="s">
        <v>624</v>
      </c>
      <c r="P4" s="35" t="s">
        <v>625</v>
      </c>
      <c r="Q4" s="35" t="s">
        <v>626</v>
      </c>
      <c r="S4" s="35" t="s">
        <v>631</v>
      </c>
      <c r="T4" s="35" t="s">
        <v>632</v>
      </c>
      <c r="U4" s="35" t="s">
        <v>633</v>
      </c>
      <c r="V4" s="35" t="s">
        <v>634</v>
      </c>
      <c r="W4"/>
      <c r="Y4"/>
    </row>
    <row r="5" spans="19:25" s="35" customFormat="1" ht="15" customHeight="1">
      <c r="S5" s="35" t="s">
        <v>627</v>
      </c>
      <c r="T5" s="35" t="s">
        <v>628</v>
      </c>
      <c r="U5" s="35" t="s">
        <v>629</v>
      </c>
      <c r="V5" s="35" t="s">
        <v>630</v>
      </c>
      <c r="W5"/>
      <c r="Y5"/>
    </row>
    <row r="6" spans="2:24" ht="12.75">
      <c r="B6" s="19"/>
      <c r="C6" s="19">
        <v>40391</v>
      </c>
      <c r="D6" s="19">
        <v>40422</v>
      </c>
      <c r="E6" s="19">
        <v>40452</v>
      </c>
      <c r="F6" s="19">
        <v>40483</v>
      </c>
      <c r="G6" s="19">
        <v>40513</v>
      </c>
      <c r="H6" s="19">
        <v>40544</v>
      </c>
      <c r="I6" s="19">
        <v>40575</v>
      </c>
      <c r="J6" s="19">
        <v>40603</v>
      </c>
      <c r="K6" s="19">
        <v>40634</v>
      </c>
      <c r="L6" s="19">
        <v>40664</v>
      </c>
      <c r="M6" s="19">
        <v>40695</v>
      </c>
      <c r="N6" s="19">
        <v>40725</v>
      </c>
      <c r="O6" s="19">
        <v>40756</v>
      </c>
      <c r="P6" s="19">
        <v>40787</v>
      </c>
      <c r="Q6" s="19">
        <v>40817</v>
      </c>
      <c r="R6" s="19">
        <v>40848</v>
      </c>
      <c r="S6" s="19">
        <v>41334</v>
      </c>
      <c r="T6" s="19">
        <v>41365</v>
      </c>
      <c r="U6" s="19">
        <v>41395</v>
      </c>
      <c r="V6" s="19">
        <v>41426</v>
      </c>
      <c r="X6" s="19" t="s">
        <v>217</v>
      </c>
    </row>
    <row r="7" spans="1:24" ht="15.75">
      <c r="A7" s="17" t="s">
        <v>196</v>
      </c>
      <c r="B7" s="12"/>
      <c r="C7" s="98" t="s">
        <v>333</v>
      </c>
      <c r="D7" s="73"/>
      <c r="E7" s="73"/>
      <c r="F7" s="73"/>
      <c r="G7" s="73"/>
      <c r="H7" s="73"/>
      <c r="I7" s="73"/>
      <c r="J7" s="73"/>
      <c r="K7" s="73"/>
      <c r="L7" s="73"/>
      <c r="M7" s="73"/>
      <c r="N7" s="73"/>
      <c r="O7" s="73"/>
      <c r="P7" s="73"/>
      <c r="Q7" s="73"/>
      <c r="R7" s="73"/>
      <c r="S7" s="10"/>
      <c r="T7" s="10"/>
      <c r="U7" s="10"/>
      <c r="V7" s="10"/>
      <c r="X7" s="12"/>
    </row>
    <row r="8" spans="1:24" ht="12.75">
      <c r="A8" s="9">
        <v>4.3</v>
      </c>
      <c r="B8" s="72" t="s">
        <v>197</v>
      </c>
      <c r="C8" s="74"/>
      <c r="D8" s="74"/>
      <c r="E8" s="74"/>
      <c r="F8" s="74"/>
      <c r="G8" s="74"/>
      <c r="H8" s="74"/>
      <c r="I8" s="74"/>
      <c r="J8" s="74"/>
      <c r="K8" s="74"/>
      <c r="L8" s="74"/>
      <c r="M8" s="74"/>
      <c r="N8" s="74"/>
      <c r="O8" s="74"/>
      <c r="P8" s="74"/>
      <c r="Q8" s="74"/>
      <c r="R8" s="74"/>
      <c r="S8" s="199">
        <v>1228000</v>
      </c>
      <c r="T8" s="199">
        <v>1228000</v>
      </c>
      <c r="U8" s="199">
        <v>1228000</v>
      </c>
      <c r="V8" s="199">
        <v>1443699</v>
      </c>
      <c r="W8" s="201"/>
      <c r="X8" s="204">
        <v>1443699</v>
      </c>
    </row>
    <row r="9" spans="2:24" ht="12.75">
      <c r="B9" s="27" t="s">
        <v>169</v>
      </c>
      <c r="C9" s="1"/>
      <c r="D9" s="1"/>
      <c r="E9" s="1"/>
      <c r="F9" s="1"/>
      <c r="G9" s="1"/>
      <c r="H9" s="1"/>
      <c r="I9" s="1"/>
      <c r="J9" s="1"/>
      <c r="K9" s="1"/>
      <c r="L9" s="1"/>
      <c r="M9" s="1"/>
      <c r="N9" s="1"/>
      <c r="O9" s="1"/>
      <c r="P9" s="1"/>
      <c r="Q9" s="1"/>
      <c r="R9" s="1"/>
      <c r="S9" s="159"/>
      <c r="T9" s="159"/>
      <c r="U9" s="159"/>
      <c r="V9" s="159"/>
      <c r="W9" s="201"/>
      <c r="X9" s="199">
        <v>4</v>
      </c>
    </row>
    <row r="10" spans="1:24" ht="15.75">
      <c r="A10" s="17" t="s">
        <v>202</v>
      </c>
      <c r="B10" s="13"/>
      <c r="C10" s="75"/>
      <c r="D10" s="75"/>
      <c r="E10" s="75"/>
      <c r="F10" s="75"/>
      <c r="G10" s="75"/>
      <c r="H10" s="75"/>
      <c r="I10" s="75"/>
      <c r="J10" s="75"/>
      <c r="K10" s="75"/>
      <c r="L10" s="75"/>
      <c r="M10" s="75"/>
      <c r="N10" s="75"/>
      <c r="O10" s="75"/>
      <c r="P10" s="75"/>
      <c r="Q10" s="75"/>
      <c r="R10" s="75"/>
      <c r="S10" s="205"/>
      <c r="T10" s="205"/>
      <c r="U10" s="205"/>
      <c r="V10" s="205"/>
      <c r="W10" s="201"/>
      <c r="X10" s="205"/>
    </row>
    <row r="11" spans="1:24" ht="12.75">
      <c r="A11" s="9">
        <v>5.3</v>
      </c>
      <c r="B11" s="27" t="s">
        <v>198</v>
      </c>
      <c r="C11" s="74"/>
      <c r="D11" s="74"/>
      <c r="E11" s="74"/>
      <c r="F11" s="74"/>
      <c r="G11" s="74"/>
      <c r="H11" s="74"/>
      <c r="I11" s="74"/>
      <c r="J11" s="74"/>
      <c r="K11" s="74"/>
      <c r="L11" s="74"/>
      <c r="M11" s="74"/>
      <c r="N11" s="74"/>
      <c r="O11" s="74"/>
      <c r="P11" s="74"/>
      <c r="Q11" s="74"/>
      <c r="R11" s="74"/>
      <c r="S11" s="199">
        <v>10764</v>
      </c>
      <c r="T11" s="199">
        <v>14256</v>
      </c>
      <c r="U11" s="199">
        <v>14356</v>
      </c>
      <c r="V11" s="199">
        <v>13094</v>
      </c>
      <c r="W11" s="201"/>
      <c r="X11" s="199">
        <v>52470</v>
      </c>
    </row>
    <row r="12" spans="2:24" ht="12.75">
      <c r="B12" s="9" t="s">
        <v>199</v>
      </c>
      <c r="C12" s="1"/>
      <c r="D12" s="1"/>
      <c r="E12" s="1"/>
      <c r="F12" s="1"/>
      <c r="G12" s="1"/>
      <c r="H12" s="1"/>
      <c r="I12" s="1"/>
      <c r="J12" s="1"/>
      <c r="K12" s="1"/>
      <c r="L12" s="1"/>
      <c r="M12" s="1"/>
      <c r="N12" s="1"/>
      <c r="O12" s="1"/>
      <c r="P12" s="1"/>
      <c r="Q12" s="1"/>
      <c r="R12" s="1"/>
      <c r="S12" s="159"/>
      <c r="T12" s="159"/>
      <c r="U12" s="159"/>
      <c r="V12" s="159"/>
      <c r="W12" s="201"/>
      <c r="X12" s="159"/>
    </row>
    <row r="13" spans="1:24" ht="12.75">
      <c r="A13" s="9">
        <v>5.4</v>
      </c>
      <c r="B13" s="24" t="s">
        <v>200</v>
      </c>
      <c r="C13" s="76"/>
      <c r="D13" s="76"/>
      <c r="E13" s="76"/>
      <c r="F13" s="76"/>
      <c r="G13" s="76"/>
      <c r="H13" s="76"/>
      <c r="I13" s="76"/>
      <c r="J13" s="76"/>
      <c r="K13" s="76"/>
      <c r="L13" s="76"/>
      <c r="M13" s="76"/>
      <c r="N13" s="76"/>
      <c r="O13" s="76"/>
      <c r="P13" s="76"/>
      <c r="Q13" s="76"/>
      <c r="R13" s="76"/>
      <c r="S13" s="37">
        <v>10764</v>
      </c>
      <c r="T13" s="37">
        <v>14256</v>
      </c>
      <c r="U13" s="37">
        <v>14356</v>
      </c>
      <c r="V13" s="37">
        <v>13094</v>
      </c>
      <c r="W13" s="201"/>
      <c r="X13" s="37">
        <v>52470</v>
      </c>
    </row>
    <row r="14" spans="1:24" ht="12.75">
      <c r="A14" s="9">
        <v>5.5</v>
      </c>
      <c r="B14" s="25" t="s">
        <v>201</v>
      </c>
      <c r="C14" s="77"/>
      <c r="D14" s="77"/>
      <c r="E14" s="77"/>
      <c r="F14" s="77"/>
      <c r="G14" s="77"/>
      <c r="H14" s="77"/>
      <c r="I14" s="77"/>
      <c r="J14" s="77"/>
      <c r="K14" s="77"/>
      <c r="L14" s="77"/>
      <c r="M14" s="77"/>
      <c r="N14" s="77"/>
      <c r="O14" s="77"/>
      <c r="P14" s="77"/>
      <c r="Q14" s="77"/>
      <c r="R14" s="77"/>
      <c r="S14" s="143">
        <v>0</v>
      </c>
      <c r="T14" s="143">
        <v>0</v>
      </c>
      <c r="U14" s="143">
        <v>0</v>
      </c>
      <c r="V14" s="143">
        <v>0</v>
      </c>
      <c r="W14" s="201"/>
      <c r="X14" s="143">
        <v>0</v>
      </c>
    </row>
    <row r="15" spans="3:24" ht="6" customHeight="1">
      <c r="C15" s="1"/>
      <c r="D15" s="1"/>
      <c r="E15" s="1"/>
      <c r="F15" s="1"/>
      <c r="G15" s="1"/>
      <c r="H15" s="1"/>
      <c r="I15" s="1"/>
      <c r="J15" s="1"/>
      <c r="K15" s="1"/>
      <c r="L15" s="1"/>
      <c r="M15" s="1"/>
      <c r="N15" s="1"/>
      <c r="O15" s="1"/>
      <c r="P15" s="1"/>
      <c r="Q15" s="1"/>
      <c r="R15" s="1"/>
      <c r="S15" s="159"/>
      <c r="T15" s="159"/>
      <c r="U15" s="159"/>
      <c r="V15" s="159"/>
      <c r="W15" s="201"/>
      <c r="X15" s="159"/>
    </row>
    <row r="16" spans="1:24" ht="12.75">
      <c r="A16" s="9">
        <v>5.6</v>
      </c>
      <c r="B16" s="24" t="s">
        <v>80</v>
      </c>
      <c r="C16" s="76"/>
      <c r="D16" s="76"/>
      <c r="E16" s="76"/>
      <c r="F16" s="76"/>
      <c r="G16" s="76"/>
      <c r="H16" s="76"/>
      <c r="I16" s="76"/>
      <c r="J16" s="76"/>
      <c r="K16" s="76"/>
      <c r="L16" s="76"/>
      <c r="M16" s="76"/>
      <c r="N16" s="76"/>
      <c r="O16" s="76"/>
      <c r="P16" s="76"/>
      <c r="Q16" s="76"/>
      <c r="R16" s="76"/>
      <c r="S16" s="37">
        <v>710</v>
      </c>
      <c r="T16" s="37">
        <v>720</v>
      </c>
      <c r="U16" s="37">
        <v>279</v>
      </c>
      <c r="V16" s="37">
        <v>273</v>
      </c>
      <c r="W16" s="201"/>
      <c r="X16" s="37">
        <v>1982</v>
      </c>
    </row>
    <row r="17" spans="1:24" ht="12.75">
      <c r="A17" s="159" t="s">
        <v>159</v>
      </c>
      <c r="B17" s="158" t="s">
        <v>81</v>
      </c>
      <c r="C17" s="158"/>
      <c r="D17" s="158"/>
      <c r="E17" s="158"/>
      <c r="F17" s="158"/>
      <c r="G17" s="158"/>
      <c r="H17" s="158"/>
      <c r="I17" s="158"/>
      <c r="J17" s="158"/>
      <c r="K17" s="158"/>
      <c r="L17" s="158"/>
      <c r="M17" s="158"/>
      <c r="N17" s="158"/>
      <c r="O17" s="158"/>
      <c r="P17" s="158"/>
      <c r="Q17" s="158"/>
      <c r="R17" s="158"/>
      <c r="S17" s="206">
        <v>441</v>
      </c>
      <c r="T17" s="206">
        <v>383</v>
      </c>
      <c r="U17" s="206">
        <v>350</v>
      </c>
      <c r="V17" s="206">
        <v>346</v>
      </c>
      <c r="W17" s="201"/>
      <c r="X17" s="206">
        <v>1520</v>
      </c>
    </row>
    <row r="18" spans="1:24" ht="12.75">
      <c r="A18" s="9">
        <v>5.7</v>
      </c>
      <c r="B18" s="25" t="s">
        <v>203</v>
      </c>
      <c r="C18" s="25"/>
      <c r="D18" s="25"/>
      <c r="E18" s="25"/>
      <c r="F18" s="25"/>
      <c r="G18" s="25"/>
      <c r="H18" s="25"/>
      <c r="I18" s="25"/>
      <c r="J18" s="25"/>
      <c r="K18" s="25"/>
      <c r="L18" s="25"/>
      <c r="M18" s="25"/>
      <c r="N18" s="25"/>
      <c r="O18" s="25"/>
      <c r="P18" s="25"/>
      <c r="Q18" s="25"/>
      <c r="R18" s="25"/>
      <c r="S18" s="143">
        <v>9613</v>
      </c>
      <c r="T18" s="143">
        <v>13153</v>
      </c>
      <c r="U18" s="143">
        <v>13727</v>
      </c>
      <c r="V18" s="143">
        <v>12475</v>
      </c>
      <c r="W18" s="201"/>
      <c r="X18" s="143">
        <v>48968</v>
      </c>
    </row>
    <row r="19" spans="2:24" ht="12.75">
      <c r="B19" s="9" t="s">
        <v>199</v>
      </c>
      <c r="S19" s="159"/>
      <c r="T19" s="159"/>
      <c r="U19" s="159"/>
      <c r="V19" s="159"/>
      <c r="W19" s="201"/>
      <c r="X19" s="159"/>
    </row>
    <row r="20" spans="1:24" ht="12.75">
      <c r="A20" s="9">
        <v>5.8</v>
      </c>
      <c r="B20" s="24" t="s">
        <v>206</v>
      </c>
      <c r="C20" s="24"/>
      <c r="D20" s="24"/>
      <c r="E20" s="24"/>
      <c r="F20" s="24"/>
      <c r="G20" s="24"/>
      <c r="H20" s="24"/>
      <c r="I20" s="24"/>
      <c r="J20" s="24"/>
      <c r="K20" s="24"/>
      <c r="L20" s="24"/>
      <c r="M20" s="24"/>
      <c r="N20" s="24"/>
      <c r="O20" s="24"/>
      <c r="P20" s="24"/>
      <c r="Q20" s="24"/>
      <c r="R20" s="24"/>
      <c r="S20" s="37">
        <v>9613</v>
      </c>
      <c r="T20" s="37">
        <v>13153</v>
      </c>
      <c r="U20" s="37">
        <v>13727</v>
      </c>
      <c r="V20" s="37">
        <v>12475</v>
      </c>
      <c r="W20" s="201"/>
      <c r="X20" s="37">
        <v>48968</v>
      </c>
    </row>
    <row r="21" spans="1:24" ht="12.75">
      <c r="A21" s="9">
        <v>5.9</v>
      </c>
      <c r="B21" s="70" t="s">
        <v>204</v>
      </c>
      <c r="C21" s="70"/>
      <c r="D21" s="70"/>
      <c r="E21" s="70"/>
      <c r="F21" s="70"/>
      <c r="G21" s="70"/>
      <c r="H21" s="70"/>
      <c r="I21" s="70"/>
      <c r="J21" s="70"/>
      <c r="K21" s="70"/>
      <c r="L21" s="70"/>
      <c r="M21" s="70"/>
      <c r="N21" s="70"/>
      <c r="O21" s="70"/>
      <c r="P21" s="70"/>
      <c r="Q21" s="70"/>
      <c r="R21" s="70"/>
      <c r="S21" s="206">
        <v>0</v>
      </c>
      <c r="T21" s="206">
        <v>0</v>
      </c>
      <c r="U21" s="206">
        <v>0</v>
      </c>
      <c r="V21" s="206">
        <v>0</v>
      </c>
      <c r="W21" s="201"/>
      <c r="X21" s="206">
        <v>0</v>
      </c>
    </row>
    <row r="22" spans="1:24" ht="12.75">
      <c r="A22" s="14">
        <v>5.1</v>
      </c>
      <c r="B22" s="25" t="s">
        <v>207</v>
      </c>
      <c r="C22" s="27"/>
      <c r="D22" s="27"/>
      <c r="E22" s="27"/>
      <c r="F22" s="27"/>
      <c r="G22" s="27"/>
      <c r="H22" s="27"/>
      <c r="I22" s="27"/>
      <c r="J22" s="27"/>
      <c r="K22" s="27"/>
      <c r="L22" s="27"/>
      <c r="M22" s="27"/>
      <c r="N22" s="27"/>
      <c r="O22" s="27"/>
      <c r="P22" s="27"/>
      <c r="Q22" s="27"/>
      <c r="R22" s="27"/>
      <c r="S22" s="143">
        <v>7113</v>
      </c>
      <c r="T22" s="143">
        <v>10341</v>
      </c>
      <c r="U22" s="143">
        <v>12536</v>
      </c>
      <c r="V22" s="143">
        <v>11486</v>
      </c>
      <c r="W22" s="201"/>
      <c r="X22" s="143">
        <v>41476</v>
      </c>
    </row>
    <row r="23" spans="19:24" ht="12.75">
      <c r="S23" s="159"/>
      <c r="T23" s="159"/>
      <c r="U23" s="159"/>
      <c r="V23" s="159"/>
      <c r="W23" s="201"/>
      <c r="X23" s="159"/>
    </row>
    <row r="24" spans="1:24" ht="12.75">
      <c r="A24" s="14">
        <v>5.11</v>
      </c>
      <c r="B24" s="24" t="s">
        <v>208</v>
      </c>
      <c r="C24" s="24"/>
      <c r="D24" s="24"/>
      <c r="E24" s="24"/>
      <c r="F24" s="24"/>
      <c r="G24" s="24"/>
      <c r="H24" s="24"/>
      <c r="I24" s="24"/>
      <c r="J24" s="24"/>
      <c r="K24" s="24"/>
      <c r="L24" s="24"/>
      <c r="M24" s="24"/>
      <c r="N24" s="24"/>
      <c r="O24" s="24"/>
      <c r="P24" s="24"/>
      <c r="Q24" s="24"/>
      <c r="R24" s="24"/>
      <c r="S24" s="37">
        <v>10218</v>
      </c>
      <c r="T24" s="37">
        <v>14595</v>
      </c>
      <c r="U24" s="37">
        <v>14969</v>
      </c>
      <c r="V24" s="37">
        <v>13441</v>
      </c>
      <c r="W24" s="201"/>
      <c r="X24" s="37">
        <v>53223</v>
      </c>
    </row>
    <row r="25" spans="1:24" ht="12.75">
      <c r="A25" s="14">
        <v>5.12</v>
      </c>
      <c r="B25" s="29" t="s">
        <v>209</v>
      </c>
      <c r="C25" s="29"/>
      <c r="D25" s="29"/>
      <c r="E25" s="29"/>
      <c r="F25" s="29"/>
      <c r="G25" s="29"/>
      <c r="H25" s="29"/>
      <c r="I25" s="29"/>
      <c r="J25" s="29"/>
      <c r="K25" s="29"/>
      <c r="L25" s="29"/>
      <c r="M25" s="29"/>
      <c r="N25" s="29"/>
      <c r="O25" s="29"/>
      <c r="P25" s="29"/>
      <c r="Q25" s="29"/>
      <c r="R25" s="29"/>
      <c r="S25" s="39">
        <v>353</v>
      </c>
      <c r="T25" s="39">
        <v>579</v>
      </c>
      <c r="U25" s="39">
        <v>495</v>
      </c>
      <c r="V25" s="39">
        <v>458</v>
      </c>
      <c r="W25" s="201"/>
      <c r="X25" s="39">
        <v>1885</v>
      </c>
    </row>
    <row r="26" spans="1:24" ht="12.75">
      <c r="A26" s="14">
        <v>5.13</v>
      </c>
      <c r="B26" s="29" t="s">
        <v>212</v>
      </c>
      <c r="C26" s="29"/>
      <c r="D26" s="29"/>
      <c r="E26" s="29"/>
      <c r="F26" s="29"/>
      <c r="G26" s="29"/>
      <c r="H26" s="29"/>
      <c r="I26" s="29"/>
      <c r="J26" s="29"/>
      <c r="K26" s="29"/>
      <c r="L26" s="29"/>
      <c r="M26" s="29"/>
      <c r="N26" s="29"/>
      <c r="O26" s="29"/>
      <c r="P26" s="29"/>
      <c r="Q26" s="29"/>
      <c r="R26" s="29"/>
      <c r="S26" s="39">
        <v>3</v>
      </c>
      <c r="T26" s="39">
        <v>4</v>
      </c>
      <c r="U26" s="39">
        <v>4</v>
      </c>
      <c r="V26" s="39">
        <v>2</v>
      </c>
      <c r="W26" s="201"/>
      <c r="X26" s="39">
        <v>13</v>
      </c>
    </row>
    <row r="27" spans="1:24" ht="12.75">
      <c r="A27" s="14">
        <v>5.14</v>
      </c>
      <c r="B27" s="29" t="s">
        <v>211</v>
      </c>
      <c r="C27" s="29"/>
      <c r="D27" s="29"/>
      <c r="E27" s="29"/>
      <c r="F27" s="29"/>
      <c r="G27" s="29"/>
      <c r="H27" s="29"/>
      <c r="I27" s="29"/>
      <c r="J27" s="29"/>
      <c r="K27" s="29"/>
      <c r="L27" s="29"/>
      <c r="M27" s="29"/>
      <c r="N27" s="29"/>
      <c r="O27" s="29"/>
      <c r="P27" s="29"/>
      <c r="Q27" s="29"/>
      <c r="R27" s="29"/>
      <c r="S27" s="39">
        <v>113</v>
      </c>
      <c r="T27" s="39">
        <v>318</v>
      </c>
      <c r="U27" s="39">
        <v>244</v>
      </c>
      <c r="V27" s="39">
        <v>309</v>
      </c>
      <c r="W27" s="201"/>
      <c r="X27" s="39">
        <v>984</v>
      </c>
    </row>
    <row r="28" spans="1:24" ht="12.75">
      <c r="A28" s="14">
        <v>5.15</v>
      </c>
      <c r="B28" s="25" t="s">
        <v>210</v>
      </c>
      <c r="C28" s="25"/>
      <c r="D28" s="25"/>
      <c r="E28" s="25"/>
      <c r="F28" s="25"/>
      <c r="G28" s="25"/>
      <c r="H28" s="25"/>
      <c r="I28" s="25"/>
      <c r="J28" s="25"/>
      <c r="K28" s="25"/>
      <c r="L28" s="25"/>
      <c r="M28" s="25"/>
      <c r="N28" s="25"/>
      <c r="O28" s="25"/>
      <c r="P28" s="25"/>
      <c r="Q28" s="25"/>
      <c r="R28" s="25"/>
      <c r="S28" s="143">
        <v>3</v>
      </c>
      <c r="T28" s="143">
        <v>0</v>
      </c>
      <c r="U28" s="143">
        <v>0</v>
      </c>
      <c r="V28" s="143">
        <v>0</v>
      </c>
      <c r="W28" s="201"/>
      <c r="X28" s="143">
        <v>3</v>
      </c>
    </row>
    <row r="29" spans="19:24" ht="4.5" customHeight="1">
      <c r="S29" s="159"/>
      <c r="T29" s="159"/>
      <c r="U29" s="159"/>
      <c r="V29" s="159"/>
      <c r="W29" s="201"/>
      <c r="X29" s="159"/>
    </row>
    <row r="30" spans="1:24" ht="12.75">
      <c r="A30" s="14">
        <v>5.16</v>
      </c>
      <c r="B30" s="27" t="s">
        <v>213</v>
      </c>
      <c r="C30" s="27"/>
      <c r="D30" s="27"/>
      <c r="E30" s="27"/>
      <c r="F30" s="27"/>
      <c r="G30" s="27"/>
      <c r="H30" s="27"/>
      <c r="I30" s="27"/>
      <c r="J30" s="27"/>
      <c r="K30" s="27"/>
      <c r="L30" s="27"/>
      <c r="M30" s="27"/>
      <c r="N30" s="27"/>
      <c r="O30" s="27"/>
      <c r="P30" s="27"/>
      <c r="Q30" s="27"/>
      <c r="R30" s="27"/>
      <c r="S30" s="199">
        <v>1987</v>
      </c>
      <c r="T30" s="199">
        <v>3204</v>
      </c>
      <c r="U30" s="199">
        <v>3048</v>
      </c>
      <c r="V30" s="199">
        <v>2595</v>
      </c>
      <c r="W30" s="201"/>
      <c r="X30" s="199">
        <v>10834</v>
      </c>
    </row>
    <row r="31" spans="1:24" ht="12.75">
      <c r="A31" s="14"/>
      <c r="B31" s="9" t="s">
        <v>199</v>
      </c>
      <c r="S31" s="159"/>
      <c r="T31" s="159"/>
      <c r="U31" s="159"/>
      <c r="V31" s="159"/>
      <c r="W31" s="201"/>
      <c r="X31" s="159"/>
    </row>
    <row r="32" spans="1:24" ht="12.75">
      <c r="A32" s="14">
        <v>5.17</v>
      </c>
      <c r="B32" s="24" t="s">
        <v>110</v>
      </c>
      <c r="C32" s="24"/>
      <c r="D32" s="24"/>
      <c r="E32" s="24"/>
      <c r="F32" s="24"/>
      <c r="G32" s="24"/>
      <c r="H32" s="24"/>
      <c r="I32" s="24"/>
      <c r="J32" s="24"/>
      <c r="K32" s="24"/>
      <c r="L32" s="24"/>
      <c r="M32" s="24"/>
      <c r="N32" s="24"/>
      <c r="O32" s="24"/>
      <c r="P32" s="24"/>
      <c r="Q32" s="24"/>
      <c r="R32" s="24"/>
      <c r="S32" s="37">
        <v>803</v>
      </c>
      <c r="T32" s="37">
        <v>1070</v>
      </c>
      <c r="U32" s="37">
        <v>1243</v>
      </c>
      <c r="V32" s="37">
        <v>1204</v>
      </c>
      <c r="W32" s="201"/>
      <c r="X32" s="37">
        <v>4320</v>
      </c>
    </row>
    <row r="33" spans="1:24" ht="12.75">
      <c r="A33" s="14">
        <v>5.18</v>
      </c>
      <c r="B33" s="29" t="s">
        <v>170</v>
      </c>
      <c r="C33" s="29"/>
      <c r="D33" s="29"/>
      <c r="E33" s="29"/>
      <c r="F33" s="29"/>
      <c r="G33" s="140"/>
      <c r="H33" s="140"/>
      <c r="I33" s="140"/>
      <c r="J33" s="140"/>
      <c r="K33" s="140"/>
      <c r="L33" s="140"/>
      <c r="M33" s="140"/>
      <c r="N33" s="140"/>
      <c r="O33" s="140"/>
      <c r="P33" s="140"/>
      <c r="Q33" s="140"/>
      <c r="R33" s="140"/>
      <c r="S33" s="41">
        <v>0.0014351851851851854</v>
      </c>
      <c r="T33" s="41">
        <v>0.0011226851851851851</v>
      </c>
      <c r="U33" s="41">
        <v>0.0011689814814814816</v>
      </c>
      <c r="V33" s="41">
        <v>0.0013541666666666667</v>
      </c>
      <c r="W33" s="201"/>
      <c r="X33" s="41">
        <v>0.0012586082175925926</v>
      </c>
    </row>
    <row r="34" spans="1:24" ht="12.75">
      <c r="A34" s="14" t="s">
        <v>146</v>
      </c>
      <c r="B34" s="153" t="s">
        <v>171</v>
      </c>
      <c r="C34" s="154"/>
      <c r="D34" s="154"/>
      <c r="E34" s="154"/>
      <c r="F34" s="154"/>
      <c r="G34" s="173"/>
      <c r="H34" s="173"/>
      <c r="I34" s="173"/>
      <c r="J34" s="173"/>
      <c r="K34" s="173"/>
      <c r="L34" s="173"/>
      <c r="M34" s="173"/>
      <c r="N34" s="173"/>
      <c r="O34" s="173"/>
      <c r="P34" s="173"/>
      <c r="Q34" s="173"/>
      <c r="R34" s="173"/>
      <c r="S34" s="250" t="s">
        <v>327</v>
      </c>
      <c r="T34" s="250" t="s">
        <v>327</v>
      </c>
      <c r="U34" s="250" t="s">
        <v>327</v>
      </c>
      <c r="V34" s="250" t="s">
        <v>327</v>
      </c>
      <c r="W34" s="201"/>
      <c r="X34" s="250" t="s">
        <v>327</v>
      </c>
    </row>
    <row r="35" spans="1:24" ht="5.25" customHeight="1">
      <c r="A35" s="14"/>
      <c r="C35" s="1"/>
      <c r="D35" s="1"/>
      <c r="E35" s="1"/>
      <c r="F35" s="1"/>
      <c r="G35" s="1"/>
      <c r="H35" s="1"/>
      <c r="I35" s="1"/>
      <c r="J35" s="1"/>
      <c r="K35" s="1"/>
      <c r="L35" s="1"/>
      <c r="M35" s="1"/>
      <c r="N35" s="1"/>
      <c r="O35" s="1"/>
      <c r="P35" s="1"/>
      <c r="Q35" s="1"/>
      <c r="R35" s="1"/>
      <c r="S35" s="159"/>
      <c r="T35" s="159"/>
      <c r="U35" s="159"/>
      <c r="V35" s="159"/>
      <c r="W35" s="201"/>
      <c r="X35" s="159"/>
    </row>
    <row r="36" spans="1:24" ht="12.75">
      <c r="A36" s="14">
        <v>5.19</v>
      </c>
      <c r="B36" s="27" t="s">
        <v>215</v>
      </c>
      <c r="C36" s="74"/>
      <c r="D36" s="74"/>
      <c r="E36" s="74"/>
      <c r="F36" s="74"/>
      <c r="G36" s="74"/>
      <c r="H36" s="74"/>
      <c r="I36" s="74"/>
      <c r="J36" s="74"/>
      <c r="K36" s="74"/>
      <c r="L36" s="74"/>
      <c r="M36" s="74"/>
      <c r="N36" s="74"/>
      <c r="O36" s="74"/>
      <c r="P36" s="74"/>
      <c r="Q36" s="74"/>
      <c r="R36" s="74"/>
      <c r="S36" s="199">
        <v>1215</v>
      </c>
      <c r="T36" s="199">
        <v>2134</v>
      </c>
      <c r="U36" s="199">
        <v>1805</v>
      </c>
      <c r="V36" s="199">
        <v>1391</v>
      </c>
      <c r="W36" s="201"/>
      <c r="X36" s="199">
        <v>6545</v>
      </c>
    </row>
    <row r="37" spans="2:24" ht="12.75">
      <c r="B37" s="9" t="s">
        <v>199</v>
      </c>
      <c r="C37" s="1"/>
      <c r="D37" s="1"/>
      <c r="E37" s="1"/>
      <c r="F37" s="1"/>
      <c r="G37" s="1"/>
      <c r="H37" s="1"/>
      <c r="I37" s="1"/>
      <c r="J37" s="1"/>
      <c r="K37" s="1"/>
      <c r="L37" s="1"/>
      <c r="M37" s="1"/>
      <c r="N37" s="1"/>
      <c r="O37" s="1"/>
      <c r="P37" s="1"/>
      <c r="Q37" s="1"/>
      <c r="R37" s="1"/>
      <c r="S37" s="159"/>
      <c r="T37" s="159"/>
      <c r="U37" s="159"/>
      <c r="V37" s="159"/>
      <c r="W37" s="201"/>
      <c r="X37" s="159"/>
    </row>
    <row r="38" spans="1:24" ht="12.75">
      <c r="A38" s="14">
        <v>5.2</v>
      </c>
      <c r="B38" s="27" t="s">
        <v>175</v>
      </c>
      <c r="C38" s="74"/>
      <c r="D38" s="74"/>
      <c r="E38" s="74"/>
      <c r="F38" s="74"/>
      <c r="G38" s="74"/>
      <c r="H38" s="74"/>
      <c r="I38" s="74"/>
      <c r="J38" s="74"/>
      <c r="K38" s="74"/>
      <c r="L38" s="74"/>
      <c r="M38" s="74"/>
      <c r="N38" s="74"/>
      <c r="O38" s="74"/>
      <c r="P38" s="74"/>
      <c r="Q38" s="74"/>
      <c r="R38" s="74"/>
      <c r="S38" s="199">
        <v>752</v>
      </c>
      <c r="T38" s="199">
        <v>1157</v>
      </c>
      <c r="U38" s="199">
        <v>1154</v>
      </c>
      <c r="V38" s="199">
        <v>892</v>
      </c>
      <c r="W38" s="201"/>
      <c r="X38" s="199">
        <v>3955</v>
      </c>
    </row>
    <row r="39" spans="3:24" ht="5.25" customHeight="1">
      <c r="C39" s="1"/>
      <c r="D39" s="1"/>
      <c r="E39" s="1"/>
      <c r="F39" s="1"/>
      <c r="G39" s="1"/>
      <c r="H39" s="1"/>
      <c r="I39" s="1"/>
      <c r="J39" s="1"/>
      <c r="K39" s="1"/>
      <c r="L39" s="1"/>
      <c r="M39" s="1"/>
      <c r="N39" s="1"/>
      <c r="O39" s="1"/>
      <c r="P39" s="1"/>
      <c r="Q39" s="1"/>
      <c r="R39" s="1"/>
      <c r="S39" s="159"/>
      <c r="T39" s="159"/>
      <c r="U39" s="159"/>
      <c r="V39" s="159"/>
      <c r="W39" s="201"/>
      <c r="X39" s="159"/>
    </row>
    <row r="40" spans="1:24" ht="12.75">
      <c r="A40" s="14">
        <v>5.21</v>
      </c>
      <c r="B40" s="65" t="s">
        <v>216</v>
      </c>
      <c r="C40" s="79"/>
      <c r="D40" s="79"/>
      <c r="E40" s="79"/>
      <c r="F40" s="79"/>
      <c r="G40" s="174"/>
      <c r="H40" s="174"/>
      <c r="I40" s="174"/>
      <c r="J40" s="174"/>
      <c r="K40" s="174"/>
      <c r="L40" s="174"/>
      <c r="M40" s="174"/>
      <c r="N40" s="174"/>
      <c r="O40" s="174"/>
      <c r="P40" s="174"/>
      <c r="Q40" s="174"/>
      <c r="R40" s="174"/>
      <c r="S40" s="200">
        <v>0.00986111111111111</v>
      </c>
      <c r="T40" s="200">
        <v>0.009039351851851852</v>
      </c>
      <c r="U40" s="200">
        <v>0.007997685185185186</v>
      </c>
      <c r="V40" s="200">
        <v>0.007916666666666667</v>
      </c>
      <c r="W40" s="201"/>
      <c r="X40" s="207">
        <v>0.00862265351295177</v>
      </c>
    </row>
    <row r="41" spans="1:24" ht="6" customHeight="1">
      <c r="A41" s="14"/>
      <c r="C41" s="1"/>
      <c r="D41" s="1"/>
      <c r="E41" s="1"/>
      <c r="F41" s="1"/>
      <c r="G41" s="1"/>
      <c r="H41" s="1"/>
      <c r="I41" s="1"/>
      <c r="J41" s="1"/>
      <c r="K41" s="1"/>
      <c r="L41" s="1"/>
      <c r="M41" s="1"/>
      <c r="N41" s="1"/>
      <c r="O41" s="1"/>
      <c r="P41" s="1"/>
      <c r="Q41" s="1"/>
      <c r="R41" s="1"/>
      <c r="S41" s="159"/>
      <c r="T41" s="159"/>
      <c r="U41" s="159"/>
      <c r="V41" s="159"/>
      <c r="W41" s="201"/>
      <c r="X41" s="159"/>
    </row>
    <row r="42" spans="1:24" ht="12.75">
      <c r="A42" s="14"/>
      <c r="C42" s="1"/>
      <c r="D42" s="1"/>
      <c r="E42" s="1"/>
      <c r="F42" s="1"/>
      <c r="G42" s="1"/>
      <c r="H42" s="1"/>
      <c r="I42" s="1"/>
      <c r="J42" s="1"/>
      <c r="K42" s="1"/>
      <c r="L42" s="1"/>
      <c r="M42" s="1"/>
      <c r="N42" s="1"/>
      <c r="O42" s="1"/>
      <c r="P42" s="1"/>
      <c r="Q42" s="1"/>
      <c r="R42" s="1"/>
      <c r="S42" s="159"/>
      <c r="T42" s="159"/>
      <c r="U42" s="159"/>
      <c r="V42" s="159"/>
      <c r="W42" s="201"/>
      <c r="X42" s="159"/>
    </row>
    <row r="43" spans="1:24" ht="15.75">
      <c r="A43" s="17" t="s">
        <v>222</v>
      </c>
      <c r="C43" s="1"/>
      <c r="D43" s="1"/>
      <c r="E43" s="1"/>
      <c r="F43" s="1"/>
      <c r="G43" s="1"/>
      <c r="H43" s="1"/>
      <c r="I43" s="1"/>
      <c r="J43" s="1"/>
      <c r="K43" s="1"/>
      <c r="L43" s="1"/>
      <c r="M43" s="1"/>
      <c r="N43" s="1"/>
      <c r="O43" s="1"/>
      <c r="P43" s="1"/>
      <c r="Q43" s="1"/>
      <c r="R43" s="1"/>
      <c r="S43" s="159"/>
      <c r="T43" s="159"/>
      <c r="U43" s="159"/>
      <c r="V43" s="159"/>
      <c r="W43" s="201"/>
      <c r="X43" s="159"/>
    </row>
    <row r="44" spans="1:24" ht="12.75">
      <c r="A44" s="15">
        <v>6.2</v>
      </c>
      <c r="B44" s="24" t="s">
        <v>40</v>
      </c>
      <c r="C44" s="76"/>
      <c r="D44" s="76"/>
      <c r="E44" s="76"/>
      <c r="F44" s="76"/>
      <c r="G44" s="76"/>
      <c r="H44" s="76"/>
      <c r="I44" s="76"/>
      <c r="J44" s="76"/>
      <c r="K44" s="76"/>
      <c r="L44" s="76"/>
      <c r="M44" s="76"/>
      <c r="N44" s="76"/>
      <c r="O44" s="76"/>
      <c r="P44" s="76"/>
      <c r="Q44" s="76"/>
      <c r="R44" s="76"/>
      <c r="S44" s="37" t="s">
        <v>327</v>
      </c>
      <c r="T44" s="37" t="s">
        <v>327</v>
      </c>
      <c r="U44" s="37" t="s">
        <v>327</v>
      </c>
      <c r="V44" s="37" t="s">
        <v>327</v>
      </c>
      <c r="W44" s="201"/>
      <c r="X44" s="37" t="s">
        <v>327</v>
      </c>
    </row>
    <row r="45" spans="1:24" ht="12.75">
      <c r="A45" s="15">
        <v>6.3</v>
      </c>
      <c r="B45" s="25" t="s">
        <v>41</v>
      </c>
      <c r="C45" s="77"/>
      <c r="D45" s="77"/>
      <c r="E45" s="77"/>
      <c r="F45" s="77"/>
      <c r="G45" s="77"/>
      <c r="H45" s="77"/>
      <c r="I45" s="77"/>
      <c r="J45" s="77"/>
      <c r="K45" s="77"/>
      <c r="L45" s="77"/>
      <c r="M45" s="77"/>
      <c r="N45" s="77"/>
      <c r="O45" s="77"/>
      <c r="P45" s="77"/>
      <c r="Q45" s="77"/>
      <c r="R45" s="77"/>
      <c r="S45" s="143" t="s">
        <v>327</v>
      </c>
      <c r="T45" s="143" t="s">
        <v>327</v>
      </c>
      <c r="U45" s="143" t="s">
        <v>327</v>
      </c>
      <c r="V45" s="143" t="s">
        <v>327</v>
      </c>
      <c r="W45" s="201"/>
      <c r="X45" s="143" t="s">
        <v>327</v>
      </c>
    </row>
    <row r="46" spans="1:24" ht="12.75">
      <c r="A46" s="15"/>
      <c r="C46" s="1"/>
      <c r="D46" s="1"/>
      <c r="E46" s="1"/>
      <c r="F46" s="1"/>
      <c r="G46" s="1"/>
      <c r="H46" s="1"/>
      <c r="I46" s="1"/>
      <c r="J46" s="1"/>
      <c r="K46" s="1"/>
      <c r="L46" s="1"/>
      <c r="M46" s="1"/>
      <c r="N46" s="1"/>
      <c r="O46" s="1"/>
      <c r="P46" s="1"/>
      <c r="Q46" s="1"/>
      <c r="R46" s="1"/>
      <c r="S46" s="159"/>
      <c r="T46" s="159"/>
      <c r="U46" s="159"/>
      <c r="V46" s="159"/>
      <c r="W46" s="201"/>
      <c r="X46" s="159"/>
    </row>
    <row r="47" spans="1:24" ht="15.75">
      <c r="A47" s="17" t="s">
        <v>223</v>
      </c>
      <c r="S47" s="159"/>
      <c r="T47" s="159"/>
      <c r="U47" s="159"/>
      <c r="V47" s="159"/>
      <c r="W47" s="201"/>
      <c r="X47" s="159"/>
    </row>
    <row r="48" spans="1:24" ht="12.75">
      <c r="A48" s="15">
        <v>7.2</v>
      </c>
      <c r="B48" s="27" t="s">
        <v>224</v>
      </c>
      <c r="Q48" s="27"/>
      <c r="R48" s="190"/>
      <c r="S48" s="159"/>
      <c r="T48" s="159"/>
      <c r="U48" s="159"/>
      <c r="V48" s="159"/>
      <c r="W48" s="201"/>
      <c r="X48" s="199" t="s">
        <v>327</v>
      </c>
    </row>
    <row r="49" spans="1:24" ht="12.75">
      <c r="A49" s="15"/>
      <c r="B49" s="9" t="s">
        <v>199</v>
      </c>
      <c r="S49" s="159"/>
      <c r="T49" s="159"/>
      <c r="U49" s="159"/>
      <c r="V49" s="159"/>
      <c r="W49" s="201"/>
      <c r="X49" s="159"/>
    </row>
    <row r="50" spans="1:24" ht="12.75">
      <c r="A50" s="15">
        <v>7.3</v>
      </c>
      <c r="B50" s="24" t="s">
        <v>225</v>
      </c>
      <c r="Q50" s="24"/>
      <c r="R50" s="190"/>
      <c r="S50" s="159"/>
      <c r="T50" s="159"/>
      <c r="U50" s="159"/>
      <c r="V50" s="159"/>
      <c r="W50" s="201"/>
      <c r="X50" s="37" t="s">
        <v>327</v>
      </c>
    </row>
    <row r="51" spans="1:24" ht="12.75">
      <c r="A51" s="15">
        <v>7.4</v>
      </c>
      <c r="B51" s="29" t="s">
        <v>226</v>
      </c>
      <c r="Q51" s="29"/>
      <c r="R51" s="190"/>
      <c r="S51" s="159"/>
      <c r="T51" s="159"/>
      <c r="U51" s="159"/>
      <c r="V51" s="159"/>
      <c r="W51" s="201"/>
      <c r="X51" s="39" t="s">
        <v>327</v>
      </c>
    </row>
    <row r="52" spans="1:24" ht="12.75">
      <c r="A52" s="15">
        <v>7.5</v>
      </c>
      <c r="B52" s="29" t="s">
        <v>227</v>
      </c>
      <c r="Q52" s="29"/>
      <c r="R52" s="190"/>
      <c r="S52" s="159"/>
      <c r="T52" s="159"/>
      <c r="U52" s="159"/>
      <c r="V52" s="159"/>
      <c r="W52" s="201"/>
      <c r="X52" s="39" t="s">
        <v>327</v>
      </c>
    </row>
    <row r="53" spans="1:24" ht="12.75">
      <c r="A53" s="15">
        <v>7.6</v>
      </c>
      <c r="B53" s="29" t="s">
        <v>228</v>
      </c>
      <c r="Q53" s="29"/>
      <c r="R53" s="190"/>
      <c r="S53" s="159"/>
      <c r="T53" s="159"/>
      <c r="U53" s="159"/>
      <c r="V53" s="159"/>
      <c r="W53" s="201"/>
      <c r="X53" s="39" t="s">
        <v>327</v>
      </c>
    </row>
    <row r="54" spans="1:24" ht="12.75">
      <c r="A54" s="15">
        <v>7.7</v>
      </c>
      <c r="B54" s="25" t="s">
        <v>173</v>
      </c>
      <c r="Q54" s="25"/>
      <c r="R54" s="190"/>
      <c r="S54" s="159"/>
      <c r="T54" s="159"/>
      <c r="U54" s="159"/>
      <c r="V54" s="159"/>
      <c r="W54" s="201"/>
      <c r="X54" s="143" t="s">
        <v>327</v>
      </c>
    </row>
    <row r="55" spans="1:24" ht="12.75">
      <c r="A55" s="15"/>
      <c r="S55" s="159"/>
      <c r="T55" s="159"/>
      <c r="U55" s="159"/>
      <c r="V55" s="159"/>
      <c r="W55" s="201"/>
      <c r="X55" s="159"/>
    </row>
    <row r="56" spans="1:24" ht="12.75">
      <c r="A56" s="15">
        <v>7.8</v>
      </c>
      <c r="B56" s="24" t="s">
        <v>229</v>
      </c>
      <c r="Q56" s="24"/>
      <c r="R56" s="190"/>
      <c r="S56" s="159"/>
      <c r="T56" s="159"/>
      <c r="U56" s="159"/>
      <c r="V56" s="159"/>
      <c r="W56" s="201"/>
      <c r="X56" s="37" t="s">
        <v>327</v>
      </c>
    </row>
    <row r="57" spans="1:24" ht="12.75">
      <c r="A57" s="15">
        <v>7.9</v>
      </c>
      <c r="B57" s="29" t="s">
        <v>230</v>
      </c>
      <c r="Q57" s="29"/>
      <c r="R57" s="190"/>
      <c r="S57" s="159"/>
      <c r="T57" s="159"/>
      <c r="U57" s="159"/>
      <c r="V57" s="159"/>
      <c r="W57" s="201"/>
      <c r="X57" s="39" t="s">
        <v>327</v>
      </c>
    </row>
    <row r="58" spans="1:24" ht="12.75">
      <c r="A58" s="14">
        <v>7.1</v>
      </c>
      <c r="B58" s="29" t="s">
        <v>231</v>
      </c>
      <c r="Q58" s="29"/>
      <c r="R58" s="190"/>
      <c r="S58" s="159"/>
      <c r="T58" s="159"/>
      <c r="U58" s="159"/>
      <c r="V58" s="159"/>
      <c r="W58" s="201"/>
      <c r="X58" s="39" t="s">
        <v>327</v>
      </c>
    </row>
    <row r="59" spans="1:24" ht="12.75">
      <c r="A59" s="14">
        <v>7.11</v>
      </c>
      <c r="B59" s="25" t="s">
        <v>237</v>
      </c>
      <c r="Q59" s="25"/>
      <c r="R59" s="190"/>
      <c r="S59" s="159"/>
      <c r="T59" s="159"/>
      <c r="U59" s="159"/>
      <c r="V59" s="159"/>
      <c r="W59" s="201"/>
      <c r="X59" s="143" t="s">
        <v>327</v>
      </c>
    </row>
    <row r="60" spans="1:24" ht="12.75">
      <c r="A60" s="15"/>
      <c r="S60" s="159"/>
      <c r="T60" s="159"/>
      <c r="U60" s="159"/>
      <c r="V60" s="159"/>
      <c r="W60" s="201"/>
      <c r="X60" s="159"/>
    </row>
    <row r="61" spans="1:24" ht="12.75">
      <c r="A61" s="14">
        <v>7.12</v>
      </c>
      <c r="B61" s="24" t="s">
        <v>232</v>
      </c>
      <c r="Q61" s="24"/>
      <c r="R61" s="190"/>
      <c r="S61" s="159"/>
      <c r="T61" s="159"/>
      <c r="U61" s="159"/>
      <c r="V61" s="159"/>
      <c r="W61" s="201"/>
      <c r="X61" s="37" t="s">
        <v>327</v>
      </c>
    </row>
    <row r="62" spans="1:24" ht="12.75">
      <c r="A62" s="14">
        <v>7.13</v>
      </c>
      <c r="B62" s="29" t="s">
        <v>233</v>
      </c>
      <c r="Q62" s="29"/>
      <c r="R62" s="190"/>
      <c r="S62" s="159"/>
      <c r="T62" s="159"/>
      <c r="U62" s="159"/>
      <c r="V62" s="159"/>
      <c r="W62" s="201"/>
      <c r="X62" s="39" t="s">
        <v>327</v>
      </c>
    </row>
    <row r="63" spans="1:24" ht="12.75">
      <c r="A63" s="14">
        <v>7.14</v>
      </c>
      <c r="B63" s="29" t="s">
        <v>234</v>
      </c>
      <c r="Q63" s="29"/>
      <c r="R63" s="190"/>
      <c r="S63" s="159"/>
      <c r="T63" s="159"/>
      <c r="U63" s="159"/>
      <c r="V63" s="159"/>
      <c r="W63" s="201"/>
      <c r="X63" s="39" t="s">
        <v>327</v>
      </c>
    </row>
    <row r="64" spans="1:24" ht="12.75">
      <c r="A64" s="14">
        <v>7.15</v>
      </c>
      <c r="B64" s="29" t="s">
        <v>235</v>
      </c>
      <c r="Q64" s="29"/>
      <c r="R64" s="190"/>
      <c r="S64" s="159"/>
      <c r="T64" s="159"/>
      <c r="U64" s="159"/>
      <c r="V64" s="159"/>
      <c r="W64" s="201"/>
      <c r="X64" s="39" t="s">
        <v>327</v>
      </c>
    </row>
    <row r="65" spans="1:24" ht="12.75">
      <c r="A65" s="14">
        <v>7.16</v>
      </c>
      <c r="B65" s="25" t="s">
        <v>236</v>
      </c>
      <c r="Q65" s="25"/>
      <c r="R65" s="190"/>
      <c r="S65" s="159"/>
      <c r="T65" s="159"/>
      <c r="U65" s="159"/>
      <c r="V65" s="159"/>
      <c r="W65" s="201"/>
      <c r="X65" s="143" t="s">
        <v>327</v>
      </c>
    </row>
    <row r="66" spans="1:24" ht="12.75">
      <c r="A66" s="15"/>
      <c r="S66" s="159"/>
      <c r="T66" s="159"/>
      <c r="U66" s="159"/>
      <c r="V66" s="159"/>
      <c r="W66" s="201"/>
      <c r="X66" s="159"/>
    </row>
    <row r="67" spans="1:24" ht="12.75">
      <c r="A67" s="14">
        <v>7.17</v>
      </c>
      <c r="B67" s="27" t="s">
        <v>238</v>
      </c>
      <c r="Q67" s="27"/>
      <c r="R67" s="190"/>
      <c r="S67" s="159"/>
      <c r="T67" s="159"/>
      <c r="U67" s="159"/>
      <c r="V67" s="159"/>
      <c r="W67" s="201"/>
      <c r="X67" s="199" t="s">
        <v>327</v>
      </c>
    </row>
    <row r="68" spans="1:24" ht="12.75">
      <c r="A68" s="14"/>
      <c r="B68" s="9" t="s">
        <v>199</v>
      </c>
      <c r="S68" s="159"/>
      <c r="T68" s="159"/>
      <c r="U68" s="159"/>
      <c r="V68" s="159"/>
      <c r="W68" s="201"/>
      <c r="X68" s="159"/>
    </row>
    <row r="69" spans="1:24" ht="12.75">
      <c r="A69" s="14">
        <v>7.18</v>
      </c>
      <c r="B69" s="24" t="s">
        <v>239</v>
      </c>
      <c r="Q69" s="24"/>
      <c r="R69" s="190"/>
      <c r="S69" s="159"/>
      <c r="T69" s="159"/>
      <c r="U69" s="159"/>
      <c r="V69" s="159"/>
      <c r="W69" s="201"/>
      <c r="X69" s="37" t="s">
        <v>327</v>
      </c>
    </row>
    <row r="70" spans="1:24" ht="12.75">
      <c r="A70" s="14">
        <v>7.1899999999999995</v>
      </c>
      <c r="B70" s="29" t="s">
        <v>240</v>
      </c>
      <c r="Q70" s="29"/>
      <c r="R70" s="190"/>
      <c r="S70" s="159"/>
      <c r="T70" s="159"/>
      <c r="U70" s="159"/>
      <c r="V70" s="159"/>
      <c r="W70" s="201"/>
      <c r="X70" s="39" t="s">
        <v>327</v>
      </c>
    </row>
    <row r="71" spans="1:24" ht="12.75">
      <c r="A71" s="14">
        <v>7.199999999999999</v>
      </c>
      <c r="B71" s="29" t="s">
        <v>241</v>
      </c>
      <c r="Q71" s="29"/>
      <c r="R71" s="190"/>
      <c r="S71" s="159"/>
      <c r="T71" s="159"/>
      <c r="U71" s="159"/>
      <c r="V71" s="159"/>
      <c r="W71" s="201"/>
      <c r="X71" s="39" t="s">
        <v>327</v>
      </c>
    </row>
    <row r="72" spans="1:24" ht="12.75">
      <c r="A72" s="14">
        <v>7.209999999999999</v>
      </c>
      <c r="B72" s="25" t="s">
        <v>242</v>
      </c>
      <c r="Q72" s="25"/>
      <c r="R72" s="190"/>
      <c r="S72" s="159"/>
      <c r="T72" s="159"/>
      <c r="U72" s="159"/>
      <c r="V72" s="159"/>
      <c r="W72" s="201"/>
      <c r="X72" s="143" t="s">
        <v>327</v>
      </c>
    </row>
    <row r="73" spans="1:24" ht="12.75">
      <c r="A73" s="15"/>
      <c r="S73" s="159"/>
      <c r="T73" s="159"/>
      <c r="U73" s="159"/>
      <c r="V73" s="159"/>
      <c r="W73" s="201"/>
      <c r="X73" s="159"/>
    </row>
    <row r="74" spans="1:24" ht="12.75">
      <c r="A74" s="14">
        <v>7.219999999999999</v>
      </c>
      <c r="B74" s="27" t="s">
        <v>243</v>
      </c>
      <c r="Q74" s="27"/>
      <c r="R74" s="190"/>
      <c r="S74" s="159"/>
      <c r="T74" s="159"/>
      <c r="U74" s="159"/>
      <c r="V74" s="159"/>
      <c r="W74" s="201"/>
      <c r="X74" s="199" t="s">
        <v>327</v>
      </c>
    </row>
    <row r="75" spans="1:24" ht="12.75">
      <c r="A75" s="14"/>
      <c r="B75" s="9" t="s">
        <v>199</v>
      </c>
      <c r="S75" s="159"/>
      <c r="T75" s="159"/>
      <c r="U75" s="159"/>
      <c r="V75" s="159"/>
      <c r="W75" s="201"/>
      <c r="X75" s="159"/>
    </row>
    <row r="76" spans="1:24" ht="12.75">
      <c r="A76" s="14">
        <v>7.229999999999999</v>
      </c>
      <c r="B76" s="24" t="s">
        <v>239</v>
      </c>
      <c r="Q76" s="24"/>
      <c r="R76" s="190"/>
      <c r="S76" s="159"/>
      <c r="T76" s="159"/>
      <c r="U76" s="159"/>
      <c r="V76" s="159"/>
      <c r="W76" s="201"/>
      <c r="X76" s="37" t="s">
        <v>327</v>
      </c>
    </row>
    <row r="77" spans="1:24" ht="12.75">
      <c r="A77" s="14">
        <v>7.239999999999998</v>
      </c>
      <c r="B77" s="29" t="s">
        <v>240</v>
      </c>
      <c r="Q77" s="29"/>
      <c r="R77" s="190"/>
      <c r="S77" s="159"/>
      <c r="T77" s="159"/>
      <c r="U77" s="159"/>
      <c r="V77" s="159"/>
      <c r="W77" s="201"/>
      <c r="X77" s="39" t="s">
        <v>327</v>
      </c>
    </row>
    <row r="78" spans="1:24" ht="12.75">
      <c r="A78" s="14">
        <v>7.249999999999998</v>
      </c>
      <c r="B78" s="29" t="s">
        <v>241</v>
      </c>
      <c r="Q78" s="29"/>
      <c r="R78" s="190"/>
      <c r="S78" s="159"/>
      <c r="T78" s="159"/>
      <c r="U78" s="159"/>
      <c r="V78" s="159"/>
      <c r="W78" s="201"/>
      <c r="X78" s="39" t="s">
        <v>327</v>
      </c>
    </row>
    <row r="79" spans="1:24" ht="12.75">
      <c r="A79" s="14">
        <v>7.259999999999998</v>
      </c>
      <c r="B79" s="25" t="s">
        <v>242</v>
      </c>
      <c r="Q79" s="25"/>
      <c r="R79" s="190"/>
      <c r="S79" s="159"/>
      <c r="T79" s="159"/>
      <c r="U79" s="159"/>
      <c r="V79" s="159"/>
      <c r="W79" s="201"/>
      <c r="X79" s="143" t="s">
        <v>327</v>
      </c>
    </row>
    <row r="80" spans="1:24" ht="12.75">
      <c r="A80" s="15"/>
      <c r="S80" s="159"/>
      <c r="T80" s="159"/>
      <c r="U80" s="159"/>
      <c r="V80" s="159"/>
      <c r="W80" s="201"/>
      <c r="X80" s="159"/>
    </row>
    <row r="81" spans="1:24" ht="12.75">
      <c r="A81" s="14">
        <v>7.269999999999998</v>
      </c>
      <c r="B81" s="27" t="s">
        <v>244</v>
      </c>
      <c r="Q81" s="27"/>
      <c r="R81" s="190"/>
      <c r="S81" s="159"/>
      <c r="T81" s="159"/>
      <c r="U81" s="159"/>
      <c r="V81" s="159"/>
      <c r="W81" s="201"/>
      <c r="X81" s="199" t="s">
        <v>327</v>
      </c>
    </row>
    <row r="82" spans="1:24" ht="12.75">
      <c r="A82" s="14"/>
      <c r="B82" s="9" t="s">
        <v>199</v>
      </c>
      <c r="S82" s="159"/>
      <c r="T82" s="159"/>
      <c r="U82" s="159"/>
      <c r="V82" s="159"/>
      <c r="W82" s="201"/>
      <c r="X82" s="159"/>
    </row>
    <row r="83" spans="1:24" ht="12.75">
      <c r="A83" s="14">
        <v>7.279999999999998</v>
      </c>
      <c r="B83" s="24" t="s">
        <v>239</v>
      </c>
      <c r="Q83" s="24"/>
      <c r="R83" s="190"/>
      <c r="S83" s="159"/>
      <c r="T83" s="159"/>
      <c r="U83" s="159"/>
      <c r="V83" s="159"/>
      <c r="W83" s="201"/>
      <c r="X83" s="37" t="s">
        <v>327</v>
      </c>
    </row>
    <row r="84" spans="1:24" ht="12.75">
      <c r="A84" s="14">
        <v>7.289999999999997</v>
      </c>
      <c r="B84" s="29" t="s">
        <v>240</v>
      </c>
      <c r="Q84" s="29"/>
      <c r="R84" s="190"/>
      <c r="S84" s="159"/>
      <c r="T84" s="159"/>
      <c r="U84" s="159"/>
      <c r="V84" s="159"/>
      <c r="W84" s="201"/>
      <c r="X84" s="39" t="s">
        <v>327</v>
      </c>
    </row>
    <row r="85" spans="1:24" ht="12.75">
      <c r="A85" s="14">
        <v>7.299999999999997</v>
      </c>
      <c r="B85" s="29" t="s">
        <v>241</v>
      </c>
      <c r="Q85" s="29"/>
      <c r="R85" s="190"/>
      <c r="S85" s="159"/>
      <c r="T85" s="159"/>
      <c r="U85" s="159"/>
      <c r="V85" s="159"/>
      <c r="W85" s="201"/>
      <c r="X85" s="39" t="s">
        <v>327</v>
      </c>
    </row>
    <row r="86" spans="1:24" ht="12.75">
      <c r="A86" s="14">
        <v>7.309999999999997</v>
      </c>
      <c r="B86" s="25" t="s">
        <v>242</v>
      </c>
      <c r="Q86" s="25"/>
      <c r="R86" s="190"/>
      <c r="S86" s="159"/>
      <c r="T86" s="159"/>
      <c r="U86" s="159"/>
      <c r="V86" s="159"/>
      <c r="W86" s="201"/>
      <c r="X86" s="143" t="s">
        <v>327</v>
      </c>
    </row>
    <row r="87" spans="1:24" ht="12.75">
      <c r="A87" s="15"/>
      <c r="S87" s="159"/>
      <c r="T87" s="159"/>
      <c r="U87" s="159"/>
      <c r="V87" s="159"/>
      <c r="W87" s="201"/>
      <c r="X87" s="159"/>
    </row>
    <row r="88" spans="1:24" ht="12.75">
      <c r="A88" s="14">
        <v>7.319999999999997</v>
      </c>
      <c r="B88" s="27" t="s">
        <v>245</v>
      </c>
      <c r="Q88" s="27"/>
      <c r="R88" s="190"/>
      <c r="S88" s="159"/>
      <c r="T88" s="159"/>
      <c r="U88" s="159"/>
      <c r="V88" s="159"/>
      <c r="W88" s="201"/>
      <c r="X88" s="199" t="s">
        <v>327</v>
      </c>
    </row>
    <row r="89" spans="1:24" ht="12.75">
      <c r="A89" s="14"/>
      <c r="B89" s="9" t="s">
        <v>199</v>
      </c>
      <c r="S89" s="159"/>
      <c r="T89" s="159"/>
      <c r="U89" s="159"/>
      <c r="V89" s="159"/>
      <c r="W89" s="201"/>
      <c r="X89" s="159"/>
    </row>
    <row r="90" spans="1:24" ht="12.75">
      <c r="A90" s="14">
        <v>7.3299999999999965</v>
      </c>
      <c r="B90" s="24" t="s">
        <v>239</v>
      </c>
      <c r="Q90" s="24"/>
      <c r="R90" s="190"/>
      <c r="S90" s="159"/>
      <c r="T90" s="159"/>
      <c r="U90" s="159"/>
      <c r="V90" s="159"/>
      <c r="W90" s="201"/>
      <c r="X90" s="37" t="s">
        <v>327</v>
      </c>
    </row>
    <row r="91" spans="1:24" ht="12.75">
      <c r="A91" s="14">
        <v>7.339999999999996</v>
      </c>
      <c r="B91" s="29" t="s">
        <v>240</v>
      </c>
      <c r="Q91" s="29"/>
      <c r="R91" s="190"/>
      <c r="S91" s="159"/>
      <c r="T91" s="159"/>
      <c r="U91" s="159"/>
      <c r="V91" s="159"/>
      <c r="W91" s="201"/>
      <c r="X91" s="39" t="s">
        <v>327</v>
      </c>
    </row>
    <row r="92" spans="1:24" ht="12.75">
      <c r="A92" s="14">
        <v>7.349999999999996</v>
      </c>
      <c r="B92" s="29" t="s">
        <v>241</v>
      </c>
      <c r="Q92" s="29"/>
      <c r="R92" s="190"/>
      <c r="S92" s="159"/>
      <c r="T92" s="159"/>
      <c r="U92" s="159"/>
      <c r="V92" s="159"/>
      <c r="W92" s="201"/>
      <c r="X92" s="39" t="s">
        <v>327</v>
      </c>
    </row>
    <row r="93" spans="1:24" ht="12.75">
      <c r="A93" s="14">
        <v>7.359999999999996</v>
      </c>
      <c r="B93" s="25" t="s">
        <v>242</v>
      </c>
      <c r="Q93" s="25"/>
      <c r="R93" s="190"/>
      <c r="S93" s="159"/>
      <c r="T93" s="159"/>
      <c r="U93" s="159"/>
      <c r="V93" s="159"/>
      <c r="W93" s="201"/>
      <c r="X93" s="143" t="s">
        <v>327</v>
      </c>
    </row>
    <row r="94" spans="1:24" ht="12.75">
      <c r="A94" s="15"/>
      <c r="S94" s="159"/>
      <c r="T94" s="159"/>
      <c r="U94" s="159"/>
      <c r="V94" s="159"/>
      <c r="W94" s="201"/>
      <c r="X94" s="159"/>
    </row>
    <row r="95" spans="1:24" ht="12.75">
      <c r="A95" s="14">
        <v>7.369999999999996</v>
      </c>
      <c r="B95" s="27" t="s">
        <v>246</v>
      </c>
      <c r="Q95" s="27"/>
      <c r="R95" s="190"/>
      <c r="S95" s="159"/>
      <c r="T95" s="159"/>
      <c r="U95" s="159"/>
      <c r="V95" s="159"/>
      <c r="W95" s="201"/>
      <c r="X95" s="199" t="s">
        <v>327</v>
      </c>
    </row>
    <row r="96" spans="1:24" ht="12.75">
      <c r="A96" s="14"/>
      <c r="B96" s="9" t="s">
        <v>199</v>
      </c>
      <c r="S96" s="159"/>
      <c r="T96" s="159"/>
      <c r="U96" s="159"/>
      <c r="V96" s="159"/>
      <c r="W96" s="201"/>
      <c r="X96" s="159"/>
    </row>
    <row r="97" spans="1:24" ht="12.75">
      <c r="A97" s="14">
        <v>7.3799999999999955</v>
      </c>
      <c r="B97" s="24" t="s">
        <v>239</v>
      </c>
      <c r="Q97" s="24"/>
      <c r="R97" s="190"/>
      <c r="S97" s="159"/>
      <c r="T97" s="159"/>
      <c r="U97" s="159"/>
      <c r="V97" s="159"/>
      <c r="W97" s="201"/>
      <c r="X97" s="37" t="s">
        <v>327</v>
      </c>
    </row>
    <row r="98" spans="1:24" ht="12.75">
      <c r="A98" s="14">
        <v>7.389999999999995</v>
      </c>
      <c r="B98" s="29" t="s">
        <v>240</v>
      </c>
      <c r="Q98" s="29"/>
      <c r="R98" s="190"/>
      <c r="S98" s="159"/>
      <c r="T98" s="159"/>
      <c r="U98" s="159"/>
      <c r="V98" s="159"/>
      <c r="W98" s="201"/>
      <c r="X98" s="39" t="s">
        <v>327</v>
      </c>
    </row>
    <row r="99" spans="1:24" ht="12.75">
      <c r="A99" s="14">
        <v>7.399999999999995</v>
      </c>
      <c r="B99" s="29" t="s">
        <v>241</v>
      </c>
      <c r="Q99" s="29"/>
      <c r="R99" s="190"/>
      <c r="S99" s="159"/>
      <c r="T99" s="159"/>
      <c r="U99" s="159"/>
      <c r="V99" s="159"/>
      <c r="W99" s="201"/>
      <c r="X99" s="39" t="s">
        <v>327</v>
      </c>
    </row>
    <row r="100" spans="1:24" ht="12.75">
      <c r="A100" s="14">
        <v>7.409999999999995</v>
      </c>
      <c r="B100" s="25" t="s">
        <v>242</v>
      </c>
      <c r="Q100" s="25"/>
      <c r="R100" s="190"/>
      <c r="S100" s="159"/>
      <c r="T100" s="159"/>
      <c r="U100" s="159"/>
      <c r="V100" s="159"/>
      <c r="W100" s="201"/>
      <c r="X100" s="301" t="s">
        <v>327</v>
      </c>
    </row>
    <row r="101" spans="19:24" ht="12.75">
      <c r="S101" s="159"/>
      <c r="T101" s="159"/>
      <c r="U101" s="159"/>
      <c r="V101" s="159"/>
      <c r="W101" s="201"/>
      <c r="X101" s="159"/>
    </row>
    <row r="102" spans="1:24" ht="15.75">
      <c r="A102" s="17" t="s">
        <v>84</v>
      </c>
      <c r="S102" s="159"/>
      <c r="T102" s="159"/>
      <c r="U102" s="159"/>
      <c r="V102" s="159"/>
      <c r="W102" s="201"/>
      <c r="X102" s="159"/>
    </row>
    <row r="103" spans="1:24" ht="12.75">
      <c r="A103" s="33" t="s">
        <v>265</v>
      </c>
      <c r="C103" s="1"/>
      <c r="D103" s="1"/>
      <c r="E103" s="1"/>
      <c r="F103" s="1"/>
      <c r="G103" s="1"/>
      <c r="H103" s="1"/>
      <c r="I103" s="1"/>
      <c r="J103" s="1"/>
      <c r="K103" s="1"/>
      <c r="L103" s="1"/>
      <c r="M103" s="1"/>
      <c r="N103" s="1"/>
      <c r="O103" s="1"/>
      <c r="P103" s="1"/>
      <c r="Q103" s="1"/>
      <c r="R103" s="1"/>
      <c r="S103" s="159"/>
      <c r="T103" s="159"/>
      <c r="U103" s="159"/>
      <c r="V103" s="159"/>
      <c r="W103" s="201"/>
      <c r="X103" s="159"/>
    </row>
    <row r="104" spans="1:24" ht="12.75">
      <c r="A104" s="14">
        <v>5.23</v>
      </c>
      <c r="B104" s="24" t="s">
        <v>218</v>
      </c>
      <c r="C104" s="76"/>
      <c r="D104" s="76"/>
      <c r="E104" s="76"/>
      <c r="F104" s="76"/>
      <c r="G104" s="76"/>
      <c r="H104" s="76"/>
      <c r="I104" s="76"/>
      <c r="J104" s="76"/>
      <c r="K104" s="76"/>
      <c r="L104" s="76"/>
      <c r="M104" s="76"/>
      <c r="N104" s="76"/>
      <c r="O104" s="76"/>
      <c r="P104" s="76"/>
      <c r="Q104" s="76"/>
      <c r="R104" s="76"/>
      <c r="S104" s="37">
        <v>1045</v>
      </c>
      <c r="T104" s="37">
        <v>1523</v>
      </c>
      <c r="U104" s="37">
        <v>1461</v>
      </c>
      <c r="V104" s="37">
        <v>1316</v>
      </c>
      <c r="W104" s="201"/>
      <c r="X104" s="37">
        <v>5345</v>
      </c>
    </row>
    <row r="105" spans="1:24" ht="12.75">
      <c r="A105" s="14">
        <v>5.24</v>
      </c>
      <c r="B105" s="29" t="s">
        <v>219</v>
      </c>
      <c r="C105" s="78"/>
      <c r="D105" s="78"/>
      <c r="E105" s="78"/>
      <c r="F105" s="78"/>
      <c r="G105" s="78"/>
      <c r="H105" s="78"/>
      <c r="I105" s="78"/>
      <c r="J105" s="78"/>
      <c r="K105" s="78"/>
      <c r="L105" s="78"/>
      <c r="M105" s="78"/>
      <c r="N105" s="78"/>
      <c r="O105" s="78"/>
      <c r="P105" s="78"/>
      <c r="Q105" s="78"/>
      <c r="R105" s="78"/>
      <c r="S105" s="39">
        <v>558</v>
      </c>
      <c r="T105" s="39">
        <v>1130</v>
      </c>
      <c r="U105" s="39">
        <v>1131</v>
      </c>
      <c r="V105" s="39">
        <v>1068</v>
      </c>
      <c r="W105" s="201"/>
      <c r="X105" s="39">
        <v>3887</v>
      </c>
    </row>
    <row r="106" spans="1:24" ht="12.75">
      <c r="A106" s="14">
        <v>5.25</v>
      </c>
      <c r="B106" s="28" t="s">
        <v>66</v>
      </c>
      <c r="C106" s="78"/>
      <c r="D106" s="78"/>
      <c r="E106" s="78"/>
      <c r="F106" s="78"/>
      <c r="G106" s="78"/>
      <c r="H106" s="78"/>
      <c r="I106" s="78"/>
      <c r="J106" s="78"/>
      <c r="K106" s="78"/>
      <c r="L106" s="78"/>
      <c r="M106" s="78"/>
      <c r="N106" s="78"/>
      <c r="O106" s="78"/>
      <c r="P106" s="78"/>
      <c r="Q106" s="78"/>
      <c r="R106" s="78"/>
      <c r="S106" s="39">
        <v>6738</v>
      </c>
      <c r="T106" s="39">
        <v>9557</v>
      </c>
      <c r="U106" s="39">
        <v>9884</v>
      </c>
      <c r="V106" s="39">
        <v>9189</v>
      </c>
      <c r="W106" s="201"/>
      <c r="X106" s="39">
        <v>35368</v>
      </c>
    </row>
    <row r="107" spans="1:24" ht="12.75">
      <c r="A107" s="125" t="s">
        <v>23</v>
      </c>
      <c r="B107" s="127" t="s">
        <v>90</v>
      </c>
      <c r="C107" s="78"/>
      <c r="D107" s="78"/>
      <c r="E107" s="78"/>
      <c r="F107" s="78"/>
      <c r="G107" s="78"/>
      <c r="H107" s="78"/>
      <c r="I107" s="78"/>
      <c r="J107" s="78"/>
      <c r="K107" s="78"/>
      <c r="L107" s="78"/>
      <c r="M107" s="78"/>
      <c r="N107" s="78"/>
      <c r="O107" s="78"/>
      <c r="P107" s="78"/>
      <c r="Q107" s="78"/>
      <c r="R107" s="78"/>
      <c r="S107" s="208">
        <v>4412</v>
      </c>
      <c r="T107" s="208">
        <v>6371</v>
      </c>
      <c r="U107" s="208">
        <v>6454</v>
      </c>
      <c r="V107" s="208">
        <v>5950</v>
      </c>
      <c r="W107" s="201"/>
      <c r="X107" s="208">
        <v>23187</v>
      </c>
    </row>
    <row r="108" spans="1:24" ht="12.75">
      <c r="A108" s="125" t="s">
        <v>24</v>
      </c>
      <c r="B108" s="127" t="s">
        <v>93</v>
      </c>
      <c r="C108" s="78"/>
      <c r="D108" s="78"/>
      <c r="E108" s="78"/>
      <c r="F108" s="78"/>
      <c r="G108" s="78"/>
      <c r="H108" s="78"/>
      <c r="I108" s="78"/>
      <c r="J108" s="78"/>
      <c r="K108" s="78"/>
      <c r="L108" s="78"/>
      <c r="M108" s="78"/>
      <c r="N108" s="78"/>
      <c r="O108" s="78"/>
      <c r="P108" s="78"/>
      <c r="Q108" s="78"/>
      <c r="R108" s="78"/>
      <c r="S108" s="208">
        <v>1857</v>
      </c>
      <c r="T108" s="208">
        <v>2502</v>
      </c>
      <c r="U108" s="208">
        <v>2572</v>
      </c>
      <c r="V108" s="208">
        <v>2465</v>
      </c>
      <c r="W108" s="201"/>
      <c r="X108" s="208">
        <v>9396</v>
      </c>
    </row>
    <row r="109" spans="1:24" ht="12.75">
      <c r="A109" s="125" t="s">
        <v>25</v>
      </c>
      <c r="B109" s="127" t="s">
        <v>94</v>
      </c>
      <c r="C109" s="78"/>
      <c r="D109" s="78"/>
      <c r="E109" s="78"/>
      <c r="F109" s="78"/>
      <c r="G109" s="78"/>
      <c r="H109" s="78"/>
      <c r="I109" s="78"/>
      <c r="J109" s="78"/>
      <c r="K109" s="78"/>
      <c r="L109" s="78"/>
      <c r="M109" s="78"/>
      <c r="N109" s="78"/>
      <c r="O109" s="78"/>
      <c r="P109" s="78"/>
      <c r="Q109" s="78"/>
      <c r="R109" s="78"/>
      <c r="S109" s="208">
        <v>469</v>
      </c>
      <c r="T109" s="208">
        <v>684</v>
      </c>
      <c r="U109" s="208">
        <v>858</v>
      </c>
      <c r="V109" s="208">
        <v>774</v>
      </c>
      <c r="W109" s="201"/>
      <c r="X109" s="208">
        <v>2785</v>
      </c>
    </row>
    <row r="110" spans="1:24" ht="12.75">
      <c r="A110" s="14">
        <v>5.26</v>
      </c>
      <c r="B110" s="28" t="s">
        <v>220</v>
      </c>
      <c r="C110" s="78"/>
      <c r="D110" s="78"/>
      <c r="E110" s="78"/>
      <c r="F110" s="78"/>
      <c r="G110" s="78"/>
      <c r="H110" s="78"/>
      <c r="I110" s="78"/>
      <c r="J110" s="78"/>
      <c r="K110" s="78"/>
      <c r="L110" s="78"/>
      <c r="M110" s="78"/>
      <c r="N110" s="78"/>
      <c r="O110" s="78"/>
      <c r="P110" s="78"/>
      <c r="Q110" s="78"/>
      <c r="R110" s="78"/>
      <c r="S110" s="39">
        <v>276</v>
      </c>
      <c r="T110" s="39">
        <v>268</v>
      </c>
      <c r="U110" s="39">
        <v>609</v>
      </c>
      <c r="V110" s="39">
        <v>216</v>
      </c>
      <c r="W110" s="201"/>
      <c r="X110" s="39">
        <v>1369</v>
      </c>
    </row>
    <row r="111" spans="1:24" ht="12.75">
      <c r="A111" s="14">
        <v>5.27</v>
      </c>
      <c r="B111" s="38" t="s">
        <v>221</v>
      </c>
      <c r="C111" s="78"/>
      <c r="D111" s="78"/>
      <c r="E111" s="78"/>
      <c r="F111" s="78"/>
      <c r="G111" s="78"/>
      <c r="H111" s="78"/>
      <c r="I111" s="78"/>
      <c r="J111" s="78"/>
      <c r="K111" s="78"/>
      <c r="L111" s="78"/>
      <c r="M111" s="78"/>
      <c r="N111" s="78"/>
      <c r="O111" s="78"/>
      <c r="P111" s="78"/>
      <c r="Q111" s="78"/>
      <c r="R111" s="78"/>
      <c r="S111" s="39">
        <v>1601</v>
      </c>
      <c r="T111" s="39">
        <v>2117</v>
      </c>
      <c r="U111" s="39">
        <v>1884</v>
      </c>
      <c r="V111" s="39">
        <v>1652</v>
      </c>
      <c r="W111" s="201"/>
      <c r="X111" s="39">
        <v>7254</v>
      </c>
    </row>
    <row r="112" spans="1:24" ht="12.75">
      <c r="A112" s="125" t="s">
        <v>26</v>
      </c>
      <c r="B112" s="127" t="s">
        <v>95</v>
      </c>
      <c r="C112" s="78"/>
      <c r="D112" s="78"/>
      <c r="E112" s="78"/>
      <c r="F112" s="78"/>
      <c r="G112" s="78"/>
      <c r="H112" s="78"/>
      <c r="I112" s="78"/>
      <c r="J112" s="78"/>
      <c r="K112" s="78"/>
      <c r="L112" s="78"/>
      <c r="M112" s="78"/>
      <c r="N112" s="78"/>
      <c r="O112" s="78"/>
      <c r="P112" s="78"/>
      <c r="Q112" s="78"/>
      <c r="R112" s="78"/>
      <c r="S112" s="209">
        <v>161</v>
      </c>
      <c r="T112" s="209">
        <v>418</v>
      </c>
      <c r="U112" s="209">
        <v>353</v>
      </c>
      <c r="V112" s="209">
        <v>381</v>
      </c>
      <c r="W112" s="201"/>
      <c r="X112" s="209">
        <v>1313</v>
      </c>
    </row>
    <row r="113" spans="1:24" ht="12.75">
      <c r="A113" s="125" t="s">
        <v>27</v>
      </c>
      <c r="B113" s="127" t="s">
        <v>96</v>
      </c>
      <c r="C113" s="78"/>
      <c r="D113" s="78"/>
      <c r="E113" s="78"/>
      <c r="F113" s="78"/>
      <c r="G113" s="78"/>
      <c r="H113" s="78"/>
      <c r="I113" s="78"/>
      <c r="J113" s="78"/>
      <c r="K113" s="78"/>
      <c r="L113" s="78"/>
      <c r="M113" s="78"/>
      <c r="N113" s="78"/>
      <c r="O113" s="78"/>
      <c r="P113" s="78"/>
      <c r="Q113" s="78"/>
      <c r="R113" s="78"/>
      <c r="S113" s="209">
        <v>723</v>
      </c>
      <c r="T113" s="209">
        <v>1096</v>
      </c>
      <c r="U113" s="209">
        <v>982</v>
      </c>
      <c r="V113" s="209">
        <v>788</v>
      </c>
      <c r="W113" s="201"/>
      <c r="X113" s="209">
        <v>3589</v>
      </c>
    </row>
    <row r="114" spans="1:24" ht="12.75">
      <c r="A114" s="125" t="s">
        <v>28</v>
      </c>
      <c r="B114" s="129" t="s">
        <v>97</v>
      </c>
      <c r="C114" s="77"/>
      <c r="D114" s="77"/>
      <c r="E114" s="77"/>
      <c r="F114" s="77"/>
      <c r="G114" s="77"/>
      <c r="H114" s="77"/>
      <c r="I114" s="77"/>
      <c r="J114" s="77"/>
      <c r="K114" s="77"/>
      <c r="L114" s="77"/>
      <c r="M114" s="77"/>
      <c r="N114" s="77"/>
      <c r="O114" s="77"/>
      <c r="P114" s="77"/>
      <c r="Q114" s="77"/>
      <c r="R114" s="77"/>
      <c r="S114" s="210">
        <v>717</v>
      </c>
      <c r="T114" s="210">
        <v>603</v>
      </c>
      <c r="U114" s="210">
        <v>549</v>
      </c>
      <c r="V114" s="210">
        <v>483</v>
      </c>
      <c r="W114" s="201"/>
      <c r="X114" s="210">
        <v>2352</v>
      </c>
    </row>
    <row r="115" spans="1:26" ht="12.75">
      <c r="A115" s="33" t="s">
        <v>326</v>
      </c>
      <c r="B115" s="323"/>
      <c r="C115" s="323"/>
      <c r="D115" s="323"/>
      <c r="E115" s="323"/>
      <c r="F115" s="323"/>
      <c r="G115" s="323"/>
      <c r="H115" s="323"/>
      <c r="I115" s="323"/>
      <c r="J115" s="323"/>
      <c r="K115" s="323"/>
      <c r="L115" s="323"/>
      <c r="M115" s="323"/>
      <c r="N115" s="323"/>
      <c r="O115" s="323"/>
      <c r="P115" s="323"/>
      <c r="Q115" s="323"/>
      <c r="R115" s="323"/>
      <c r="S115" s="324"/>
      <c r="T115" s="324"/>
      <c r="U115" s="324"/>
      <c r="V115" s="324"/>
      <c r="W115" s="281"/>
      <c r="X115" s="324"/>
      <c r="Y115" s="271"/>
      <c r="Z115" s="271"/>
    </row>
    <row r="116" spans="1:26" ht="12.75">
      <c r="A116" s="9">
        <v>4.4</v>
      </c>
      <c r="B116" s="286" t="s">
        <v>248</v>
      </c>
      <c r="C116" s="286" t="e">
        <v>#N/A</v>
      </c>
      <c r="D116" s="286" t="e">
        <v>#N/A</v>
      </c>
      <c r="E116" s="286" t="e">
        <v>#N/A</v>
      </c>
      <c r="F116" s="286" t="e">
        <v>#N/A</v>
      </c>
      <c r="G116" s="278" t="e">
        <v>#N/A</v>
      </c>
      <c r="H116" s="278" t="e">
        <v>#N/A</v>
      </c>
      <c r="I116" s="278" t="e">
        <v>#N/A</v>
      </c>
      <c r="J116" s="278" t="e">
        <v>#N/A</v>
      </c>
      <c r="K116" s="278" t="e">
        <v>#N/A</v>
      </c>
      <c r="L116" s="278" t="e">
        <v>#N/A</v>
      </c>
      <c r="M116" s="278" t="e">
        <v>#N/A</v>
      </c>
      <c r="N116" s="278" t="e">
        <v>#N/A</v>
      </c>
      <c r="O116" s="278" t="e">
        <v>#N/A</v>
      </c>
      <c r="P116" s="278" t="e">
        <v>#N/A</v>
      </c>
      <c r="Q116" s="278" t="e">
        <v>#N/A</v>
      </c>
      <c r="R116" s="278"/>
      <c r="S116" s="278" t="s">
        <v>327</v>
      </c>
      <c r="T116" s="278" t="s">
        <v>327</v>
      </c>
      <c r="U116" s="278" t="s">
        <v>327</v>
      </c>
      <c r="V116" s="278" t="s">
        <v>327</v>
      </c>
      <c r="W116" s="281"/>
      <c r="X116" s="278" t="s">
        <v>327</v>
      </c>
      <c r="Y116" s="271"/>
      <c r="Z116" s="271"/>
    </row>
    <row r="117" spans="1:26" ht="12.75">
      <c r="A117" s="9">
        <v>4.5</v>
      </c>
      <c r="B117" s="298" t="s">
        <v>249</v>
      </c>
      <c r="C117" s="298" t="e">
        <v>#N/A</v>
      </c>
      <c r="D117" s="298" t="e">
        <v>#N/A</v>
      </c>
      <c r="E117" s="298" t="e">
        <v>#N/A</v>
      </c>
      <c r="F117" s="298" t="e">
        <v>#N/A</v>
      </c>
      <c r="G117" s="298" t="e">
        <v>#N/A</v>
      </c>
      <c r="H117" s="298" t="e">
        <v>#N/A</v>
      </c>
      <c r="I117" s="298" t="e">
        <v>#N/A</v>
      </c>
      <c r="J117" s="298" t="e">
        <v>#N/A</v>
      </c>
      <c r="K117" s="298" t="e">
        <v>#N/A</v>
      </c>
      <c r="L117" s="298" t="e">
        <v>#N/A</v>
      </c>
      <c r="M117" s="298" t="e">
        <v>#N/A</v>
      </c>
      <c r="N117" s="298" t="e">
        <v>#N/A</v>
      </c>
      <c r="O117" s="298" t="e">
        <v>#N/A</v>
      </c>
      <c r="P117" s="298" t="e">
        <v>#N/A</v>
      </c>
      <c r="Q117" s="298" t="e">
        <v>#N/A</v>
      </c>
      <c r="R117" s="298"/>
      <c r="S117" s="292" t="s">
        <v>327</v>
      </c>
      <c r="T117" s="292" t="s">
        <v>327</v>
      </c>
      <c r="U117" s="292" t="s">
        <v>327</v>
      </c>
      <c r="V117" s="292" t="s">
        <v>327</v>
      </c>
      <c r="W117" s="281"/>
      <c r="X117" s="325" t="s">
        <v>327</v>
      </c>
      <c r="Y117" s="271"/>
      <c r="Z117" s="271"/>
    </row>
    <row r="118" spans="1:26" ht="12.75">
      <c r="A118" s="9">
        <v>4.6</v>
      </c>
      <c r="B118" s="298" t="s">
        <v>250</v>
      </c>
      <c r="C118" s="298" t="s">
        <v>327</v>
      </c>
      <c r="D118" s="298" t="s">
        <v>327</v>
      </c>
      <c r="E118" s="298" t="s">
        <v>327</v>
      </c>
      <c r="F118" s="298" t="s">
        <v>327</v>
      </c>
      <c r="G118" s="292" t="s">
        <v>327</v>
      </c>
      <c r="H118" s="292" t="s">
        <v>327</v>
      </c>
      <c r="I118" s="292" t="s">
        <v>327</v>
      </c>
      <c r="J118" s="292" t="s">
        <v>327</v>
      </c>
      <c r="K118" s="292" t="s">
        <v>327</v>
      </c>
      <c r="L118" s="292" t="s">
        <v>327</v>
      </c>
      <c r="M118" s="292" t="s">
        <v>327</v>
      </c>
      <c r="N118" s="292" t="s">
        <v>327</v>
      </c>
      <c r="O118" s="292" t="s">
        <v>327</v>
      </c>
      <c r="P118" s="292" t="s">
        <v>327</v>
      </c>
      <c r="Q118" s="292" t="s">
        <v>327</v>
      </c>
      <c r="R118" s="292"/>
      <c r="S118" s="292" t="s">
        <v>327</v>
      </c>
      <c r="T118" s="292" t="s">
        <v>327</v>
      </c>
      <c r="U118" s="292" t="s">
        <v>327</v>
      </c>
      <c r="V118" s="292" t="s">
        <v>327</v>
      </c>
      <c r="W118" s="281"/>
      <c r="X118" s="325" t="s">
        <v>327</v>
      </c>
      <c r="Y118" s="271"/>
      <c r="Z118" s="271"/>
    </row>
    <row r="119" spans="1:26" ht="12.75">
      <c r="A119" s="9">
        <v>4.7</v>
      </c>
      <c r="B119" s="298" t="s">
        <v>251</v>
      </c>
      <c r="C119" s="298" t="e">
        <v>#N/A</v>
      </c>
      <c r="D119" s="298" t="e">
        <v>#N/A</v>
      </c>
      <c r="E119" s="298" t="e">
        <v>#N/A</v>
      </c>
      <c r="F119" s="298" t="e">
        <v>#N/A</v>
      </c>
      <c r="G119" s="298" t="e">
        <v>#N/A</v>
      </c>
      <c r="H119" s="298" t="e">
        <v>#N/A</v>
      </c>
      <c r="I119" s="298" t="e">
        <v>#N/A</v>
      </c>
      <c r="J119" s="298" t="e">
        <v>#N/A</v>
      </c>
      <c r="K119" s="298" t="e">
        <v>#N/A</v>
      </c>
      <c r="L119" s="298" t="e">
        <v>#N/A</v>
      </c>
      <c r="M119" s="298" t="e">
        <v>#N/A</v>
      </c>
      <c r="N119" s="298" t="e">
        <v>#N/A</v>
      </c>
      <c r="O119" s="298" t="e">
        <v>#N/A</v>
      </c>
      <c r="P119" s="298" t="e">
        <v>#N/A</v>
      </c>
      <c r="Q119" s="298" t="e">
        <v>#N/A</v>
      </c>
      <c r="R119" s="298"/>
      <c r="S119" s="292" t="s">
        <v>327</v>
      </c>
      <c r="T119" s="292" t="s">
        <v>327</v>
      </c>
      <c r="U119" s="292" t="s">
        <v>327</v>
      </c>
      <c r="V119" s="292" t="s">
        <v>327</v>
      </c>
      <c r="W119" s="281"/>
      <c r="X119" s="325" t="s">
        <v>327</v>
      </c>
      <c r="Y119" s="271"/>
      <c r="Z119" s="271"/>
    </row>
    <row r="120" spans="1:26" ht="12.75">
      <c r="A120" s="9">
        <v>4.75</v>
      </c>
      <c r="B120" s="298" t="s">
        <v>285</v>
      </c>
      <c r="C120" s="298" t="e">
        <v>#N/A</v>
      </c>
      <c r="D120" s="298" t="e">
        <v>#N/A</v>
      </c>
      <c r="E120" s="298" t="e">
        <v>#N/A</v>
      </c>
      <c r="F120" s="298" t="e">
        <v>#N/A</v>
      </c>
      <c r="G120" s="298" t="e">
        <v>#N/A</v>
      </c>
      <c r="H120" s="298" t="e">
        <v>#N/A</v>
      </c>
      <c r="I120" s="298" t="e">
        <v>#N/A</v>
      </c>
      <c r="J120" s="298" t="e">
        <v>#N/A</v>
      </c>
      <c r="K120" s="298" t="e">
        <v>#N/A</v>
      </c>
      <c r="L120" s="298" t="e">
        <v>#N/A</v>
      </c>
      <c r="M120" s="298" t="e">
        <v>#N/A</v>
      </c>
      <c r="N120" s="298" t="e">
        <v>#N/A</v>
      </c>
      <c r="O120" s="298" t="e">
        <v>#N/A</v>
      </c>
      <c r="P120" s="298" t="e">
        <v>#N/A</v>
      </c>
      <c r="Q120" s="298" t="e">
        <v>#N/A</v>
      </c>
      <c r="R120" s="298"/>
      <c r="S120" s="292" t="s">
        <v>327</v>
      </c>
      <c r="T120" s="292" t="s">
        <v>327</v>
      </c>
      <c r="U120" s="292" t="s">
        <v>327</v>
      </c>
      <c r="V120" s="292" t="s">
        <v>327</v>
      </c>
      <c r="W120" s="281"/>
      <c r="X120" s="325" t="s">
        <v>327</v>
      </c>
      <c r="Y120" s="271"/>
      <c r="Z120" s="271"/>
    </row>
    <row r="121" spans="1:26" ht="12.75">
      <c r="A121" s="9">
        <v>4.8</v>
      </c>
      <c r="B121" s="288" t="s">
        <v>260</v>
      </c>
      <c r="C121" s="288" t="e">
        <v>#N/A</v>
      </c>
      <c r="D121" s="288" t="e">
        <v>#N/A</v>
      </c>
      <c r="E121" s="288" t="e">
        <v>#N/A</v>
      </c>
      <c r="F121" s="288" t="e">
        <v>#N/A</v>
      </c>
      <c r="G121" s="288" t="e">
        <v>#N/A</v>
      </c>
      <c r="H121" s="288" t="e">
        <v>#N/A</v>
      </c>
      <c r="I121" s="288" t="e">
        <v>#N/A</v>
      </c>
      <c r="J121" s="288" t="e">
        <v>#N/A</v>
      </c>
      <c r="K121" s="288" t="e">
        <v>#N/A</v>
      </c>
      <c r="L121" s="288" t="e">
        <v>#N/A</v>
      </c>
      <c r="M121" s="288" t="e">
        <v>#N/A</v>
      </c>
      <c r="N121" s="288" t="e">
        <v>#N/A</v>
      </c>
      <c r="O121" s="288" t="e">
        <v>#N/A</v>
      </c>
      <c r="P121" s="288" t="e">
        <v>#N/A</v>
      </c>
      <c r="Q121" s="288" t="e">
        <v>#N/A</v>
      </c>
      <c r="R121" s="288"/>
      <c r="S121" s="294" t="s">
        <v>327</v>
      </c>
      <c r="T121" s="294" t="s">
        <v>327</v>
      </c>
      <c r="U121" s="294" t="s">
        <v>327</v>
      </c>
      <c r="V121" s="294" t="s">
        <v>327</v>
      </c>
      <c r="W121" s="281"/>
      <c r="X121" s="326" t="s">
        <v>327</v>
      </c>
      <c r="Y121" s="271"/>
      <c r="Z121" s="271"/>
    </row>
    <row r="122" spans="1:26" ht="12.75">
      <c r="A122" s="33" t="s">
        <v>310</v>
      </c>
      <c r="B122" s="271"/>
      <c r="C122" s="271"/>
      <c r="D122" s="271"/>
      <c r="E122" s="271"/>
      <c r="F122" s="271"/>
      <c r="G122" s="271"/>
      <c r="H122" s="271"/>
      <c r="I122" s="271"/>
      <c r="J122" s="271"/>
      <c r="K122" s="271"/>
      <c r="L122" s="271"/>
      <c r="M122" s="271"/>
      <c r="N122" s="271"/>
      <c r="O122" s="271"/>
      <c r="P122" s="271"/>
      <c r="Q122" s="271"/>
      <c r="R122" s="271"/>
      <c r="S122" s="281"/>
      <c r="T122" s="281"/>
      <c r="U122" s="281"/>
      <c r="V122" s="281"/>
      <c r="W122" s="281"/>
      <c r="X122" s="281"/>
      <c r="Y122" s="271"/>
      <c r="Z122" s="271"/>
    </row>
    <row r="123" spans="1:26" ht="12.75">
      <c r="A123" s="9">
        <v>4.41</v>
      </c>
      <c r="B123" s="286" t="s">
        <v>248</v>
      </c>
      <c r="C123" s="286" t="e">
        <v>#N/A</v>
      </c>
      <c r="D123" s="286" t="e">
        <v>#N/A</v>
      </c>
      <c r="E123" s="286" t="e">
        <v>#N/A</v>
      </c>
      <c r="F123" s="286" t="e">
        <v>#N/A</v>
      </c>
      <c r="G123" s="278" t="e">
        <v>#N/A</v>
      </c>
      <c r="H123" s="278" t="e">
        <v>#N/A</v>
      </c>
      <c r="I123" s="278" t="e">
        <v>#N/A</v>
      </c>
      <c r="J123" s="278" t="e">
        <v>#N/A</v>
      </c>
      <c r="K123" s="278" t="e">
        <v>#N/A</v>
      </c>
      <c r="L123" s="278" t="e">
        <v>#N/A</v>
      </c>
      <c r="M123" s="278" t="e">
        <v>#N/A</v>
      </c>
      <c r="N123" s="278" t="e">
        <v>#N/A</v>
      </c>
      <c r="O123" s="278" t="e">
        <v>#N/A</v>
      </c>
      <c r="P123" s="278" t="e">
        <v>#N/A</v>
      </c>
      <c r="Q123" s="278" t="e">
        <v>#N/A</v>
      </c>
      <c r="R123" s="278"/>
      <c r="S123" s="278" t="s">
        <v>327</v>
      </c>
      <c r="T123" s="278" t="s">
        <v>327</v>
      </c>
      <c r="U123" s="278" t="s">
        <v>327</v>
      </c>
      <c r="V123" s="278" t="s">
        <v>327</v>
      </c>
      <c r="W123" s="281"/>
      <c r="X123" s="278" t="s">
        <v>327</v>
      </c>
      <c r="Y123" s="271"/>
      <c r="Z123" s="271"/>
    </row>
    <row r="124" spans="1:26" ht="12.75">
      <c r="A124" s="9">
        <v>4.51</v>
      </c>
      <c r="B124" s="298" t="s">
        <v>249</v>
      </c>
      <c r="C124" s="298" t="e">
        <v>#N/A</v>
      </c>
      <c r="D124" s="298" t="e">
        <v>#N/A</v>
      </c>
      <c r="E124" s="298" t="e">
        <v>#N/A</v>
      </c>
      <c r="F124" s="298" t="e">
        <v>#N/A</v>
      </c>
      <c r="G124" s="298" t="e">
        <v>#N/A</v>
      </c>
      <c r="H124" s="298" t="e">
        <v>#N/A</v>
      </c>
      <c r="I124" s="298" t="e">
        <v>#N/A</v>
      </c>
      <c r="J124" s="298" t="e">
        <v>#N/A</v>
      </c>
      <c r="K124" s="298" t="e">
        <v>#N/A</v>
      </c>
      <c r="L124" s="298" t="e">
        <v>#N/A</v>
      </c>
      <c r="M124" s="298" t="e">
        <v>#N/A</v>
      </c>
      <c r="N124" s="298" t="e">
        <v>#N/A</v>
      </c>
      <c r="O124" s="298" t="e">
        <v>#N/A</v>
      </c>
      <c r="P124" s="298" t="e">
        <v>#N/A</v>
      </c>
      <c r="Q124" s="298" t="e">
        <v>#N/A</v>
      </c>
      <c r="R124" s="298"/>
      <c r="S124" s="292" t="s">
        <v>327</v>
      </c>
      <c r="T124" s="292" t="s">
        <v>327</v>
      </c>
      <c r="U124" s="292" t="s">
        <v>327</v>
      </c>
      <c r="V124" s="292" t="s">
        <v>327</v>
      </c>
      <c r="W124" s="281"/>
      <c r="X124" s="325" t="s">
        <v>327</v>
      </c>
      <c r="Y124" s="271"/>
      <c r="Z124" s="271"/>
    </row>
    <row r="125" spans="1:26" ht="12.75">
      <c r="A125" s="9">
        <v>4.61</v>
      </c>
      <c r="B125" s="298" t="s">
        <v>250</v>
      </c>
      <c r="C125" s="298" t="e">
        <v>#N/A</v>
      </c>
      <c r="D125" s="298" t="e">
        <v>#N/A</v>
      </c>
      <c r="E125" s="298" t="e">
        <v>#N/A</v>
      </c>
      <c r="F125" s="298" t="s">
        <v>327</v>
      </c>
      <c r="G125" s="292" t="e">
        <v>#N/A</v>
      </c>
      <c r="H125" s="292" t="e">
        <v>#N/A</v>
      </c>
      <c r="I125" s="292" t="e">
        <v>#N/A</v>
      </c>
      <c r="J125" s="292" t="e">
        <v>#N/A</v>
      </c>
      <c r="K125" s="292" t="e">
        <v>#N/A</v>
      </c>
      <c r="L125" s="292" t="e">
        <v>#N/A</v>
      </c>
      <c r="M125" s="292" t="e">
        <v>#N/A</v>
      </c>
      <c r="N125" s="292" t="e">
        <v>#N/A</v>
      </c>
      <c r="O125" s="292" t="e">
        <v>#N/A</v>
      </c>
      <c r="P125" s="292" t="e">
        <v>#N/A</v>
      </c>
      <c r="Q125" s="292" t="e">
        <v>#N/A</v>
      </c>
      <c r="R125" s="292"/>
      <c r="S125" s="292" t="s">
        <v>327</v>
      </c>
      <c r="T125" s="292" t="s">
        <v>327</v>
      </c>
      <c r="U125" s="292" t="s">
        <v>327</v>
      </c>
      <c r="V125" s="292" t="s">
        <v>327</v>
      </c>
      <c r="W125" s="281"/>
      <c r="X125" s="325" t="s">
        <v>327</v>
      </c>
      <c r="Y125" s="271"/>
      <c r="Z125" s="271"/>
    </row>
    <row r="126" spans="1:26" ht="12.75">
      <c r="A126" s="9">
        <v>4.71</v>
      </c>
      <c r="B126" s="298" t="s">
        <v>251</v>
      </c>
      <c r="C126" s="298" t="e">
        <v>#N/A</v>
      </c>
      <c r="D126" s="298" t="e">
        <v>#N/A</v>
      </c>
      <c r="E126" s="298" t="e">
        <v>#N/A</v>
      </c>
      <c r="F126" s="298" t="e">
        <v>#N/A</v>
      </c>
      <c r="G126" s="298" t="e">
        <v>#N/A</v>
      </c>
      <c r="H126" s="298" t="e">
        <v>#N/A</v>
      </c>
      <c r="I126" s="298" t="e">
        <v>#N/A</v>
      </c>
      <c r="J126" s="298" t="e">
        <v>#N/A</v>
      </c>
      <c r="K126" s="298" t="e">
        <v>#N/A</v>
      </c>
      <c r="L126" s="298" t="e">
        <v>#N/A</v>
      </c>
      <c r="M126" s="298" t="e">
        <v>#N/A</v>
      </c>
      <c r="N126" s="298" t="e">
        <v>#N/A</v>
      </c>
      <c r="O126" s="298" t="e">
        <v>#N/A</v>
      </c>
      <c r="P126" s="298" t="e">
        <v>#N/A</v>
      </c>
      <c r="Q126" s="298" t="e">
        <v>#N/A</v>
      </c>
      <c r="R126" s="298"/>
      <c r="S126" s="292" t="s">
        <v>327</v>
      </c>
      <c r="T126" s="292" t="s">
        <v>327</v>
      </c>
      <c r="U126" s="292" t="s">
        <v>327</v>
      </c>
      <c r="V126" s="292" t="s">
        <v>327</v>
      </c>
      <c r="W126" s="281"/>
      <c r="X126" s="325" t="s">
        <v>327</v>
      </c>
      <c r="Y126" s="271"/>
      <c r="Z126" s="271"/>
    </row>
    <row r="127" spans="1:26" ht="12.75">
      <c r="A127" s="9">
        <v>4.76</v>
      </c>
      <c r="B127" s="298" t="s">
        <v>285</v>
      </c>
      <c r="C127" s="298" t="e">
        <v>#N/A</v>
      </c>
      <c r="D127" s="298" t="e">
        <v>#N/A</v>
      </c>
      <c r="E127" s="298" t="e">
        <v>#N/A</v>
      </c>
      <c r="F127" s="298" t="e">
        <v>#N/A</v>
      </c>
      <c r="G127" s="298" t="e">
        <v>#N/A</v>
      </c>
      <c r="H127" s="298" t="e">
        <v>#N/A</v>
      </c>
      <c r="I127" s="298" t="e">
        <v>#N/A</v>
      </c>
      <c r="J127" s="298" t="e">
        <v>#N/A</v>
      </c>
      <c r="K127" s="298" t="e">
        <v>#N/A</v>
      </c>
      <c r="L127" s="298" t="e">
        <v>#N/A</v>
      </c>
      <c r="M127" s="298" t="e">
        <v>#N/A</v>
      </c>
      <c r="N127" s="298" t="e">
        <v>#N/A</v>
      </c>
      <c r="O127" s="298" t="e">
        <v>#N/A</v>
      </c>
      <c r="P127" s="298" t="e">
        <v>#N/A</v>
      </c>
      <c r="Q127" s="298" t="e">
        <v>#N/A</v>
      </c>
      <c r="R127" s="298"/>
      <c r="S127" s="292" t="s">
        <v>327</v>
      </c>
      <c r="T127" s="292" t="s">
        <v>327</v>
      </c>
      <c r="U127" s="292" t="s">
        <v>327</v>
      </c>
      <c r="V127" s="292" t="s">
        <v>327</v>
      </c>
      <c r="W127" s="281"/>
      <c r="X127" s="325" t="s">
        <v>327</v>
      </c>
      <c r="Y127" s="271"/>
      <c r="Z127" s="271"/>
    </row>
    <row r="128" spans="1:26" ht="12.75">
      <c r="A128" s="9">
        <v>4.81</v>
      </c>
      <c r="B128" s="298" t="s">
        <v>260</v>
      </c>
      <c r="C128" s="298" t="e">
        <v>#N/A</v>
      </c>
      <c r="D128" s="298" t="e">
        <v>#N/A</v>
      </c>
      <c r="E128" s="298" t="e">
        <v>#N/A</v>
      </c>
      <c r="F128" s="298" t="e">
        <v>#N/A</v>
      </c>
      <c r="G128" s="298" t="e">
        <v>#N/A</v>
      </c>
      <c r="H128" s="298" t="e">
        <v>#N/A</v>
      </c>
      <c r="I128" s="298" t="e">
        <v>#N/A</v>
      </c>
      <c r="J128" s="298" t="e">
        <v>#N/A</v>
      </c>
      <c r="K128" s="298" t="e">
        <v>#N/A</v>
      </c>
      <c r="L128" s="298" t="e">
        <v>#N/A</v>
      </c>
      <c r="M128" s="298" t="e">
        <v>#N/A</v>
      </c>
      <c r="N128" s="298" t="e">
        <v>#N/A</v>
      </c>
      <c r="O128" s="298" t="e">
        <v>#N/A</v>
      </c>
      <c r="P128" s="298" t="e">
        <v>#N/A</v>
      </c>
      <c r="Q128" s="298" t="e">
        <v>#N/A</v>
      </c>
      <c r="R128" s="298"/>
      <c r="S128" s="292" t="s">
        <v>327</v>
      </c>
      <c r="T128" s="292" t="s">
        <v>327</v>
      </c>
      <c r="U128" s="292" t="s">
        <v>327</v>
      </c>
      <c r="V128" s="292" t="s">
        <v>327</v>
      </c>
      <c r="W128" s="281"/>
      <c r="X128" s="325" t="s">
        <v>327</v>
      </c>
      <c r="Y128" s="271"/>
      <c r="Z128" s="271"/>
    </row>
    <row r="129" spans="1:26" ht="12.75">
      <c r="A129" s="9">
        <v>4.91</v>
      </c>
      <c r="B129" s="298" t="s">
        <v>297</v>
      </c>
      <c r="C129" s="298"/>
      <c r="D129" s="298"/>
      <c r="E129" s="298"/>
      <c r="F129" s="298"/>
      <c r="G129" s="298" t="e">
        <v>#N/A</v>
      </c>
      <c r="H129" s="298" t="e">
        <v>#N/A</v>
      </c>
      <c r="I129" s="298" t="e">
        <v>#N/A</v>
      </c>
      <c r="J129" s="298" t="e">
        <v>#N/A</v>
      </c>
      <c r="K129" s="298" t="e">
        <v>#N/A</v>
      </c>
      <c r="L129" s="298" t="e">
        <v>#N/A</v>
      </c>
      <c r="M129" s="298" t="e">
        <v>#N/A</v>
      </c>
      <c r="N129" s="298" t="e">
        <v>#N/A</v>
      </c>
      <c r="O129" s="298" t="e">
        <v>#N/A</v>
      </c>
      <c r="P129" s="298" t="e">
        <v>#N/A</v>
      </c>
      <c r="Q129" s="298" t="e">
        <v>#N/A</v>
      </c>
      <c r="R129" s="298"/>
      <c r="S129" s="292" t="s">
        <v>327</v>
      </c>
      <c r="T129" s="292" t="s">
        <v>327</v>
      </c>
      <c r="U129" s="292" t="s">
        <v>327</v>
      </c>
      <c r="V129" s="292" t="s">
        <v>327</v>
      </c>
      <c r="W129" s="281"/>
      <c r="X129" s="292" t="s">
        <v>327</v>
      </c>
      <c r="Y129" s="271"/>
      <c r="Z129" s="271"/>
    </row>
    <row r="130" spans="1:26" ht="12.75">
      <c r="A130" s="9">
        <v>4.92</v>
      </c>
      <c r="B130" s="288" t="s">
        <v>275</v>
      </c>
      <c r="C130" s="288"/>
      <c r="D130" s="288"/>
      <c r="E130" s="288"/>
      <c r="F130" s="288"/>
      <c r="G130" s="288" t="e">
        <v>#N/A</v>
      </c>
      <c r="H130" s="288" t="e">
        <v>#N/A</v>
      </c>
      <c r="I130" s="288" t="e">
        <v>#N/A</v>
      </c>
      <c r="J130" s="288" t="e">
        <v>#N/A</v>
      </c>
      <c r="K130" s="288" t="e">
        <v>#N/A</v>
      </c>
      <c r="L130" s="288" t="e">
        <v>#N/A</v>
      </c>
      <c r="M130" s="288" t="e">
        <v>#N/A</v>
      </c>
      <c r="N130" s="288" t="e">
        <v>#N/A</v>
      </c>
      <c r="O130" s="288" t="e">
        <v>#N/A</v>
      </c>
      <c r="P130" s="288" t="e">
        <v>#N/A</v>
      </c>
      <c r="Q130" s="288" t="e">
        <v>#N/A</v>
      </c>
      <c r="R130" s="288"/>
      <c r="S130" s="294" t="s">
        <v>327</v>
      </c>
      <c r="T130" s="294" t="s">
        <v>327</v>
      </c>
      <c r="U130" s="294" t="s">
        <v>327</v>
      </c>
      <c r="V130" s="294" t="s">
        <v>327</v>
      </c>
      <c r="W130" s="281"/>
      <c r="X130" s="294" t="s">
        <v>327</v>
      </c>
      <c r="Y130" s="271"/>
      <c r="Z130" s="271"/>
    </row>
    <row r="131" spans="2:26" ht="12.75">
      <c r="B131" s="271"/>
      <c r="C131" s="271"/>
      <c r="D131" s="271"/>
      <c r="E131" s="271"/>
      <c r="F131" s="271"/>
      <c r="G131" s="271"/>
      <c r="H131" s="271"/>
      <c r="I131" s="271"/>
      <c r="J131" s="271"/>
      <c r="K131" s="271"/>
      <c r="L131" s="271"/>
      <c r="M131" s="271"/>
      <c r="N131" s="271"/>
      <c r="O131" s="271"/>
      <c r="P131" s="271"/>
      <c r="Q131" s="271"/>
      <c r="R131" s="271"/>
      <c r="S131" s="281"/>
      <c r="T131" s="281"/>
      <c r="U131" s="281"/>
      <c r="V131" s="281"/>
      <c r="W131" s="281"/>
      <c r="X131" s="281"/>
      <c r="Y131" s="271"/>
      <c r="Z131" s="271"/>
    </row>
    <row r="132" spans="1:24" ht="15.75">
      <c r="A132" s="17" t="s">
        <v>294</v>
      </c>
      <c r="C132" s="81"/>
      <c r="D132" s="81"/>
      <c r="E132" s="81"/>
      <c r="F132" s="81"/>
      <c r="G132" s="1"/>
      <c r="H132" s="1"/>
      <c r="I132" s="1"/>
      <c r="J132" s="1"/>
      <c r="K132" s="1"/>
      <c r="L132" s="1"/>
      <c r="M132" s="1"/>
      <c r="N132" s="1"/>
      <c r="O132" s="1"/>
      <c r="P132" s="1"/>
      <c r="Q132" s="1"/>
      <c r="R132" s="1"/>
      <c r="S132" s="159"/>
      <c r="T132" s="159"/>
      <c r="U132" s="159"/>
      <c r="V132" s="159"/>
      <c r="W132" s="201"/>
      <c r="X132" s="159"/>
    </row>
    <row r="133" spans="2:24" ht="12.75">
      <c r="B133" s="36" t="s">
        <v>59</v>
      </c>
      <c r="C133" s="82"/>
      <c r="D133" s="83"/>
      <c r="E133" s="83"/>
      <c r="F133" s="83"/>
      <c r="G133" s="177" t="e">
        <v>#DIV/0!</v>
      </c>
      <c r="H133" s="177" t="e">
        <v>#DIV/0!</v>
      </c>
      <c r="I133" s="177" t="e">
        <v>#DIV/0!</v>
      </c>
      <c r="J133" s="177" t="e">
        <v>#DIV/0!</v>
      </c>
      <c r="K133" s="177" t="e">
        <v>#DIV/0!</v>
      </c>
      <c r="L133" s="177" t="e">
        <v>#DIV/0!</v>
      </c>
      <c r="M133" s="177" t="e">
        <v>#DIV/0!</v>
      </c>
      <c r="N133" s="177" t="e">
        <v>#DIV/0!</v>
      </c>
      <c r="O133" s="177" t="e">
        <v>#DIV/0!</v>
      </c>
      <c r="P133" s="177" t="e">
        <v>#DIV/0!</v>
      </c>
      <c r="Q133" s="177" t="e">
        <v>#DIV/0!</v>
      </c>
      <c r="R133" s="177"/>
      <c r="S133" s="62">
        <v>8.765472312703583</v>
      </c>
      <c r="T133" s="62">
        <v>11.609120521172638</v>
      </c>
      <c r="U133" s="62">
        <v>11.690553745928339</v>
      </c>
      <c r="V133" s="62">
        <v>9.069757615680277</v>
      </c>
      <c r="W133" s="201"/>
      <c r="X133" s="62">
        <v>10.232659912370051</v>
      </c>
    </row>
    <row r="134" spans="2:24" ht="12.75">
      <c r="B134" s="38" t="s">
        <v>60</v>
      </c>
      <c r="C134" s="84"/>
      <c r="D134" s="85"/>
      <c r="E134" s="85"/>
      <c r="F134" s="85"/>
      <c r="G134" s="178" t="e">
        <v>#DIV/0!</v>
      </c>
      <c r="H134" s="178" t="e">
        <v>#DIV/0!</v>
      </c>
      <c r="I134" s="178" t="e">
        <v>#DIV/0!</v>
      </c>
      <c r="J134" s="178" t="e">
        <v>#DIV/0!</v>
      </c>
      <c r="K134" s="178" t="e">
        <v>#DIV/0!</v>
      </c>
      <c r="L134" s="178" t="e">
        <v>#DIV/0!</v>
      </c>
      <c r="M134" s="178" t="e">
        <v>#DIV/0!</v>
      </c>
      <c r="N134" s="178" t="e">
        <v>#DIV/0!</v>
      </c>
      <c r="O134" s="178" t="e">
        <v>#DIV/0!</v>
      </c>
      <c r="P134" s="178" t="e">
        <v>#DIV/0!</v>
      </c>
      <c r="Q134" s="178" t="e">
        <v>#DIV/0!</v>
      </c>
      <c r="R134" s="178"/>
      <c r="S134" s="63">
        <v>8.765472312703583</v>
      </c>
      <c r="T134" s="63">
        <v>11.609120521172638</v>
      </c>
      <c r="U134" s="63">
        <v>11.690553745928339</v>
      </c>
      <c r="V134" s="63">
        <v>9.069757615680277</v>
      </c>
      <c r="W134" s="201"/>
      <c r="X134" s="63">
        <v>10.232659912370051</v>
      </c>
    </row>
    <row r="135" spans="2:24" ht="12.75">
      <c r="B135" s="38" t="s">
        <v>160</v>
      </c>
      <c r="C135" s="86" t="e">
        <v>#DIV/0!</v>
      </c>
      <c r="D135" s="87" t="e">
        <v>#DIV/0!</v>
      </c>
      <c r="E135" s="87" t="e">
        <v>#DIV/0!</v>
      </c>
      <c r="F135" s="87" t="e">
        <v>#DIV/0!</v>
      </c>
      <c r="G135" s="147" t="e">
        <v>#DIV/0!</v>
      </c>
      <c r="H135" s="147" t="e">
        <v>#DIV/0!</v>
      </c>
      <c r="I135" s="147" t="e">
        <v>#DIV/0!</v>
      </c>
      <c r="J135" s="147" t="e">
        <v>#DIV/0!</v>
      </c>
      <c r="K135" s="147" t="e">
        <v>#DIV/0!</v>
      </c>
      <c r="L135" s="147" t="e">
        <v>#DIV/0!</v>
      </c>
      <c r="M135" s="147" t="e">
        <v>#DIV/0!</v>
      </c>
      <c r="N135" s="147" t="e">
        <v>#DIV/0!</v>
      </c>
      <c r="O135" s="147" t="e">
        <v>#DIV/0!</v>
      </c>
      <c r="P135" s="147" t="e">
        <v>#DIV/0!</v>
      </c>
      <c r="Q135" s="147" t="e">
        <v>#DIV/0!</v>
      </c>
      <c r="R135" s="147"/>
      <c r="S135" s="131">
        <v>0.0659606094388703</v>
      </c>
      <c r="T135" s="131">
        <v>0.050505050505050504</v>
      </c>
      <c r="U135" s="131">
        <v>0.01943438283644469</v>
      </c>
      <c r="V135" s="131">
        <v>0.020849243928516878</v>
      </c>
      <c r="W135" s="201"/>
      <c r="X135" s="40">
        <v>0.03777396607585287</v>
      </c>
    </row>
    <row r="136" spans="2:24" ht="12.75">
      <c r="B136" s="38" t="s">
        <v>255</v>
      </c>
      <c r="C136" s="86" t="e">
        <v>#DIV/0!</v>
      </c>
      <c r="D136" s="87" t="e">
        <v>#DIV/0!</v>
      </c>
      <c r="E136" s="87" t="e">
        <v>#DIV/0!</v>
      </c>
      <c r="F136" s="87" t="e">
        <v>#DIV/0!</v>
      </c>
      <c r="G136" s="147" t="e">
        <v>#DIV/0!</v>
      </c>
      <c r="H136" s="147" t="e">
        <v>#DIV/0!</v>
      </c>
      <c r="I136" s="147" t="e">
        <v>#DIV/0!</v>
      </c>
      <c r="J136" s="147" t="e">
        <v>#DIV/0!</v>
      </c>
      <c r="K136" s="147" t="e">
        <v>#DIV/0!</v>
      </c>
      <c r="L136" s="147" t="e">
        <v>#DIV/0!</v>
      </c>
      <c r="M136" s="147" t="e">
        <v>#DIV/0!</v>
      </c>
      <c r="N136" s="147" t="e">
        <v>#DIV/0!</v>
      </c>
      <c r="O136" s="147" t="e">
        <v>#DIV/0!</v>
      </c>
      <c r="P136" s="147" t="e">
        <v>#DIV/0!</v>
      </c>
      <c r="Q136" s="147" t="e">
        <v>#DIV/0!</v>
      </c>
      <c r="R136" s="147"/>
      <c r="S136" s="40">
        <v>0.7399355040049932</v>
      </c>
      <c r="T136" s="40">
        <v>0.7862084695506728</v>
      </c>
      <c r="U136" s="40">
        <v>0.9132366868215925</v>
      </c>
      <c r="V136" s="40">
        <v>0.9207214428857715</v>
      </c>
      <c r="W136" s="201"/>
      <c r="X136" s="40">
        <v>0.8470021238359745</v>
      </c>
    </row>
    <row r="137" spans="2:24" ht="12.75">
      <c r="B137" s="38" t="s">
        <v>256</v>
      </c>
      <c r="C137" s="86" t="e">
        <v>#DIV/0!</v>
      </c>
      <c r="D137" s="87" t="e">
        <v>#DIV/0!</v>
      </c>
      <c r="E137" s="87" t="e">
        <v>#DIV/0!</v>
      </c>
      <c r="F137" s="87" t="e">
        <v>#DIV/0!</v>
      </c>
      <c r="G137" s="147" t="e">
        <v>#DIV/0!</v>
      </c>
      <c r="H137" s="147" t="e">
        <v>#DIV/0!</v>
      </c>
      <c r="I137" s="147" t="e">
        <v>#DIV/0!</v>
      </c>
      <c r="J137" s="147" t="e">
        <v>#DIV/0!</v>
      </c>
      <c r="K137" s="147" t="e">
        <v>#DIV/0!</v>
      </c>
      <c r="L137" s="147" t="e">
        <v>#DIV/0!</v>
      </c>
      <c r="M137" s="147" t="e">
        <v>#DIV/0!</v>
      </c>
      <c r="N137" s="147" t="e">
        <v>#DIV/0!</v>
      </c>
      <c r="O137" s="147" t="e">
        <v>#DIV/0!</v>
      </c>
      <c r="P137" s="147" t="e">
        <v>#DIV/0!</v>
      </c>
      <c r="Q137" s="147" t="e">
        <v>#DIV/0!</v>
      </c>
      <c r="R137" s="147"/>
      <c r="S137" s="40">
        <v>1.0629356080307917</v>
      </c>
      <c r="T137" s="40">
        <v>1.1096327833954232</v>
      </c>
      <c r="U137" s="40">
        <v>1.0904786187805056</v>
      </c>
      <c r="V137" s="40">
        <v>1.0774348697394789</v>
      </c>
      <c r="W137" s="201"/>
      <c r="X137" s="40">
        <v>1.0868934814572782</v>
      </c>
    </row>
    <row r="138" spans="2:24" ht="12.75">
      <c r="B138" s="38" t="s">
        <v>257</v>
      </c>
      <c r="C138" s="86" t="e">
        <v>#DIV/0!</v>
      </c>
      <c r="D138" s="87" t="e">
        <v>#DIV/0!</v>
      </c>
      <c r="E138" s="87" t="e">
        <v>#DIV/0!</v>
      </c>
      <c r="F138" s="87" t="e">
        <v>#DIV/0!</v>
      </c>
      <c r="G138" s="147" t="e">
        <v>#DIV/0!</v>
      </c>
      <c r="H138" s="147" t="e">
        <v>#DIV/0!</v>
      </c>
      <c r="I138" s="147" t="e">
        <v>#DIV/0!</v>
      </c>
      <c r="J138" s="147" t="e">
        <v>#DIV/0!</v>
      </c>
      <c r="K138" s="147" t="e">
        <v>#DIV/0!</v>
      </c>
      <c r="L138" s="147" t="e">
        <v>#DIV/0!</v>
      </c>
      <c r="M138" s="147" t="e">
        <v>#DIV/0!</v>
      </c>
      <c r="N138" s="147" t="e">
        <v>#DIV/0!</v>
      </c>
      <c r="O138" s="147" t="e">
        <v>#DIV/0!</v>
      </c>
      <c r="P138" s="147" t="e">
        <v>#DIV/0!</v>
      </c>
      <c r="Q138" s="147" t="e">
        <v>#DIV/0!</v>
      </c>
      <c r="R138" s="147"/>
      <c r="S138" s="40">
        <v>0.20669926141683137</v>
      </c>
      <c r="T138" s="40">
        <v>0.2435946171975975</v>
      </c>
      <c r="U138" s="40">
        <v>0.22204414657244845</v>
      </c>
      <c r="V138" s="40">
        <v>0.20801603206412825</v>
      </c>
      <c r="W138" s="201"/>
      <c r="X138" s="40">
        <v>0.22124652834504166</v>
      </c>
    </row>
    <row r="139" spans="2:24" ht="12.75">
      <c r="B139" s="38" t="s">
        <v>108</v>
      </c>
      <c r="C139" s="86" t="e">
        <v>#DIV/0!</v>
      </c>
      <c r="D139" s="87" t="e">
        <v>#DIV/0!</v>
      </c>
      <c r="E139" s="87" t="e">
        <v>#DIV/0!</v>
      </c>
      <c r="F139" s="87" t="e">
        <v>#DIV/0!</v>
      </c>
      <c r="G139" s="147" t="e">
        <v>#DIV/0!</v>
      </c>
      <c r="H139" s="147" t="e">
        <v>#DIV/0!</v>
      </c>
      <c r="I139" s="147" t="e">
        <v>#DIV/0!</v>
      </c>
      <c r="J139" s="147" t="e">
        <v>#DIV/0!</v>
      </c>
      <c r="K139" s="147" t="e">
        <v>#DIV/0!</v>
      </c>
      <c r="L139" s="147" t="e">
        <v>#DIV/0!</v>
      </c>
      <c r="M139" s="147" t="e">
        <v>#DIV/0!</v>
      </c>
      <c r="N139" s="147" t="e">
        <v>#DIV/0!</v>
      </c>
      <c r="O139" s="147" t="e">
        <v>#DIV/0!</v>
      </c>
      <c r="P139" s="147" t="e">
        <v>#DIV/0!</v>
      </c>
      <c r="Q139" s="147" t="e">
        <v>#DIV/0!</v>
      </c>
      <c r="R139" s="147"/>
      <c r="S139" s="40">
        <v>0.40412682435832914</v>
      </c>
      <c r="T139" s="40">
        <v>0.33395755305867664</v>
      </c>
      <c r="U139" s="40">
        <v>0.4078083989501312</v>
      </c>
      <c r="V139" s="40">
        <v>0.4639691714836224</v>
      </c>
      <c r="W139" s="201"/>
      <c r="X139" s="40">
        <v>0.3987446926342994</v>
      </c>
    </row>
    <row r="140" spans="2:24" ht="12.75">
      <c r="B140" s="38" t="s">
        <v>170</v>
      </c>
      <c r="C140" s="88">
        <v>0</v>
      </c>
      <c r="D140" s="89">
        <v>0</v>
      </c>
      <c r="E140" s="89">
        <v>0</v>
      </c>
      <c r="F140" s="89">
        <v>0</v>
      </c>
      <c r="G140" s="179">
        <v>0</v>
      </c>
      <c r="H140" s="179">
        <v>0</v>
      </c>
      <c r="I140" s="179">
        <v>0</v>
      </c>
      <c r="J140" s="179">
        <v>0</v>
      </c>
      <c r="K140" s="179">
        <v>0</v>
      </c>
      <c r="L140" s="179">
        <v>0</v>
      </c>
      <c r="M140" s="179">
        <v>0</v>
      </c>
      <c r="N140" s="179">
        <v>0</v>
      </c>
      <c r="O140" s="179">
        <v>0</v>
      </c>
      <c r="P140" s="179">
        <v>0</v>
      </c>
      <c r="Q140" s="179">
        <v>0</v>
      </c>
      <c r="R140" s="179"/>
      <c r="S140" s="41">
        <v>0.0014351851851851854</v>
      </c>
      <c r="T140" s="41">
        <v>0.0011226851851851851</v>
      </c>
      <c r="U140" s="41">
        <v>0.0011689814814814816</v>
      </c>
      <c r="V140" s="41">
        <v>0.0013541666666666667</v>
      </c>
      <c r="W140" s="201"/>
      <c r="X140" s="41">
        <v>0.0012586082175925926</v>
      </c>
    </row>
    <row r="141" spans="2:24" ht="12.75">
      <c r="B141" s="38" t="s">
        <v>171</v>
      </c>
      <c r="C141" s="88"/>
      <c r="D141" s="89"/>
      <c r="E141" s="89"/>
      <c r="F141" s="89"/>
      <c r="G141" s="179">
        <v>0</v>
      </c>
      <c r="H141" s="179">
        <v>0</v>
      </c>
      <c r="I141" s="179">
        <v>0</v>
      </c>
      <c r="J141" s="179">
        <v>0</v>
      </c>
      <c r="K141" s="179">
        <v>0</v>
      </c>
      <c r="L141" s="179">
        <v>0</v>
      </c>
      <c r="M141" s="179">
        <v>0</v>
      </c>
      <c r="N141" s="179">
        <v>0</v>
      </c>
      <c r="O141" s="179">
        <v>0</v>
      </c>
      <c r="P141" s="179">
        <v>0</v>
      </c>
      <c r="Q141" s="179">
        <v>0</v>
      </c>
      <c r="R141" s="179"/>
      <c r="S141" s="41" t="s">
        <v>327</v>
      </c>
      <c r="T141" s="41" t="s">
        <v>327</v>
      </c>
      <c r="U141" s="41" t="s">
        <v>327</v>
      </c>
      <c r="V141" s="41" t="s">
        <v>327</v>
      </c>
      <c r="W141" s="201"/>
      <c r="X141" s="41" t="s">
        <v>327</v>
      </c>
    </row>
    <row r="142" spans="2:24" ht="12.75">
      <c r="B142" s="38" t="s">
        <v>176</v>
      </c>
      <c r="C142" s="86" t="e">
        <v>#DIV/0!</v>
      </c>
      <c r="D142" s="87" t="e">
        <v>#DIV/0!</v>
      </c>
      <c r="E142" s="87" t="e">
        <v>#DIV/0!</v>
      </c>
      <c r="F142" s="87" t="e">
        <v>#DIV/0!</v>
      </c>
      <c r="G142" s="147" t="e">
        <v>#DIV/0!</v>
      </c>
      <c r="H142" s="147" t="e">
        <v>#DIV/0!</v>
      </c>
      <c r="I142" s="147" t="e">
        <v>#DIV/0!</v>
      </c>
      <c r="J142" s="147" t="e">
        <v>#DIV/0!</v>
      </c>
      <c r="K142" s="147" t="e">
        <v>#DIV/0!</v>
      </c>
      <c r="L142" s="147" t="e">
        <v>#DIV/0!</v>
      </c>
      <c r="M142" s="147" t="e">
        <v>#DIV/0!</v>
      </c>
      <c r="N142" s="147" t="e">
        <v>#DIV/0!</v>
      </c>
      <c r="O142" s="147" t="e">
        <v>#DIV/0!</v>
      </c>
      <c r="P142" s="147" t="e">
        <v>#DIV/0!</v>
      </c>
      <c r="Q142" s="147" t="e">
        <v>#DIV/0!</v>
      </c>
      <c r="R142" s="147"/>
      <c r="S142" s="40">
        <v>0.12639134505357327</v>
      </c>
      <c r="T142" s="40">
        <v>0.1622443549000228</v>
      </c>
      <c r="U142" s="40">
        <v>0.13149267866248998</v>
      </c>
      <c r="V142" s="40">
        <v>0.11150300601202405</v>
      </c>
      <c r="W142" s="201"/>
      <c r="X142" s="40">
        <v>0.1336587158960954</v>
      </c>
    </row>
    <row r="143" spans="2:24" ht="12.75">
      <c r="B143" s="38" t="s">
        <v>177</v>
      </c>
      <c r="C143" s="86" t="e">
        <v>#DIV/0!</v>
      </c>
      <c r="D143" s="87" t="e">
        <v>#DIV/0!</v>
      </c>
      <c r="E143" s="87" t="e">
        <v>#DIV/0!</v>
      </c>
      <c r="F143" s="87" t="e">
        <v>#DIV/0!</v>
      </c>
      <c r="G143" s="147" t="e">
        <v>#DIV/0!</v>
      </c>
      <c r="H143" s="147" t="e">
        <v>#DIV/0!</v>
      </c>
      <c r="I143" s="147" t="e">
        <v>#DIV/0!</v>
      </c>
      <c r="J143" s="147" t="e">
        <v>#DIV/0!</v>
      </c>
      <c r="K143" s="147" t="e">
        <v>#DIV/0!</v>
      </c>
      <c r="L143" s="147" t="e">
        <v>#DIV/0!</v>
      </c>
      <c r="M143" s="147" t="e">
        <v>#DIV/0!</v>
      </c>
      <c r="N143" s="147" t="e">
        <v>#DIV/0!</v>
      </c>
      <c r="O143" s="147" t="e">
        <v>#DIV/0!</v>
      </c>
      <c r="P143" s="147" t="e">
        <v>#DIV/0!</v>
      </c>
      <c r="Q143" s="147" t="e">
        <v>#DIV/0!</v>
      </c>
      <c r="R143" s="147"/>
      <c r="S143" s="40">
        <v>0.6189300411522634</v>
      </c>
      <c r="T143" s="40">
        <v>0.5421743205248359</v>
      </c>
      <c r="U143" s="40">
        <v>0.6393351800554017</v>
      </c>
      <c r="V143" s="40">
        <v>0.6412652767792955</v>
      </c>
      <c r="W143" s="201"/>
      <c r="X143" s="40">
        <v>0.6042780748663101</v>
      </c>
    </row>
    <row r="144" spans="2:24" ht="12.75">
      <c r="B144" s="42" t="s">
        <v>216</v>
      </c>
      <c r="C144" s="90">
        <v>0</v>
      </c>
      <c r="D144" s="91">
        <v>0</v>
      </c>
      <c r="E144" s="91">
        <v>0</v>
      </c>
      <c r="F144" s="91">
        <v>0</v>
      </c>
      <c r="G144" s="180">
        <v>0</v>
      </c>
      <c r="H144" s="180">
        <v>0</v>
      </c>
      <c r="I144" s="180">
        <v>0</v>
      </c>
      <c r="J144" s="180">
        <v>0</v>
      </c>
      <c r="K144" s="180">
        <v>0</v>
      </c>
      <c r="L144" s="180">
        <v>0</v>
      </c>
      <c r="M144" s="180">
        <v>0</v>
      </c>
      <c r="N144" s="180">
        <v>0</v>
      </c>
      <c r="O144" s="180">
        <v>0</v>
      </c>
      <c r="P144" s="180">
        <v>0</v>
      </c>
      <c r="Q144" s="180">
        <v>0</v>
      </c>
      <c r="R144" s="180"/>
      <c r="S144" s="43">
        <v>0.00986111111111111</v>
      </c>
      <c r="T144" s="43">
        <v>0.009039351851851852</v>
      </c>
      <c r="U144" s="43">
        <v>0.007997685185185186</v>
      </c>
      <c r="V144" s="43">
        <v>0.007916666666666667</v>
      </c>
      <c r="W144" s="201"/>
      <c r="X144" s="43">
        <v>0.00862265351295177</v>
      </c>
    </row>
    <row r="145" spans="3:24" ht="12.75">
      <c r="C145" s="81"/>
      <c r="D145" s="81"/>
      <c r="E145" s="81"/>
      <c r="F145" s="81"/>
      <c r="G145" s="181"/>
      <c r="H145" s="181"/>
      <c r="I145" s="181"/>
      <c r="J145" s="181"/>
      <c r="K145" s="181"/>
      <c r="L145" s="181"/>
      <c r="M145" s="181"/>
      <c r="N145" s="181"/>
      <c r="O145" s="181"/>
      <c r="P145" s="181"/>
      <c r="Q145" s="181"/>
      <c r="R145" s="181"/>
      <c r="S145" s="211"/>
      <c r="T145" s="211"/>
      <c r="U145" s="211"/>
      <c r="V145" s="211"/>
      <c r="W145" s="201"/>
      <c r="X145" s="159"/>
    </row>
    <row r="146" spans="1:24" ht="15.75">
      <c r="A146" s="17" t="s">
        <v>295</v>
      </c>
      <c r="C146" s="81"/>
      <c r="D146" s="81"/>
      <c r="E146" s="81"/>
      <c r="F146" s="81"/>
      <c r="G146" s="1"/>
      <c r="H146" s="1"/>
      <c r="I146" s="1"/>
      <c r="J146" s="1"/>
      <c r="K146" s="1"/>
      <c r="L146" s="1"/>
      <c r="M146" s="1"/>
      <c r="N146" s="1"/>
      <c r="O146" s="1"/>
      <c r="P146" s="1"/>
      <c r="Q146" s="1"/>
      <c r="R146" s="1"/>
      <c r="S146" s="159"/>
      <c r="T146" s="159"/>
      <c r="U146" s="159"/>
      <c r="V146" s="159"/>
      <c r="W146" s="201"/>
      <c r="X146" s="159"/>
    </row>
    <row r="147" spans="2:24" ht="12.75">
      <c r="B147" s="261" t="s">
        <v>262</v>
      </c>
      <c r="C147" s="306" t="e">
        <v>#DIV/0!</v>
      </c>
      <c r="D147" s="306" t="e">
        <v>#DIV/0!</v>
      </c>
      <c r="E147" s="306" t="e">
        <v>#DIV/0!</v>
      </c>
      <c r="F147" s="306" t="e">
        <v>#DIV/0!</v>
      </c>
      <c r="G147" s="307" t="e">
        <v>#DIV/0!</v>
      </c>
      <c r="H147" s="307" t="e">
        <v>#DIV/0!</v>
      </c>
      <c r="I147" s="307" t="e">
        <v>#DIV/0!</v>
      </c>
      <c r="J147" s="307" t="e">
        <v>#DIV/0!</v>
      </c>
      <c r="K147" s="307" t="e">
        <v>#DIV/0!</v>
      </c>
      <c r="L147" s="307" t="e">
        <v>#DIV/0!</v>
      </c>
      <c r="M147" s="307" t="e">
        <v>#DIV/0!</v>
      </c>
      <c r="N147" s="307" t="e">
        <v>#DIV/0!</v>
      </c>
      <c r="O147" s="307" t="e">
        <v>#DIV/0!</v>
      </c>
      <c r="P147" s="307" t="e">
        <v>#DIV/0!</v>
      </c>
      <c r="Q147" s="307" t="e">
        <v>#DIV/0!</v>
      </c>
      <c r="R147" s="307"/>
      <c r="S147" s="263" t="s">
        <v>327</v>
      </c>
      <c r="T147" s="263" t="s">
        <v>327</v>
      </c>
      <c r="U147" s="263" t="s">
        <v>327</v>
      </c>
      <c r="V147" s="263" t="s">
        <v>327</v>
      </c>
      <c r="W147" s="201"/>
      <c r="X147" s="263" t="s">
        <v>327</v>
      </c>
    </row>
    <row r="148" spans="3:24" ht="12.75">
      <c r="C148" s="81"/>
      <c r="D148" s="81"/>
      <c r="E148" s="81"/>
      <c r="F148" s="81"/>
      <c r="G148" s="1"/>
      <c r="H148" s="1"/>
      <c r="I148" s="1"/>
      <c r="J148" s="1"/>
      <c r="K148" s="1"/>
      <c r="L148" s="1"/>
      <c r="M148" s="1"/>
      <c r="N148" s="1"/>
      <c r="O148" s="1"/>
      <c r="P148" s="1"/>
      <c r="Q148" s="1"/>
      <c r="R148" s="1"/>
      <c r="S148" s="159"/>
      <c r="T148" s="159"/>
      <c r="U148" s="159"/>
      <c r="V148" s="159"/>
      <c r="W148" s="201"/>
      <c r="X148" s="159"/>
    </row>
    <row r="149" spans="1:24" ht="15.75">
      <c r="A149" s="17" t="s">
        <v>296</v>
      </c>
      <c r="C149" s="35"/>
      <c r="D149" s="35"/>
      <c r="E149" s="35"/>
      <c r="F149" s="35"/>
      <c r="S149" s="159"/>
      <c r="T149" s="159"/>
      <c r="U149" s="159"/>
      <c r="V149" s="159"/>
      <c r="W149" s="201"/>
      <c r="X149" s="159"/>
    </row>
    <row r="150" spans="2:24" ht="12.75">
      <c r="B150" s="36" t="s">
        <v>266</v>
      </c>
      <c r="C150" s="35"/>
      <c r="D150" s="35"/>
      <c r="E150" s="35"/>
      <c r="F150" s="35"/>
      <c r="Q150" s="47" t="e">
        <v>#DIV/0!</v>
      </c>
      <c r="R150" s="189"/>
      <c r="S150" s="159"/>
      <c r="T150" s="159"/>
      <c r="U150" s="159"/>
      <c r="V150" s="159"/>
      <c r="W150" s="201"/>
      <c r="X150" s="47" t="s">
        <v>327</v>
      </c>
    </row>
    <row r="151" spans="2:24" ht="12.75">
      <c r="B151" s="38" t="s">
        <v>133</v>
      </c>
      <c r="C151" s="35"/>
      <c r="D151" s="35"/>
      <c r="E151" s="35"/>
      <c r="F151" s="35"/>
      <c r="Q151" s="44" t="e">
        <v>#DIV/0!</v>
      </c>
      <c r="R151" s="189"/>
      <c r="S151" s="159"/>
      <c r="T151" s="159"/>
      <c r="U151" s="159"/>
      <c r="V151" s="159"/>
      <c r="W151" s="201"/>
      <c r="X151" s="44" t="s">
        <v>327</v>
      </c>
    </row>
    <row r="152" spans="2:24" ht="12.75">
      <c r="B152" s="38" t="s">
        <v>267</v>
      </c>
      <c r="C152" s="35"/>
      <c r="D152" s="35"/>
      <c r="E152" s="35"/>
      <c r="F152" s="35"/>
      <c r="Q152" s="44" t="e">
        <v>#DIV/0!</v>
      </c>
      <c r="R152" s="189"/>
      <c r="S152" s="159"/>
      <c r="T152" s="159"/>
      <c r="U152" s="159"/>
      <c r="V152" s="159"/>
      <c r="W152" s="201"/>
      <c r="X152" s="44" t="s">
        <v>327</v>
      </c>
    </row>
    <row r="153" spans="2:24" ht="12.75">
      <c r="B153" s="42" t="s">
        <v>264</v>
      </c>
      <c r="C153" s="35"/>
      <c r="D153" s="35"/>
      <c r="E153" s="35"/>
      <c r="F153" s="35"/>
      <c r="Q153" s="45" t="e">
        <v>#DIV/0!</v>
      </c>
      <c r="R153" s="189"/>
      <c r="S153" s="159"/>
      <c r="T153" s="159"/>
      <c r="U153" s="159"/>
      <c r="V153" s="159"/>
      <c r="W153" s="201"/>
      <c r="X153" s="45" t="s">
        <v>327</v>
      </c>
    </row>
    <row r="154" spans="3:24" ht="12.75">
      <c r="C154" s="81"/>
      <c r="D154" s="81"/>
      <c r="E154" s="81"/>
      <c r="F154" s="81"/>
      <c r="G154" s="1"/>
      <c r="H154" s="1"/>
      <c r="I154" s="1"/>
      <c r="J154" s="1"/>
      <c r="K154" s="1"/>
      <c r="L154" s="1"/>
      <c r="M154" s="1"/>
      <c r="N154" s="1"/>
      <c r="O154" s="1"/>
      <c r="P154" s="1"/>
      <c r="Q154" s="1"/>
      <c r="R154" s="1"/>
      <c r="S154" s="159"/>
      <c r="T154" s="159"/>
      <c r="U154" s="159"/>
      <c r="V154" s="159"/>
      <c r="W154" s="201"/>
      <c r="X154" s="159"/>
    </row>
    <row r="155" spans="1:24" ht="15.75">
      <c r="A155" s="17" t="s">
        <v>85</v>
      </c>
      <c r="C155" s="81"/>
      <c r="D155" s="81"/>
      <c r="E155" s="81"/>
      <c r="F155" s="81"/>
      <c r="G155" s="1"/>
      <c r="H155" s="1"/>
      <c r="I155" s="1"/>
      <c r="J155" s="1"/>
      <c r="K155" s="1"/>
      <c r="L155" s="1"/>
      <c r="M155" s="1"/>
      <c r="N155" s="1"/>
      <c r="O155" s="1"/>
      <c r="P155" s="1"/>
      <c r="Q155" s="1"/>
      <c r="R155" s="1"/>
      <c r="S155" s="281"/>
      <c r="T155" s="281"/>
      <c r="U155" s="281"/>
      <c r="V155" s="281"/>
      <c r="W155" s="281"/>
      <c r="X155" s="281"/>
    </row>
    <row r="156" spans="2:24" ht="12.75">
      <c r="B156" s="36" t="s">
        <v>274</v>
      </c>
      <c r="C156" s="94"/>
      <c r="D156" s="95"/>
      <c r="E156" s="95"/>
      <c r="F156" s="95"/>
      <c r="G156" s="145"/>
      <c r="H156" s="145"/>
      <c r="I156" s="145"/>
      <c r="J156" s="145"/>
      <c r="K156" s="145"/>
      <c r="L156" s="145"/>
      <c r="M156" s="145"/>
      <c r="N156" s="146"/>
      <c r="O156" s="146"/>
      <c r="P156" s="146"/>
      <c r="Q156" s="146"/>
      <c r="R156" s="146"/>
      <c r="S156" s="264" t="s">
        <v>327</v>
      </c>
      <c r="T156" s="264" t="s">
        <v>327</v>
      </c>
      <c r="U156" s="264" t="s">
        <v>327</v>
      </c>
      <c r="V156" s="264" t="s">
        <v>327</v>
      </c>
      <c r="W156" s="281"/>
      <c r="X156" s="264" t="s">
        <v>327</v>
      </c>
    </row>
    <row r="157" spans="2:24" ht="12.75">
      <c r="B157" s="38" t="s">
        <v>276</v>
      </c>
      <c r="C157" s="96"/>
      <c r="D157" s="97"/>
      <c r="E157" s="97"/>
      <c r="F157" s="97"/>
      <c r="G157" s="182"/>
      <c r="H157" s="182"/>
      <c r="I157" s="182"/>
      <c r="J157" s="182"/>
      <c r="K157" s="182"/>
      <c r="L157" s="182"/>
      <c r="M157" s="182"/>
      <c r="N157" s="182"/>
      <c r="O157" s="182"/>
      <c r="P157" s="182"/>
      <c r="Q157" s="182"/>
      <c r="R157" s="182"/>
      <c r="S157" s="131">
        <v>0.09775491113189898</v>
      </c>
      <c r="T157" s="131">
        <v>0.09828342798141455</v>
      </c>
      <c r="U157" s="131">
        <v>0.09298625254582485</v>
      </c>
      <c r="V157" s="131">
        <v>0.09261083743842365</v>
      </c>
      <c r="W157" s="201"/>
      <c r="X157" s="131">
        <v>0.09526270763527482</v>
      </c>
    </row>
    <row r="158" spans="2:24" ht="12.75">
      <c r="B158" s="38" t="s">
        <v>277</v>
      </c>
      <c r="C158" s="86"/>
      <c r="D158" s="87"/>
      <c r="E158" s="87"/>
      <c r="F158" s="87"/>
      <c r="G158" s="182"/>
      <c r="H158" s="182"/>
      <c r="I158" s="182"/>
      <c r="J158" s="182"/>
      <c r="K158" s="182"/>
      <c r="L158" s="182"/>
      <c r="M158" s="182"/>
      <c r="N158" s="182"/>
      <c r="O158" s="182"/>
      <c r="P158" s="182"/>
      <c r="Q158" s="182"/>
      <c r="R158" s="182"/>
      <c r="S158" s="131">
        <v>0.05219831618334892</v>
      </c>
      <c r="T158" s="131">
        <v>0.07292204439855447</v>
      </c>
      <c r="U158" s="131">
        <v>0.07198319755600814</v>
      </c>
      <c r="V158" s="131">
        <v>0.07515833919774806</v>
      </c>
      <c r="W158" s="201"/>
      <c r="X158" s="131">
        <v>0.06927710843373494</v>
      </c>
    </row>
    <row r="159" spans="2:24" ht="12.75">
      <c r="B159" s="28" t="s">
        <v>65</v>
      </c>
      <c r="C159" s="86"/>
      <c r="D159" s="87"/>
      <c r="E159" s="87"/>
      <c r="F159" s="87"/>
      <c r="G159" s="182"/>
      <c r="H159" s="182"/>
      <c r="I159" s="182"/>
      <c r="J159" s="182"/>
      <c r="K159" s="182"/>
      <c r="L159" s="182"/>
      <c r="M159" s="182"/>
      <c r="N159" s="182"/>
      <c r="O159" s="182"/>
      <c r="P159" s="182"/>
      <c r="Q159" s="182"/>
      <c r="R159" s="182"/>
      <c r="S159" s="131">
        <v>0.6303086997193639</v>
      </c>
      <c r="T159" s="131">
        <v>0.6167398038203408</v>
      </c>
      <c r="U159" s="131">
        <v>0.6290733197556008</v>
      </c>
      <c r="V159" s="131">
        <v>0.6466572836030964</v>
      </c>
      <c r="W159" s="201"/>
      <c r="X159" s="131">
        <v>0.6303557424966136</v>
      </c>
    </row>
    <row r="160" spans="2:24" ht="12.75">
      <c r="B160" s="127" t="s">
        <v>67</v>
      </c>
      <c r="C160" s="86"/>
      <c r="D160" s="87"/>
      <c r="E160" s="87"/>
      <c r="F160" s="87"/>
      <c r="G160" s="182"/>
      <c r="H160" s="182"/>
      <c r="I160" s="182"/>
      <c r="J160" s="182"/>
      <c r="K160" s="182"/>
      <c r="L160" s="182"/>
      <c r="M160" s="182"/>
      <c r="N160" s="182"/>
      <c r="O160" s="182"/>
      <c r="P160" s="182"/>
      <c r="Q160" s="182"/>
      <c r="R160" s="182"/>
      <c r="S160" s="132">
        <v>0.4127221702525725</v>
      </c>
      <c r="T160" s="132">
        <v>0.4111383582860093</v>
      </c>
      <c r="U160" s="132">
        <v>0.41076883910386963</v>
      </c>
      <c r="V160" s="132">
        <v>0.4187192118226601</v>
      </c>
      <c r="W160" s="201"/>
      <c r="X160" s="132">
        <v>0.41325657660226706</v>
      </c>
    </row>
    <row r="161" spans="2:24" ht="12.75">
      <c r="B161" s="127" t="s">
        <v>68</v>
      </c>
      <c r="C161" s="86"/>
      <c r="D161" s="87"/>
      <c r="E161" s="87"/>
      <c r="F161" s="87"/>
      <c r="G161" s="182"/>
      <c r="H161" s="182"/>
      <c r="I161" s="182"/>
      <c r="J161" s="182"/>
      <c r="K161" s="182"/>
      <c r="L161" s="182"/>
      <c r="M161" s="182"/>
      <c r="N161" s="182"/>
      <c r="O161" s="182"/>
      <c r="P161" s="182"/>
      <c r="Q161" s="182"/>
      <c r="R161" s="182"/>
      <c r="S161" s="132">
        <v>0.17371375116931712</v>
      </c>
      <c r="T161" s="132">
        <v>0.16146102219927724</v>
      </c>
      <c r="U161" s="132">
        <v>0.16369653767820774</v>
      </c>
      <c r="V161" s="132">
        <v>0.17346938775510204</v>
      </c>
      <c r="W161" s="201"/>
      <c r="X161" s="132">
        <v>0.16746275040992373</v>
      </c>
    </row>
    <row r="162" spans="2:24" ht="12.75">
      <c r="B162" s="127" t="s">
        <v>19</v>
      </c>
      <c r="C162" s="86"/>
      <c r="D162" s="87"/>
      <c r="E162" s="87"/>
      <c r="F162" s="87"/>
      <c r="G162" s="182"/>
      <c r="H162" s="182"/>
      <c r="I162" s="182"/>
      <c r="J162" s="182"/>
      <c r="K162" s="182"/>
      <c r="L162" s="182"/>
      <c r="M162" s="182"/>
      <c r="N162" s="182"/>
      <c r="O162" s="182"/>
      <c r="P162" s="182"/>
      <c r="Q162" s="182"/>
      <c r="R162" s="182"/>
      <c r="S162" s="132">
        <v>0.043872778297474276</v>
      </c>
      <c r="T162" s="132">
        <v>0.044140423335054205</v>
      </c>
      <c r="U162" s="132">
        <v>0.05460794297352342</v>
      </c>
      <c r="V162" s="132">
        <v>0.05446868402533427</v>
      </c>
      <c r="W162" s="201"/>
      <c r="X162" s="132">
        <v>0.0496364154844229</v>
      </c>
    </row>
    <row r="163" spans="2:24" ht="12.75">
      <c r="B163" s="38" t="s">
        <v>278</v>
      </c>
      <c r="C163" s="86"/>
      <c r="D163" s="87"/>
      <c r="E163" s="87"/>
      <c r="F163" s="87"/>
      <c r="G163" s="182"/>
      <c r="H163" s="182"/>
      <c r="I163" s="182"/>
      <c r="J163" s="182"/>
      <c r="K163" s="182"/>
      <c r="L163" s="182"/>
      <c r="M163" s="182"/>
      <c r="N163" s="182"/>
      <c r="O163" s="182"/>
      <c r="P163" s="182"/>
      <c r="Q163" s="182"/>
      <c r="R163" s="182"/>
      <c r="S163" s="131">
        <v>0.025818521983161834</v>
      </c>
      <c r="T163" s="131">
        <v>0.01729478575116159</v>
      </c>
      <c r="U163" s="131">
        <v>0.038760183299389</v>
      </c>
      <c r="V163" s="131">
        <v>0.015200562983814215</v>
      </c>
      <c r="W163" s="201"/>
      <c r="X163" s="131">
        <v>0.024399372638482925</v>
      </c>
    </row>
    <row r="164" spans="2:24" ht="12.75">
      <c r="B164" s="38" t="s">
        <v>279</v>
      </c>
      <c r="C164" s="86"/>
      <c r="D164" s="87"/>
      <c r="E164" s="87"/>
      <c r="F164" s="87"/>
      <c r="G164" s="147"/>
      <c r="H164" s="147"/>
      <c r="I164" s="147"/>
      <c r="J164" s="147"/>
      <c r="K164" s="147"/>
      <c r="L164" s="147"/>
      <c r="M164" s="147"/>
      <c r="N164" s="147"/>
      <c r="O164" s="147"/>
      <c r="P164" s="147"/>
      <c r="Q164" s="147"/>
      <c r="R164" s="147"/>
      <c r="S164" s="40">
        <v>0.19391955098222638</v>
      </c>
      <c r="T164" s="40">
        <v>0.19475993804852865</v>
      </c>
      <c r="U164" s="40">
        <v>0.16719704684317718</v>
      </c>
      <c r="V164" s="40">
        <v>0.17037297677691765</v>
      </c>
      <c r="W164" s="201"/>
      <c r="X164" s="131">
        <v>0.18070506879589363</v>
      </c>
    </row>
    <row r="165" spans="2:24" ht="12.75">
      <c r="B165" s="127" t="s">
        <v>20</v>
      </c>
      <c r="C165" s="86"/>
      <c r="D165" s="87"/>
      <c r="E165" s="87"/>
      <c r="F165" s="87"/>
      <c r="G165" s="182"/>
      <c r="H165" s="182"/>
      <c r="I165" s="182"/>
      <c r="J165" s="182"/>
      <c r="K165" s="182"/>
      <c r="L165" s="182"/>
      <c r="M165" s="182"/>
      <c r="N165" s="182"/>
      <c r="O165" s="182"/>
      <c r="P165" s="182"/>
      <c r="Q165" s="182"/>
      <c r="R165" s="182"/>
      <c r="S165" s="132">
        <v>0.015060804490177736</v>
      </c>
      <c r="T165" s="132">
        <v>0.026974703149199794</v>
      </c>
      <c r="U165" s="132">
        <v>0.022466904276985743</v>
      </c>
      <c r="V165" s="132">
        <v>0.02681210415200563</v>
      </c>
      <c r="W165" s="201"/>
      <c r="X165" s="132">
        <v>0.02340129749768304</v>
      </c>
    </row>
    <row r="166" spans="2:24" ht="12.75">
      <c r="B166" s="127" t="s">
        <v>21</v>
      </c>
      <c r="C166" s="86"/>
      <c r="D166" s="87"/>
      <c r="E166" s="87"/>
      <c r="F166" s="87"/>
      <c r="G166" s="182"/>
      <c r="H166" s="182"/>
      <c r="I166" s="182"/>
      <c r="J166" s="182"/>
      <c r="K166" s="182"/>
      <c r="L166" s="182"/>
      <c r="M166" s="182"/>
      <c r="N166" s="182"/>
      <c r="O166" s="182"/>
      <c r="P166" s="182"/>
      <c r="Q166" s="182"/>
      <c r="R166" s="182"/>
      <c r="S166" s="132">
        <v>0.06763330215154349</v>
      </c>
      <c r="T166" s="132">
        <v>0.07072792978833248</v>
      </c>
      <c r="U166" s="132">
        <v>0.0625</v>
      </c>
      <c r="V166" s="132">
        <v>0.055453905700211116</v>
      </c>
      <c r="W166" s="201"/>
      <c r="X166" s="132">
        <v>0.06396592286304983</v>
      </c>
    </row>
    <row r="167" spans="2:24" ht="12.75">
      <c r="B167" s="150" t="s">
        <v>22</v>
      </c>
      <c r="C167" s="183"/>
      <c r="D167" s="184"/>
      <c r="E167" s="184"/>
      <c r="F167" s="184"/>
      <c r="G167" s="182"/>
      <c r="H167" s="182"/>
      <c r="I167" s="182"/>
      <c r="J167" s="182"/>
      <c r="K167" s="182"/>
      <c r="L167" s="182"/>
      <c r="M167" s="182"/>
      <c r="N167" s="182"/>
      <c r="O167" s="182"/>
      <c r="P167" s="182"/>
      <c r="Q167" s="182"/>
      <c r="R167" s="182"/>
      <c r="S167" s="132">
        <v>0.06707202993451825</v>
      </c>
      <c r="T167" s="132">
        <v>0.03891326794011358</v>
      </c>
      <c r="U167" s="132">
        <v>0.03494144602851324</v>
      </c>
      <c r="V167" s="132">
        <v>0.03399014778325123</v>
      </c>
      <c r="W167" s="201"/>
      <c r="X167" s="132">
        <v>0.041919155913595206</v>
      </c>
    </row>
    <row r="168" spans="2:24" ht="12.75">
      <c r="B168" s="129" t="s">
        <v>99</v>
      </c>
      <c r="C168" s="185"/>
      <c r="D168" s="185"/>
      <c r="E168" s="185"/>
      <c r="F168" s="185"/>
      <c r="G168" s="182"/>
      <c r="H168" s="182"/>
      <c r="I168" s="182"/>
      <c r="J168" s="182"/>
      <c r="K168" s="182"/>
      <c r="L168" s="182"/>
      <c r="M168" s="182"/>
      <c r="N168" s="182"/>
      <c r="O168" s="182"/>
      <c r="P168" s="182"/>
      <c r="Q168" s="182"/>
      <c r="R168" s="182"/>
      <c r="S168" s="132">
        <v>0.044153414405986906</v>
      </c>
      <c r="T168" s="132">
        <v>0.05814403717088281</v>
      </c>
      <c r="U168" s="132">
        <v>0.047288696537678206</v>
      </c>
      <c r="V168" s="132">
        <v>0.05411681914144968</v>
      </c>
      <c r="W168" s="201"/>
      <c r="X168" s="132">
        <v>0.05141869252156555</v>
      </c>
    </row>
    <row r="169" spans="2:24" ht="12.75">
      <c r="B169" s="36" t="s">
        <v>269</v>
      </c>
      <c r="C169" s="94" t="s">
        <v>456</v>
      </c>
      <c r="D169" s="95" t="s">
        <v>456</v>
      </c>
      <c r="E169" s="95" t="s">
        <v>456</v>
      </c>
      <c r="F169" s="95" t="s">
        <v>456</v>
      </c>
      <c r="G169" s="145" t="s">
        <v>327</v>
      </c>
      <c r="H169" s="145" t="s">
        <v>327</v>
      </c>
      <c r="I169" s="145" t="s">
        <v>327</v>
      </c>
      <c r="J169" s="145" t="s">
        <v>327</v>
      </c>
      <c r="K169" s="145" t="s">
        <v>327</v>
      </c>
      <c r="L169" s="145" t="s">
        <v>327</v>
      </c>
      <c r="M169" s="145" t="s">
        <v>327</v>
      </c>
      <c r="N169" s="146" t="s">
        <v>327</v>
      </c>
      <c r="O169" s="146" t="s">
        <v>327</v>
      </c>
      <c r="P169" s="146" t="s">
        <v>327</v>
      </c>
      <c r="Q169" s="146" t="s">
        <v>327</v>
      </c>
      <c r="R169" s="146"/>
      <c r="S169" s="264" t="s">
        <v>327</v>
      </c>
      <c r="T169" s="264" t="s">
        <v>327</v>
      </c>
      <c r="U169" s="264" t="s">
        <v>327</v>
      </c>
      <c r="V169" s="264" t="s">
        <v>327</v>
      </c>
      <c r="W169" s="281"/>
      <c r="X169" s="264" t="s">
        <v>327</v>
      </c>
    </row>
    <row r="170" spans="2:24" ht="12.75">
      <c r="B170" s="38" t="s">
        <v>270</v>
      </c>
      <c r="C170" s="86" t="s">
        <v>456</v>
      </c>
      <c r="D170" s="87" t="s">
        <v>456</v>
      </c>
      <c r="E170" s="87" t="s">
        <v>456</v>
      </c>
      <c r="F170" s="87" t="s">
        <v>456</v>
      </c>
      <c r="G170" s="147" t="s">
        <v>456</v>
      </c>
      <c r="H170" s="147" t="s">
        <v>456</v>
      </c>
      <c r="I170" s="147" t="s">
        <v>456</v>
      </c>
      <c r="J170" s="147" t="s">
        <v>456</v>
      </c>
      <c r="K170" s="147" t="s">
        <v>456</v>
      </c>
      <c r="L170" s="147" t="s">
        <v>456</v>
      </c>
      <c r="M170" s="147" t="s">
        <v>456</v>
      </c>
      <c r="N170" s="148" t="s">
        <v>327</v>
      </c>
      <c r="O170" s="148" t="s">
        <v>327</v>
      </c>
      <c r="P170" s="148" t="s">
        <v>327</v>
      </c>
      <c r="Q170" s="148" t="s">
        <v>327</v>
      </c>
      <c r="R170" s="148"/>
      <c r="S170" s="303" t="s">
        <v>327</v>
      </c>
      <c r="T170" s="303" t="s">
        <v>327</v>
      </c>
      <c r="U170" s="303" t="s">
        <v>327</v>
      </c>
      <c r="V170" s="303" t="s">
        <v>327</v>
      </c>
      <c r="W170" s="281"/>
      <c r="X170" s="318" t="s">
        <v>327</v>
      </c>
    </row>
    <row r="171" spans="2:24" ht="12.75">
      <c r="B171" s="38" t="s">
        <v>271</v>
      </c>
      <c r="C171" s="86" t="s">
        <v>456</v>
      </c>
      <c r="D171" s="87" t="s">
        <v>456</v>
      </c>
      <c r="E171" s="87" t="s">
        <v>456</v>
      </c>
      <c r="F171" s="87" t="s">
        <v>456</v>
      </c>
      <c r="G171" s="147" t="s">
        <v>327</v>
      </c>
      <c r="H171" s="147" t="s">
        <v>327</v>
      </c>
      <c r="I171" s="147" t="s">
        <v>327</v>
      </c>
      <c r="J171" s="147" t="s">
        <v>327</v>
      </c>
      <c r="K171" s="147" t="s">
        <v>327</v>
      </c>
      <c r="L171" s="147" t="s">
        <v>327</v>
      </c>
      <c r="M171" s="147" t="s">
        <v>327</v>
      </c>
      <c r="N171" s="148" t="s">
        <v>327</v>
      </c>
      <c r="O171" s="148" t="s">
        <v>327</v>
      </c>
      <c r="P171" s="148" t="s">
        <v>327</v>
      </c>
      <c r="Q171" s="148" t="s">
        <v>327</v>
      </c>
      <c r="R171" s="148"/>
      <c r="S171" s="303" t="s">
        <v>327</v>
      </c>
      <c r="T171" s="303" t="s">
        <v>327</v>
      </c>
      <c r="U171" s="303" t="s">
        <v>327</v>
      </c>
      <c r="V171" s="303" t="s">
        <v>327</v>
      </c>
      <c r="W171" s="281"/>
      <c r="X171" s="318" t="s">
        <v>327</v>
      </c>
    </row>
    <row r="172" spans="2:24" ht="12.75">
      <c r="B172" s="38" t="s">
        <v>272</v>
      </c>
      <c r="C172" s="86" t="s">
        <v>456</v>
      </c>
      <c r="D172" s="87" t="s">
        <v>456</v>
      </c>
      <c r="E172" s="87" t="s">
        <v>456</v>
      </c>
      <c r="F172" s="87" t="s">
        <v>456</v>
      </c>
      <c r="G172" s="147" t="s">
        <v>456</v>
      </c>
      <c r="H172" s="147" t="s">
        <v>456</v>
      </c>
      <c r="I172" s="147" t="s">
        <v>456</v>
      </c>
      <c r="J172" s="147" t="s">
        <v>456</v>
      </c>
      <c r="K172" s="147" t="s">
        <v>456</v>
      </c>
      <c r="L172" s="147" t="s">
        <v>456</v>
      </c>
      <c r="M172" s="147" t="s">
        <v>456</v>
      </c>
      <c r="N172" s="148" t="s">
        <v>327</v>
      </c>
      <c r="O172" s="148" t="s">
        <v>327</v>
      </c>
      <c r="P172" s="148" t="s">
        <v>327</v>
      </c>
      <c r="Q172" s="148" t="s">
        <v>327</v>
      </c>
      <c r="R172" s="148"/>
      <c r="S172" s="303" t="s">
        <v>327</v>
      </c>
      <c r="T172" s="303" t="s">
        <v>327</v>
      </c>
      <c r="U172" s="303" t="s">
        <v>327</v>
      </c>
      <c r="V172" s="303" t="s">
        <v>327</v>
      </c>
      <c r="W172" s="281"/>
      <c r="X172" s="318" t="s">
        <v>327</v>
      </c>
    </row>
    <row r="173" spans="2:24" ht="12.75">
      <c r="B173" s="38" t="s">
        <v>307</v>
      </c>
      <c r="C173" s="86" t="s">
        <v>456</v>
      </c>
      <c r="D173" s="87" t="s">
        <v>456</v>
      </c>
      <c r="E173" s="87" t="s">
        <v>456</v>
      </c>
      <c r="F173" s="87" t="s">
        <v>456</v>
      </c>
      <c r="G173" s="147" t="s">
        <v>456</v>
      </c>
      <c r="H173" s="147" t="s">
        <v>456</v>
      </c>
      <c r="I173" s="147" t="s">
        <v>456</v>
      </c>
      <c r="J173" s="147" t="s">
        <v>456</v>
      </c>
      <c r="K173" s="147" t="s">
        <v>456</v>
      </c>
      <c r="L173" s="147" t="s">
        <v>456</v>
      </c>
      <c r="M173" s="147" t="s">
        <v>456</v>
      </c>
      <c r="N173" s="148" t="s">
        <v>327</v>
      </c>
      <c r="O173" s="148" t="s">
        <v>327</v>
      </c>
      <c r="P173" s="148" t="s">
        <v>327</v>
      </c>
      <c r="Q173" s="148" t="s">
        <v>327</v>
      </c>
      <c r="R173" s="148"/>
      <c r="S173" s="303" t="s">
        <v>327</v>
      </c>
      <c r="T173" s="303" t="s">
        <v>327</v>
      </c>
      <c r="U173" s="303" t="s">
        <v>327</v>
      </c>
      <c r="V173" s="303" t="s">
        <v>327</v>
      </c>
      <c r="W173" s="281"/>
      <c r="X173" s="318" t="s">
        <v>327</v>
      </c>
    </row>
    <row r="174" spans="2:24" ht="12.75">
      <c r="B174" s="42" t="s">
        <v>273</v>
      </c>
      <c r="C174" s="92" t="s">
        <v>456</v>
      </c>
      <c r="D174" s="93" t="s">
        <v>456</v>
      </c>
      <c r="E174" s="93" t="s">
        <v>456</v>
      </c>
      <c r="F174" s="93" t="s">
        <v>456</v>
      </c>
      <c r="G174" s="149" t="s">
        <v>456</v>
      </c>
      <c r="H174" s="149" t="s">
        <v>456</v>
      </c>
      <c r="I174" s="149" t="s">
        <v>456</v>
      </c>
      <c r="J174" s="149" t="s">
        <v>456</v>
      </c>
      <c r="K174" s="149" t="s">
        <v>456</v>
      </c>
      <c r="L174" s="149" t="s">
        <v>456</v>
      </c>
      <c r="M174" s="149" t="s">
        <v>456</v>
      </c>
      <c r="N174" s="144" t="s">
        <v>327</v>
      </c>
      <c r="O174" s="144" t="s">
        <v>327</v>
      </c>
      <c r="P174" s="144" t="s">
        <v>327</v>
      </c>
      <c r="Q174" s="144" t="s">
        <v>327</v>
      </c>
      <c r="R174" s="144"/>
      <c r="S174" s="304" t="s">
        <v>327</v>
      </c>
      <c r="T174" s="304" t="s">
        <v>327</v>
      </c>
      <c r="U174" s="304" t="s">
        <v>327</v>
      </c>
      <c r="V174" s="304" t="s">
        <v>327</v>
      </c>
      <c r="W174" s="281"/>
      <c r="X174" s="304" t="s">
        <v>327</v>
      </c>
    </row>
    <row r="175" spans="3:24" ht="12.75">
      <c r="C175" s="35"/>
      <c r="D175" s="35"/>
      <c r="E175" s="35"/>
      <c r="F175" s="35"/>
      <c r="S175" s="271"/>
      <c r="T175" s="271"/>
      <c r="U175" s="271"/>
      <c r="V175" s="271"/>
      <c r="W175" s="271"/>
      <c r="X175" s="271"/>
    </row>
    <row r="176" ht="12.75">
      <c r="A176" s="33" t="s">
        <v>329</v>
      </c>
    </row>
    <row r="177" spans="1:25" ht="12.75">
      <c r="A177" s="339" t="s">
        <v>163</v>
      </c>
      <c r="B177" s="337"/>
      <c r="C177" s="337"/>
      <c r="D177" s="337"/>
      <c r="E177" s="337"/>
      <c r="F177" s="337"/>
      <c r="G177" s="337"/>
      <c r="H177" s="337"/>
      <c r="I177" s="337"/>
      <c r="J177" s="337"/>
      <c r="K177" s="337"/>
      <c r="L177" s="337"/>
      <c r="M177" s="337"/>
      <c r="N177" s="337"/>
      <c r="O177" s="337"/>
      <c r="P177" s="337"/>
      <c r="Q177" s="337"/>
      <c r="R177" s="337"/>
      <c r="S177" s="337"/>
      <c r="T177" s="337"/>
      <c r="U177" s="337"/>
      <c r="V177" s="337"/>
      <c r="W177" s="337"/>
      <c r="X177" s="337"/>
      <c r="Y177" s="337"/>
    </row>
    <row r="178" spans="1:25" ht="18.75" customHeight="1">
      <c r="A178" s="335" t="s">
        <v>86</v>
      </c>
      <c r="B178" s="335"/>
      <c r="C178" s="335"/>
      <c r="D178" s="335"/>
      <c r="E178" s="335"/>
      <c r="F178" s="335"/>
      <c r="G178" s="335"/>
      <c r="H178" s="337"/>
      <c r="I178" s="337"/>
      <c r="J178" s="337"/>
      <c r="K178" s="337"/>
      <c r="L178" s="337"/>
      <c r="M178" s="337"/>
      <c r="N178" s="337"/>
      <c r="O178" s="337"/>
      <c r="P178" s="337"/>
      <c r="Q178" s="337"/>
      <c r="R178" s="337"/>
      <c r="S178" s="337"/>
      <c r="T178" s="337"/>
      <c r="U178" s="337"/>
      <c r="V178" s="337"/>
      <c r="W178" s="337"/>
      <c r="X178" s="337"/>
      <c r="Y178" s="337"/>
    </row>
    <row r="179" spans="1:25" ht="29.25" customHeight="1">
      <c r="A179" s="332" t="s">
        <v>174</v>
      </c>
      <c r="B179" s="338"/>
      <c r="C179" s="338"/>
      <c r="D179" s="338"/>
      <c r="E179" s="338"/>
      <c r="F179" s="338"/>
      <c r="G179" s="338"/>
      <c r="H179" s="337"/>
      <c r="I179" s="337"/>
      <c r="J179" s="337"/>
      <c r="K179" s="337"/>
      <c r="L179" s="337"/>
      <c r="M179" s="337"/>
      <c r="N179" s="337"/>
      <c r="O179" s="337"/>
      <c r="P179" s="337"/>
      <c r="Q179" s="337"/>
      <c r="R179" s="337"/>
      <c r="S179" s="337"/>
      <c r="T179" s="337"/>
      <c r="U179" s="337"/>
      <c r="V179" s="337"/>
      <c r="W179" s="337"/>
      <c r="X179" s="337"/>
      <c r="Y179" s="337"/>
    </row>
    <row r="180" spans="1:25" ht="20.25" customHeight="1">
      <c r="A180" s="335" t="s">
        <v>73</v>
      </c>
      <c r="B180" s="335"/>
      <c r="C180" s="335"/>
      <c r="D180" s="335"/>
      <c r="E180" s="335"/>
      <c r="F180" s="335"/>
      <c r="G180" s="335"/>
      <c r="H180" s="335"/>
      <c r="I180" s="335"/>
      <c r="J180" s="335"/>
      <c r="K180" s="335"/>
      <c r="L180" s="335"/>
      <c r="M180" s="335"/>
      <c r="N180" s="335"/>
      <c r="O180" s="335"/>
      <c r="P180" s="335"/>
      <c r="Q180" s="337"/>
      <c r="R180" s="337"/>
      <c r="S180" s="337"/>
      <c r="T180" s="337"/>
      <c r="U180" s="337"/>
      <c r="V180" s="337"/>
      <c r="W180" s="337"/>
      <c r="X180" s="337"/>
      <c r="Y180" s="337"/>
    </row>
    <row r="181" spans="1:22" ht="30" customHeight="1">
      <c r="A181" s="336"/>
      <c r="B181" s="336"/>
      <c r="C181" s="336"/>
      <c r="D181" s="336"/>
      <c r="E181" s="336"/>
      <c r="F181" s="336"/>
      <c r="G181" s="336"/>
      <c r="H181" s="336"/>
      <c r="I181" s="336"/>
      <c r="J181" s="336"/>
      <c r="K181" s="336"/>
      <c r="L181" s="336"/>
      <c r="M181" s="336"/>
      <c r="N181" s="336"/>
      <c r="O181" s="336"/>
      <c r="P181" s="336"/>
      <c r="Q181" s="336"/>
      <c r="R181" s="336"/>
      <c r="S181" s="212"/>
      <c r="T181" s="212"/>
      <c r="U181" s="212"/>
      <c r="V181" s="212"/>
    </row>
    <row r="183" spans="7:22" ht="12.75">
      <c r="G183" s="66"/>
      <c r="H183" s="66"/>
      <c r="I183" s="66"/>
      <c r="J183" s="66"/>
      <c r="K183" s="66"/>
      <c r="L183" s="66"/>
      <c r="M183" s="66"/>
      <c r="N183" s="66"/>
      <c r="O183" s="66"/>
      <c r="P183" s="66"/>
      <c r="Q183" s="66"/>
      <c r="R183" s="66"/>
      <c r="S183" s="66"/>
      <c r="T183" s="66"/>
      <c r="U183" s="66"/>
      <c r="V183" s="66"/>
    </row>
    <row r="184" ht="15.75" customHeight="1"/>
    <row r="187" ht="12.75">
      <c r="X187" s="66"/>
    </row>
  </sheetData>
  <sheetProtection/>
  <mergeCells count="5">
    <mergeCell ref="A180:Y180"/>
    <mergeCell ref="A181:R181"/>
    <mergeCell ref="A177:Y177"/>
    <mergeCell ref="A178:Y178"/>
    <mergeCell ref="A179:Y179"/>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31" max="255" man="1"/>
  </rowBreaks>
  <drawing r:id="rId1"/>
</worksheet>
</file>

<file path=xl/worksheets/sheet14.xml><?xml version="1.0" encoding="utf-8"?>
<worksheet xmlns="http://schemas.openxmlformats.org/spreadsheetml/2006/main" xmlns:r="http://schemas.openxmlformats.org/officeDocument/2006/relationships">
  <sheetPr codeName="Sheet42"/>
  <dimension ref="A1:Y187"/>
  <sheetViews>
    <sheetView showGridLines="0" zoomScale="75" zoomScaleNormal="75" zoomScalePageLayoutView="0" workbookViewId="0" topLeftCell="A1">
      <selection activeCell="A1" sqref="A1"/>
    </sheetView>
  </sheetViews>
  <sheetFormatPr defaultColWidth="9.140625" defaultRowHeight="12.75"/>
  <cols>
    <col min="1" max="1" width="5.140625" style="9" customWidth="1"/>
    <col min="2" max="2" width="59.57421875" style="9" customWidth="1"/>
    <col min="3" max="6" width="7.57421875" style="9" hidden="1" customWidth="1"/>
    <col min="7" max="10" width="11.57421875" style="9" hidden="1" customWidth="1"/>
    <col min="11" max="11" width="12.57421875" style="9" hidden="1" customWidth="1"/>
    <col min="12" max="17" width="11.57421875" style="9" hidden="1" customWidth="1"/>
    <col min="18" max="18" width="7.140625" style="9" hidden="1" customWidth="1"/>
    <col min="19" max="21" width="11.57421875" style="9" customWidth="1"/>
    <col min="22" max="22" width="1.7109375" style="0" customWidth="1"/>
    <col min="23" max="23" width="10.8515625" style="9" customWidth="1"/>
    <col min="24" max="24" width="3.140625" style="0" customWidth="1"/>
    <col min="25" max="25" width="10.8515625" style="0" customWidth="1"/>
    <col min="26" max="16384" width="9.140625" style="9" customWidth="1"/>
  </cols>
  <sheetData>
    <row r="1" ht="34.5" customHeight="1">
      <c r="B1" s="203" t="s">
        <v>423</v>
      </c>
    </row>
    <row r="2" spans="2:23" ht="34.5" customHeight="1">
      <c r="B2" s="18" t="s">
        <v>635</v>
      </c>
      <c r="W2" s="35"/>
    </row>
    <row r="3" spans="22:25" s="35" customFormat="1" ht="15" customHeight="1">
      <c r="V3"/>
      <c r="W3" s="9"/>
      <c r="X3"/>
      <c r="Y3"/>
    </row>
    <row r="4" spans="1:25" s="35" customFormat="1" ht="15" customHeight="1">
      <c r="A4" s="229" t="s">
        <v>361</v>
      </c>
      <c r="B4" s="35" t="s">
        <v>362</v>
      </c>
      <c r="C4" s="35" t="s">
        <v>636</v>
      </c>
      <c r="D4" s="35" t="s">
        <v>637</v>
      </c>
      <c r="E4" s="35" t="s">
        <v>638</v>
      </c>
      <c r="F4" s="35" t="s">
        <v>639</v>
      </c>
      <c r="G4" s="35" t="s">
        <v>640</v>
      </c>
      <c r="H4" s="35" t="s">
        <v>641</v>
      </c>
      <c r="I4" s="35" t="s">
        <v>642</v>
      </c>
      <c r="J4" s="35" t="s">
        <v>643</v>
      </c>
      <c r="K4" s="35" t="s">
        <v>644</v>
      </c>
      <c r="L4" s="35" t="s">
        <v>645</v>
      </c>
      <c r="M4" s="35" t="s">
        <v>646</v>
      </c>
      <c r="N4" s="35" t="s">
        <v>647</v>
      </c>
      <c r="O4" s="35" t="s">
        <v>648</v>
      </c>
      <c r="P4" s="35" t="s">
        <v>649</v>
      </c>
      <c r="Q4" s="35" t="s">
        <v>650</v>
      </c>
      <c r="S4" s="35" t="s">
        <v>654</v>
      </c>
      <c r="T4" s="35" t="s">
        <v>655</v>
      </c>
      <c r="U4" s="35" t="s">
        <v>656</v>
      </c>
      <c r="V4"/>
      <c r="X4"/>
      <c r="Y4"/>
    </row>
    <row r="5" spans="19:25" s="35" customFormat="1" ht="15" customHeight="1">
      <c r="S5" s="35" t="s">
        <v>651</v>
      </c>
      <c r="T5" s="35" t="s">
        <v>652</v>
      </c>
      <c r="U5" s="35" t="s">
        <v>653</v>
      </c>
      <c r="V5"/>
      <c r="X5"/>
      <c r="Y5"/>
    </row>
    <row r="6" spans="2:23" ht="12.75">
      <c r="B6" s="19"/>
      <c r="C6" s="19">
        <v>40391</v>
      </c>
      <c r="D6" s="19">
        <v>40422</v>
      </c>
      <c r="E6" s="19">
        <v>40452</v>
      </c>
      <c r="F6" s="19">
        <v>40483</v>
      </c>
      <c r="G6" s="19">
        <v>40513</v>
      </c>
      <c r="H6" s="19">
        <v>40544</v>
      </c>
      <c r="I6" s="19">
        <v>40575</v>
      </c>
      <c r="J6" s="19">
        <v>40603</v>
      </c>
      <c r="K6" s="19">
        <v>40634</v>
      </c>
      <c r="L6" s="19">
        <v>40664</v>
      </c>
      <c r="M6" s="19">
        <v>40695</v>
      </c>
      <c r="N6" s="19">
        <v>40725</v>
      </c>
      <c r="O6" s="19">
        <v>40756</v>
      </c>
      <c r="P6" s="19">
        <v>40787</v>
      </c>
      <c r="Q6" s="19">
        <v>40817</v>
      </c>
      <c r="R6" s="19">
        <v>40848</v>
      </c>
      <c r="S6" s="19">
        <v>41365</v>
      </c>
      <c r="T6" s="19">
        <v>41395</v>
      </c>
      <c r="U6" s="19">
        <v>41426</v>
      </c>
      <c r="W6" s="19" t="s">
        <v>217</v>
      </c>
    </row>
    <row r="7" spans="1:23" ht="15.75">
      <c r="A7" s="17" t="s">
        <v>196</v>
      </c>
      <c r="B7" s="12"/>
      <c r="C7" s="98" t="s">
        <v>333</v>
      </c>
      <c r="D7" s="73"/>
      <c r="E7" s="73"/>
      <c r="F7" s="73"/>
      <c r="G7" s="73"/>
      <c r="H7" s="73"/>
      <c r="I7" s="73"/>
      <c r="J7" s="73"/>
      <c r="K7" s="73"/>
      <c r="L7" s="73"/>
      <c r="M7" s="73"/>
      <c r="N7" s="73"/>
      <c r="O7" s="73"/>
      <c r="P7" s="73"/>
      <c r="Q7" s="73"/>
      <c r="R7" s="73"/>
      <c r="S7" s="10"/>
      <c r="T7" s="10"/>
      <c r="U7" s="10"/>
      <c r="W7" s="12"/>
    </row>
    <row r="8" spans="1:23" ht="12.75">
      <c r="A8" s="9">
        <v>4.3</v>
      </c>
      <c r="B8" s="72" t="s">
        <v>197</v>
      </c>
      <c r="C8" s="74"/>
      <c r="D8" s="74"/>
      <c r="E8" s="74"/>
      <c r="F8" s="74"/>
      <c r="G8" s="74"/>
      <c r="H8" s="74"/>
      <c r="I8" s="74"/>
      <c r="J8" s="74"/>
      <c r="K8" s="74"/>
      <c r="L8" s="74"/>
      <c r="M8" s="74"/>
      <c r="N8" s="74"/>
      <c r="O8" s="74"/>
      <c r="P8" s="74"/>
      <c r="Q8" s="74"/>
      <c r="R8" s="74"/>
      <c r="S8" s="199">
        <v>1669000</v>
      </c>
      <c r="T8" s="199">
        <v>1669000</v>
      </c>
      <c r="U8" s="199">
        <v>1669000</v>
      </c>
      <c r="V8" s="201"/>
      <c r="W8" s="204">
        <v>1669000</v>
      </c>
    </row>
    <row r="9" spans="2:23" ht="12.75">
      <c r="B9" s="27" t="s">
        <v>169</v>
      </c>
      <c r="C9" s="1"/>
      <c r="D9" s="1"/>
      <c r="E9" s="1"/>
      <c r="F9" s="1"/>
      <c r="G9" s="1"/>
      <c r="H9" s="1"/>
      <c r="I9" s="1"/>
      <c r="J9" s="1"/>
      <c r="K9" s="1"/>
      <c r="L9" s="1"/>
      <c r="M9" s="1"/>
      <c r="N9" s="1"/>
      <c r="O9" s="1"/>
      <c r="P9" s="1"/>
      <c r="Q9" s="1"/>
      <c r="R9" s="1"/>
      <c r="S9" s="159"/>
      <c r="T9" s="159"/>
      <c r="U9" s="159"/>
      <c r="V9" s="201"/>
      <c r="W9" s="199">
        <v>3</v>
      </c>
    </row>
    <row r="10" spans="1:23" ht="15.75">
      <c r="A10" s="17" t="s">
        <v>202</v>
      </c>
      <c r="B10" s="13"/>
      <c r="C10" s="75"/>
      <c r="D10" s="75"/>
      <c r="E10" s="75"/>
      <c r="F10" s="75"/>
      <c r="G10" s="75"/>
      <c r="H10" s="75"/>
      <c r="I10" s="75"/>
      <c r="J10" s="75"/>
      <c r="K10" s="75"/>
      <c r="L10" s="75"/>
      <c r="M10" s="75"/>
      <c r="N10" s="75"/>
      <c r="O10" s="75"/>
      <c r="P10" s="75"/>
      <c r="Q10" s="75"/>
      <c r="R10" s="75"/>
      <c r="S10" s="205"/>
      <c r="T10" s="205"/>
      <c r="U10" s="205"/>
      <c r="V10" s="201"/>
      <c r="W10" s="205"/>
    </row>
    <row r="11" spans="1:23" ht="12.75">
      <c r="A11" s="9">
        <v>5.3</v>
      </c>
      <c r="B11" s="27" t="s">
        <v>198</v>
      </c>
      <c r="C11" s="74"/>
      <c r="D11" s="74"/>
      <c r="E11" s="74"/>
      <c r="F11" s="74"/>
      <c r="G11" s="74"/>
      <c r="H11" s="74"/>
      <c r="I11" s="74"/>
      <c r="J11" s="74"/>
      <c r="K11" s="74"/>
      <c r="L11" s="74"/>
      <c r="M11" s="74"/>
      <c r="N11" s="74"/>
      <c r="O11" s="74"/>
      <c r="P11" s="74"/>
      <c r="Q11" s="74"/>
      <c r="R11" s="74"/>
      <c r="S11" s="199">
        <v>17826</v>
      </c>
      <c r="T11" s="199">
        <v>18253</v>
      </c>
      <c r="U11" s="199">
        <v>16681</v>
      </c>
      <c r="V11" s="201"/>
      <c r="W11" s="199">
        <v>52760</v>
      </c>
    </row>
    <row r="12" spans="2:23" ht="12.75">
      <c r="B12" s="9" t="s">
        <v>199</v>
      </c>
      <c r="C12" s="1"/>
      <c r="D12" s="1"/>
      <c r="E12" s="1"/>
      <c r="F12" s="1"/>
      <c r="G12" s="1"/>
      <c r="H12" s="1"/>
      <c r="I12" s="1"/>
      <c r="J12" s="1"/>
      <c r="K12" s="1"/>
      <c r="L12" s="1"/>
      <c r="M12" s="1"/>
      <c r="N12" s="1"/>
      <c r="O12" s="1"/>
      <c r="P12" s="1"/>
      <c r="Q12" s="1"/>
      <c r="R12" s="1"/>
      <c r="S12" s="159"/>
      <c r="T12" s="159"/>
      <c r="U12" s="159"/>
      <c r="V12" s="201"/>
      <c r="W12" s="159"/>
    </row>
    <row r="13" spans="1:23" ht="12.75">
      <c r="A13" s="9">
        <v>5.4</v>
      </c>
      <c r="B13" s="24" t="s">
        <v>200</v>
      </c>
      <c r="C13" s="76"/>
      <c r="D13" s="76"/>
      <c r="E13" s="76"/>
      <c r="F13" s="76"/>
      <c r="G13" s="76"/>
      <c r="H13" s="76"/>
      <c r="I13" s="76"/>
      <c r="J13" s="76"/>
      <c r="K13" s="76"/>
      <c r="L13" s="76"/>
      <c r="M13" s="76"/>
      <c r="N13" s="76"/>
      <c r="O13" s="76"/>
      <c r="P13" s="76"/>
      <c r="Q13" s="76"/>
      <c r="R13" s="76"/>
      <c r="S13" s="37">
        <v>17825</v>
      </c>
      <c r="T13" s="37">
        <v>18252</v>
      </c>
      <c r="U13" s="37">
        <v>16680</v>
      </c>
      <c r="V13" s="201"/>
      <c r="W13" s="37">
        <v>52757</v>
      </c>
    </row>
    <row r="14" spans="1:23" ht="12.75">
      <c r="A14" s="9">
        <v>5.5</v>
      </c>
      <c r="B14" s="25" t="s">
        <v>201</v>
      </c>
      <c r="C14" s="77"/>
      <c r="D14" s="77"/>
      <c r="E14" s="77"/>
      <c r="F14" s="77"/>
      <c r="G14" s="77"/>
      <c r="H14" s="77"/>
      <c r="I14" s="77"/>
      <c r="J14" s="77"/>
      <c r="K14" s="77"/>
      <c r="L14" s="77"/>
      <c r="M14" s="77"/>
      <c r="N14" s="77"/>
      <c r="O14" s="77"/>
      <c r="P14" s="77"/>
      <c r="Q14" s="77"/>
      <c r="R14" s="77"/>
      <c r="S14" s="143">
        <v>1</v>
      </c>
      <c r="T14" s="143">
        <v>1</v>
      </c>
      <c r="U14" s="143">
        <v>1</v>
      </c>
      <c r="V14" s="201"/>
      <c r="W14" s="143">
        <v>3</v>
      </c>
    </row>
    <row r="15" spans="3:23" ht="6" customHeight="1">
      <c r="C15" s="1"/>
      <c r="D15" s="1"/>
      <c r="E15" s="1"/>
      <c r="F15" s="1"/>
      <c r="G15" s="1"/>
      <c r="H15" s="1"/>
      <c r="I15" s="1"/>
      <c r="J15" s="1"/>
      <c r="K15" s="1"/>
      <c r="L15" s="1"/>
      <c r="M15" s="1"/>
      <c r="N15" s="1"/>
      <c r="O15" s="1"/>
      <c r="P15" s="1"/>
      <c r="Q15" s="1"/>
      <c r="R15" s="1"/>
      <c r="S15" s="159"/>
      <c r="T15" s="159"/>
      <c r="U15" s="159"/>
      <c r="V15" s="201"/>
      <c r="W15" s="159"/>
    </row>
    <row r="16" spans="1:23" ht="12.75">
      <c r="A16" s="9">
        <v>5.6</v>
      </c>
      <c r="B16" s="24" t="s">
        <v>80</v>
      </c>
      <c r="C16" s="76"/>
      <c r="D16" s="76"/>
      <c r="E16" s="76"/>
      <c r="F16" s="76"/>
      <c r="G16" s="76"/>
      <c r="H16" s="76"/>
      <c r="I16" s="76"/>
      <c r="J16" s="76"/>
      <c r="K16" s="76"/>
      <c r="L16" s="76"/>
      <c r="M16" s="76"/>
      <c r="N16" s="76"/>
      <c r="O16" s="76"/>
      <c r="P16" s="76"/>
      <c r="Q16" s="76"/>
      <c r="R16" s="76"/>
      <c r="S16" s="37">
        <v>212</v>
      </c>
      <c r="T16" s="37">
        <v>100</v>
      </c>
      <c r="U16" s="37">
        <v>40</v>
      </c>
      <c r="V16" s="201"/>
      <c r="W16" s="37">
        <v>352</v>
      </c>
    </row>
    <row r="17" spans="1:23" ht="12.75">
      <c r="A17" s="159" t="s">
        <v>159</v>
      </c>
      <c r="B17" s="158" t="s">
        <v>81</v>
      </c>
      <c r="C17" s="158"/>
      <c r="D17" s="158"/>
      <c r="E17" s="158"/>
      <c r="F17" s="158"/>
      <c r="G17" s="158"/>
      <c r="H17" s="158"/>
      <c r="I17" s="158"/>
      <c r="J17" s="158"/>
      <c r="K17" s="158"/>
      <c r="L17" s="158"/>
      <c r="M17" s="158"/>
      <c r="N17" s="158"/>
      <c r="O17" s="158"/>
      <c r="P17" s="158"/>
      <c r="Q17" s="158"/>
      <c r="R17" s="158"/>
      <c r="S17" s="206">
        <v>121</v>
      </c>
      <c r="T17" s="206">
        <v>113</v>
      </c>
      <c r="U17" s="206">
        <v>68</v>
      </c>
      <c r="V17" s="201"/>
      <c r="W17" s="206">
        <v>302</v>
      </c>
    </row>
    <row r="18" spans="1:23" ht="12.75">
      <c r="A18" s="9">
        <v>5.7</v>
      </c>
      <c r="B18" s="25" t="s">
        <v>203</v>
      </c>
      <c r="C18" s="25"/>
      <c r="D18" s="25"/>
      <c r="E18" s="25"/>
      <c r="F18" s="25"/>
      <c r="G18" s="25"/>
      <c r="H18" s="25"/>
      <c r="I18" s="25"/>
      <c r="J18" s="25"/>
      <c r="K18" s="25"/>
      <c r="L18" s="25"/>
      <c r="M18" s="25"/>
      <c r="N18" s="25"/>
      <c r="O18" s="25"/>
      <c r="P18" s="25"/>
      <c r="Q18" s="25"/>
      <c r="R18" s="25"/>
      <c r="S18" s="143">
        <v>17493</v>
      </c>
      <c r="T18" s="143">
        <v>18040</v>
      </c>
      <c r="U18" s="143">
        <v>16573</v>
      </c>
      <c r="V18" s="201"/>
      <c r="W18" s="143">
        <v>52106</v>
      </c>
    </row>
    <row r="19" spans="2:23" ht="12.75">
      <c r="B19" s="9" t="s">
        <v>199</v>
      </c>
      <c r="S19" s="159"/>
      <c r="T19" s="159"/>
      <c r="U19" s="159"/>
      <c r="V19" s="201"/>
      <c r="W19" s="159"/>
    </row>
    <row r="20" spans="1:23" ht="12.75">
      <c r="A20" s="9">
        <v>5.8</v>
      </c>
      <c r="B20" s="24" t="s">
        <v>206</v>
      </c>
      <c r="C20" s="24"/>
      <c r="D20" s="24"/>
      <c r="E20" s="24"/>
      <c r="F20" s="24"/>
      <c r="G20" s="24"/>
      <c r="H20" s="24"/>
      <c r="I20" s="24"/>
      <c r="J20" s="24"/>
      <c r="K20" s="24"/>
      <c r="L20" s="24"/>
      <c r="M20" s="24"/>
      <c r="N20" s="24"/>
      <c r="O20" s="24"/>
      <c r="P20" s="24"/>
      <c r="Q20" s="24"/>
      <c r="R20" s="24"/>
      <c r="S20" s="37">
        <v>17492</v>
      </c>
      <c r="T20" s="37">
        <v>18039</v>
      </c>
      <c r="U20" s="37">
        <v>16572</v>
      </c>
      <c r="V20" s="201"/>
      <c r="W20" s="37">
        <v>52103</v>
      </c>
    </row>
    <row r="21" spans="1:23" ht="12.75">
      <c r="A21" s="9">
        <v>5.9</v>
      </c>
      <c r="B21" s="70" t="s">
        <v>204</v>
      </c>
      <c r="C21" s="70"/>
      <c r="D21" s="70"/>
      <c r="E21" s="70"/>
      <c r="F21" s="70"/>
      <c r="G21" s="70"/>
      <c r="H21" s="70"/>
      <c r="I21" s="70"/>
      <c r="J21" s="70"/>
      <c r="K21" s="70"/>
      <c r="L21" s="70"/>
      <c r="M21" s="70"/>
      <c r="N21" s="70"/>
      <c r="O21" s="70"/>
      <c r="P21" s="70"/>
      <c r="Q21" s="70"/>
      <c r="R21" s="70"/>
      <c r="S21" s="206">
        <v>1</v>
      </c>
      <c r="T21" s="206">
        <v>1</v>
      </c>
      <c r="U21" s="206">
        <v>1</v>
      </c>
      <c r="V21" s="201"/>
      <c r="W21" s="206">
        <v>3</v>
      </c>
    </row>
    <row r="22" spans="1:23" ht="12.75">
      <c r="A22" s="14">
        <v>5.1</v>
      </c>
      <c r="B22" s="25" t="s">
        <v>207</v>
      </c>
      <c r="C22" s="27"/>
      <c r="D22" s="27"/>
      <c r="E22" s="27"/>
      <c r="F22" s="27"/>
      <c r="G22" s="27"/>
      <c r="H22" s="27"/>
      <c r="I22" s="27"/>
      <c r="J22" s="27"/>
      <c r="K22" s="27"/>
      <c r="L22" s="27"/>
      <c r="M22" s="27"/>
      <c r="N22" s="27"/>
      <c r="O22" s="27"/>
      <c r="P22" s="27"/>
      <c r="Q22" s="27"/>
      <c r="R22" s="27"/>
      <c r="S22" s="143">
        <v>16688</v>
      </c>
      <c r="T22" s="143">
        <v>17592</v>
      </c>
      <c r="U22" s="143">
        <v>16437</v>
      </c>
      <c r="V22" s="201"/>
      <c r="W22" s="143">
        <v>50717</v>
      </c>
    </row>
    <row r="23" spans="19:23" ht="12.75">
      <c r="S23" s="159"/>
      <c r="T23" s="159"/>
      <c r="U23" s="159"/>
      <c r="V23" s="201"/>
      <c r="W23" s="159"/>
    </row>
    <row r="24" spans="1:23" ht="12.75">
      <c r="A24" s="14">
        <v>5.11</v>
      </c>
      <c r="B24" s="24" t="s">
        <v>208</v>
      </c>
      <c r="C24" s="24"/>
      <c r="D24" s="24"/>
      <c r="E24" s="24"/>
      <c r="F24" s="24"/>
      <c r="G24" s="24"/>
      <c r="H24" s="24"/>
      <c r="I24" s="24"/>
      <c r="J24" s="24"/>
      <c r="K24" s="24"/>
      <c r="L24" s="24"/>
      <c r="M24" s="24"/>
      <c r="N24" s="24"/>
      <c r="O24" s="24"/>
      <c r="P24" s="24"/>
      <c r="Q24" s="24"/>
      <c r="R24" s="24"/>
      <c r="S24" s="37">
        <v>15757</v>
      </c>
      <c r="T24" s="37">
        <v>16182</v>
      </c>
      <c r="U24" s="37">
        <v>14972</v>
      </c>
      <c r="V24" s="201"/>
      <c r="W24" s="37">
        <v>46911</v>
      </c>
    </row>
    <row r="25" spans="1:23" ht="12.75">
      <c r="A25" s="14">
        <v>5.12</v>
      </c>
      <c r="B25" s="29" t="s">
        <v>209</v>
      </c>
      <c r="C25" s="29"/>
      <c r="D25" s="29"/>
      <c r="E25" s="29"/>
      <c r="F25" s="29"/>
      <c r="G25" s="29"/>
      <c r="H25" s="29"/>
      <c r="I25" s="29"/>
      <c r="J25" s="29"/>
      <c r="K25" s="29"/>
      <c r="L25" s="29"/>
      <c r="M25" s="29"/>
      <c r="N25" s="29"/>
      <c r="O25" s="29"/>
      <c r="P25" s="29"/>
      <c r="Q25" s="29"/>
      <c r="R25" s="29"/>
      <c r="S25" s="39">
        <v>0</v>
      </c>
      <c r="T25" s="39">
        <v>0</v>
      </c>
      <c r="U25" s="39">
        <v>0</v>
      </c>
      <c r="V25" s="201"/>
      <c r="W25" s="39">
        <v>0</v>
      </c>
    </row>
    <row r="26" spans="1:23" ht="12.75">
      <c r="A26" s="14">
        <v>5.13</v>
      </c>
      <c r="B26" s="29" t="s">
        <v>212</v>
      </c>
      <c r="C26" s="29"/>
      <c r="D26" s="29"/>
      <c r="E26" s="29"/>
      <c r="F26" s="29"/>
      <c r="G26" s="29"/>
      <c r="H26" s="29"/>
      <c r="I26" s="29"/>
      <c r="J26" s="29"/>
      <c r="K26" s="29"/>
      <c r="L26" s="29"/>
      <c r="M26" s="29"/>
      <c r="N26" s="29"/>
      <c r="O26" s="29"/>
      <c r="P26" s="29"/>
      <c r="Q26" s="29"/>
      <c r="R26" s="29"/>
      <c r="S26" s="39">
        <v>0</v>
      </c>
      <c r="T26" s="39">
        <v>0</v>
      </c>
      <c r="U26" s="39">
        <v>0</v>
      </c>
      <c r="V26" s="201"/>
      <c r="W26" s="39">
        <v>0</v>
      </c>
    </row>
    <row r="27" spans="1:23" ht="12.75">
      <c r="A27" s="14">
        <v>5.14</v>
      </c>
      <c r="B27" s="29" t="s">
        <v>211</v>
      </c>
      <c r="C27" s="29"/>
      <c r="D27" s="29"/>
      <c r="E27" s="29"/>
      <c r="F27" s="29"/>
      <c r="G27" s="29"/>
      <c r="H27" s="29"/>
      <c r="I27" s="29"/>
      <c r="J27" s="29"/>
      <c r="K27" s="29"/>
      <c r="L27" s="29"/>
      <c r="M27" s="29"/>
      <c r="N27" s="29"/>
      <c r="O27" s="29"/>
      <c r="P27" s="29"/>
      <c r="Q27" s="29"/>
      <c r="R27" s="29"/>
      <c r="S27" s="39">
        <v>0</v>
      </c>
      <c r="T27" s="39">
        <v>0</v>
      </c>
      <c r="U27" s="39">
        <v>0</v>
      </c>
      <c r="V27" s="201"/>
      <c r="W27" s="39">
        <v>0</v>
      </c>
    </row>
    <row r="28" spans="1:23" ht="12.75">
      <c r="A28" s="14">
        <v>5.15</v>
      </c>
      <c r="B28" s="25" t="s">
        <v>210</v>
      </c>
      <c r="C28" s="25"/>
      <c r="D28" s="25"/>
      <c r="E28" s="25"/>
      <c r="F28" s="25"/>
      <c r="G28" s="25"/>
      <c r="H28" s="25"/>
      <c r="I28" s="25"/>
      <c r="J28" s="25"/>
      <c r="K28" s="25"/>
      <c r="L28" s="25"/>
      <c r="M28" s="25"/>
      <c r="N28" s="25"/>
      <c r="O28" s="25"/>
      <c r="P28" s="25"/>
      <c r="Q28" s="25"/>
      <c r="R28" s="25"/>
      <c r="S28" s="143">
        <v>1736</v>
      </c>
      <c r="T28" s="143">
        <v>1858</v>
      </c>
      <c r="U28" s="143">
        <v>1601</v>
      </c>
      <c r="V28" s="201"/>
      <c r="W28" s="143">
        <v>5195</v>
      </c>
    </row>
    <row r="29" spans="19:23" ht="4.5" customHeight="1">
      <c r="S29" s="159"/>
      <c r="T29" s="159"/>
      <c r="U29" s="159"/>
      <c r="V29" s="201"/>
      <c r="W29" s="159"/>
    </row>
    <row r="30" spans="1:23" ht="12.75">
      <c r="A30" s="14">
        <v>5.16</v>
      </c>
      <c r="B30" s="27" t="s">
        <v>213</v>
      </c>
      <c r="C30" s="27"/>
      <c r="D30" s="27"/>
      <c r="E30" s="27"/>
      <c r="F30" s="27"/>
      <c r="G30" s="27"/>
      <c r="H30" s="27"/>
      <c r="I30" s="27"/>
      <c r="J30" s="27"/>
      <c r="K30" s="27"/>
      <c r="L30" s="27"/>
      <c r="M30" s="27"/>
      <c r="N30" s="27"/>
      <c r="O30" s="27"/>
      <c r="P30" s="27"/>
      <c r="Q30" s="27"/>
      <c r="R30" s="27"/>
      <c r="S30" s="199">
        <v>4242</v>
      </c>
      <c r="T30" s="199">
        <v>4821</v>
      </c>
      <c r="U30" s="199">
        <v>4586</v>
      </c>
      <c r="V30" s="201"/>
      <c r="W30" s="199">
        <v>13649</v>
      </c>
    </row>
    <row r="31" spans="1:23" ht="12.75">
      <c r="A31" s="14"/>
      <c r="B31" s="9" t="s">
        <v>199</v>
      </c>
      <c r="S31" s="159"/>
      <c r="T31" s="159"/>
      <c r="U31" s="159"/>
      <c r="V31" s="201"/>
      <c r="W31" s="159"/>
    </row>
    <row r="32" spans="1:23" ht="12.75">
      <c r="A32" s="14">
        <v>5.17</v>
      </c>
      <c r="B32" s="24" t="s">
        <v>110</v>
      </c>
      <c r="C32" s="24"/>
      <c r="D32" s="24"/>
      <c r="E32" s="24"/>
      <c r="F32" s="24"/>
      <c r="G32" s="24"/>
      <c r="H32" s="24"/>
      <c r="I32" s="24"/>
      <c r="J32" s="24"/>
      <c r="K32" s="24"/>
      <c r="L32" s="24"/>
      <c r="M32" s="24"/>
      <c r="N32" s="24"/>
      <c r="O32" s="24"/>
      <c r="P32" s="24"/>
      <c r="Q32" s="24"/>
      <c r="R32" s="24"/>
      <c r="S32" s="37">
        <v>2482</v>
      </c>
      <c r="T32" s="37">
        <v>3200</v>
      </c>
      <c r="U32" s="37">
        <v>3404</v>
      </c>
      <c r="V32" s="201"/>
      <c r="W32" s="37">
        <v>9086</v>
      </c>
    </row>
    <row r="33" spans="1:23" ht="12.75">
      <c r="A33" s="14">
        <v>5.18</v>
      </c>
      <c r="B33" s="29" t="s">
        <v>170</v>
      </c>
      <c r="C33" s="29"/>
      <c r="D33" s="29"/>
      <c r="E33" s="29"/>
      <c r="F33" s="29"/>
      <c r="G33" s="140"/>
      <c r="H33" s="140"/>
      <c r="I33" s="140"/>
      <c r="J33" s="140"/>
      <c r="K33" s="140"/>
      <c r="L33" s="140"/>
      <c r="M33" s="140"/>
      <c r="N33" s="140"/>
      <c r="O33" s="140"/>
      <c r="P33" s="140"/>
      <c r="Q33" s="140"/>
      <c r="R33" s="140"/>
      <c r="S33" s="41">
        <v>0.0004050925925925926</v>
      </c>
      <c r="T33" s="41">
        <v>0.00048611111111111104</v>
      </c>
      <c r="U33" s="41">
        <v>0.0004166666666666667</v>
      </c>
      <c r="V33" s="201"/>
      <c r="W33" s="41">
        <v>0.00043796265724231826</v>
      </c>
    </row>
    <row r="34" spans="1:23" ht="12.75">
      <c r="A34" s="14" t="s">
        <v>146</v>
      </c>
      <c r="B34" s="153" t="s">
        <v>171</v>
      </c>
      <c r="C34" s="154"/>
      <c r="D34" s="154"/>
      <c r="E34" s="154"/>
      <c r="F34" s="154"/>
      <c r="G34" s="173"/>
      <c r="H34" s="173"/>
      <c r="I34" s="173"/>
      <c r="J34" s="173"/>
      <c r="K34" s="173"/>
      <c r="L34" s="173"/>
      <c r="M34" s="173"/>
      <c r="N34" s="173"/>
      <c r="O34" s="173"/>
      <c r="P34" s="173"/>
      <c r="Q34" s="173"/>
      <c r="R34" s="173"/>
      <c r="S34" s="155" t="s">
        <v>327</v>
      </c>
      <c r="T34" s="155" t="s">
        <v>327</v>
      </c>
      <c r="U34" s="155" t="s">
        <v>327</v>
      </c>
      <c r="V34" s="201"/>
      <c r="W34" s="155" t="s">
        <v>327</v>
      </c>
    </row>
    <row r="35" spans="1:23" ht="5.25" customHeight="1">
      <c r="A35" s="14"/>
      <c r="C35" s="1"/>
      <c r="D35" s="1"/>
      <c r="E35" s="1"/>
      <c r="F35" s="1"/>
      <c r="G35" s="1"/>
      <c r="H35" s="1"/>
      <c r="I35" s="1"/>
      <c r="J35" s="1"/>
      <c r="K35" s="1"/>
      <c r="L35" s="1"/>
      <c r="M35" s="1"/>
      <c r="N35" s="1"/>
      <c r="O35" s="1"/>
      <c r="P35" s="1"/>
      <c r="Q35" s="1"/>
      <c r="R35" s="1"/>
      <c r="S35" s="159"/>
      <c r="T35" s="159"/>
      <c r="U35" s="159"/>
      <c r="V35" s="201"/>
      <c r="W35" s="159"/>
    </row>
    <row r="36" spans="1:23" ht="12.75">
      <c r="A36" s="14">
        <v>5.19</v>
      </c>
      <c r="B36" s="27" t="s">
        <v>215</v>
      </c>
      <c r="C36" s="74"/>
      <c r="D36" s="74"/>
      <c r="E36" s="74"/>
      <c r="F36" s="74"/>
      <c r="G36" s="74"/>
      <c r="H36" s="74"/>
      <c r="I36" s="74"/>
      <c r="J36" s="74"/>
      <c r="K36" s="74"/>
      <c r="L36" s="74"/>
      <c r="M36" s="74"/>
      <c r="N36" s="74"/>
      <c r="O36" s="74"/>
      <c r="P36" s="74"/>
      <c r="Q36" s="74"/>
      <c r="R36" s="74"/>
      <c r="S36" s="199">
        <v>1760</v>
      </c>
      <c r="T36" s="199">
        <v>1621</v>
      </c>
      <c r="U36" s="199">
        <v>1182</v>
      </c>
      <c r="V36" s="201"/>
      <c r="W36" s="199">
        <v>4563</v>
      </c>
    </row>
    <row r="37" spans="2:23" ht="12.75">
      <c r="B37" s="9" t="s">
        <v>199</v>
      </c>
      <c r="C37" s="1"/>
      <c r="D37" s="1"/>
      <c r="E37" s="1"/>
      <c r="F37" s="1"/>
      <c r="G37" s="1"/>
      <c r="H37" s="1"/>
      <c r="I37" s="1"/>
      <c r="J37" s="1"/>
      <c r="K37" s="1"/>
      <c r="L37" s="1"/>
      <c r="M37" s="1"/>
      <c r="N37" s="1"/>
      <c r="O37" s="1"/>
      <c r="P37" s="1"/>
      <c r="Q37" s="1"/>
      <c r="R37" s="1"/>
      <c r="S37" s="159"/>
      <c r="T37" s="159"/>
      <c r="U37" s="159"/>
      <c r="V37" s="201"/>
      <c r="W37" s="159"/>
    </row>
    <row r="38" spans="1:23" ht="12.75">
      <c r="A38" s="14">
        <v>5.2</v>
      </c>
      <c r="B38" s="27" t="s">
        <v>175</v>
      </c>
      <c r="C38" s="74"/>
      <c r="D38" s="74"/>
      <c r="E38" s="74"/>
      <c r="F38" s="74"/>
      <c r="G38" s="74"/>
      <c r="H38" s="74"/>
      <c r="I38" s="74"/>
      <c r="J38" s="74"/>
      <c r="K38" s="74"/>
      <c r="L38" s="74"/>
      <c r="M38" s="74"/>
      <c r="N38" s="74"/>
      <c r="O38" s="74"/>
      <c r="P38" s="74"/>
      <c r="Q38" s="74"/>
      <c r="R38" s="74"/>
      <c r="S38" s="199">
        <v>1074</v>
      </c>
      <c r="T38" s="199">
        <v>1000</v>
      </c>
      <c r="U38" s="199">
        <v>609</v>
      </c>
      <c r="V38" s="201"/>
      <c r="W38" s="199">
        <v>2683</v>
      </c>
    </row>
    <row r="39" spans="3:23" ht="5.25" customHeight="1">
      <c r="C39" s="1"/>
      <c r="D39" s="1"/>
      <c r="E39" s="1"/>
      <c r="F39" s="1"/>
      <c r="G39" s="1"/>
      <c r="H39" s="1"/>
      <c r="I39" s="1"/>
      <c r="J39" s="1"/>
      <c r="K39" s="1"/>
      <c r="L39" s="1"/>
      <c r="M39" s="1"/>
      <c r="N39" s="1"/>
      <c r="O39" s="1"/>
      <c r="P39" s="1"/>
      <c r="Q39" s="1"/>
      <c r="R39" s="1"/>
      <c r="S39" s="159"/>
      <c r="T39" s="159"/>
      <c r="U39" s="159"/>
      <c r="V39" s="201"/>
      <c r="W39" s="159"/>
    </row>
    <row r="40" spans="1:23" ht="12.75">
      <c r="A40" s="14">
        <v>5.21</v>
      </c>
      <c r="B40" s="65" t="s">
        <v>216</v>
      </c>
      <c r="C40" s="79"/>
      <c r="D40" s="79"/>
      <c r="E40" s="79"/>
      <c r="F40" s="79"/>
      <c r="G40" s="174"/>
      <c r="H40" s="174"/>
      <c r="I40" s="174"/>
      <c r="J40" s="174"/>
      <c r="K40" s="174"/>
      <c r="L40" s="174"/>
      <c r="M40" s="174"/>
      <c r="N40" s="174"/>
      <c r="O40" s="174"/>
      <c r="P40" s="174"/>
      <c r="Q40" s="174"/>
      <c r="R40" s="174"/>
      <c r="S40" s="200">
        <v>0.00829861111111111</v>
      </c>
      <c r="T40" s="200">
        <v>0.008078703703703704</v>
      </c>
      <c r="U40" s="200">
        <v>0.008124999999999999</v>
      </c>
      <c r="V40" s="201"/>
      <c r="W40" s="207">
        <v>0.008167256054609478</v>
      </c>
    </row>
    <row r="41" spans="1:23" ht="6" customHeight="1">
      <c r="A41" s="14"/>
      <c r="C41" s="1"/>
      <c r="D41" s="1"/>
      <c r="E41" s="1"/>
      <c r="F41" s="1"/>
      <c r="G41" s="1"/>
      <c r="H41" s="1"/>
      <c r="I41" s="1"/>
      <c r="J41" s="1"/>
      <c r="K41" s="1"/>
      <c r="L41" s="1"/>
      <c r="M41" s="1"/>
      <c r="N41" s="1"/>
      <c r="O41" s="1"/>
      <c r="P41" s="1"/>
      <c r="Q41" s="1"/>
      <c r="R41" s="1"/>
      <c r="S41" s="159"/>
      <c r="T41" s="159"/>
      <c r="U41" s="159"/>
      <c r="V41" s="201"/>
      <c r="W41" s="159"/>
    </row>
    <row r="42" spans="1:23" ht="12.75">
      <c r="A42" s="14"/>
      <c r="C42" s="1"/>
      <c r="D42" s="1"/>
      <c r="E42" s="1"/>
      <c r="F42" s="1"/>
      <c r="G42" s="1"/>
      <c r="H42" s="1"/>
      <c r="I42" s="1"/>
      <c r="J42" s="1"/>
      <c r="K42" s="1"/>
      <c r="L42" s="1"/>
      <c r="M42" s="1"/>
      <c r="N42" s="1"/>
      <c r="O42" s="1"/>
      <c r="P42" s="1"/>
      <c r="Q42" s="1"/>
      <c r="R42" s="1"/>
      <c r="S42" s="159"/>
      <c r="T42" s="159"/>
      <c r="U42" s="159"/>
      <c r="V42" s="201"/>
      <c r="W42" s="159"/>
    </row>
    <row r="43" spans="1:23" ht="15.75">
      <c r="A43" s="17" t="s">
        <v>222</v>
      </c>
      <c r="C43" s="1"/>
      <c r="D43" s="1"/>
      <c r="E43" s="1"/>
      <c r="F43" s="1"/>
      <c r="G43" s="1"/>
      <c r="H43" s="1"/>
      <c r="I43" s="1"/>
      <c r="J43" s="1"/>
      <c r="K43" s="1"/>
      <c r="L43" s="1"/>
      <c r="M43" s="1"/>
      <c r="N43" s="1"/>
      <c r="O43" s="1"/>
      <c r="P43" s="1"/>
      <c r="Q43" s="1"/>
      <c r="R43" s="1"/>
      <c r="S43" s="159"/>
      <c r="T43" s="159"/>
      <c r="U43" s="159"/>
      <c r="V43" s="201"/>
      <c r="W43" s="159"/>
    </row>
    <row r="44" spans="1:23" ht="12.75">
      <c r="A44" s="15">
        <v>6.2</v>
      </c>
      <c r="B44" s="24" t="s">
        <v>40</v>
      </c>
      <c r="C44" s="76"/>
      <c r="D44" s="76"/>
      <c r="E44" s="76"/>
      <c r="F44" s="76"/>
      <c r="G44" s="76"/>
      <c r="H44" s="76"/>
      <c r="I44" s="76"/>
      <c r="J44" s="76"/>
      <c r="K44" s="76"/>
      <c r="L44" s="76"/>
      <c r="M44" s="76"/>
      <c r="N44" s="76"/>
      <c r="O44" s="76"/>
      <c r="P44" s="76"/>
      <c r="Q44" s="76"/>
      <c r="R44" s="76"/>
      <c r="S44" s="37" t="s">
        <v>327</v>
      </c>
      <c r="T44" s="37" t="s">
        <v>327</v>
      </c>
      <c r="U44" s="37" t="s">
        <v>327</v>
      </c>
      <c r="V44" s="201"/>
      <c r="W44" s="37" t="s">
        <v>327</v>
      </c>
    </row>
    <row r="45" spans="1:23" ht="12.75">
      <c r="A45" s="15">
        <v>6.3</v>
      </c>
      <c r="B45" s="25" t="s">
        <v>41</v>
      </c>
      <c r="C45" s="77"/>
      <c r="D45" s="77"/>
      <c r="E45" s="77"/>
      <c r="F45" s="77"/>
      <c r="G45" s="77"/>
      <c r="H45" s="77"/>
      <c r="I45" s="77"/>
      <c r="J45" s="77"/>
      <c r="K45" s="77"/>
      <c r="L45" s="77"/>
      <c r="M45" s="77"/>
      <c r="N45" s="77"/>
      <c r="O45" s="77"/>
      <c r="P45" s="77"/>
      <c r="Q45" s="77"/>
      <c r="R45" s="77"/>
      <c r="S45" s="143" t="s">
        <v>327</v>
      </c>
      <c r="T45" s="143" t="s">
        <v>327</v>
      </c>
      <c r="U45" s="143" t="s">
        <v>327</v>
      </c>
      <c r="V45" s="201"/>
      <c r="W45" s="143" t="s">
        <v>327</v>
      </c>
    </row>
    <row r="46" spans="1:23" ht="12.75">
      <c r="A46" s="15"/>
      <c r="C46" s="1"/>
      <c r="D46" s="1"/>
      <c r="E46" s="1"/>
      <c r="F46" s="1"/>
      <c r="G46" s="1"/>
      <c r="H46" s="1"/>
      <c r="I46" s="1"/>
      <c r="J46" s="1"/>
      <c r="K46" s="1"/>
      <c r="L46" s="1"/>
      <c r="M46" s="1"/>
      <c r="N46" s="1"/>
      <c r="O46" s="1"/>
      <c r="P46" s="1"/>
      <c r="Q46" s="1"/>
      <c r="R46" s="1"/>
      <c r="S46" s="159"/>
      <c r="T46" s="159"/>
      <c r="U46" s="159"/>
      <c r="V46" s="201"/>
      <c r="W46" s="159"/>
    </row>
    <row r="47" spans="1:23" ht="15.75">
      <c r="A47" s="17" t="s">
        <v>223</v>
      </c>
      <c r="S47" s="159"/>
      <c r="T47" s="159"/>
      <c r="U47" s="159"/>
      <c r="V47" s="201"/>
      <c r="W47" s="159"/>
    </row>
    <row r="48" spans="1:23" ht="12.75">
      <c r="A48" s="15">
        <v>7.2</v>
      </c>
      <c r="B48" s="27" t="s">
        <v>224</v>
      </c>
      <c r="Q48" s="27"/>
      <c r="R48" s="190"/>
      <c r="S48" s="159"/>
      <c r="T48" s="159"/>
      <c r="U48" s="159"/>
      <c r="V48" s="201"/>
      <c r="W48" s="199" t="s">
        <v>327</v>
      </c>
    </row>
    <row r="49" spans="1:23" ht="12.75">
      <c r="A49" s="15"/>
      <c r="B49" s="9" t="s">
        <v>199</v>
      </c>
      <c r="S49" s="159"/>
      <c r="T49" s="159"/>
      <c r="U49" s="159"/>
      <c r="V49" s="201"/>
      <c r="W49" s="159"/>
    </row>
    <row r="50" spans="1:23" ht="12.75">
      <c r="A50" s="15">
        <v>7.3</v>
      </c>
      <c r="B50" s="24" t="s">
        <v>225</v>
      </c>
      <c r="Q50" s="24"/>
      <c r="R50" s="190"/>
      <c r="S50" s="159"/>
      <c r="T50" s="159"/>
      <c r="U50" s="159"/>
      <c r="V50" s="201"/>
      <c r="W50" s="37" t="s">
        <v>327</v>
      </c>
    </row>
    <row r="51" spans="1:23" ht="12.75">
      <c r="A51" s="15">
        <v>7.4</v>
      </c>
      <c r="B51" s="29" t="s">
        <v>226</v>
      </c>
      <c r="Q51" s="29"/>
      <c r="R51" s="190"/>
      <c r="S51" s="159"/>
      <c r="T51" s="159"/>
      <c r="U51" s="159"/>
      <c r="V51" s="201"/>
      <c r="W51" s="39" t="s">
        <v>327</v>
      </c>
    </row>
    <row r="52" spans="1:23" ht="12.75">
      <c r="A52" s="15">
        <v>7.5</v>
      </c>
      <c r="B52" s="29" t="s">
        <v>227</v>
      </c>
      <c r="Q52" s="29"/>
      <c r="R52" s="190"/>
      <c r="S52" s="159"/>
      <c r="T52" s="159"/>
      <c r="U52" s="159"/>
      <c r="V52" s="201"/>
      <c r="W52" s="39" t="s">
        <v>327</v>
      </c>
    </row>
    <row r="53" spans="1:23" ht="12.75">
      <c r="A53" s="15">
        <v>7.6</v>
      </c>
      <c r="B53" s="29" t="s">
        <v>228</v>
      </c>
      <c r="Q53" s="29"/>
      <c r="R53" s="190"/>
      <c r="S53" s="159"/>
      <c r="T53" s="159"/>
      <c r="U53" s="159"/>
      <c r="V53" s="201"/>
      <c r="W53" s="39" t="s">
        <v>327</v>
      </c>
    </row>
    <row r="54" spans="1:23" ht="12.75">
      <c r="A54" s="15">
        <v>7.7</v>
      </c>
      <c r="B54" s="25" t="s">
        <v>173</v>
      </c>
      <c r="Q54" s="25"/>
      <c r="R54" s="190"/>
      <c r="S54" s="159"/>
      <c r="T54" s="159"/>
      <c r="U54" s="159"/>
      <c r="V54" s="201"/>
      <c r="W54" s="143" t="s">
        <v>327</v>
      </c>
    </row>
    <row r="55" spans="1:23" ht="12.75">
      <c r="A55" s="15"/>
      <c r="S55" s="159"/>
      <c r="T55" s="159"/>
      <c r="U55" s="159"/>
      <c r="V55" s="201"/>
      <c r="W55" s="159"/>
    </row>
    <row r="56" spans="1:23" ht="12.75">
      <c r="A56" s="15">
        <v>7.8</v>
      </c>
      <c r="B56" s="24" t="s">
        <v>229</v>
      </c>
      <c r="Q56" s="24"/>
      <c r="R56" s="190"/>
      <c r="S56" s="159"/>
      <c r="T56" s="159"/>
      <c r="U56" s="159"/>
      <c r="V56" s="201"/>
      <c r="W56" s="37" t="s">
        <v>327</v>
      </c>
    </row>
    <row r="57" spans="1:23" ht="12.75">
      <c r="A57" s="15">
        <v>7.9</v>
      </c>
      <c r="B57" s="29" t="s">
        <v>230</v>
      </c>
      <c r="Q57" s="29"/>
      <c r="R57" s="190"/>
      <c r="S57" s="159"/>
      <c r="T57" s="159"/>
      <c r="U57" s="159"/>
      <c r="V57" s="201"/>
      <c r="W57" s="39" t="s">
        <v>327</v>
      </c>
    </row>
    <row r="58" spans="1:23" ht="12.75">
      <c r="A58" s="14">
        <v>7.1</v>
      </c>
      <c r="B58" s="29" t="s">
        <v>231</v>
      </c>
      <c r="Q58" s="29"/>
      <c r="R58" s="190"/>
      <c r="S58" s="159"/>
      <c r="T58" s="159"/>
      <c r="U58" s="159"/>
      <c r="V58" s="201"/>
      <c r="W58" s="39" t="s">
        <v>327</v>
      </c>
    </row>
    <row r="59" spans="1:23" ht="12.75">
      <c r="A59" s="14">
        <v>7.11</v>
      </c>
      <c r="B59" s="25" t="s">
        <v>237</v>
      </c>
      <c r="Q59" s="25"/>
      <c r="R59" s="190"/>
      <c r="S59" s="159"/>
      <c r="T59" s="159"/>
      <c r="U59" s="159"/>
      <c r="V59" s="201"/>
      <c r="W59" s="143" t="s">
        <v>327</v>
      </c>
    </row>
    <row r="60" spans="1:23" ht="12.75">
      <c r="A60" s="15"/>
      <c r="S60" s="159"/>
      <c r="T60" s="159"/>
      <c r="U60" s="159"/>
      <c r="V60" s="201"/>
      <c r="W60" s="159"/>
    </row>
    <row r="61" spans="1:23" ht="12.75">
      <c r="A61" s="14">
        <v>7.12</v>
      </c>
      <c r="B61" s="24" t="s">
        <v>232</v>
      </c>
      <c r="Q61" s="24"/>
      <c r="R61" s="190"/>
      <c r="S61" s="159"/>
      <c r="T61" s="159"/>
      <c r="U61" s="159"/>
      <c r="V61" s="201"/>
      <c r="W61" s="37" t="s">
        <v>327</v>
      </c>
    </row>
    <row r="62" spans="1:23" ht="12.75">
      <c r="A62" s="14">
        <v>7.13</v>
      </c>
      <c r="B62" s="29" t="s">
        <v>233</v>
      </c>
      <c r="Q62" s="29"/>
      <c r="R62" s="190"/>
      <c r="S62" s="159"/>
      <c r="T62" s="159"/>
      <c r="U62" s="159"/>
      <c r="V62" s="201"/>
      <c r="W62" s="39" t="s">
        <v>327</v>
      </c>
    </row>
    <row r="63" spans="1:23" ht="12.75">
      <c r="A63" s="14">
        <v>7.14</v>
      </c>
      <c r="B63" s="29" t="s">
        <v>234</v>
      </c>
      <c r="Q63" s="29"/>
      <c r="R63" s="190"/>
      <c r="S63" s="159"/>
      <c r="T63" s="159"/>
      <c r="U63" s="159"/>
      <c r="V63" s="201"/>
      <c r="W63" s="39" t="s">
        <v>327</v>
      </c>
    </row>
    <row r="64" spans="1:23" ht="12.75">
      <c r="A64" s="14">
        <v>7.15</v>
      </c>
      <c r="B64" s="29" t="s">
        <v>235</v>
      </c>
      <c r="Q64" s="29"/>
      <c r="R64" s="190"/>
      <c r="S64" s="159"/>
      <c r="T64" s="159"/>
      <c r="U64" s="159"/>
      <c r="V64" s="201"/>
      <c r="W64" s="39" t="s">
        <v>327</v>
      </c>
    </row>
    <row r="65" spans="1:23" ht="12.75">
      <c r="A65" s="14">
        <v>7.16</v>
      </c>
      <c r="B65" s="25" t="s">
        <v>236</v>
      </c>
      <c r="Q65" s="25"/>
      <c r="R65" s="190"/>
      <c r="S65" s="159"/>
      <c r="T65" s="159"/>
      <c r="U65" s="159"/>
      <c r="V65" s="201"/>
      <c r="W65" s="143" t="s">
        <v>327</v>
      </c>
    </row>
    <row r="66" spans="1:23" ht="12.75">
      <c r="A66" s="15"/>
      <c r="S66" s="159"/>
      <c r="T66" s="159"/>
      <c r="U66" s="159"/>
      <c r="V66" s="201"/>
      <c r="W66" s="159"/>
    </row>
    <row r="67" spans="1:23" ht="12.75">
      <c r="A67" s="14">
        <v>7.17</v>
      </c>
      <c r="B67" s="27" t="s">
        <v>238</v>
      </c>
      <c r="Q67" s="27"/>
      <c r="R67" s="190"/>
      <c r="S67" s="159"/>
      <c r="T67" s="159"/>
      <c r="U67" s="159"/>
      <c r="V67" s="201"/>
      <c r="W67" s="199" t="s">
        <v>327</v>
      </c>
    </row>
    <row r="68" spans="1:23" ht="12.75">
      <c r="A68" s="14"/>
      <c r="B68" s="9" t="s">
        <v>199</v>
      </c>
      <c r="S68" s="159"/>
      <c r="T68" s="159"/>
      <c r="U68" s="159"/>
      <c r="V68" s="201"/>
      <c r="W68" s="159"/>
    </row>
    <row r="69" spans="1:23" ht="12.75">
      <c r="A69" s="14">
        <v>7.18</v>
      </c>
      <c r="B69" s="24" t="s">
        <v>239</v>
      </c>
      <c r="Q69" s="24"/>
      <c r="R69" s="190"/>
      <c r="S69" s="159"/>
      <c r="T69" s="159"/>
      <c r="U69" s="159"/>
      <c r="V69" s="201"/>
      <c r="W69" s="37" t="s">
        <v>327</v>
      </c>
    </row>
    <row r="70" spans="1:23" ht="12.75">
      <c r="A70" s="14">
        <v>7.1899999999999995</v>
      </c>
      <c r="B70" s="29" t="s">
        <v>240</v>
      </c>
      <c r="Q70" s="29"/>
      <c r="R70" s="190"/>
      <c r="S70" s="159"/>
      <c r="T70" s="159"/>
      <c r="U70" s="159"/>
      <c r="V70" s="201"/>
      <c r="W70" s="39" t="s">
        <v>327</v>
      </c>
    </row>
    <row r="71" spans="1:23" ht="12.75">
      <c r="A71" s="14">
        <v>7.199999999999999</v>
      </c>
      <c r="B71" s="29" t="s">
        <v>241</v>
      </c>
      <c r="Q71" s="29"/>
      <c r="R71" s="190"/>
      <c r="S71" s="159"/>
      <c r="T71" s="159"/>
      <c r="U71" s="159"/>
      <c r="V71" s="201"/>
      <c r="W71" s="39" t="s">
        <v>327</v>
      </c>
    </row>
    <row r="72" spans="1:23" ht="12.75">
      <c r="A72" s="14">
        <v>7.209999999999999</v>
      </c>
      <c r="B72" s="25" t="s">
        <v>242</v>
      </c>
      <c r="Q72" s="25"/>
      <c r="R72" s="190"/>
      <c r="S72" s="159"/>
      <c r="T72" s="159"/>
      <c r="U72" s="159"/>
      <c r="V72" s="201"/>
      <c r="W72" s="143" t="s">
        <v>327</v>
      </c>
    </row>
    <row r="73" spans="1:23" ht="12.75">
      <c r="A73" s="15"/>
      <c r="S73" s="159"/>
      <c r="T73" s="159"/>
      <c r="U73" s="159"/>
      <c r="V73" s="201"/>
      <c r="W73" s="159"/>
    </row>
    <row r="74" spans="1:23" ht="12.75">
      <c r="A74" s="14">
        <v>7.219999999999999</v>
      </c>
      <c r="B74" s="27" t="s">
        <v>243</v>
      </c>
      <c r="Q74" s="27"/>
      <c r="R74" s="190"/>
      <c r="S74" s="159"/>
      <c r="T74" s="159"/>
      <c r="U74" s="159"/>
      <c r="V74" s="201"/>
      <c r="W74" s="199" t="s">
        <v>327</v>
      </c>
    </row>
    <row r="75" spans="1:23" ht="12.75">
      <c r="A75" s="14"/>
      <c r="B75" s="9" t="s">
        <v>199</v>
      </c>
      <c r="S75" s="159"/>
      <c r="T75" s="159"/>
      <c r="U75" s="159"/>
      <c r="V75" s="201"/>
      <c r="W75" s="159"/>
    </row>
    <row r="76" spans="1:23" ht="12.75">
      <c r="A76" s="14">
        <v>7.229999999999999</v>
      </c>
      <c r="B76" s="24" t="s">
        <v>239</v>
      </c>
      <c r="Q76" s="24"/>
      <c r="R76" s="190"/>
      <c r="S76" s="159"/>
      <c r="T76" s="159"/>
      <c r="U76" s="159"/>
      <c r="V76" s="201"/>
      <c r="W76" s="37" t="s">
        <v>327</v>
      </c>
    </row>
    <row r="77" spans="1:23" ht="12.75">
      <c r="A77" s="14">
        <v>7.239999999999998</v>
      </c>
      <c r="B77" s="29" t="s">
        <v>240</v>
      </c>
      <c r="Q77" s="29"/>
      <c r="R77" s="190"/>
      <c r="S77" s="159"/>
      <c r="T77" s="159"/>
      <c r="U77" s="159"/>
      <c r="V77" s="201"/>
      <c r="W77" s="39" t="s">
        <v>327</v>
      </c>
    </row>
    <row r="78" spans="1:23" ht="12.75">
      <c r="A78" s="14">
        <v>7.249999999999998</v>
      </c>
      <c r="B78" s="29" t="s">
        <v>241</v>
      </c>
      <c r="Q78" s="29"/>
      <c r="R78" s="190"/>
      <c r="S78" s="159"/>
      <c r="T78" s="159"/>
      <c r="U78" s="159"/>
      <c r="V78" s="201"/>
      <c r="W78" s="39" t="s">
        <v>327</v>
      </c>
    </row>
    <row r="79" spans="1:23" ht="12.75">
      <c r="A79" s="14">
        <v>7.259999999999998</v>
      </c>
      <c r="B79" s="25" t="s">
        <v>242</v>
      </c>
      <c r="Q79" s="25"/>
      <c r="R79" s="190"/>
      <c r="S79" s="159"/>
      <c r="T79" s="159"/>
      <c r="U79" s="159"/>
      <c r="V79" s="201"/>
      <c r="W79" s="143" t="s">
        <v>327</v>
      </c>
    </row>
    <row r="80" spans="1:23" ht="12.75">
      <c r="A80" s="15"/>
      <c r="S80" s="159"/>
      <c r="T80" s="159"/>
      <c r="U80" s="159"/>
      <c r="V80" s="201"/>
      <c r="W80" s="159"/>
    </row>
    <row r="81" spans="1:23" ht="12.75">
      <c r="A81" s="14">
        <v>7.269999999999998</v>
      </c>
      <c r="B81" s="27" t="s">
        <v>244</v>
      </c>
      <c r="Q81" s="27"/>
      <c r="R81" s="190"/>
      <c r="S81" s="159"/>
      <c r="T81" s="159"/>
      <c r="U81" s="159"/>
      <c r="V81" s="201"/>
      <c r="W81" s="199" t="s">
        <v>327</v>
      </c>
    </row>
    <row r="82" spans="1:23" ht="12.75">
      <c r="A82" s="14"/>
      <c r="B82" s="9" t="s">
        <v>199</v>
      </c>
      <c r="S82" s="159"/>
      <c r="T82" s="159"/>
      <c r="U82" s="159"/>
      <c r="V82" s="201"/>
      <c r="W82" s="159"/>
    </row>
    <row r="83" spans="1:23" ht="12.75">
      <c r="A83" s="14">
        <v>7.279999999999998</v>
      </c>
      <c r="B83" s="24" t="s">
        <v>239</v>
      </c>
      <c r="Q83" s="24"/>
      <c r="R83" s="190"/>
      <c r="S83" s="159"/>
      <c r="T83" s="159"/>
      <c r="U83" s="159"/>
      <c r="V83" s="201"/>
      <c r="W83" s="37" t="s">
        <v>327</v>
      </c>
    </row>
    <row r="84" spans="1:23" ht="12.75">
      <c r="A84" s="14">
        <v>7.289999999999997</v>
      </c>
      <c r="B84" s="29" t="s">
        <v>240</v>
      </c>
      <c r="Q84" s="29"/>
      <c r="R84" s="190"/>
      <c r="S84" s="159"/>
      <c r="T84" s="159"/>
      <c r="U84" s="159"/>
      <c r="V84" s="201"/>
      <c r="W84" s="39" t="s">
        <v>327</v>
      </c>
    </row>
    <row r="85" spans="1:23" ht="12.75">
      <c r="A85" s="14">
        <v>7.299999999999997</v>
      </c>
      <c r="B85" s="29" t="s">
        <v>241</v>
      </c>
      <c r="Q85" s="29"/>
      <c r="R85" s="190"/>
      <c r="S85" s="159"/>
      <c r="T85" s="159"/>
      <c r="U85" s="159"/>
      <c r="V85" s="201"/>
      <c r="W85" s="39" t="s">
        <v>327</v>
      </c>
    </row>
    <row r="86" spans="1:23" ht="12.75">
      <c r="A86" s="14">
        <v>7.309999999999997</v>
      </c>
      <c r="B86" s="25" t="s">
        <v>242</v>
      </c>
      <c r="Q86" s="25"/>
      <c r="R86" s="190"/>
      <c r="S86" s="159"/>
      <c r="T86" s="159"/>
      <c r="U86" s="159"/>
      <c r="V86" s="201"/>
      <c r="W86" s="143" t="s">
        <v>327</v>
      </c>
    </row>
    <row r="87" spans="1:23" ht="12.75">
      <c r="A87" s="15"/>
      <c r="S87" s="159"/>
      <c r="T87" s="159"/>
      <c r="U87" s="159"/>
      <c r="V87" s="201"/>
      <c r="W87" s="159"/>
    </row>
    <row r="88" spans="1:23" ht="12.75">
      <c r="A88" s="14">
        <v>7.319999999999997</v>
      </c>
      <c r="B88" s="27" t="s">
        <v>245</v>
      </c>
      <c r="Q88" s="27"/>
      <c r="R88" s="190"/>
      <c r="S88" s="159"/>
      <c r="T88" s="159"/>
      <c r="U88" s="159"/>
      <c r="V88" s="201"/>
      <c r="W88" s="199" t="s">
        <v>327</v>
      </c>
    </row>
    <row r="89" spans="1:23" ht="12.75">
      <c r="A89" s="14"/>
      <c r="B89" s="9" t="s">
        <v>199</v>
      </c>
      <c r="S89" s="159"/>
      <c r="T89" s="159"/>
      <c r="U89" s="159"/>
      <c r="V89" s="201"/>
      <c r="W89" s="159"/>
    </row>
    <row r="90" spans="1:23" ht="12.75">
      <c r="A90" s="14">
        <v>7.3299999999999965</v>
      </c>
      <c r="B90" s="24" t="s">
        <v>239</v>
      </c>
      <c r="Q90" s="24"/>
      <c r="R90" s="190"/>
      <c r="S90" s="159"/>
      <c r="T90" s="159"/>
      <c r="U90" s="159"/>
      <c r="V90" s="201"/>
      <c r="W90" s="37" t="s">
        <v>327</v>
      </c>
    </row>
    <row r="91" spans="1:23" ht="12.75">
      <c r="A91" s="14">
        <v>7.339999999999996</v>
      </c>
      <c r="B91" s="29" t="s">
        <v>240</v>
      </c>
      <c r="Q91" s="29"/>
      <c r="R91" s="190"/>
      <c r="S91" s="159"/>
      <c r="T91" s="159"/>
      <c r="U91" s="159"/>
      <c r="V91" s="201"/>
      <c r="W91" s="39" t="s">
        <v>327</v>
      </c>
    </row>
    <row r="92" spans="1:23" ht="12.75">
      <c r="A92" s="14">
        <v>7.349999999999996</v>
      </c>
      <c r="B92" s="29" t="s">
        <v>241</v>
      </c>
      <c r="Q92" s="29"/>
      <c r="R92" s="190"/>
      <c r="S92" s="159"/>
      <c r="T92" s="159"/>
      <c r="U92" s="159"/>
      <c r="V92" s="201"/>
      <c r="W92" s="39" t="s">
        <v>327</v>
      </c>
    </row>
    <row r="93" spans="1:23" ht="12.75">
      <c r="A93" s="14">
        <v>7.359999999999996</v>
      </c>
      <c r="B93" s="25" t="s">
        <v>242</v>
      </c>
      <c r="Q93" s="25"/>
      <c r="R93" s="190"/>
      <c r="S93" s="159"/>
      <c r="T93" s="159"/>
      <c r="U93" s="159"/>
      <c r="V93" s="201"/>
      <c r="W93" s="143" t="s">
        <v>327</v>
      </c>
    </row>
    <row r="94" spans="1:23" ht="12.75">
      <c r="A94" s="15"/>
      <c r="S94" s="159"/>
      <c r="T94" s="159"/>
      <c r="U94" s="159"/>
      <c r="V94" s="201"/>
      <c r="W94" s="159"/>
    </row>
    <row r="95" spans="1:23" ht="12.75">
      <c r="A95" s="14">
        <v>7.369999999999996</v>
      </c>
      <c r="B95" s="27" t="s">
        <v>246</v>
      </c>
      <c r="Q95" s="27"/>
      <c r="R95" s="190"/>
      <c r="S95" s="159"/>
      <c r="T95" s="159"/>
      <c r="U95" s="159"/>
      <c r="V95" s="201"/>
      <c r="W95" s="199" t="s">
        <v>327</v>
      </c>
    </row>
    <row r="96" spans="1:23" ht="12.75">
      <c r="A96" s="14"/>
      <c r="B96" s="9" t="s">
        <v>199</v>
      </c>
      <c r="S96" s="159"/>
      <c r="T96" s="159"/>
      <c r="U96" s="159"/>
      <c r="V96" s="201"/>
      <c r="W96" s="159"/>
    </row>
    <row r="97" spans="1:23" ht="12.75">
      <c r="A97" s="14">
        <v>7.3799999999999955</v>
      </c>
      <c r="B97" s="24" t="s">
        <v>239</v>
      </c>
      <c r="Q97" s="24"/>
      <c r="R97" s="190"/>
      <c r="S97" s="159"/>
      <c r="T97" s="159"/>
      <c r="U97" s="159"/>
      <c r="V97" s="201"/>
      <c r="W97" s="37" t="s">
        <v>327</v>
      </c>
    </row>
    <row r="98" spans="1:23" ht="12.75">
      <c r="A98" s="14">
        <v>7.389999999999995</v>
      </c>
      <c r="B98" s="29" t="s">
        <v>240</v>
      </c>
      <c r="Q98" s="29"/>
      <c r="R98" s="190"/>
      <c r="S98" s="159"/>
      <c r="T98" s="159"/>
      <c r="U98" s="159"/>
      <c r="V98" s="201"/>
      <c r="W98" s="39" t="s">
        <v>327</v>
      </c>
    </row>
    <row r="99" spans="1:23" ht="12.75">
      <c r="A99" s="14">
        <v>7.399999999999995</v>
      </c>
      <c r="B99" s="29" t="s">
        <v>241</v>
      </c>
      <c r="Q99" s="29"/>
      <c r="R99" s="190"/>
      <c r="S99" s="159"/>
      <c r="T99" s="159"/>
      <c r="U99" s="159"/>
      <c r="V99" s="201"/>
      <c r="W99" s="39" t="s">
        <v>327</v>
      </c>
    </row>
    <row r="100" spans="1:23" ht="12.75">
      <c r="A100" s="14">
        <v>7.409999999999995</v>
      </c>
      <c r="B100" s="25" t="s">
        <v>242</v>
      </c>
      <c r="Q100" s="25"/>
      <c r="R100" s="190"/>
      <c r="S100" s="159"/>
      <c r="T100" s="159"/>
      <c r="U100" s="159"/>
      <c r="V100" s="201"/>
      <c r="W100" s="301" t="s">
        <v>327</v>
      </c>
    </row>
    <row r="101" spans="19:23" ht="12.75">
      <c r="S101" s="159"/>
      <c r="T101" s="159"/>
      <c r="U101" s="159"/>
      <c r="V101" s="201"/>
      <c r="W101" s="159"/>
    </row>
    <row r="102" spans="1:23" ht="15.75">
      <c r="A102" s="17" t="s">
        <v>84</v>
      </c>
      <c r="S102" s="159"/>
      <c r="T102" s="159"/>
      <c r="U102" s="159"/>
      <c r="V102" s="201"/>
      <c r="W102" s="159"/>
    </row>
    <row r="103" spans="1:23" ht="12.75">
      <c r="A103" s="33" t="s">
        <v>265</v>
      </c>
      <c r="C103" s="1"/>
      <c r="D103" s="1"/>
      <c r="E103" s="1"/>
      <c r="F103" s="1"/>
      <c r="G103" s="1"/>
      <c r="H103" s="1"/>
      <c r="I103" s="1"/>
      <c r="J103" s="1"/>
      <c r="K103" s="1"/>
      <c r="L103" s="1"/>
      <c r="M103" s="1"/>
      <c r="N103" s="1"/>
      <c r="O103" s="1"/>
      <c r="P103" s="1"/>
      <c r="Q103" s="1"/>
      <c r="R103" s="1"/>
      <c r="S103" s="159"/>
      <c r="T103" s="159"/>
      <c r="U103" s="159"/>
      <c r="V103" s="201"/>
      <c r="W103" s="159"/>
    </row>
    <row r="104" spans="1:23" ht="12.75">
      <c r="A104" s="14">
        <v>5.23</v>
      </c>
      <c r="B104" s="24" t="s">
        <v>218</v>
      </c>
      <c r="C104" s="76"/>
      <c r="D104" s="76"/>
      <c r="E104" s="76"/>
      <c r="F104" s="76"/>
      <c r="G104" s="76"/>
      <c r="H104" s="76"/>
      <c r="I104" s="76"/>
      <c r="J104" s="76"/>
      <c r="K104" s="76"/>
      <c r="L104" s="76"/>
      <c r="M104" s="76"/>
      <c r="N104" s="76"/>
      <c r="O104" s="76"/>
      <c r="P104" s="76"/>
      <c r="Q104" s="76"/>
      <c r="R104" s="76"/>
      <c r="S104" s="37">
        <v>1528</v>
      </c>
      <c r="T104" s="37">
        <v>1365</v>
      </c>
      <c r="U104" s="37">
        <v>1134</v>
      </c>
      <c r="V104" s="201"/>
      <c r="W104" s="37">
        <v>4027</v>
      </c>
    </row>
    <row r="105" spans="1:23" ht="12.75">
      <c r="A105" s="14">
        <v>5.24</v>
      </c>
      <c r="B105" s="29" t="s">
        <v>219</v>
      </c>
      <c r="C105" s="78"/>
      <c r="D105" s="78"/>
      <c r="E105" s="78"/>
      <c r="F105" s="78"/>
      <c r="G105" s="78"/>
      <c r="H105" s="78"/>
      <c r="I105" s="78"/>
      <c r="J105" s="78"/>
      <c r="K105" s="78"/>
      <c r="L105" s="78"/>
      <c r="M105" s="78"/>
      <c r="N105" s="78"/>
      <c r="O105" s="78"/>
      <c r="P105" s="78"/>
      <c r="Q105" s="78"/>
      <c r="R105" s="78"/>
      <c r="S105" s="39">
        <v>1118</v>
      </c>
      <c r="T105" s="39">
        <v>1206</v>
      </c>
      <c r="U105" s="39">
        <v>1142</v>
      </c>
      <c r="V105" s="201"/>
      <c r="W105" s="39">
        <v>3466</v>
      </c>
    </row>
    <row r="106" spans="1:23" ht="12.75">
      <c r="A106" s="14">
        <v>5.25</v>
      </c>
      <c r="B106" s="28" t="s">
        <v>66</v>
      </c>
      <c r="C106" s="78"/>
      <c r="D106" s="78"/>
      <c r="E106" s="78"/>
      <c r="F106" s="78"/>
      <c r="G106" s="78"/>
      <c r="H106" s="78"/>
      <c r="I106" s="78"/>
      <c r="J106" s="78"/>
      <c r="K106" s="78"/>
      <c r="L106" s="78"/>
      <c r="M106" s="78"/>
      <c r="N106" s="78"/>
      <c r="O106" s="78"/>
      <c r="P106" s="78"/>
      <c r="Q106" s="78"/>
      <c r="R106" s="78"/>
      <c r="S106" s="39">
        <v>9741</v>
      </c>
      <c r="T106" s="39">
        <v>10252</v>
      </c>
      <c r="U106" s="39">
        <v>9609</v>
      </c>
      <c r="V106" s="201"/>
      <c r="W106" s="39">
        <v>29602</v>
      </c>
    </row>
    <row r="107" spans="1:23" ht="12.75">
      <c r="A107" s="125" t="s">
        <v>23</v>
      </c>
      <c r="B107" s="127" t="s">
        <v>90</v>
      </c>
      <c r="C107" s="78"/>
      <c r="D107" s="78"/>
      <c r="E107" s="78"/>
      <c r="F107" s="78"/>
      <c r="G107" s="78"/>
      <c r="H107" s="78"/>
      <c r="I107" s="78"/>
      <c r="J107" s="78"/>
      <c r="K107" s="78"/>
      <c r="L107" s="78"/>
      <c r="M107" s="78"/>
      <c r="N107" s="78"/>
      <c r="O107" s="78"/>
      <c r="P107" s="78"/>
      <c r="Q107" s="78"/>
      <c r="R107" s="78"/>
      <c r="S107" s="208">
        <v>6847</v>
      </c>
      <c r="T107" s="208">
        <v>6937</v>
      </c>
      <c r="U107" s="208">
        <v>6618</v>
      </c>
      <c r="V107" s="201"/>
      <c r="W107" s="208">
        <v>20402</v>
      </c>
    </row>
    <row r="108" spans="1:23" ht="12.75">
      <c r="A108" s="125" t="s">
        <v>24</v>
      </c>
      <c r="B108" s="127" t="s">
        <v>93</v>
      </c>
      <c r="C108" s="78"/>
      <c r="D108" s="78"/>
      <c r="E108" s="78"/>
      <c r="F108" s="78"/>
      <c r="G108" s="78"/>
      <c r="H108" s="78"/>
      <c r="I108" s="78"/>
      <c r="J108" s="78"/>
      <c r="K108" s="78"/>
      <c r="L108" s="78"/>
      <c r="M108" s="78"/>
      <c r="N108" s="78"/>
      <c r="O108" s="78"/>
      <c r="P108" s="78"/>
      <c r="Q108" s="78"/>
      <c r="R108" s="78"/>
      <c r="S108" s="208">
        <v>1582</v>
      </c>
      <c r="T108" s="208">
        <v>1747</v>
      </c>
      <c r="U108" s="208">
        <v>1605</v>
      </c>
      <c r="V108" s="201"/>
      <c r="W108" s="208">
        <v>4934</v>
      </c>
    </row>
    <row r="109" spans="1:23" ht="12.75">
      <c r="A109" s="125" t="s">
        <v>25</v>
      </c>
      <c r="B109" s="127" t="s">
        <v>94</v>
      </c>
      <c r="C109" s="78"/>
      <c r="D109" s="78"/>
      <c r="E109" s="78"/>
      <c r="F109" s="78"/>
      <c r="G109" s="78"/>
      <c r="H109" s="78"/>
      <c r="I109" s="78"/>
      <c r="J109" s="78"/>
      <c r="K109" s="78"/>
      <c r="L109" s="78"/>
      <c r="M109" s="78"/>
      <c r="N109" s="78"/>
      <c r="O109" s="78"/>
      <c r="P109" s="78"/>
      <c r="Q109" s="78"/>
      <c r="R109" s="78"/>
      <c r="S109" s="208">
        <v>1312</v>
      </c>
      <c r="T109" s="208">
        <v>1568</v>
      </c>
      <c r="U109" s="208">
        <v>1386</v>
      </c>
      <c r="V109" s="201"/>
      <c r="W109" s="208">
        <v>4266</v>
      </c>
    </row>
    <row r="110" spans="1:23" ht="12.75">
      <c r="A110" s="14">
        <v>5.26</v>
      </c>
      <c r="B110" s="28" t="s">
        <v>220</v>
      </c>
      <c r="C110" s="78"/>
      <c r="D110" s="78"/>
      <c r="E110" s="78"/>
      <c r="F110" s="78"/>
      <c r="G110" s="78"/>
      <c r="H110" s="78"/>
      <c r="I110" s="78"/>
      <c r="J110" s="78"/>
      <c r="K110" s="78"/>
      <c r="L110" s="78"/>
      <c r="M110" s="78"/>
      <c r="N110" s="78"/>
      <c r="O110" s="78"/>
      <c r="P110" s="78"/>
      <c r="Q110" s="78"/>
      <c r="R110" s="78"/>
      <c r="S110" s="39">
        <v>577</v>
      </c>
      <c r="T110" s="39">
        <v>627</v>
      </c>
      <c r="U110" s="39">
        <v>572</v>
      </c>
      <c r="V110" s="201"/>
      <c r="W110" s="39">
        <v>1776</v>
      </c>
    </row>
    <row r="111" spans="1:23" ht="12.75">
      <c r="A111" s="14">
        <v>5.27</v>
      </c>
      <c r="B111" s="38" t="s">
        <v>221</v>
      </c>
      <c r="C111" s="78"/>
      <c r="D111" s="78"/>
      <c r="E111" s="78"/>
      <c r="F111" s="78"/>
      <c r="G111" s="78"/>
      <c r="H111" s="78"/>
      <c r="I111" s="78"/>
      <c r="J111" s="78"/>
      <c r="K111" s="78"/>
      <c r="L111" s="78"/>
      <c r="M111" s="78"/>
      <c r="N111" s="78"/>
      <c r="O111" s="78"/>
      <c r="P111" s="78"/>
      <c r="Q111" s="78"/>
      <c r="R111" s="78"/>
      <c r="S111" s="39">
        <v>2793</v>
      </c>
      <c r="T111" s="39">
        <v>2732</v>
      </c>
      <c r="U111" s="39">
        <v>2515</v>
      </c>
      <c r="V111" s="201"/>
      <c r="W111" s="39">
        <v>8040</v>
      </c>
    </row>
    <row r="112" spans="1:23" ht="12.75">
      <c r="A112" s="125" t="s">
        <v>26</v>
      </c>
      <c r="B112" s="127" t="s">
        <v>95</v>
      </c>
      <c r="C112" s="78"/>
      <c r="D112" s="78"/>
      <c r="E112" s="78"/>
      <c r="F112" s="78"/>
      <c r="G112" s="78"/>
      <c r="H112" s="78"/>
      <c r="I112" s="78"/>
      <c r="J112" s="78"/>
      <c r="K112" s="78"/>
      <c r="L112" s="78"/>
      <c r="M112" s="78"/>
      <c r="N112" s="78"/>
      <c r="O112" s="78"/>
      <c r="P112" s="78"/>
      <c r="Q112" s="78"/>
      <c r="R112" s="78"/>
      <c r="S112" s="209">
        <v>472</v>
      </c>
      <c r="T112" s="209">
        <v>459</v>
      </c>
      <c r="U112" s="209">
        <v>424</v>
      </c>
      <c r="V112" s="201"/>
      <c r="W112" s="209">
        <v>1355</v>
      </c>
    </row>
    <row r="113" spans="1:23" ht="12.75">
      <c r="A113" s="125" t="s">
        <v>27</v>
      </c>
      <c r="B113" s="127" t="s">
        <v>96</v>
      </c>
      <c r="C113" s="78"/>
      <c r="D113" s="78"/>
      <c r="E113" s="78"/>
      <c r="F113" s="78"/>
      <c r="G113" s="78"/>
      <c r="H113" s="78"/>
      <c r="I113" s="78"/>
      <c r="J113" s="78"/>
      <c r="K113" s="78"/>
      <c r="L113" s="78"/>
      <c r="M113" s="78"/>
      <c r="N113" s="78"/>
      <c r="O113" s="78"/>
      <c r="P113" s="78"/>
      <c r="Q113" s="78"/>
      <c r="R113" s="78"/>
      <c r="S113" s="209">
        <v>1380</v>
      </c>
      <c r="T113" s="209">
        <v>1321</v>
      </c>
      <c r="U113" s="209">
        <v>1182</v>
      </c>
      <c r="V113" s="201"/>
      <c r="W113" s="209">
        <v>3883</v>
      </c>
    </row>
    <row r="114" spans="1:23" ht="12.75">
      <c r="A114" s="125" t="s">
        <v>28</v>
      </c>
      <c r="B114" s="129" t="s">
        <v>97</v>
      </c>
      <c r="C114" s="77"/>
      <c r="D114" s="77"/>
      <c r="E114" s="77"/>
      <c r="F114" s="77"/>
      <c r="G114" s="77"/>
      <c r="H114" s="77"/>
      <c r="I114" s="77"/>
      <c r="J114" s="77"/>
      <c r="K114" s="77"/>
      <c r="L114" s="77"/>
      <c r="M114" s="77"/>
      <c r="N114" s="77"/>
      <c r="O114" s="77"/>
      <c r="P114" s="77"/>
      <c r="Q114" s="77"/>
      <c r="R114" s="77"/>
      <c r="S114" s="210">
        <v>941</v>
      </c>
      <c r="T114" s="210">
        <v>952</v>
      </c>
      <c r="U114" s="210">
        <v>909</v>
      </c>
      <c r="V114" s="201"/>
      <c r="W114" s="210">
        <v>2802</v>
      </c>
    </row>
    <row r="115" spans="1:23" ht="12.75">
      <c r="A115" s="33" t="s">
        <v>326</v>
      </c>
      <c r="B115" s="12"/>
      <c r="C115" s="80"/>
      <c r="D115" s="80"/>
      <c r="E115" s="80"/>
      <c r="F115" s="80"/>
      <c r="G115" s="80"/>
      <c r="H115" s="80"/>
      <c r="I115" s="80"/>
      <c r="J115" s="80"/>
      <c r="K115" s="80"/>
      <c r="L115" s="80"/>
      <c r="M115" s="80"/>
      <c r="N115" s="80"/>
      <c r="O115" s="80"/>
      <c r="P115" s="80"/>
      <c r="Q115" s="80"/>
      <c r="R115" s="80"/>
      <c r="S115" s="205"/>
      <c r="T115" s="205"/>
      <c r="U115" s="205"/>
      <c r="V115" s="201"/>
      <c r="W115" s="205"/>
    </row>
    <row r="116" spans="1:23" ht="12.75">
      <c r="A116" s="9">
        <v>4.4</v>
      </c>
      <c r="B116" s="24" t="s">
        <v>248</v>
      </c>
      <c r="C116" s="76" t="e">
        <v>#N/A</v>
      </c>
      <c r="D116" s="76" t="e">
        <v>#N/A</v>
      </c>
      <c r="E116" s="76" t="e">
        <v>#N/A</v>
      </c>
      <c r="F116" s="76" t="e">
        <v>#N/A</v>
      </c>
      <c r="G116" s="175" t="e">
        <v>#N/A</v>
      </c>
      <c r="H116" s="175" t="e">
        <v>#N/A</v>
      </c>
      <c r="I116" s="175" t="e">
        <v>#N/A</v>
      </c>
      <c r="J116" s="175" t="e">
        <v>#N/A</v>
      </c>
      <c r="K116" s="175" t="e">
        <v>#N/A</v>
      </c>
      <c r="L116" s="175" t="e">
        <v>#N/A</v>
      </c>
      <c r="M116" s="175" t="e">
        <v>#N/A</v>
      </c>
      <c r="N116" s="175" t="e">
        <v>#N/A</v>
      </c>
      <c r="O116" s="175" t="e">
        <v>#N/A</v>
      </c>
      <c r="P116" s="175" t="e">
        <v>#N/A</v>
      </c>
      <c r="Q116" s="175" t="e">
        <v>#N/A</v>
      </c>
      <c r="R116" s="175"/>
      <c r="S116" s="278" t="s">
        <v>327</v>
      </c>
      <c r="T116" s="278" t="s">
        <v>327</v>
      </c>
      <c r="U116" s="278" t="s">
        <v>327</v>
      </c>
      <c r="V116" s="281"/>
      <c r="W116" s="278" t="s">
        <v>327</v>
      </c>
    </row>
    <row r="117" spans="1:23" ht="12.75">
      <c r="A117" s="9">
        <v>4.5</v>
      </c>
      <c r="B117" s="29" t="s">
        <v>249</v>
      </c>
      <c r="C117" s="78" t="e">
        <v>#N/A</v>
      </c>
      <c r="D117" s="78" t="e">
        <v>#N/A</v>
      </c>
      <c r="E117" s="78" t="e">
        <v>#N/A</v>
      </c>
      <c r="F117" s="78" t="e">
        <v>#N/A</v>
      </c>
      <c r="G117" s="78" t="e">
        <v>#N/A</v>
      </c>
      <c r="H117" s="78" t="e">
        <v>#N/A</v>
      </c>
      <c r="I117" s="78" t="e">
        <v>#N/A</v>
      </c>
      <c r="J117" s="78" t="e">
        <v>#N/A</v>
      </c>
      <c r="K117" s="78" t="e">
        <v>#N/A</v>
      </c>
      <c r="L117" s="78" t="e">
        <v>#N/A</v>
      </c>
      <c r="M117" s="78" t="e">
        <v>#N/A</v>
      </c>
      <c r="N117" s="78" t="e">
        <v>#N/A</v>
      </c>
      <c r="O117" s="78" t="e">
        <v>#N/A</v>
      </c>
      <c r="P117" s="78" t="e">
        <v>#N/A</v>
      </c>
      <c r="Q117" s="78" t="e">
        <v>#N/A</v>
      </c>
      <c r="R117" s="78"/>
      <c r="S117" s="292" t="s">
        <v>327</v>
      </c>
      <c r="T117" s="292" t="s">
        <v>327</v>
      </c>
      <c r="U117" s="292" t="s">
        <v>327</v>
      </c>
      <c r="V117" s="281"/>
      <c r="W117" s="292" t="s">
        <v>327</v>
      </c>
    </row>
    <row r="118" spans="1:23" ht="12.75">
      <c r="A118" s="9">
        <v>4.6</v>
      </c>
      <c r="B118" s="29" t="s">
        <v>250</v>
      </c>
      <c r="C118" s="78" t="s">
        <v>327</v>
      </c>
      <c r="D118" s="78" t="s">
        <v>327</v>
      </c>
      <c r="E118" s="78" t="s">
        <v>327</v>
      </c>
      <c r="F118" s="78" t="s">
        <v>327</v>
      </c>
      <c r="G118" s="176" t="s">
        <v>327</v>
      </c>
      <c r="H118" s="176" t="s">
        <v>327</v>
      </c>
      <c r="I118" s="176" t="s">
        <v>327</v>
      </c>
      <c r="J118" s="176" t="s">
        <v>327</v>
      </c>
      <c r="K118" s="176" t="s">
        <v>327</v>
      </c>
      <c r="L118" s="176" t="s">
        <v>327</v>
      </c>
      <c r="M118" s="176" t="s">
        <v>327</v>
      </c>
      <c r="N118" s="176" t="s">
        <v>327</v>
      </c>
      <c r="O118" s="176" t="s">
        <v>327</v>
      </c>
      <c r="P118" s="176" t="s">
        <v>327</v>
      </c>
      <c r="Q118" s="176" t="s">
        <v>327</v>
      </c>
      <c r="R118" s="176"/>
      <c r="S118" s="292" t="s">
        <v>327</v>
      </c>
      <c r="T118" s="292" t="s">
        <v>327</v>
      </c>
      <c r="U118" s="292" t="s">
        <v>327</v>
      </c>
      <c r="V118" s="281"/>
      <c r="W118" s="292" t="s">
        <v>327</v>
      </c>
    </row>
    <row r="119" spans="1:23" ht="12.75">
      <c r="A119" s="9">
        <v>4.7</v>
      </c>
      <c r="B119" s="29" t="s">
        <v>251</v>
      </c>
      <c r="C119" s="78" t="e">
        <v>#N/A</v>
      </c>
      <c r="D119" s="78" t="e">
        <v>#N/A</v>
      </c>
      <c r="E119" s="78" t="e">
        <v>#N/A</v>
      </c>
      <c r="F119" s="78" t="e">
        <v>#N/A</v>
      </c>
      <c r="G119" s="78" t="e">
        <v>#N/A</v>
      </c>
      <c r="H119" s="78" t="e">
        <v>#N/A</v>
      </c>
      <c r="I119" s="78" t="e">
        <v>#N/A</v>
      </c>
      <c r="J119" s="78" t="e">
        <v>#N/A</v>
      </c>
      <c r="K119" s="78" t="e">
        <v>#N/A</v>
      </c>
      <c r="L119" s="78" t="e">
        <v>#N/A</v>
      </c>
      <c r="M119" s="78" t="e">
        <v>#N/A</v>
      </c>
      <c r="N119" s="78" t="e">
        <v>#N/A</v>
      </c>
      <c r="O119" s="78" t="e">
        <v>#N/A</v>
      </c>
      <c r="P119" s="78" t="e">
        <v>#N/A</v>
      </c>
      <c r="Q119" s="78" t="e">
        <v>#N/A</v>
      </c>
      <c r="R119" s="78"/>
      <c r="S119" s="292" t="s">
        <v>327</v>
      </c>
      <c r="T119" s="292" t="s">
        <v>327</v>
      </c>
      <c r="U119" s="292" t="s">
        <v>327</v>
      </c>
      <c r="V119" s="281"/>
      <c r="W119" s="292" t="s">
        <v>327</v>
      </c>
    </row>
    <row r="120" spans="1:23" ht="12.75">
      <c r="A120" s="9">
        <v>4.75</v>
      </c>
      <c r="B120" s="29" t="s">
        <v>285</v>
      </c>
      <c r="C120" s="78" t="e">
        <v>#N/A</v>
      </c>
      <c r="D120" s="78" t="e">
        <v>#N/A</v>
      </c>
      <c r="E120" s="78" t="e">
        <v>#N/A</v>
      </c>
      <c r="F120" s="78" t="e">
        <v>#N/A</v>
      </c>
      <c r="G120" s="78" t="e">
        <v>#N/A</v>
      </c>
      <c r="H120" s="78" t="e">
        <v>#N/A</v>
      </c>
      <c r="I120" s="78" t="e">
        <v>#N/A</v>
      </c>
      <c r="J120" s="78" t="e">
        <v>#N/A</v>
      </c>
      <c r="K120" s="78" t="e">
        <v>#N/A</v>
      </c>
      <c r="L120" s="78" t="e">
        <v>#N/A</v>
      </c>
      <c r="M120" s="78" t="e">
        <v>#N/A</v>
      </c>
      <c r="N120" s="78" t="e">
        <v>#N/A</v>
      </c>
      <c r="O120" s="78" t="e">
        <v>#N/A</v>
      </c>
      <c r="P120" s="78" t="e">
        <v>#N/A</v>
      </c>
      <c r="Q120" s="78" t="e">
        <v>#N/A</v>
      </c>
      <c r="R120" s="78"/>
      <c r="S120" s="292" t="s">
        <v>327</v>
      </c>
      <c r="T120" s="292" t="s">
        <v>327</v>
      </c>
      <c r="U120" s="292" t="s">
        <v>327</v>
      </c>
      <c r="V120" s="281"/>
      <c r="W120" s="292" t="s">
        <v>327</v>
      </c>
    </row>
    <row r="121" spans="1:23" ht="12.75">
      <c r="A121" s="9">
        <v>4.8</v>
      </c>
      <c r="B121" s="25" t="s">
        <v>260</v>
      </c>
      <c r="C121" s="77" t="e">
        <v>#N/A</v>
      </c>
      <c r="D121" s="77" t="e">
        <v>#N/A</v>
      </c>
      <c r="E121" s="77" t="e">
        <v>#N/A</v>
      </c>
      <c r="F121" s="77" t="e">
        <v>#N/A</v>
      </c>
      <c r="G121" s="77" t="e">
        <v>#N/A</v>
      </c>
      <c r="H121" s="77" t="e">
        <v>#N/A</v>
      </c>
      <c r="I121" s="77" t="e">
        <v>#N/A</v>
      </c>
      <c r="J121" s="77" t="e">
        <v>#N/A</v>
      </c>
      <c r="K121" s="77" t="e">
        <v>#N/A</v>
      </c>
      <c r="L121" s="77" t="e">
        <v>#N/A</v>
      </c>
      <c r="M121" s="77" t="e">
        <v>#N/A</v>
      </c>
      <c r="N121" s="77" t="e">
        <v>#N/A</v>
      </c>
      <c r="O121" s="77" t="e">
        <v>#N/A</v>
      </c>
      <c r="P121" s="77" t="e">
        <v>#N/A</v>
      </c>
      <c r="Q121" s="77" t="e">
        <v>#N/A</v>
      </c>
      <c r="R121" s="77"/>
      <c r="S121" s="294" t="s">
        <v>327</v>
      </c>
      <c r="T121" s="294" t="s">
        <v>327</v>
      </c>
      <c r="U121" s="294" t="s">
        <v>327</v>
      </c>
      <c r="V121" s="281"/>
      <c r="W121" s="294" t="s">
        <v>327</v>
      </c>
    </row>
    <row r="122" spans="1:23" ht="12.75">
      <c r="A122" s="33" t="s">
        <v>310</v>
      </c>
      <c r="C122" s="1"/>
      <c r="D122" s="1"/>
      <c r="E122" s="1"/>
      <c r="F122" s="1"/>
      <c r="G122" s="1"/>
      <c r="H122" s="1"/>
      <c r="I122" s="1"/>
      <c r="J122" s="1"/>
      <c r="K122" s="1"/>
      <c r="L122" s="1"/>
      <c r="M122" s="1"/>
      <c r="N122" s="1"/>
      <c r="O122" s="1"/>
      <c r="P122" s="1"/>
      <c r="Q122" s="1"/>
      <c r="R122" s="1"/>
      <c r="S122" s="281"/>
      <c r="T122" s="281"/>
      <c r="U122" s="281"/>
      <c r="V122" s="281"/>
      <c r="W122" s="281"/>
    </row>
    <row r="123" spans="1:23" ht="12.75">
      <c r="A123" s="9">
        <v>4.41</v>
      </c>
      <c r="B123" s="24" t="s">
        <v>248</v>
      </c>
      <c r="C123" s="76" t="e">
        <v>#N/A</v>
      </c>
      <c r="D123" s="76" t="e">
        <v>#N/A</v>
      </c>
      <c r="E123" s="76" t="e">
        <v>#N/A</v>
      </c>
      <c r="F123" s="76" t="e">
        <v>#N/A</v>
      </c>
      <c r="G123" s="175" t="e">
        <v>#N/A</v>
      </c>
      <c r="H123" s="175" t="e">
        <v>#N/A</v>
      </c>
      <c r="I123" s="175" t="e">
        <v>#N/A</v>
      </c>
      <c r="J123" s="175" t="e">
        <v>#N/A</v>
      </c>
      <c r="K123" s="175" t="e">
        <v>#N/A</v>
      </c>
      <c r="L123" s="175" t="e">
        <v>#N/A</v>
      </c>
      <c r="M123" s="175" t="e">
        <v>#N/A</v>
      </c>
      <c r="N123" s="175" t="e">
        <v>#N/A</v>
      </c>
      <c r="O123" s="175" t="e">
        <v>#N/A</v>
      </c>
      <c r="P123" s="175" t="e">
        <v>#N/A</v>
      </c>
      <c r="Q123" s="175" t="e">
        <v>#N/A</v>
      </c>
      <c r="R123" s="175"/>
      <c r="S123" s="278" t="s">
        <v>327</v>
      </c>
      <c r="T123" s="278" t="s">
        <v>327</v>
      </c>
      <c r="U123" s="278" t="s">
        <v>327</v>
      </c>
      <c r="V123" s="281"/>
      <c r="W123" s="278" t="s">
        <v>327</v>
      </c>
    </row>
    <row r="124" spans="1:23" ht="12.75">
      <c r="A124" s="9">
        <v>4.51</v>
      </c>
      <c r="B124" s="29" t="s">
        <v>249</v>
      </c>
      <c r="C124" s="78" t="e">
        <v>#N/A</v>
      </c>
      <c r="D124" s="78" t="e">
        <v>#N/A</v>
      </c>
      <c r="E124" s="78" t="e">
        <v>#N/A</v>
      </c>
      <c r="F124" s="78" t="e">
        <v>#N/A</v>
      </c>
      <c r="G124" s="78" t="e">
        <v>#N/A</v>
      </c>
      <c r="H124" s="78" t="e">
        <v>#N/A</v>
      </c>
      <c r="I124" s="78" t="e">
        <v>#N/A</v>
      </c>
      <c r="J124" s="78" t="e">
        <v>#N/A</v>
      </c>
      <c r="K124" s="78" t="e">
        <v>#N/A</v>
      </c>
      <c r="L124" s="78" t="e">
        <v>#N/A</v>
      </c>
      <c r="M124" s="78" t="e">
        <v>#N/A</v>
      </c>
      <c r="N124" s="78" t="e">
        <v>#N/A</v>
      </c>
      <c r="O124" s="78" t="e">
        <v>#N/A</v>
      </c>
      <c r="P124" s="78" t="e">
        <v>#N/A</v>
      </c>
      <c r="Q124" s="78" t="e">
        <v>#N/A</v>
      </c>
      <c r="R124" s="78"/>
      <c r="S124" s="292" t="s">
        <v>327</v>
      </c>
      <c r="T124" s="292" t="s">
        <v>327</v>
      </c>
      <c r="U124" s="292" t="s">
        <v>327</v>
      </c>
      <c r="V124" s="281"/>
      <c r="W124" s="292" t="s">
        <v>327</v>
      </c>
    </row>
    <row r="125" spans="1:23" ht="12.75">
      <c r="A125" s="9">
        <v>4.61</v>
      </c>
      <c r="B125" s="29" t="s">
        <v>250</v>
      </c>
      <c r="C125" s="78" t="e">
        <v>#N/A</v>
      </c>
      <c r="D125" s="78" t="e">
        <v>#N/A</v>
      </c>
      <c r="E125" s="78" t="e">
        <v>#N/A</v>
      </c>
      <c r="F125" s="78" t="s">
        <v>327</v>
      </c>
      <c r="G125" s="176" t="e">
        <v>#N/A</v>
      </c>
      <c r="H125" s="176" t="e">
        <v>#N/A</v>
      </c>
      <c r="I125" s="176" t="e">
        <v>#N/A</v>
      </c>
      <c r="J125" s="176" t="e">
        <v>#N/A</v>
      </c>
      <c r="K125" s="176" t="e">
        <v>#N/A</v>
      </c>
      <c r="L125" s="176" t="e">
        <v>#N/A</v>
      </c>
      <c r="M125" s="176" t="e">
        <v>#N/A</v>
      </c>
      <c r="N125" s="176" t="e">
        <v>#N/A</v>
      </c>
      <c r="O125" s="176" t="e">
        <v>#N/A</v>
      </c>
      <c r="P125" s="176" t="e">
        <v>#N/A</v>
      </c>
      <c r="Q125" s="176" t="e">
        <v>#N/A</v>
      </c>
      <c r="R125" s="176"/>
      <c r="S125" s="292" t="s">
        <v>327</v>
      </c>
      <c r="T125" s="292" t="s">
        <v>327</v>
      </c>
      <c r="U125" s="292" t="s">
        <v>327</v>
      </c>
      <c r="V125" s="281"/>
      <c r="W125" s="292" t="s">
        <v>327</v>
      </c>
    </row>
    <row r="126" spans="1:23" ht="12.75">
      <c r="A126" s="9">
        <v>4.71</v>
      </c>
      <c r="B126" s="29" t="s">
        <v>251</v>
      </c>
      <c r="C126" s="78" t="e">
        <v>#N/A</v>
      </c>
      <c r="D126" s="78" t="e">
        <v>#N/A</v>
      </c>
      <c r="E126" s="78" t="e">
        <v>#N/A</v>
      </c>
      <c r="F126" s="78" t="e">
        <v>#N/A</v>
      </c>
      <c r="G126" s="78" t="e">
        <v>#N/A</v>
      </c>
      <c r="H126" s="78" t="e">
        <v>#N/A</v>
      </c>
      <c r="I126" s="78" t="e">
        <v>#N/A</v>
      </c>
      <c r="J126" s="78" t="e">
        <v>#N/A</v>
      </c>
      <c r="K126" s="78" t="e">
        <v>#N/A</v>
      </c>
      <c r="L126" s="78" t="e">
        <v>#N/A</v>
      </c>
      <c r="M126" s="78" t="e">
        <v>#N/A</v>
      </c>
      <c r="N126" s="78" t="e">
        <v>#N/A</v>
      </c>
      <c r="O126" s="78" t="e">
        <v>#N/A</v>
      </c>
      <c r="P126" s="78" t="e">
        <v>#N/A</v>
      </c>
      <c r="Q126" s="78" t="e">
        <v>#N/A</v>
      </c>
      <c r="R126" s="78"/>
      <c r="S126" s="292" t="s">
        <v>327</v>
      </c>
      <c r="T126" s="292" t="s">
        <v>327</v>
      </c>
      <c r="U126" s="292" t="s">
        <v>327</v>
      </c>
      <c r="V126" s="281"/>
      <c r="W126" s="292" t="s">
        <v>327</v>
      </c>
    </row>
    <row r="127" spans="1:23" ht="12.75">
      <c r="A127" s="9">
        <v>4.76</v>
      </c>
      <c r="B127" s="29" t="s">
        <v>285</v>
      </c>
      <c r="C127" s="78" t="e">
        <v>#N/A</v>
      </c>
      <c r="D127" s="78" t="e">
        <v>#N/A</v>
      </c>
      <c r="E127" s="78" t="e">
        <v>#N/A</v>
      </c>
      <c r="F127" s="78" t="e">
        <v>#N/A</v>
      </c>
      <c r="G127" s="78" t="e">
        <v>#N/A</v>
      </c>
      <c r="H127" s="78" t="e">
        <v>#N/A</v>
      </c>
      <c r="I127" s="78" t="e">
        <v>#N/A</v>
      </c>
      <c r="J127" s="78" t="e">
        <v>#N/A</v>
      </c>
      <c r="K127" s="78" t="e">
        <v>#N/A</v>
      </c>
      <c r="L127" s="78" t="e">
        <v>#N/A</v>
      </c>
      <c r="M127" s="78" t="e">
        <v>#N/A</v>
      </c>
      <c r="N127" s="78" t="e">
        <v>#N/A</v>
      </c>
      <c r="O127" s="78" t="e">
        <v>#N/A</v>
      </c>
      <c r="P127" s="78" t="e">
        <v>#N/A</v>
      </c>
      <c r="Q127" s="78" t="e">
        <v>#N/A</v>
      </c>
      <c r="R127" s="78"/>
      <c r="S127" s="292" t="s">
        <v>327</v>
      </c>
      <c r="T127" s="292" t="s">
        <v>327</v>
      </c>
      <c r="U127" s="292" t="s">
        <v>327</v>
      </c>
      <c r="V127" s="281"/>
      <c r="W127" s="292" t="s">
        <v>327</v>
      </c>
    </row>
    <row r="128" spans="1:23" ht="12.75">
      <c r="A128" s="9">
        <v>4.81</v>
      </c>
      <c r="B128" s="29" t="s">
        <v>260</v>
      </c>
      <c r="C128" s="78" t="e">
        <v>#N/A</v>
      </c>
      <c r="D128" s="78" t="e">
        <v>#N/A</v>
      </c>
      <c r="E128" s="78" t="e">
        <v>#N/A</v>
      </c>
      <c r="F128" s="78" t="e">
        <v>#N/A</v>
      </c>
      <c r="G128" s="78" t="e">
        <v>#N/A</v>
      </c>
      <c r="H128" s="78" t="e">
        <v>#N/A</v>
      </c>
      <c r="I128" s="78" t="e">
        <v>#N/A</v>
      </c>
      <c r="J128" s="78" t="e">
        <v>#N/A</v>
      </c>
      <c r="K128" s="78" t="e">
        <v>#N/A</v>
      </c>
      <c r="L128" s="78" t="e">
        <v>#N/A</v>
      </c>
      <c r="M128" s="78" t="e">
        <v>#N/A</v>
      </c>
      <c r="N128" s="78" t="e">
        <v>#N/A</v>
      </c>
      <c r="O128" s="78" t="e">
        <v>#N/A</v>
      </c>
      <c r="P128" s="78" t="e">
        <v>#N/A</v>
      </c>
      <c r="Q128" s="78" t="e">
        <v>#N/A</v>
      </c>
      <c r="R128" s="78"/>
      <c r="S128" s="292" t="s">
        <v>327</v>
      </c>
      <c r="T128" s="292" t="s">
        <v>327</v>
      </c>
      <c r="U128" s="292" t="s">
        <v>327</v>
      </c>
      <c r="V128" s="281"/>
      <c r="W128" s="292" t="s">
        <v>327</v>
      </c>
    </row>
    <row r="129" spans="1:23" ht="12.75">
      <c r="A129" s="9">
        <v>4.91</v>
      </c>
      <c r="B129" s="29" t="s">
        <v>297</v>
      </c>
      <c r="C129" s="78"/>
      <c r="D129" s="78"/>
      <c r="E129" s="78"/>
      <c r="F129" s="78"/>
      <c r="G129" s="78" t="e">
        <v>#N/A</v>
      </c>
      <c r="H129" s="78" t="e">
        <v>#N/A</v>
      </c>
      <c r="I129" s="78" t="e">
        <v>#N/A</v>
      </c>
      <c r="J129" s="78" t="e">
        <v>#N/A</v>
      </c>
      <c r="K129" s="78" t="e">
        <v>#N/A</v>
      </c>
      <c r="L129" s="78" t="e">
        <v>#N/A</v>
      </c>
      <c r="M129" s="78" t="e">
        <v>#N/A</v>
      </c>
      <c r="N129" s="78" t="e">
        <v>#N/A</v>
      </c>
      <c r="O129" s="78" t="e">
        <v>#N/A</v>
      </c>
      <c r="P129" s="78" t="e">
        <v>#N/A</v>
      </c>
      <c r="Q129" s="78" t="e">
        <v>#N/A</v>
      </c>
      <c r="R129" s="78"/>
      <c r="S129" s="292" t="s">
        <v>327</v>
      </c>
      <c r="T129" s="292" t="s">
        <v>327</v>
      </c>
      <c r="U129" s="292" t="s">
        <v>327</v>
      </c>
      <c r="V129" s="281"/>
      <c r="W129" s="292" t="s">
        <v>327</v>
      </c>
    </row>
    <row r="130" spans="1:23" ht="12.75">
      <c r="A130" s="9">
        <v>4.92</v>
      </c>
      <c r="B130" s="25" t="s">
        <v>275</v>
      </c>
      <c r="C130" s="77"/>
      <c r="D130" s="77"/>
      <c r="E130" s="77"/>
      <c r="F130" s="77"/>
      <c r="G130" s="77" t="e">
        <v>#N/A</v>
      </c>
      <c r="H130" s="77" t="e">
        <v>#N/A</v>
      </c>
      <c r="I130" s="77" t="e">
        <v>#N/A</v>
      </c>
      <c r="J130" s="77" t="e">
        <v>#N/A</v>
      </c>
      <c r="K130" s="77" t="e">
        <v>#N/A</v>
      </c>
      <c r="L130" s="77" t="e">
        <v>#N/A</v>
      </c>
      <c r="M130" s="77" t="e">
        <v>#N/A</v>
      </c>
      <c r="N130" s="77" t="e">
        <v>#N/A</v>
      </c>
      <c r="O130" s="77" t="e">
        <v>#N/A</v>
      </c>
      <c r="P130" s="77" t="e">
        <v>#N/A</v>
      </c>
      <c r="Q130" s="77" t="e">
        <v>#N/A</v>
      </c>
      <c r="R130" s="77"/>
      <c r="S130" s="294" t="s">
        <v>327</v>
      </c>
      <c r="T130" s="294" t="s">
        <v>327</v>
      </c>
      <c r="U130" s="294" t="s">
        <v>327</v>
      </c>
      <c r="V130" s="281"/>
      <c r="W130" s="294" t="s">
        <v>327</v>
      </c>
    </row>
    <row r="131" spans="3:23" ht="12.75">
      <c r="C131" s="1"/>
      <c r="D131" s="1"/>
      <c r="E131" s="1"/>
      <c r="F131" s="1"/>
      <c r="G131" s="1"/>
      <c r="H131" s="1"/>
      <c r="I131" s="1"/>
      <c r="J131" s="1"/>
      <c r="K131" s="1"/>
      <c r="L131" s="1"/>
      <c r="M131" s="1"/>
      <c r="N131" s="1"/>
      <c r="O131" s="1"/>
      <c r="P131" s="1"/>
      <c r="Q131" s="1"/>
      <c r="R131" s="1"/>
      <c r="S131" s="159"/>
      <c r="T131" s="159"/>
      <c r="U131" s="159"/>
      <c r="V131" s="201"/>
      <c r="W131" s="159"/>
    </row>
    <row r="132" spans="1:23" ht="15.75">
      <c r="A132" s="17" t="s">
        <v>294</v>
      </c>
      <c r="C132" s="81"/>
      <c r="D132" s="81"/>
      <c r="E132" s="81"/>
      <c r="F132" s="81"/>
      <c r="G132" s="1"/>
      <c r="H132" s="1"/>
      <c r="I132" s="1"/>
      <c r="J132" s="1"/>
      <c r="K132" s="1"/>
      <c r="L132" s="1"/>
      <c r="M132" s="1"/>
      <c r="N132" s="1"/>
      <c r="O132" s="1"/>
      <c r="P132" s="1"/>
      <c r="Q132" s="1"/>
      <c r="R132" s="1"/>
      <c r="S132" s="159"/>
      <c r="T132" s="159"/>
      <c r="U132" s="159"/>
      <c r="V132" s="201"/>
      <c r="W132" s="159"/>
    </row>
    <row r="133" spans="2:23" ht="12.75">
      <c r="B133" s="36" t="s">
        <v>59</v>
      </c>
      <c r="C133" s="82"/>
      <c r="D133" s="83"/>
      <c r="E133" s="83"/>
      <c r="F133" s="83"/>
      <c r="G133" s="177" t="e">
        <v>#DIV/0!</v>
      </c>
      <c r="H133" s="177" t="e">
        <v>#DIV/0!</v>
      </c>
      <c r="I133" s="177" t="e">
        <v>#DIV/0!</v>
      </c>
      <c r="J133" s="177" t="e">
        <v>#DIV/0!</v>
      </c>
      <c r="K133" s="177" t="e">
        <v>#DIV/0!</v>
      </c>
      <c r="L133" s="177" t="e">
        <v>#DIV/0!</v>
      </c>
      <c r="M133" s="177" t="e">
        <v>#DIV/0!</v>
      </c>
      <c r="N133" s="177" t="e">
        <v>#DIV/0!</v>
      </c>
      <c r="O133" s="177" t="e">
        <v>#DIV/0!</v>
      </c>
      <c r="P133" s="177" t="e">
        <v>#DIV/0!</v>
      </c>
      <c r="Q133" s="177" t="e">
        <v>#DIV/0!</v>
      </c>
      <c r="R133" s="177"/>
      <c r="S133" s="62">
        <v>10.680647094068304</v>
      </c>
      <c r="T133" s="62">
        <v>10.936488915518275</v>
      </c>
      <c r="U133" s="62">
        <v>9.994607549430796</v>
      </c>
      <c r="V133" s="201"/>
      <c r="W133" s="62">
        <v>10.537247853005791</v>
      </c>
    </row>
    <row r="134" spans="2:23" ht="12.75">
      <c r="B134" s="38" t="s">
        <v>60</v>
      </c>
      <c r="C134" s="84"/>
      <c r="D134" s="85"/>
      <c r="E134" s="85"/>
      <c r="F134" s="85"/>
      <c r="G134" s="178" t="e">
        <v>#DIV/0!</v>
      </c>
      <c r="H134" s="178" t="e">
        <v>#DIV/0!</v>
      </c>
      <c r="I134" s="178" t="e">
        <v>#DIV/0!</v>
      </c>
      <c r="J134" s="178" t="e">
        <v>#DIV/0!</v>
      </c>
      <c r="K134" s="178" t="e">
        <v>#DIV/0!</v>
      </c>
      <c r="L134" s="178" t="e">
        <v>#DIV/0!</v>
      </c>
      <c r="M134" s="178" t="e">
        <v>#DIV/0!</v>
      </c>
      <c r="N134" s="178" t="e">
        <v>#DIV/0!</v>
      </c>
      <c r="O134" s="178" t="e">
        <v>#DIV/0!</v>
      </c>
      <c r="P134" s="178" t="e">
        <v>#DIV/0!</v>
      </c>
      <c r="Q134" s="178" t="e">
        <v>#DIV/0!</v>
      </c>
      <c r="R134" s="178"/>
      <c r="S134" s="63">
        <v>10.680047932893949</v>
      </c>
      <c r="T134" s="63">
        <v>10.935889754343918</v>
      </c>
      <c r="U134" s="63">
        <v>9.994008388256441</v>
      </c>
      <c r="V134" s="201"/>
      <c r="W134" s="63">
        <v>10.536648691831436</v>
      </c>
    </row>
    <row r="135" spans="2:23" ht="12.75">
      <c r="B135" s="38" t="s">
        <v>160</v>
      </c>
      <c r="C135" s="86" t="e">
        <v>#DIV/0!</v>
      </c>
      <c r="D135" s="87" t="e">
        <v>#DIV/0!</v>
      </c>
      <c r="E135" s="87" t="e">
        <v>#DIV/0!</v>
      </c>
      <c r="F135" s="87" t="e">
        <v>#DIV/0!</v>
      </c>
      <c r="G135" s="147" t="e">
        <v>#DIV/0!</v>
      </c>
      <c r="H135" s="147" t="e">
        <v>#DIV/0!</v>
      </c>
      <c r="I135" s="147" t="e">
        <v>#DIV/0!</v>
      </c>
      <c r="J135" s="147" t="e">
        <v>#DIV/0!</v>
      </c>
      <c r="K135" s="147" t="e">
        <v>#DIV/0!</v>
      </c>
      <c r="L135" s="147" t="e">
        <v>#DIV/0!</v>
      </c>
      <c r="M135" s="147" t="e">
        <v>#DIV/0!</v>
      </c>
      <c r="N135" s="147" t="e">
        <v>#DIV/0!</v>
      </c>
      <c r="O135" s="147" t="e">
        <v>#DIV/0!</v>
      </c>
      <c r="P135" s="147" t="e">
        <v>#DIV/0!</v>
      </c>
      <c r="Q135" s="147" t="e">
        <v>#DIV/0!</v>
      </c>
      <c r="R135" s="147"/>
      <c r="S135" s="131">
        <v>0.011892740940199709</v>
      </c>
      <c r="T135" s="131">
        <v>0.00547855147099107</v>
      </c>
      <c r="U135" s="131">
        <v>0.002397937773514777</v>
      </c>
      <c r="V135" s="201"/>
      <c r="W135" s="40">
        <v>0.00667172100075815</v>
      </c>
    </row>
    <row r="136" spans="2:23" ht="12.75">
      <c r="B136" s="38" t="s">
        <v>255</v>
      </c>
      <c r="C136" s="86" t="e">
        <v>#DIV/0!</v>
      </c>
      <c r="D136" s="87" t="e">
        <v>#DIV/0!</v>
      </c>
      <c r="E136" s="87" t="e">
        <v>#DIV/0!</v>
      </c>
      <c r="F136" s="87" t="e">
        <v>#DIV/0!</v>
      </c>
      <c r="G136" s="147" t="e">
        <v>#DIV/0!</v>
      </c>
      <c r="H136" s="147" t="e">
        <v>#DIV/0!</v>
      </c>
      <c r="I136" s="147" t="e">
        <v>#DIV/0!</v>
      </c>
      <c r="J136" s="147" t="e">
        <v>#DIV/0!</v>
      </c>
      <c r="K136" s="147" t="e">
        <v>#DIV/0!</v>
      </c>
      <c r="L136" s="147" t="e">
        <v>#DIV/0!</v>
      </c>
      <c r="M136" s="147" t="e">
        <v>#DIV/0!</v>
      </c>
      <c r="N136" s="147" t="e">
        <v>#DIV/0!</v>
      </c>
      <c r="O136" s="147" t="e">
        <v>#DIV/0!</v>
      </c>
      <c r="P136" s="147" t="e">
        <v>#DIV/0!</v>
      </c>
      <c r="Q136" s="147" t="e">
        <v>#DIV/0!</v>
      </c>
      <c r="R136" s="147"/>
      <c r="S136" s="40">
        <v>0.9539815926370548</v>
      </c>
      <c r="T136" s="40">
        <v>0.9751662971175167</v>
      </c>
      <c r="U136" s="40">
        <v>0.9917938816146745</v>
      </c>
      <c r="V136" s="201"/>
      <c r="W136" s="40">
        <v>0.9733428012129122</v>
      </c>
    </row>
    <row r="137" spans="2:23" ht="12.75">
      <c r="B137" s="38" t="s">
        <v>256</v>
      </c>
      <c r="C137" s="86" t="e">
        <v>#DIV/0!</v>
      </c>
      <c r="D137" s="87" t="e">
        <v>#DIV/0!</v>
      </c>
      <c r="E137" s="87" t="e">
        <v>#DIV/0!</v>
      </c>
      <c r="F137" s="87" t="e">
        <v>#DIV/0!</v>
      </c>
      <c r="G137" s="147" t="e">
        <v>#DIV/0!</v>
      </c>
      <c r="H137" s="147" t="e">
        <v>#DIV/0!</v>
      </c>
      <c r="I137" s="147" t="e">
        <v>#DIV/0!</v>
      </c>
      <c r="J137" s="147" t="e">
        <v>#DIV/0!</v>
      </c>
      <c r="K137" s="147" t="e">
        <v>#DIV/0!</v>
      </c>
      <c r="L137" s="147" t="e">
        <v>#DIV/0!</v>
      </c>
      <c r="M137" s="147" t="e">
        <v>#DIV/0!</v>
      </c>
      <c r="N137" s="147" t="e">
        <v>#DIV/0!</v>
      </c>
      <c r="O137" s="147" t="e">
        <v>#DIV/0!</v>
      </c>
      <c r="P137" s="147" t="e">
        <v>#DIV/0!</v>
      </c>
      <c r="Q137" s="147" t="e">
        <v>#DIV/0!</v>
      </c>
      <c r="R137" s="147"/>
      <c r="S137" s="40">
        <v>0.9007603041216486</v>
      </c>
      <c r="T137" s="40">
        <v>0.8970066518847006</v>
      </c>
      <c r="U137" s="40">
        <v>0.9033970916551016</v>
      </c>
      <c r="V137" s="201"/>
      <c r="W137" s="40">
        <v>0.9002993897056001</v>
      </c>
    </row>
    <row r="138" spans="2:23" ht="12.75">
      <c r="B138" s="38" t="s">
        <v>257</v>
      </c>
      <c r="C138" s="86" t="e">
        <v>#DIV/0!</v>
      </c>
      <c r="D138" s="87" t="e">
        <v>#DIV/0!</v>
      </c>
      <c r="E138" s="87" t="e">
        <v>#DIV/0!</v>
      </c>
      <c r="F138" s="87" t="e">
        <v>#DIV/0!</v>
      </c>
      <c r="G138" s="147" t="e">
        <v>#DIV/0!</v>
      </c>
      <c r="H138" s="147" t="e">
        <v>#DIV/0!</v>
      </c>
      <c r="I138" s="147" t="e">
        <v>#DIV/0!</v>
      </c>
      <c r="J138" s="147" t="e">
        <v>#DIV/0!</v>
      </c>
      <c r="K138" s="147" t="e">
        <v>#DIV/0!</v>
      </c>
      <c r="L138" s="147" t="e">
        <v>#DIV/0!</v>
      </c>
      <c r="M138" s="147" t="e">
        <v>#DIV/0!</v>
      </c>
      <c r="N138" s="147" t="e">
        <v>#DIV/0!</v>
      </c>
      <c r="O138" s="147" t="e">
        <v>#DIV/0!</v>
      </c>
      <c r="P138" s="147" t="e">
        <v>#DIV/0!</v>
      </c>
      <c r="Q138" s="147" t="e">
        <v>#DIV/0!</v>
      </c>
      <c r="R138" s="147"/>
      <c r="S138" s="40">
        <v>0.2424969987995198</v>
      </c>
      <c r="T138" s="40">
        <v>0.2672394678492239</v>
      </c>
      <c r="U138" s="40">
        <v>0.2767151390816388</v>
      </c>
      <c r="V138" s="201"/>
      <c r="W138" s="40">
        <v>0.2619468007523126</v>
      </c>
    </row>
    <row r="139" spans="2:23" ht="12.75">
      <c r="B139" s="38" t="s">
        <v>108</v>
      </c>
      <c r="C139" s="86" t="e">
        <v>#DIV/0!</v>
      </c>
      <c r="D139" s="87" t="e">
        <v>#DIV/0!</v>
      </c>
      <c r="E139" s="87" t="e">
        <v>#DIV/0!</v>
      </c>
      <c r="F139" s="87" t="e">
        <v>#DIV/0!</v>
      </c>
      <c r="G139" s="147" t="e">
        <v>#DIV/0!</v>
      </c>
      <c r="H139" s="147" t="e">
        <v>#DIV/0!</v>
      </c>
      <c r="I139" s="147" t="e">
        <v>#DIV/0!</v>
      </c>
      <c r="J139" s="147" t="e">
        <v>#DIV/0!</v>
      </c>
      <c r="K139" s="147" t="e">
        <v>#DIV/0!</v>
      </c>
      <c r="L139" s="147" t="e">
        <v>#DIV/0!</v>
      </c>
      <c r="M139" s="147" t="e">
        <v>#DIV/0!</v>
      </c>
      <c r="N139" s="147" t="e">
        <v>#DIV/0!</v>
      </c>
      <c r="O139" s="147" t="e">
        <v>#DIV/0!</v>
      </c>
      <c r="P139" s="147" t="e">
        <v>#DIV/0!</v>
      </c>
      <c r="Q139" s="147" t="e">
        <v>#DIV/0!</v>
      </c>
      <c r="R139" s="147"/>
      <c r="S139" s="40">
        <v>0.5851013672795851</v>
      </c>
      <c r="T139" s="40">
        <v>0.6637627048330222</v>
      </c>
      <c r="U139" s="40">
        <v>0.7422590492804186</v>
      </c>
      <c r="V139" s="201"/>
      <c r="W139" s="40">
        <v>0.6656897941241117</v>
      </c>
    </row>
    <row r="140" spans="2:23" ht="12.75">
      <c r="B140" s="38" t="s">
        <v>170</v>
      </c>
      <c r="C140" s="88">
        <v>0</v>
      </c>
      <c r="D140" s="89">
        <v>0</v>
      </c>
      <c r="E140" s="89">
        <v>0</v>
      </c>
      <c r="F140" s="89">
        <v>0</v>
      </c>
      <c r="G140" s="179">
        <v>0</v>
      </c>
      <c r="H140" s="179">
        <v>0</v>
      </c>
      <c r="I140" s="179">
        <v>0</v>
      </c>
      <c r="J140" s="179">
        <v>0</v>
      </c>
      <c r="K140" s="179">
        <v>0</v>
      </c>
      <c r="L140" s="179">
        <v>0</v>
      </c>
      <c r="M140" s="179">
        <v>0</v>
      </c>
      <c r="N140" s="179">
        <v>0</v>
      </c>
      <c r="O140" s="179">
        <v>0</v>
      </c>
      <c r="P140" s="179">
        <v>0</v>
      </c>
      <c r="Q140" s="179">
        <v>0</v>
      </c>
      <c r="R140" s="179"/>
      <c r="S140" s="41">
        <v>0.0004050925925925926</v>
      </c>
      <c r="T140" s="41">
        <v>0.00048611111111111104</v>
      </c>
      <c r="U140" s="41">
        <v>0.0004166666666666667</v>
      </c>
      <c r="V140" s="201"/>
      <c r="W140" s="41">
        <v>0.00043796265724231826</v>
      </c>
    </row>
    <row r="141" spans="2:23" ht="12.75">
      <c r="B141" s="38" t="s">
        <v>171</v>
      </c>
      <c r="C141" s="88"/>
      <c r="D141" s="89"/>
      <c r="E141" s="89"/>
      <c r="F141" s="89"/>
      <c r="G141" s="179">
        <v>0</v>
      </c>
      <c r="H141" s="179">
        <v>0</v>
      </c>
      <c r="I141" s="179">
        <v>0</v>
      </c>
      <c r="J141" s="179">
        <v>0</v>
      </c>
      <c r="K141" s="179">
        <v>0</v>
      </c>
      <c r="L141" s="179">
        <v>0</v>
      </c>
      <c r="M141" s="179">
        <v>0</v>
      </c>
      <c r="N141" s="179">
        <v>0</v>
      </c>
      <c r="O141" s="179">
        <v>0</v>
      </c>
      <c r="P141" s="179">
        <v>0</v>
      </c>
      <c r="Q141" s="179">
        <v>0</v>
      </c>
      <c r="R141" s="179"/>
      <c r="S141" s="41" t="s">
        <v>327</v>
      </c>
      <c r="T141" s="41" t="s">
        <v>327</v>
      </c>
      <c r="U141" s="41" t="s">
        <v>327</v>
      </c>
      <c r="V141" s="201"/>
      <c r="W141" s="41" t="s">
        <v>327</v>
      </c>
    </row>
    <row r="142" spans="2:23" ht="12.75">
      <c r="B142" s="38" t="s">
        <v>176</v>
      </c>
      <c r="C142" s="86" t="e">
        <v>#DIV/0!</v>
      </c>
      <c r="D142" s="87" t="e">
        <v>#DIV/0!</v>
      </c>
      <c r="E142" s="87" t="e">
        <v>#DIV/0!</v>
      </c>
      <c r="F142" s="87" t="e">
        <v>#DIV/0!</v>
      </c>
      <c r="G142" s="147" t="e">
        <v>#DIV/0!</v>
      </c>
      <c r="H142" s="147" t="e">
        <v>#DIV/0!</v>
      </c>
      <c r="I142" s="147" t="e">
        <v>#DIV/0!</v>
      </c>
      <c r="J142" s="147" t="e">
        <v>#DIV/0!</v>
      </c>
      <c r="K142" s="147" t="e">
        <v>#DIV/0!</v>
      </c>
      <c r="L142" s="147" t="e">
        <v>#DIV/0!</v>
      </c>
      <c r="M142" s="147" t="e">
        <v>#DIV/0!</v>
      </c>
      <c r="N142" s="147" t="e">
        <v>#DIV/0!</v>
      </c>
      <c r="O142" s="147" t="e">
        <v>#DIV/0!</v>
      </c>
      <c r="P142" s="147" t="e">
        <v>#DIV/0!</v>
      </c>
      <c r="Q142" s="147" t="e">
        <v>#DIV/0!</v>
      </c>
      <c r="R142" s="147"/>
      <c r="S142" s="40">
        <v>0.10061167324072486</v>
      </c>
      <c r="T142" s="40">
        <v>0.08985587583148559</v>
      </c>
      <c r="U142" s="40">
        <v>0.07132082302540277</v>
      </c>
      <c r="V142" s="201"/>
      <c r="W142" s="40">
        <v>0.08757148888803593</v>
      </c>
    </row>
    <row r="143" spans="2:23" ht="12.75">
      <c r="B143" s="38" t="s">
        <v>177</v>
      </c>
      <c r="C143" s="86" t="e">
        <v>#DIV/0!</v>
      </c>
      <c r="D143" s="87" t="e">
        <v>#DIV/0!</v>
      </c>
      <c r="E143" s="87" t="e">
        <v>#DIV/0!</v>
      </c>
      <c r="F143" s="87" t="e">
        <v>#DIV/0!</v>
      </c>
      <c r="G143" s="147" t="e">
        <v>#DIV/0!</v>
      </c>
      <c r="H143" s="147" t="e">
        <v>#DIV/0!</v>
      </c>
      <c r="I143" s="147" t="e">
        <v>#DIV/0!</v>
      </c>
      <c r="J143" s="147" t="e">
        <v>#DIV/0!</v>
      </c>
      <c r="K143" s="147" t="e">
        <v>#DIV/0!</v>
      </c>
      <c r="L143" s="147" t="e">
        <v>#DIV/0!</v>
      </c>
      <c r="M143" s="147" t="e">
        <v>#DIV/0!</v>
      </c>
      <c r="N143" s="147" t="e">
        <v>#DIV/0!</v>
      </c>
      <c r="O143" s="147" t="e">
        <v>#DIV/0!</v>
      </c>
      <c r="P143" s="147" t="e">
        <v>#DIV/0!</v>
      </c>
      <c r="Q143" s="147" t="e">
        <v>#DIV/0!</v>
      </c>
      <c r="R143" s="147"/>
      <c r="S143" s="40">
        <v>0.6102272727272727</v>
      </c>
      <c r="T143" s="40">
        <v>0.6169031462060457</v>
      </c>
      <c r="U143" s="40">
        <v>0.5152284263959391</v>
      </c>
      <c r="V143" s="201"/>
      <c r="W143" s="40">
        <v>0.5879903572211265</v>
      </c>
    </row>
    <row r="144" spans="2:23" ht="12.75">
      <c r="B144" s="42" t="s">
        <v>216</v>
      </c>
      <c r="C144" s="90">
        <v>0</v>
      </c>
      <c r="D144" s="91">
        <v>0</v>
      </c>
      <c r="E144" s="91">
        <v>0</v>
      </c>
      <c r="F144" s="91">
        <v>0</v>
      </c>
      <c r="G144" s="180">
        <v>0</v>
      </c>
      <c r="H144" s="180">
        <v>0</v>
      </c>
      <c r="I144" s="180">
        <v>0</v>
      </c>
      <c r="J144" s="180">
        <v>0</v>
      </c>
      <c r="K144" s="180">
        <v>0</v>
      </c>
      <c r="L144" s="180">
        <v>0</v>
      </c>
      <c r="M144" s="180">
        <v>0</v>
      </c>
      <c r="N144" s="180">
        <v>0</v>
      </c>
      <c r="O144" s="180">
        <v>0</v>
      </c>
      <c r="P144" s="180">
        <v>0</v>
      </c>
      <c r="Q144" s="180">
        <v>0</v>
      </c>
      <c r="R144" s="180"/>
      <c r="S144" s="43">
        <v>0.00829861111111111</v>
      </c>
      <c r="T144" s="43">
        <v>0.008078703703703704</v>
      </c>
      <c r="U144" s="43">
        <v>0.008124999999999999</v>
      </c>
      <c r="V144" s="201"/>
      <c r="W144" s="43">
        <v>0.008167256054609478</v>
      </c>
    </row>
    <row r="145" spans="3:23" ht="12.75">
      <c r="C145" s="81"/>
      <c r="D145" s="81"/>
      <c r="E145" s="81"/>
      <c r="F145" s="81"/>
      <c r="G145" s="181"/>
      <c r="H145" s="181"/>
      <c r="I145" s="181"/>
      <c r="J145" s="181"/>
      <c r="K145" s="181"/>
      <c r="L145" s="181"/>
      <c r="M145" s="181"/>
      <c r="N145" s="181"/>
      <c r="O145" s="181"/>
      <c r="P145" s="181"/>
      <c r="Q145" s="181"/>
      <c r="R145" s="181"/>
      <c r="S145" s="211"/>
      <c r="T145" s="211"/>
      <c r="U145" s="211"/>
      <c r="V145" s="201"/>
      <c r="W145" s="159"/>
    </row>
    <row r="146" spans="1:23" ht="15.75">
      <c r="A146" s="17" t="s">
        <v>295</v>
      </c>
      <c r="C146" s="81"/>
      <c r="D146" s="81"/>
      <c r="E146" s="81"/>
      <c r="F146" s="81"/>
      <c r="G146" s="1"/>
      <c r="H146" s="1"/>
      <c r="I146" s="1"/>
      <c r="J146" s="1"/>
      <c r="K146" s="1"/>
      <c r="L146" s="1"/>
      <c r="M146" s="1"/>
      <c r="N146" s="1"/>
      <c r="O146" s="1"/>
      <c r="P146" s="1"/>
      <c r="Q146" s="1"/>
      <c r="R146" s="1"/>
      <c r="S146" s="159"/>
      <c r="T146" s="159"/>
      <c r="U146" s="159"/>
      <c r="V146" s="201"/>
      <c r="W146" s="159"/>
    </row>
    <row r="147" spans="2:23" ht="12.75">
      <c r="B147" s="261" t="s">
        <v>262</v>
      </c>
      <c r="C147" s="86" t="e">
        <v>#DIV/0!</v>
      </c>
      <c r="D147" s="87" t="e">
        <v>#DIV/0!</v>
      </c>
      <c r="E147" s="87" t="e">
        <v>#DIV/0!</v>
      </c>
      <c r="F147" s="87" t="e">
        <v>#DIV/0!</v>
      </c>
      <c r="G147" s="148" t="e">
        <v>#DIV/0!</v>
      </c>
      <c r="H147" s="148" t="e">
        <v>#DIV/0!</v>
      </c>
      <c r="I147" s="148" t="e">
        <v>#DIV/0!</v>
      </c>
      <c r="J147" s="148" t="e">
        <v>#DIV/0!</v>
      </c>
      <c r="K147" s="148" t="e">
        <v>#DIV/0!</v>
      </c>
      <c r="L147" s="148" t="e">
        <v>#DIV/0!</v>
      </c>
      <c r="M147" s="148" t="e">
        <v>#DIV/0!</v>
      </c>
      <c r="N147" s="148" t="e">
        <v>#DIV/0!</v>
      </c>
      <c r="O147" s="148" t="e">
        <v>#DIV/0!</v>
      </c>
      <c r="P147" s="148" t="e">
        <v>#DIV/0!</v>
      </c>
      <c r="Q147" s="148" t="e">
        <v>#DIV/0!</v>
      </c>
      <c r="R147" s="148"/>
      <c r="S147" s="263" t="s">
        <v>327</v>
      </c>
      <c r="T147" s="263" t="s">
        <v>327</v>
      </c>
      <c r="U147" s="263" t="s">
        <v>327</v>
      </c>
      <c r="V147" s="201"/>
      <c r="W147" s="263" t="s">
        <v>327</v>
      </c>
    </row>
    <row r="148" spans="3:23" ht="12.75">
      <c r="C148" s="81"/>
      <c r="D148" s="81"/>
      <c r="E148" s="81"/>
      <c r="F148" s="81"/>
      <c r="G148" s="1"/>
      <c r="H148" s="1"/>
      <c r="I148" s="1"/>
      <c r="J148" s="1"/>
      <c r="K148" s="1"/>
      <c r="L148" s="1"/>
      <c r="M148" s="1"/>
      <c r="N148" s="1"/>
      <c r="O148" s="1"/>
      <c r="P148" s="1"/>
      <c r="Q148" s="1"/>
      <c r="R148" s="1"/>
      <c r="S148" s="159"/>
      <c r="T148" s="159"/>
      <c r="U148" s="159"/>
      <c r="V148" s="201"/>
      <c r="W148" s="159"/>
    </row>
    <row r="149" spans="1:23" ht="15.75">
      <c r="A149" s="17" t="s">
        <v>296</v>
      </c>
      <c r="C149" s="35"/>
      <c r="D149" s="35"/>
      <c r="E149" s="35"/>
      <c r="F149" s="35"/>
      <c r="S149" s="159"/>
      <c r="T149" s="159"/>
      <c r="U149" s="159"/>
      <c r="V149" s="201"/>
      <c r="W149" s="159"/>
    </row>
    <row r="150" spans="2:23" ht="12.75">
      <c r="B150" s="36" t="s">
        <v>266</v>
      </c>
      <c r="C150" s="35"/>
      <c r="D150" s="35"/>
      <c r="E150" s="35"/>
      <c r="F150" s="35"/>
      <c r="Q150" s="47" t="e">
        <v>#DIV/0!</v>
      </c>
      <c r="R150" s="189"/>
      <c r="S150" s="159"/>
      <c r="T150" s="159"/>
      <c r="U150" s="159"/>
      <c r="V150" s="201"/>
      <c r="W150" s="319" t="s">
        <v>327</v>
      </c>
    </row>
    <row r="151" spans="2:23" ht="12.75">
      <c r="B151" s="38" t="s">
        <v>133</v>
      </c>
      <c r="C151" s="35"/>
      <c r="D151" s="35"/>
      <c r="E151" s="35"/>
      <c r="F151" s="35"/>
      <c r="Q151" s="44" t="e">
        <v>#DIV/0!</v>
      </c>
      <c r="R151" s="189"/>
      <c r="S151" s="159"/>
      <c r="T151" s="159"/>
      <c r="U151" s="159"/>
      <c r="V151" s="201"/>
      <c r="W151" s="305" t="s">
        <v>327</v>
      </c>
    </row>
    <row r="152" spans="2:23" ht="12.75">
      <c r="B152" s="38" t="s">
        <v>267</v>
      </c>
      <c r="C152" s="35"/>
      <c r="D152" s="35"/>
      <c r="E152" s="35"/>
      <c r="F152" s="35"/>
      <c r="Q152" s="44" t="e">
        <v>#DIV/0!</v>
      </c>
      <c r="R152" s="189"/>
      <c r="S152" s="159"/>
      <c r="T152" s="159"/>
      <c r="U152" s="159"/>
      <c r="V152" s="201"/>
      <c r="W152" s="305" t="s">
        <v>327</v>
      </c>
    </row>
    <row r="153" spans="2:23" ht="12.75">
      <c r="B153" s="42" t="s">
        <v>264</v>
      </c>
      <c r="C153" s="35"/>
      <c r="D153" s="35"/>
      <c r="E153" s="35"/>
      <c r="F153" s="35"/>
      <c r="Q153" s="45" t="e">
        <v>#DIV/0!</v>
      </c>
      <c r="R153" s="189"/>
      <c r="S153" s="159"/>
      <c r="T153" s="159"/>
      <c r="U153" s="159"/>
      <c r="V153" s="201"/>
      <c r="W153" s="320" t="s">
        <v>327</v>
      </c>
    </row>
    <row r="154" spans="3:23" ht="12.75">
      <c r="C154" s="81"/>
      <c r="D154" s="81"/>
      <c r="E154" s="81"/>
      <c r="F154" s="81"/>
      <c r="G154" s="1"/>
      <c r="H154" s="1"/>
      <c r="I154" s="1"/>
      <c r="J154" s="1"/>
      <c r="K154" s="1"/>
      <c r="L154" s="1"/>
      <c r="M154" s="1"/>
      <c r="N154" s="1"/>
      <c r="O154" s="1"/>
      <c r="P154" s="1"/>
      <c r="Q154" s="1"/>
      <c r="R154" s="1"/>
      <c r="S154" s="159"/>
      <c r="T154" s="159"/>
      <c r="U154" s="159"/>
      <c r="V154" s="201"/>
      <c r="W154" s="159"/>
    </row>
    <row r="155" spans="1:23" ht="15.75">
      <c r="A155" s="17" t="s">
        <v>85</v>
      </c>
      <c r="C155" s="81"/>
      <c r="D155" s="81"/>
      <c r="E155" s="81"/>
      <c r="F155" s="81"/>
      <c r="G155" s="1"/>
      <c r="H155" s="1"/>
      <c r="I155" s="1"/>
      <c r="J155" s="1"/>
      <c r="K155" s="1"/>
      <c r="L155" s="1"/>
      <c r="M155" s="1"/>
      <c r="N155" s="1"/>
      <c r="O155" s="1"/>
      <c r="P155" s="1"/>
      <c r="Q155" s="1"/>
      <c r="R155" s="1"/>
      <c r="S155" s="159"/>
      <c r="T155" s="159"/>
      <c r="U155" s="159"/>
      <c r="V155" s="201"/>
      <c r="W155" s="159"/>
    </row>
    <row r="156" spans="2:25" ht="12.75">
      <c r="B156" s="36" t="s">
        <v>274</v>
      </c>
      <c r="C156" s="94"/>
      <c r="D156" s="95"/>
      <c r="E156" s="95"/>
      <c r="F156" s="95"/>
      <c r="G156" s="145"/>
      <c r="H156" s="145"/>
      <c r="I156" s="145"/>
      <c r="J156" s="145"/>
      <c r="K156" s="145"/>
      <c r="L156" s="145"/>
      <c r="M156" s="145"/>
      <c r="N156" s="146"/>
      <c r="O156" s="146"/>
      <c r="P156" s="146"/>
      <c r="Q156" s="146"/>
      <c r="R156" s="146"/>
      <c r="S156" s="264" t="s">
        <v>327</v>
      </c>
      <c r="T156" s="264" t="s">
        <v>327</v>
      </c>
      <c r="U156" s="264" t="s">
        <v>327</v>
      </c>
      <c r="V156" s="281"/>
      <c r="W156" s="264" t="s">
        <v>327</v>
      </c>
      <c r="X156" s="271"/>
      <c r="Y156" s="271"/>
    </row>
    <row r="157" spans="2:23" ht="12.75">
      <c r="B157" s="38" t="s">
        <v>276</v>
      </c>
      <c r="C157" s="96"/>
      <c r="D157" s="97"/>
      <c r="E157" s="97"/>
      <c r="F157" s="97"/>
      <c r="G157" s="182"/>
      <c r="H157" s="182"/>
      <c r="I157" s="182"/>
      <c r="J157" s="182"/>
      <c r="K157" s="182"/>
      <c r="L157" s="182"/>
      <c r="M157" s="182"/>
      <c r="N157" s="182"/>
      <c r="O157" s="182"/>
      <c r="P157" s="182"/>
      <c r="Q157" s="182"/>
      <c r="R157" s="182"/>
      <c r="S157" s="131">
        <v>0.08734922540444749</v>
      </c>
      <c r="T157" s="131">
        <v>0.07566518847006652</v>
      </c>
      <c r="U157" s="131">
        <v>0.06842454594822905</v>
      </c>
      <c r="V157" s="201"/>
      <c r="W157" s="131">
        <v>0.07728476566998042</v>
      </c>
    </row>
    <row r="158" spans="2:23" ht="12.75">
      <c r="B158" s="38" t="s">
        <v>277</v>
      </c>
      <c r="C158" s="86"/>
      <c r="D158" s="87"/>
      <c r="E158" s="87"/>
      <c r="F158" s="87"/>
      <c r="G158" s="182"/>
      <c r="H158" s="182"/>
      <c r="I158" s="182"/>
      <c r="J158" s="182"/>
      <c r="K158" s="182"/>
      <c r="L158" s="182"/>
      <c r="M158" s="182"/>
      <c r="N158" s="182"/>
      <c r="O158" s="182"/>
      <c r="P158" s="182"/>
      <c r="Q158" s="182"/>
      <c r="R158" s="182"/>
      <c r="S158" s="131">
        <v>0.06391127879723318</v>
      </c>
      <c r="T158" s="131">
        <v>0.06685144124168514</v>
      </c>
      <c r="U158" s="131">
        <v>0.06890725879442466</v>
      </c>
      <c r="V158" s="201"/>
      <c r="W158" s="131">
        <v>0.06651825125705293</v>
      </c>
    </row>
    <row r="159" spans="2:23" ht="12.75">
      <c r="B159" s="28" t="s">
        <v>65</v>
      </c>
      <c r="C159" s="86"/>
      <c r="D159" s="87"/>
      <c r="E159" s="87"/>
      <c r="F159" s="87"/>
      <c r="G159" s="182"/>
      <c r="H159" s="182"/>
      <c r="I159" s="182"/>
      <c r="J159" s="182"/>
      <c r="K159" s="182"/>
      <c r="L159" s="182"/>
      <c r="M159" s="182"/>
      <c r="N159" s="182"/>
      <c r="O159" s="182"/>
      <c r="P159" s="182"/>
      <c r="Q159" s="182"/>
      <c r="R159" s="182"/>
      <c r="S159" s="131">
        <v>0.5568513119533528</v>
      </c>
      <c r="T159" s="131">
        <v>0.5682926829268292</v>
      </c>
      <c r="U159" s="131">
        <v>0.5797984673867134</v>
      </c>
      <c r="V159" s="201"/>
      <c r="W159" s="131">
        <v>0.5681111580240279</v>
      </c>
    </row>
    <row r="160" spans="2:23" ht="12.75">
      <c r="B160" s="127" t="s">
        <v>67</v>
      </c>
      <c r="C160" s="86"/>
      <c r="D160" s="87"/>
      <c r="E160" s="87"/>
      <c r="F160" s="87"/>
      <c r="G160" s="182"/>
      <c r="H160" s="182"/>
      <c r="I160" s="182"/>
      <c r="J160" s="182"/>
      <c r="K160" s="182"/>
      <c r="L160" s="182"/>
      <c r="M160" s="182"/>
      <c r="N160" s="182"/>
      <c r="O160" s="182"/>
      <c r="P160" s="182"/>
      <c r="Q160" s="182"/>
      <c r="R160" s="182"/>
      <c r="S160" s="132">
        <v>0.39141370834047906</v>
      </c>
      <c r="T160" s="132">
        <v>0.3845343680709534</v>
      </c>
      <c r="U160" s="132">
        <v>0.39932420201532615</v>
      </c>
      <c r="V160" s="201"/>
      <c r="W160" s="132">
        <v>0.391547998311135</v>
      </c>
    </row>
    <row r="161" spans="2:23" ht="12.75">
      <c r="B161" s="127" t="s">
        <v>68</v>
      </c>
      <c r="C161" s="86"/>
      <c r="D161" s="87"/>
      <c r="E161" s="87"/>
      <c r="F161" s="87"/>
      <c r="G161" s="182"/>
      <c r="H161" s="182"/>
      <c r="I161" s="182"/>
      <c r="J161" s="182"/>
      <c r="K161" s="182"/>
      <c r="L161" s="182"/>
      <c r="M161" s="182"/>
      <c r="N161" s="182"/>
      <c r="O161" s="182"/>
      <c r="P161" s="182"/>
      <c r="Q161" s="182"/>
      <c r="R161" s="182"/>
      <c r="S161" s="132">
        <v>0.09043617446978791</v>
      </c>
      <c r="T161" s="132">
        <v>0.09684035476718404</v>
      </c>
      <c r="U161" s="132">
        <v>0.09684426476799614</v>
      </c>
      <c r="V161" s="201"/>
      <c r="W161" s="132">
        <v>0.09469159021993628</v>
      </c>
    </row>
    <row r="162" spans="2:23" ht="12.75">
      <c r="B162" s="127" t="s">
        <v>19</v>
      </c>
      <c r="C162" s="86"/>
      <c r="D162" s="87"/>
      <c r="E162" s="87"/>
      <c r="F162" s="87"/>
      <c r="G162" s="182"/>
      <c r="H162" s="182"/>
      <c r="I162" s="182"/>
      <c r="J162" s="182"/>
      <c r="K162" s="182"/>
      <c r="L162" s="182"/>
      <c r="M162" s="182"/>
      <c r="N162" s="182"/>
      <c r="O162" s="182"/>
      <c r="P162" s="182"/>
      <c r="Q162" s="182"/>
      <c r="R162" s="182"/>
      <c r="S162" s="132">
        <v>0.0750014291430858</v>
      </c>
      <c r="T162" s="132">
        <v>0.08691796008869179</v>
      </c>
      <c r="U162" s="132">
        <v>0.08363000060339106</v>
      </c>
      <c r="V162" s="201"/>
      <c r="W162" s="132">
        <v>0.08187156949295667</v>
      </c>
    </row>
    <row r="163" spans="2:23" ht="12.75">
      <c r="B163" s="38" t="s">
        <v>278</v>
      </c>
      <c r="C163" s="86"/>
      <c r="D163" s="87"/>
      <c r="E163" s="87"/>
      <c r="F163" s="87"/>
      <c r="G163" s="182"/>
      <c r="H163" s="182"/>
      <c r="I163" s="182"/>
      <c r="J163" s="182"/>
      <c r="K163" s="182"/>
      <c r="L163" s="182"/>
      <c r="M163" s="182"/>
      <c r="N163" s="182"/>
      <c r="O163" s="182"/>
      <c r="P163" s="182"/>
      <c r="Q163" s="182"/>
      <c r="R163" s="182"/>
      <c r="S163" s="131">
        <v>0.03298462242039673</v>
      </c>
      <c r="T163" s="131">
        <v>0.03475609756097561</v>
      </c>
      <c r="U163" s="131">
        <v>0.03451396850298678</v>
      </c>
      <c r="V163" s="201"/>
      <c r="W163" s="131">
        <v>0.03408436648370629</v>
      </c>
    </row>
    <row r="164" spans="2:23" ht="12.75">
      <c r="B164" s="38" t="s">
        <v>279</v>
      </c>
      <c r="C164" s="86"/>
      <c r="D164" s="87"/>
      <c r="E164" s="87"/>
      <c r="F164" s="87"/>
      <c r="G164" s="147"/>
      <c r="H164" s="147"/>
      <c r="I164" s="147"/>
      <c r="J164" s="147"/>
      <c r="K164" s="147"/>
      <c r="L164" s="147"/>
      <c r="M164" s="147"/>
      <c r="N164" s="147"/>
      <c r="O164" s="147"/>
      <c r="P164" s="147"/>
      <c r="Q164" s="147"/>
      <c r="R164" s="147"/>
      <c r="S164" s="40">
        <v>0.25890356142456983</v>
      </c>
      <c r="T164" s="40">
        <v>0.2544345898004435</v>
      </c>
      <c r="U164" s="40">
        <v>0.24835575936764617</v>
      </c>
      <c r="V164" s="201"/>
      <c r="W164" s="131">
        <v>0.25400145856523243</v>
      </c>
    </row>
    <row r="165" spans="2:23" ht="12.75">
      <c r="B165" s="127" t="s">
        <v>20</v>
      </c>
      <c r="C165" s="86"/>
      <c r="D165" s="87"/>
      <c r="E165" s="87"/>
      <c r="F165" s="87"/>
      <c r="G165" s="182"/>
      <c r="H165" s="182"/>
      <c r="I165" s="182"/>
      <c r="J165" s="182"/>
      <c r="K165" s="182"/>
      <c r="L165" s="182"/>
      <c r="M165" s="182"/>
      <c r="N165" s="182"/>
      <c r="O165" s="182"/>
      <c r="P165" s="182"/>
      <c r="Q165" s="182"/>
      <c r="R165" s="182"/>
      <c r="S165" s="132">
        <v>0.026982221460012577</v>
      </c>
      <c r="T165" s="132">
        <v>0.025443458980044346</v>
      </c>
      <c r="U165" s="132">
        <v>0.025583780848367828</v>
      </c>
      <c r="V165" s="201"/>
      <c r="W165" s="132">
        <v>0.02600468276206195</v>
      </c>
    </row>
    <row r="166" spans="2:23" ht="12.75">
      <c r="B166" s="127" t="s">
        <v>21</v>
      </c>
      <c r="C166" s="86"/>
      <c r="D166" s="87"/>
      <c r="E166" s="87"/>
      <c r="F166" s="87"/>
      <c r="G166" s="182"/>
      <c r="H166" s="182"/>
      <c r="I166" s="182"/>
      <c r="J166" s="182"/>
      <c r="K166" s="182"/>
      <c r="L166" s="182"/>
      <c r="M166" s="182"/>
      <c r="N166" s="182"/>
      <c r="O166" s="182"/>
      <c r="P166" s="182"/>
      <c r="Q166" s="182"/>
      <c r="R166" s="182"/>
      <c r="S166" s="132">
        <v>0.07888869833647745</v>
      </c>
      <c r="T166" s="132">
        <v>0.07322616407982262</v>
      </c>
      <c r="U166" s="132">
        <v>0.07132082302540277</v>
      </c>
      <c r="V166" s="201"/>
      <c r="W166" s="132">
        <v>0.07452116838751775</v>
      </c>
    </row>
    <row r="167" spans="2:23" ht="12.75">
      <c r="B167" s="150" t="s">
        <v>22</v>
      </c>
      <c r="C167" s="183"/>
      <c r="D167" s="184"/>
      <c r="E167" s="184"/>
      <c r="F167" s="184"/>
      <c r="G167" s="182"/>
      <c r="H167" s="182"/>
      <c r="I167" s="182"/>
      <c r="J167" s="182"/>
      <c r="K167" s="182"/>
      <c r="L167" s="182"/>
      <c r="M167" s="182"/>
      <c r="N167" s="182"/>
      <c r="O167" s="182"/>
      <c r="P167" s="182"/>
      <c r="Q167" s="182"/>
      <c r="R167" s="182"/>
      <c r="S167" s="132">
        <v>0.05379294574972846</v>
      </c>
      <c r="T167" s="132">
        <v>0.05277161862527716</v>
      </c>
      <c r="U167" s="132">
        <v>0.05484824714897725</v>
      </c>
      <c r="V167" s="201"/>
      <c r="W167" s="132">
        <v>0.05377499712125283</v>
      </c>
    </row>
    <row r="168" spans="2:23" ht="12.75">
      <c r="B168" s="129" t="s">
        <v>99</v>
      </c>
      <c r="C168" s="185"/>
      <c r="D168" s="185"/>
      <c r="E168" s="185"/>
      <c r="F168" s="185"/>
      <c r="G168" s="182"/>
      <c r="H168" s="182"/>
      <c r="I168" s="182"/>
      <c r="J168" s="182"/>
      <c r="K168" s="182"/>
      <c r="L168" s="182"/>
      <c r="M168" s="182"/>
      <c r="N168" s="182"/>
      <c r="O168" s="182"/>
      <c r="P168" s="182"/>
      <c r="Q168" s="182"/>
      <c r="R168" s="182"/>
      <c r="S168" s="132">
        <v>0.09923969587835134</v>
      </c>
      <c r="T168" s="132">
        <v>0.10299334811529934</v>
      </c>
      <c r="U168" s="132">
        <v>0.09660290834489833</v>
      </c>
      <c r="V168" s="201"/>
      <c r="W168" s="132">
        <v>0.09970061029439987</v>
      </c>
    </row>
    <row r="169" spans="2:23" ht="12.75">
      <c r="B169" s="36" t="s">
        <v>269</v>
      </c>
      <c r="C169" s="94" t="s">
        <v>456</v>
      </c>
      <c r="D169" s="95" t="s">
        <v>456</v>
      </c>
      <c r="E169" s="95" t="s">
        <v>456</v>
      </c>
      <c r="F169" s="95" t="s">
        <v>456</v>
      </c>
      <c r="G169" s="145" t="s">
        <v>327</v>
      </c>
      <c r="H169" s="145" t="s">
        <v>327</v>
      </c>
      <c r="I169" s="145" t="s">
        <v>327</v>
      </c>
      <c r="J169" s="145" t="s">
        <v>327</v>
      </c>
      <c r="K169" s="145" t="s">
        <v>327</v>
      </c>
      <c r="L169" s="145" t="s">
        <v>327</v>
      </c>
      <c r="M169" s="145" t="s">
        <v>327</v>
      </c>
      <c r="N169" s="146" t="s">
        <v>327</v>
      </c>
      <c r="O169" s="146" t="s">
        <v>327</v>
      </c>
      <c r="P169" s="146" t="s">
        <v>327</v>
      </c>
      <c r="Q169" s="146" t="s">
        <v>327</v>
      </c>
      <c r="R169" s="146"/>
      <c r="S169" s="264" t="s">
        <v>327</v>
      </c>
      <c r="T169" s="264" t="s">
        <v>327</v>
      </c>
      <c r="U169" s="264" t="s">
        <v>327</v>
      </c>
      <c r="V169" s="281"/>
      <c r="W169" s="46" t="s">
        <v>327</v>
      </c>
    </row>
    <row r="170" spans="2:23" ht="12.75">
      <c r="B170" s="38" t="s">
        <v>270</v>
      </c>
      <c r="C170" s="86" t="s">
        <v>456</v>
      </c>
      <c r="D170" s="87" t="s">
        <v>456</v>
      </c>
      <c r="E170" s="87" t="s">
        <v>456</v>
      </c>
      <c r="F170" s="87" t="s">
        <v>456</v>
      </c>
      <c r="G170" s="147" t="s">
        <v>456</v>
      </c>
      <c r="H170" s="147" t="s">
        <v>456</v>
      </c>
      <c r="I170" s="147" t="s">
        <v>456</v>
      </c>
      <c r="J170" s="147" t="s">
        <v>456</v>
      </c>
      <c r="K170" s="147" t="s">
        <v>456</v>
      </c>
      <c r="L170" s="147" t="s">
        <v>456</v>
      </c>
      <c r="M170" s="147" t="s">
        <v>456</v>
      </c>
      <c r="N170" s="148" t="s">
        <v>327</v>
      </c>
      <c r="O170" s="148" t="s">
        <v>327</v>
      </c>
      <c r="P170" s="148" t="s">
        <v>327</v>
      </c>
      <c r="Q170" s="148" t="s">
        <v>327</v>
      </c>
      <c r="R170" s="148"/>
      <c r="S170" s="303" t="s">
        <v>327</v>
      </c>
      <c r="T170" s="303" t="s">
        <v>327</v>
      </c>
      <c r="U170" s="303" t="s">
        <v>327</v>
      </c>
      <c r="V170" s="281"/>
      <c r="W170" s="131" t="s">
        <v>327</v>
      </c>
    </row>
    <row r="171" spans="2:23" ht="12.75">
      <c r="B171" s="38" t="s">
        <v>271</v>
      </c>
      <c r="C171" s="86" t="s">
        <v>456</v>
      </c>
      <c r="D171" s="87" t="s">
        <v>456</v>
      </c>
      <c r="E171" s="87" t="s">
        <v>456</v>
      </c>
      <c r="F171" s="87" t="s">
        <v>456</v>
      </c>
      <c r="G171" s="147" t="s">
        <v>327</v>
      </c>
      <c r="H171" s="147" t="s">
        <v>327</v>
      </c>
      <c r="I171" s="147" t="s">
        <v>327</v>
      </c>
      <c r="J171" s="147" t="s">
        <v>327</v>
      </c>
      <c r="K171" s="147" t="s">
        <v>327</v>
      </c>
      <c r="L171" s="147" t="s">
        <v>327</v>
      </c>
      <c r="M171" s="147" t="s">
        <v>327</v>
      </c>
      <c r="N171" s="148" t="s">
        <v>327</v>
      </c>
      <c r="O171" s="148" t="s">
        <v>327</v>
      </c>
      <c r="P171" s="148" t="s">
        <v>327</v>
      </c>
      <c r="Q171" s="148" t="s">
        <v>327</v>
      </c>
      <c r="R171" s="148"/>
      <c r="S171" s="303" t="s">
        <v>327</v>
      </c>
      <c r="T171" s="303" t="s">
        <v>327</v>
      </c>
      <c r="U171" s="303" t="s">
        <v>327</v>
      </c>
      <c r="V171" s="281"/>
      <c r="W171" s="131" t="s">
        <v>327</v>
      </c>
    </row>
    <row r="172" spans="2:23" ht="12.75">
      <c r="B172" s="38" t="s">
        <v>272</v>
      </c>
      <c r="C172" s="86" t="s">
        <v>456</v>
      </c>
      <c r="D172" s="87" t="s">
        <v>456</v>
      </c>
      <c r="E172" s="87" t="s">
        <v>456</v>
      </c>
      <c r="F172" s="87" t="s">
        <v>456</v>
      </c>
      <c r="G172" s="147" t="s">
        <v>456</v>
      </c>
      <c r="H172" s="147" t="s">
        <v>456</v>
      </c>
      <c r="I172" s="147" t="s">
        <v>456</v>
      </c>
      <c r="J172" s="147" t="s">
        <v>456</v>
      </c>
      <c r="K172" s="147" t="s">
        <v>456</v>
      </c>
      <c r="L172" s="147" t="s">
        <v>456</v>
      </c>
      <c r="M172" s="147" t="s">
        <v>456</v>
      </c>
      <c r="N172" s="148" t="s">
        <v>327</v>
      </c>
      <c r="O172" s="148" t="s">
        <v>327</v>
      </c>
      <c r="P172" s="148" t="s">
        <v>327</v>
      </c>
      <c r="Q172" s="148" t="s">
        <v>327</v>
      </c>
      <c r="R172" s="148"/>
      <c r="S172" s="303" t="s">
        <v>327</v>
      </c>
      <c r="T172" s="303" t="s">
        <v>327</v>
      </c>
      <c r="U172" s="303" t="s">
        <v>327</v>
      </c>
      <c r="V172" s="281"/>
      <c r="W172" s="131" t="s">
        <v>327</v>
      </c>
    </row>
    <row r="173" spans="2:23" ht="12.75">
      <c r="B173" s="38" t="s">
        <v>307</v>
      </c>
      <c r="C173" s="86" t="s">
        <v>456</v>
      </c>
      <c r="D173" s="87" t="s">
        <v>456</v>
      </c>
      <c r="E173" s="87" t="s">
        <v>456</v>
      </c>
      <c r="F173" s="87" t="s">
        <v>456</v>
      </c>
      <c r="G173" s="147" t="s">
        <v>456</v>
      </c>
      <c r="H173" s="147" t="s">
        <v>456</v>
      </c>
      <c r="I173" s="147" t="s">
        <v>456</v>
      </c>
      <c r="J173" s="147" t="s">
        <v>456</v>
      </c>
      <c r="K173" s="147" t="s">
        <v>456</v>
      </c>
      <c r="L173" s="147" t="s">
        <v>456</v>
      </c>
      <c r="M173" s="147" t="s">
        <v>456</v>
      </c>
      <c r="N173" s="148" t="s">
        <v>327</v>
      </c>
      <c r="O173" s="148" t="s">
        <v>327</v>
      </c>
      <c r="P173" s="148" t="s">
        <v>327</v>
      </c>
      <c r="Q173" s="148" t="s">
        <v>327</v>
      </c>
      <c r="R173" s="148"/>
      <c r="S173" s="303" t="s">
        <v>327</v>
      </c>
      <c r="T173" s="303" t="s">
        <v>327</v>
      </c>
      <c r="U173" s="303" t="s">
        <v>327</v>
      </c>
      <c r="V173" s="281"/>
      <c r="W173" s="131" t="s">
        <v>327</v>
      </c>
    </row>
    <row r="174" spans="2:23" ht="12.75">
      <c r="B174" s="42" t="s">
        <v>273</v>
      </c>
      <c r="C174" s="92" t="s">
        <v>456</v>
      </c>
      <c r="D174" s="93" t="s">
        <v>456</v>
      </c>
      <c r="E174" s="93" t="s">
        <v>456</v>
      </c>
      <c r="F174" s="93" t="s">
        <v>456</v>
      </c>
      <c r="G174" s="149" t="s">
        <v>456</v>
      </c>
      <c r="H174" s="149" t="s">
        <v>456</v>
      </c>
      <c r="I174" s="149" t="s">
        <v>456</v>
      </c>
      <c r="J174" s="149" t="s">
        <v>456</v>
      </c>
      <c r="K174" s="149" t="s">
        <v>456</v>
      </c>
      <c r="L174" s="149" t="s">
        <v>456</v>
      </c>
      <c r="M174" s="149" t="s">
        <v>456</v>
      </c>
      <c r="N174" s="144" t="s">
        <v>327</v>
      </c>
      <c r="O174" s="144" t="s">
        <v>327</v>
      </c>
      <c r="P174" s="144" t="s">
        <v>327</v>
      </c>
      <c r="Q174" s="144" t="s">
        <v>327</v>
      </c>
      <c r="R174" s="144"/>
      <c r="S174" s="304" t="s">
        <v>327</v>
      </c>
      <c r="T174" s="304" t="s">
        <v>327</v>
      </c>
      <c r="U174" s="304" t="s">
        <v>327</v>
      </c>
      <c r="V174" s="281"/>
      <c r="W174" s="48" t="s">
        <v>327</v>
      </c>
    </row>
    <row r="175" spans="3:6" ht="12.75">
      <c r="C175" s="35"/>
      <c r="D175" s="35"/>
      <c r="E175" s="35"/>
      <c r="F175" s="35"/>
    </row>
    <row r="176" ht="12.75">
      <c r="A176" s="33" t="s">
        <v>329</v>
      </c>
    </row>
    <row r="177" spans="1:25" ht="12.75">
      <c r="A177" s="339" t="s">
        <v>163</v>
      </c>
      <c r="B177" s="337"/>
      <c r="C177" s="337"/>
      <c r="D177" s="337"/>
      <c r="E177" s="337"/>
      <c r="F177" s="337"/>
      <c r="G177" s="337"/>
      <c r="H177" s="337"/>
      <c r="I177" s="337"/>
      <c r="J177" s="337"/>
      <c r="K177" s="337"/>
      <c r="L177" s="337"/>
      <c r="M177" s="337"/>
      <c r="N177" s="337"/>
      <c r="O177" s="337"/>
      <c r="P177" s="337"/>
      <c r="Q177" s="337"/>
      <c r="R177" s="337"/>
      <c r="S177" s="337"/>
      <c r="T177" s="337"/>
      <c r="U177" s="337"/>
      <c r="V177" s="337"/>
      <c r="W177" s="337"/>
      <c r="X177" s="337"/>
      <c r="Y177" s="337"/>
    </row>
    <row r="178" spans="1:25" ht="18.75" customHeight="1">
      <c r="A178" s="335" t="s">
        <v>86</v>
      </c>
      <c r="B178" s="335"/>
      <c r="C178" s="335"/>
      <c r="D178" s="335"/>
      <c r="E178" s="335"/>
      <c r="F178" s="335"/>
      <c r="G178" s="335"/>
      <c r="H178" s="337"/>
      <c r="I178" s="337"/>
      <c r="J178" s="337"/>
      <c r="K178" s="337"/>
      <c r="L178" s="337"/>
      <c r="M178" s="337"/>
      <c r="N178" s="337"/>
      <c r="O178" s="337"/>
      <c r="P178" s="337"/>
      <c r="Q178" s="337"/>
      <c r="R178" s="337"/>
      <c r="S178" s="337"/>
      <c r="T178" s="337"/>
      <c r="U178" s="337"/>
      <c r="V178" s="337"/>
      <c r="W178" s="337"/>
      <c r="X178" s="337"/>
      <c r="Y178" s="337"/>
    </row>
    <row r="179" spans="1:25" ht="29.25" customHeight="1">
      <c r="A179" s="332" t="s">
        <v>174</v>
      </c>
      <c r="B179" s="338"/>
      <c r="C179" s="338"/>
      <c r="D179" s="338"/>
      <c r="E179" s="338"/>
      <c r="F179" s="338"/>
      <c r="G179" s="338"/>
      <c r="H179" s="337"/>
      <c r="I179" s="337"/>
      <c r="J179" s="337"/>
      <c r="K179" s="337"/>
      <c r="L179" s="337"/>
      <c r="M179" s="337"/>
      <c r="N179" s="337"/>
      <c r="O179" s="337"/>
      <c r="P179" s="337"/>
      <c r="Q179" s="337"/>
      <c r="R179" s="337"/>
      <c r="S179" s="337"/>
      <c r="T179" s="337"/>
      <c r="U179" s="337"/>
      <c r="V179" s="337"/>
      <c r="W179" s="337"/>
      <c r="X179" s="337"/>
      <c r="Y179" s="337"/>
    </row>
    <row r="180" spans="1:25" ht="20.25" customHeight="1">
      <c r="A180" s="335" t="s">
        <v>73</v>
      </c>
      <c r="B180" s="335"/>
      <c r="C180" s="335"/>
      <c r="D180" s="335"/>
      <c r="E180" s="335"/>
      <c r="F180" s="335"/>
      <c r="G180" s="335"/>
      <c r="H180" s="335"/>
      <c r="I180" s="335"/>
      <c r="J180" s="335"/>
      <c r="K180" s="335"/>
      <c r="L180" s="335"/>
      <c r="M180" s="335"/>
      <c r="N180" s="335"/>
      <c r="O180" s="335"/>
      <c r="P180" s="335"/>
      <c r="Q180" s="337"/>
      <c r="R180" s="337"/>
      <c r="S180" s="337"/>
      <c r="T180" s="337"/>
      <c r="U180" s="337"/>
      <c r="V180" s="337"/>
      <c r="W180" s="337"/>
      <c r="X180" s="337"/>
      <c r="Y180" s="337"/>
    </row>
    <row r="181" spans="1:21" ht="30" customHeight="1">
      <c r="A181" s="336"/>
      <c r="B181" s="336"/>
      <c r="C181" s="336"/>
      <c r="D181" s="336"/>
      <c r="E181" s="336"/>
      <c r="F181" s="336"/>
      <c r="G181" s="336"/>
      <c r="H181" s="336"/>
      <c r="I181" s="336"/>
      <c r="J181" s="336"/>
      <c r="K181" s="336"/>
      <c r="L181" s="336"/>
      <c r="M181" s="336"/>
      <c r="N181" s="336"/>
      <c r="O181" s="336"/>
      <c r="P181" s="336"/>
      <c r="Q181" s="336"/>
      <c r="R181" s="336"/>
      <c r="S181" s="212"/>
      <c r="T181" s="212"/>
      <c r="U181" s="212"/>
    </row>
    <row r="183" spans="7:21" ht="12.75">
      <c r="G183" s="66"/>
      <c r="H183" s="66"/>
      <c r="I183" s="66"/>
      <c r="J183" s="66"/>
      <c r="K183" s="66"/>
      <c r="L183" s="66"/>
      <c r="M183" s="66"/>
      <c r="N183" s="66"/>
      <c r="O183" s="66"/>
      <c r="P183" s="66"/>
      <c r="Q183" s="66"/>
      <c r="R183" s="66"/>
      <c r="S183" s="66"/>
      <c r="T183" s="66"/>
      <c r="U183" s="66"/>
    </row>
    <row r="184" ht="15.75" customHeight="1"/>
    <row r="187" ht="12.75">
      <c r="W187" s="66"/>
    </row>
  </sheetData>
  <sheetProtection/>
  <mergeCells count="5">
    <mergeCell ref="A180:Y180"/>
    <mergeCell ref="A181:R181"/>
    <mergeCell ref="A177:Y177"/>
    <mergeCell ref="A178:Y178"/>
    <mergeCell ref="A179:Y179"/>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31" max="255" man="1"/>
  </rowBreaks>
  <drawing r:id="rId1"/>
</worksheet>
</file>

<file path=xl/worksheets/sheet15.xml><?xml version="1.0" encoding="utf-8"?>
<worksheet xmlns="http://schemas.openxmlformats.org/spreadsheetml/2006/main" xmlns:r="http://schemas.openxmlformats.org/officeDocument/2006/relationships">
  <sheetPr codeName="Sheet43"/>
  <dimension ref="A1:Y187"/>
  <sheetViews>
    <sheetView showGridLines="0" zoomScale="75" zoomScaleNormal="75" zoomScalePageLayoutView="0" workbookViewId="0" topLeftCell="A1">
      <selection activeCell="A1" sqref="A1"/>
    </sheetView>
  </sheetViews>
  <sheetFormatPr defaultColWidth="9.140625" defaultRowHeight="12.75"/>
  <cols>
    <col min="1" max="1" width="5.140625" style="9" customWidth="1"/>
    <col min="2" max="2" width="59.57421875" style="9" customWidth="1"/>
    <col min="3" max="6" width="7.57421875" style="9" hidden="1" customWidth="1"/>
    <col min="7" max="10" width="11.57421875" style="9" hidden="1" customWidth="1"/>
    <col min="11" max="11" width="12.57421875" style="9" hidden="1" customWidth="1"/>
    <col min="12" max="17" width="11.57421875" style="9" hidden="1" customWidth="1"/>
    <col min="18" max="18" width="7.140625" style="9" hidden="1" customWidth="1"/>
    <col min="19" max="21" width="11.57421875" style="9" customWidth="1"/>
    <col min="22" max="22" width="1.7109375" style="0" customWidth="1"/>
    <col min="23" max="23" width="10.8515625" style="9" customWidth="1"/>
    <col min="24" max="24" width="3.140625" style="0" customWidth="1"/>
    <col min="25" max="25" width="10.8515625" style="0" customWidth="1"/>
    <col min="26" max="16384" width="9.140625" style="9" customWidth="1"/>
  </cols>
  <sheetData>
    <row r="1" ht="34.5" customHeight="1">
      <c r="B1" s="203" t="s">
        <v>423</v>
      </c>
    </row>
    <row r="2" spans="2:23" ht="34.5" customHeight="1">
      <c r="B2" s="18" t="s">
        <v>657</v>
      </c>
      <c r="W2" s="35"/>
    </row>
    <row r="3" spans="22:25" s="35" customFormat="1" ht="15" customHeight="1">
      <c r="V3"/>
      <c r="W3" s="9"/>
      <c r="X3"/>
      <c r="Y3"/>
    </row>
    <row r="4" spans="1:25" s="35" customFormat="1" ht="15" customHeight="1">
      <c r="A4" s="229" t="s">
        <v>363</v>
      </c>
      <c r="B4" s="35" t="s">
        <v>364</v>
      </c>
      <c r="C4" s="35" t="s">
        <v>658</v>
      </c>
      <c r="D4" s="35" t="s">
        <v>659</v>
      </c>
      <c r="E4" s="35" t="s">
        <v>660</v>
      </c>
      <c r="F4" s="35" t="s">
        <v>661</v>
      </c>
      <c r="G4" s="35" t="s">
        <v>662</v>
      </c>
      <c r="H4" s="35" t="s">
        <v>663</v>
      </c>
      <c r="I4" s="35" t="s">
        <v>664</v>
      </c>
      <c r="J4" s="35" t="s">
        <v>665</v>
      </c>
      <c r="K4" s="35" t="s">
        <v>666</v>
      </c>
      <c r="L4" s="35" t="s">
        <v>667</v>
      </c>
      <c r="M4" s="35" t="s">
        <v>668</v>
      </c>
      <c r="N4" s="35" t="s">
        <v>669</v>
      </c>
      <c r="O4" s="35" t="s">
        <v>670</v>
      </c>
      <c r="P4" s="35" t="s">
        <v>671</v>
      </c>
      <c r="Q4" s="35" t="s">
        <v>672</v>
      </c>
      <c r="S4" s="35" t="s">
        <v>676</v>
      </c>
      <c r="T4" s="35" t="s">
        <v>677</v>
      </c>
      <c r="U4" s="35" t="s">
        <v>678</v>
      </c>
      <c r="V4"/>
      <c r="X4"/>
      <c r="Y4"/>
    </row>
    <row r="5" spans="19:25" s="35" customFormat="1" ht="15" customHeight="1">
      <c r="S5" s="35" t="s">
        <v>673</v>
      </c>
      <c r="T5" s="35" t="s">
        <v>674</v>
      </c>
      <c r="U5" s="35" t="s">
        <v>675</v>
      </c>
      <c r="V5"/>
      <c r="X5"/>
      <c r="Y5"/>
    </row>
    <row r="6" spans="2:23" ht="12.75">
      <c r="B6" s="19"/>
      <c r="C6" s="19">
        <v>40391</v>
      </c>
      <c r="D6" s="19">
        <v>40422</v>
      </c>
      <c r="E6" s="19">
        <v>40452</v>
      </c>
      <c r="F6" s="19">
        <v>40483</v>
      </c>
      <c r="G6" s="19">
        <v>40513</v>
      </c>
      <c r="H6" s="19">
        <v>40544</v>
      </c>
      <c r="I6" s="19">
        <v>40575</v>
      </c>
      <c r="J6" s="19">
        <v>40603</v>
      </c>
      <c r="K6" s="19">
        <v>40634</v>
      </c>
      <c r="L6" s="19">
        <v>40664</v>
      </c>
      <c r="M6" s="19">
        <v>40695</v>
      </c>
      <c r="N6" s="19">
        <v>40725</v>
      </c>
      <c r="O6" s="19">
        <v>40756</v>
      </c>
      <c r="P6" s="19">
        <v>40787</v>
      </c>
      <c r="Q6" s="19">
        <v>40817</v>
      </c>
      <c r="R6" s="19">
        <v>40848</v>
      </c>
      <c r="S6" s="19">
        <v>41365</v>
      </c>
      <c r="T6" s="19">
        <v>41395</v>
      </c>
      <c r="U6" s="19">
        <v>41426</v>
      </c>
      <c r="W6" s="19" t="s">
        <v>217</v>
      </c>
    </row>
    <row r="7" spans="1:23" ht="15.75">
      <c r="A7" s="17" t="s">
        <v>196</v>
      </c>
      <c r="B7" s="12"/>
      <c r="C7" s="98" t="s">
        <v>333</v>
      </c>
      <c r="D7" s="73"/>
      <c r="E7" s="73"/>
      <c r="F7" s="73"/>
      <c r="G7" s="73"/>
      <c r="H7" s="73"/>
      <c r="I7" s="73"/>
      <c r="J7" s="73"/>
      <c r="K7" s="73"/>
      <c r="L7" s="73"/>
      <c r="M7" s="73"/>
      <c r="N7" s="73"/>
      <c r="O7" s="73"/>
      <c r="P7" s="73"/>
      <c r="Q7" s="73"/>
      <c r="R7" s="73"/>
      <c r="S7" s="10"/>
      <c r="T7" s="10"/>
      <c r="U7" s="10"/>
      <c r="W7" s="12"/>
    </row>
    <row r="8" spans="1:23" ht="12.75">
      <c r="A8" s="9">
        <v>4.3</v>
      </c>
      <c r="B8" s="72" t="s">
        <v>197</v>
      </c>
      <c r="C8" s="74"/>
      <c r="D8" s="74"/>
      <c r="E8" s="74"/>
      <c r="F8" s="74"/>
      <c r="G8" s="74"/>
      <c r="H8" s="74"/>
      <c r="I8" s="74"/>
      <c r="J8" s="74"/>
      <c r="K8" s="74"/>
      <c r="L8" s="74"/>
      <c r="M8" s="74"/>
      <c r="N8" s="74"/>
      <c r="O8" s="74"/>
      <c r="P8" s="74"/>
      <c r="Q8" s="74"/>
      <c r="R8" s="74"/>
      <c r="S8" s="199">
        <v>1787000</v>
      </c>
      <c r="T8" s="199">
        <v>1787000</v>
      </c>
      <c r="U8" s="199">
        <v>1787000</v>
      </c>
      <c r="V8" s="201"/>
      <c r="W8" s="204">
        <v>1787000</v>
      </c>
    </row>
    <row r="9" spans="2:23" ht="12.75">
      <c r="B9" s="27" t="s">
        <v>169</v>
      </c>
      <c r="C9" s="1"/>
      <c r="D9" s="1"/>
      <c r="E9" s="1"/>
      <c r="F9" s="1"/>
      <c r="G9" s="1"/>
      <c r="H9" s="1"/>
      <c r="I9" s="1"/>
      <c r="J9" s="1"/>
      <c r="K9" s="1"/>
      <c r="L9" s="1"/>
      <c r="M9" s="1"/>
      <c r="N9" s="1"/>
      <c r="O9" s="1"/>
      <c r="P9" s="1"/>
      <c r="Q9" s="1"/>
      <c r="R9" s="1"/>
      <c r="S9" s="159"/>
      <c r="T9" s="159"/>
      <c r="U9" s="159"/>
      <c r="V9" s="201"/>
      <c r="W9" s="199">
        <v>3</v>
      </c>
    </row>
    <row r="10" spans="1:23" ht="15.75">
      <c r="A10" s="17" t="s">
        <v>202</v>
      </c>
      <c r="B10" s="13"/>
      <c r="C10" s="75"/>
      <c r="D10" s="75"/>
      <c r="E10" s="75"/>
      <c r="F10" s="75"/>
      <c r="G10" s="75"/>
      <c r="H10" s="75"/>
      <c r="I10" s="75"/>
      <c r="J10" s="75"/>
      <c r="K10" s="75"/>
      <c r="L10" s="75"/>
      <c r="M10" s="75"/>
      <c r="N10" s="75"/>
      <c r="O10" s="75"/>
      <c r="P10" s="75"/>
      <c r="Q10" s="75"/>
      <c r="R10" s="75"/>
      <c r="S10" s="205"/>
      <c r="T10" s="205"/>
      <c r="U10" s="205"/>
      <c r="V10" s="201"/>
      <c r="W10" s="205"/>
    </row>
    <row r="11" spans="1:23" ht="12.75">
      <c r="A11" s="9">
        <v>5.3</v>
      </c>
      <c r="B11" s="27" t="s">
        <v>198</v>
      </c>
      <c r="C11" s="74"/>
      <c r="D11" s="74"/>
      <c r="E11" s="74"/>
      <c r="F11" s="74"/>
      <c r="G11" s="74"/>
      <c r="H11" s="74"/>
      <c r="I11" s="74"/>
      <c r="J11" s="74"/>
      <c r="K11" s="74"/>
      <c r="L11" s="74"/>
      <c r="M11" s="74"/>
      <c r="N11" s="74"/>
      <c r="O11" s="74"/>
      <c r="P11" s="74"/>
      <c r="Q11" s="74"/>
      <c r="R11" s="74"/>
      <c r="S11" s="199">
        <v>6495</v>
      </c>
      <c r="T11" s="199">
        <v>6452</v>
      </c>
      <c r="U11" s="199">
        <v>6378</v>
      </c>
      <c r="V11" s="201"/>
      <c r="W11" s="199">
        <v>19325</v>
      </c>
    </row>
    <row r="12" spans="2:23" ht="12.75">
      <c r="B12" s="9" t="s">
        <v>199</v>
      </c>
      <c r="C12" s="1"/>
      <c r="D12" s="1"/>
      <c r="E12" s="1"/>
      <c r="F12" s="1"/>
      <c r="G12" s="1"/>
      <c r="H12" s="1"/>
      <c r="I12" s="1"/>
      <c r="J12" s="1"/>
      <c r="K12" s="1"/>
      <c r="L12" s="1"/>
      <c r="M12" s="1"/>
      <c r="N12" s="1"/>
      <c r="O12" s="1"/>
      <c r="P12" s="1"/>
      <c r="Q12" s="1"/>
      <c r="R12" s="1"/>
      <c r="S12" s="159"/>
      <c r="T12" s="159"/>
      <c r="U12" s="159"/>
      <c r="V12" s="201"/>
      <c r="W12" s="159"/>
    </row>
    <row r="13" spans="1:23" ht="12.75">
      <c r="A13" s="9">
        <v>5.4</v>
      </c>
      <c r="B13" s="24" t="s">
        <v>200</v>
      </c>
      <c r="C13" s="76"/>
      <c r="D13" s="76"/>
      <c r="E13" s="76"/>
      <c r="F13" s="76"/>
      <c r="G13" s="76"/>
      <c r="H13" s="76"/>
      <c r="I13" s="76"/>
      <c r="J13" s="76"/>
      <c r="K13" s="76"/>
      <c r="L13" s="76"/>
      <c r="M13" s="76"/>
      <c r="N13" s="76"/>
      <c r="O13" s="76"/>
      <c r="P13" s="76"/>
      <c r="Q13" s="76"/>
      <c r="R13" s="76"/>
      <c r="S13" s="37">
        <v>6492</v>
      </c>
      <c r="T13" s="37">
        <v>6450</v>
      </c>
      <c r="U13" s="37">
        <v>6375</v>
      </c>
      <c r="V13" s="201"/>
      <c r="W13" s="37">
        <v>19317</v>
      </c>
    </row>
    <row r="14" spans="1:23" ht="12.75">
      <c r="A14" s="9">
        <v>5.5</v>
      </c>
      <c r="B14" s="25" t="s">
        <v>201</v>
      </c>
      <c r="C14" s="77"/>
      <c r="D14" s="77"/>
      <c r="E14" s="77"/>
      <c r="F14" s="77"/>
      <c r="G14" s="77"/>
      <c r="H14" s="77"/>
      <c r="I14" s="77"/>
      <c r="J14" s="77"/>
      <c r="K14" s="77"/>
      <c r="L14" s="77"/>
      <c r="M14" s="77"/>
      <c r="N14" s="77"/>
      <c r="O14" s="77"/>
      <c r="P14" s="77"/>
      <c r="Q14" s="77"/>
      <c r="R14" s="77"/>
      <c r="S14" s="143">
        <v>3</v>
      </c>
      <c r="T14" s="143">
        <v>2</v>
      </c>
      <c r="U14" s="143">
        <v>3</v>
      </c>
      <c r="V14" s="201"/>
      <c r="W14" s="143">
        <v>8</v>
      </c>
    </row>
    <row r="15" spans="3:23" ht="6" customHeight="1">
      <c r="C15" s="1"/>
      <c r="D15" s="1"/>
      <c r="E15" s="1"/>
      <c r="F15" s="1"/>
      <c r="G15" s="1"/>
      <c r="H15" s="1"/>
      <c r="I15" s="1"/>
      <c r="J15" s="1"/>
      <c r="K15" s="1"/>
      <c r="L15" s="1"/>
      <c r="M15" s="1"/>
      <c r="N15" s="1"/>
      <c r="O15" s="1"/>
      <c r="P15" s="1"/>
      <c r="Q15" s="1"/>
      <c r="R15" s="1"/>
      <c r="S15" s="159"/>
      <c r="T15" s="159"/>
      <c r="U15" s="159"/>
      <c r="V15" s="201"/>
      <c r="W15" s="159"/>
    </row>
    <row r="16" spans="1:23" ht="12.75">
      <c r="A16" s="9">
        <v>5.6</v>
      </c>
      <c r="B16" s="24" t="s">
        <v>80</v>
      </c>
      <c r="C16" s="76"/>
      <c r="D16" s="76"/>
      <c r="E16" s="76"/>
      <c r="F16" s="76"/>
      <c r="G16" s="76"/>
      <c r="H16" s="76"/>
      <c r="I16" s="76"/>
      <c r="J16" s="76"/>
      <c r="K16" s="76"/>
      <c r="L16" s="76"/>
      <c r="M16" s="76"/>
      <c r="N16" s="76"/>
      <c r="O16" s="76"/>
      <c r="P16" s="76"/>
      <c r="Q16" s="76"/>
      <c r="R16" s="76"/>
      <c r="S16" s="37">
        <v>71</v>
      </c>
      <c r="T16" s="37">
        <v>41</v>
      </c>
      <c r="U16" s="37">
        <v>17</v>
      </c>
      <c r="V16" s="201"/>
      <c r="W16" s="37">
        <v>129</v>
      </c>
    </row>
    <row r="17" spans="1:23" ht="12.75">
      <c r="A17" s="159" t="s">
        <v>159</v>
      </c>
      <c r="B17" s="158" t="s">
        <v>81</v>
      </c>
      <c r="C17" s="158"/>
      <c r="D17" s="158"/>
      <c r="E17" s="158"/>
      <c r="F17" s="158"/>
      <c r="G17" s="158"/>
      <c r="H17" s="158"/>
      <c r="I17" s="158"/>
      <c r="J17" s="158"/>
      <c r="K17" s="158"/>
      <c r="L17" s="158"/>
      <c r="M17" s="158"/>
      <c r="N17" s="158"/>
      <c r="O17" s="158"/>
      <c r="P17" s="158"/>
      <c r="Q17" s="158"/>
      <c r="R17" s="158"/>
      <c r="S17" s="206">
        <v>77</v>
      </c>
      <c r="T17" s="206">
        <v>63</v>
      </c>
      <c r="U17" s="206">
        <v>52</v>
      </c>
      <c r="V17" s="201"/>
      <c r="W17" s="206">
        <v>192</v>
      </c>
    </row>
    <row r="18" spans="1:23" ht="12.75">
      <c r="A18" s="9">
        <v>5.7</v>
      </c>
      <c r="B18" s="25" t="s">
        <v>203</v>
      </c>
      <c r="C18" s="25"/>
      <c r="D18" s="25"/>
      <c r="E18" s="25"/>
      <c r="F18" s="25"/>
      <c r="G18" s="25"/>
      <c r="H18" s="25"/>
      <c r="I18" s="25"/>
      <c r="J18" s="25"/>
      <c r="K18" s="25"/>
      <c r="L18" s="25"/>
      <c r="M18" s="25"/>
      <c r="N18" s="25"/>
      <c r="O18" s="25"/>
      <c r="P18" s="25"/>
      <c r="Q18" s="25"/>
      <c r="R18" s="25"/>
      <c r="S18" s="143">
        <v>6347</v>
      </c>
      <c r="T18" s="143">
        <v>6348</v>
      </c>
      <c r="U18" s="143">
        <v>6309</v>
      </c>
      <c r="V18" s="201"/>
      <c r="W18" s="143">
        <v>19004</v>
      </c>
    </row>
    <row r="19" spans="2:23" ht="12.75">
      <c r="B19" s="9" t="s">
        <v>199</v>
      </c>
      <c r="S19" s="159"/>
      <c r="T19" s="159"/>
      <c r="U19" s="159"/>
      <c r="V19" s="201"/>
      <c r="W19" s="159"/>
    </row>
    <row r="20" spans="1:23" ht="12.75">
      <c r="A20" s="9">
        <v>5.8</v>
      </c>
      <c r="B20" s="24" t="s">
        <v>206</v>
      </c>
      <c r="C20" s="24"/>
      <c r="D20" s="24"/>
      <c r="E20" s="24"/>
      <c r="F20" s="24"/>
      <c r="G20" s="24"/>
      <c r="H20" s="24"/>
      <c r="I20" s="24"/>
      <c r="J20" s="24"/>
      <c r="K20" s="24"/>
      <c r="L20" s="24"/>
      <c r="M20" s="24"/>
      <c r="N20" s="24"/>
      <c r="O20" s="24"/>
      <c r="P20" s="24"/>
      <c r="Q20" s="24"/>
      <c r="R20" s="24"/>
      <c r="S20" s="37">
        <v>6344</v>
      </c>
      <c r="T20" s="37">
        <v>6346</v>
      </c>
      <c r="U20" s="37">
        <v>6306</v>
      </c>
      <c r="V20" s="201"/>
      <c r="W20" s="37">
        <v>18996</v>
      </c>
    </row>
    <row r="21" spans="1:23" ht="12.75">
      <c r="A21" s="9">
        <v>5.9</v>
      </c>
      <c r="B21" s="70" t="s">
        <v>204</v>
      </c>
      <c r="C21" s="70"/>
      <c r="D21" s="70"/>
      <c r="E21" s="70"/>
      <c r="F21" s="70"/>
      <c r="G21" s="70"/>
      <c r="H21" s="70"/>
      <c r="I21" s="70"/>
      <c r="J21" s="70"/>
      <c r="K21" s="70"/>
      <c r="L21" s="70"/>
      <c r="M21" s="70"/>
      <c r="N21" s="70"/>
      <c r="O21" s="70"/>
      <c r="P21" s="70"/>
      <c r="Q21" s="70"/>
      <c r="R21" s="70"/>
      <c r="S21" s="206">
        <v>3</v>
      </c>
      <c r="T21" s="206">
        <v>2</v>
      </c>
      <c r="U21" s="206">
        <v>3</v>
      </c>
      <c r="V21" s="201"/>
      <c r="W21" s="206">
        <v>8</v>
      </c>
    </row>
    <row r="22" spans="1:23" ht="12.75">
      <c r="A22" s="14">
        <v>5.1</v>
      </c>
      <c r="B22" s="25" t="s">
        <v>207</v>
      </c>
      <c r="C22" s="27"/>
      <c r="D22" s="27"/>
      <c r="E22" s="27"/>
      <c r="F22" s="27"/>
      <c r="G22" s="27"/>
      <c r="H22" s="27"/>
      <c r="I22" s="27"/>
      <c r="J22" s="27"/>
      <c r="K22" s="27"/>
      <c r="L22" s="27"/>
      <c r="M22" s="27"/>
      <c r="N22" s="27"/>
      <c r="O22" s="27"/>
      <c r="P22" s="27"/>
      <c r="Q22" s="27"/>
      <c r="R22" s="27"/>
      <c r="S22" s="143">
        <v>6091</v>
      </c>
      <c r="T22" s="143">
        <v>6188</v>
      </c>
      <c r="U22" s="143">
        <v>6261</v>
      </c>
      <c r="V22" s="201"/>
      <c r="W22" s="143">
        <v>18540</v>
      </c>
    </row>
    <row r="23" spans="19:23" ht="12.75">
      <c r="S23" s="159"/>
      <c r="T23" s="159"/>
      <c r="U23" s="159"/>
      <c r="V23" s="201"/>
      <c r="W23" s="159"/>
    </row>
    <row r="24" spans="1:23" ht="12.75">
      <c r="A24" s="14">
        <v>5.11</v>
      </c>
      <c r="B24" s="24" t="s">
        <v>208</v>
      </c>
      <c r="C24" s="24"/>
      <c r="D24" s="24"/>
      <c r="E24" s="24"/>
      <c r="F24" s="24"/>
      <c r="G24" s="24"/>
      <c r="H24" s="24"/>
      <c r="I24" s="24"/>
      <c r="J24" s="24"/>
      <c r="K24" s="24"/>
      <c r="L24" s="24"/>
      <c r="M24" s="24"/>
      <c r="N24" s="24"/>
      <c r="O24" s="24"/>
      <c r="P24" s="24"/>
      <c r="Q24" s="24"/>
      <c r="R24" s="24"/>
      <c r="S24" s="37">
        <v>5629</v>
      </c>
      <c r="T24" s="37">
        <v>5615</v>
      </c>
      <c r="U24" s="37">
        <v>5444</v>
      </c>
      <c r="V24" s="201"/>
      <c r="W24" s="37">
        <v>16688</v>
      </c>
    </row>
    <row r="25" spans="1:23" ht="12.75">
      <c r="A25" s="14">
        <v>5.12</v>
      </c>
      <c r="B25" s="29" t="s">
        <v>209</v>
      </c>
      <c r="C25" s="29"/>
      <c r="D25" s="29"/>
      <c r="E25" s="29"/>
      <c r="F25" s="29"/>
      <c r="G25" s="29"/>
      <c r="H25" s="29"/>
      <c r="I25" s="29"/>
      <c r="J25" s="29"/>
      <c r="K25" s="29"/>
      <c r="L25" s="29"/>
      <c r="M25" s="29"/>
      <c r="N25" s="29"/>
      <c r="O25" s="29"/>
      <c r="P25" s="29"/>
      <c r="Q25" s="29"/>
      <c r="R25" s="29"/>
      <c r="S25" s="39">
        <v>0</v>
      </c>
      <c r="T25" s="39">
        <v>0</v>
      </c>
      <c r="U25" s="39">
        <v>0</v>
      </c>
      <c r="V25" s="201"/>
      <c r="W25" s="39">
        <v>0</v>
      </c>
    </row>
    <row r="26" spans="1:23" ht="12.75">
      <c r="A26" s="14">
        <v>5.13</v>
      </c>
      <c r="B26" s="29" t="s">
        <v>212</v>
      </c>
      <c r="C26" s="29"/>
      <c r="D26" s="29"/>
      <c r="E26" s="29"/>
      <c r="F26" s="29"/>
      <c r="G26" s="29"/>
      <c r="H26" s="29"/>
      <c r="I26" s="29"/>
      <c r="J26" s="29"/>
      <c r="K26" s="29"/>
      <c r="L26" s="29"/>
      <c r="M26" s="29"/>
      <c r="N26" s="29"/>
      <c r="O26" s="29"/>
      <c r="P26" s="29"/>
      <c r="Q26" s="29"/>
      <c r="R26" s="29"/>
      <c r="S26" s="39">
        <v>0</v>
      </c>
      <c r="T26" s="39">
        <v>0</v>
      </c>
      <c r="U26" s="39">
        <v>0</v>
      </c>
      <c r="V26" s="201"/>
      <c r="W26" s="39">
        <v>0</v>
      </c>
    </row>
    <row r="27" spans="1:23" ht="12.75">
      <c r="A27" s="14">
        <v>5.14</v>
      </c>
      <c r="B27" s="29" t="s">
        <v>211</v>
      </c>
      <c r="C27" s="29"/>
      <c r="D27" s="29"/>
      <c r="E27" s="29"/>
      <c r="F27" s="29"/>
      <c r="G27" s="29"/>
      <c r="H27" s="29"/>
      <c r="I27" s="29"/>
      <c r="J27" s="29"/>
      <c r="K27" s="29"/>
      <c r="L27" s="29"/>
      <c r="M27" s="29"/>
      <c r="N27" s="29"/>
      <c r="O27" s="29"/>
      <c r="P27" s="29"/>
      <c r="Q27" s="29"/>
      <c r="R27" s="29"/>
      <c r="S27" s="39">
        <v>0</v>
      </c>
      <c r="T27" s="39">
        <v>0</v>
      </c>
      <c r="U27" s="39">
        <v>0</v>
      </c>
      <c r="V27" s="201"/>
      <c r="W27" s="39">
        <v>0</v>
      </c>
    </row>
    <row r="28" spans="1:23" ht="12.75">
      <c r="A28" s="14">
        <v>5.15</v>
      </c>
      <c r="B28" s="25" t="s">
        <v>210</v>
      </c>
      <c r="C28" s="25"/>
      <c r="D28" s="25"/>
      <c r="E28" s="25"/>
      <c r="F28" s="25"/>
      <c r="G28" s="25"/>
      <c r="H28" s="25"/>
      <c r="I28" s="25"/>
      <c r="J28" s="25"/>
      <c r="K28" s="25"/>
      <c r="L28" s="25"/>
      <c r="M28" s="25"/>
      <c r="N28" s="25"/>
      <c r="O28" s="25"/>
      <c r="P28" s="25"/>
      <c r="Q28" s="25"/>
      <c r="R28" s="25"/>
      <c r="S28" s="143">
        <v>718</v>
      </c>
      <c r="T28" s="143">
        <v>733</v>
      </c>
      <c r="U28" s="143">
        <v>865</v>
      </c>
      <c r="V28" s="201"/>
      <c r="W28" s="143">
        <v>2316</v>
      </c>
    </row>
    <row r="29" spans="19:23" ht="4.5" customHeight="1">
      <c r="S29" s="159"/>
      <c r="T29" s="159"/>
      <c r="U29" s="159"/>
      <c r="V29" s="201"/>
      <c r="W29" s="159"/>
    </row>
    <row r="30" spans="1:23" ht="12.75">
      <c r="A30" s="14">
        <v>5.16</v>
      </c>
      <c r="B30" s="27" t="s">
        <v>213</v>
      </c>
      <c r="C30" s="27"/>
      <c r="D30" s="27"/>
      <c r="E30" s="27"/>
      <c r="F30" s="27"/>
      <c r="G30" s="27"/>
      <c r="H30" s="27"/>
      <c r="I30" s="27"/>
      <c r="J30" s="27"/>
      <c r="K30" s="27"/>
      <c r="L30" s="27"/>
      <c r="M30" s="27"/>
      <c r="N30" s="27"/>
      <c r="O30" s="27"/>
      <c r="P30" s="27"/>
      <c r="Q30" s="27"/>
      <c r="R30" s="27"/>
      <c r="S30" s="199">
        <v>1510</v>
      </c>
      <c r="T30" s="199">
        <v>1785</v>
      </c>
      <c r="U30" s="199">
        <v>1802</v>
      </c>
      <c r="V30" s="201"/>
      <c r="W30" s="199">
        <v>5097</v>
      </c>
    </row>
    <row r="31" spans="1:23" ht="12.75">
      <c r="A31" s="14"/>
      <c r="B31" s="9" t="s">
        <v>199</v>
      </c>
      <c r="S31" s="159"/>
      <c r="T31" s="159"/>
      <c r="U31" s="159"/>
      <c r="V31" s="201"/>
      <c r="W31" s="159"/>
    </row>
    <row r="32" spans="1:23" ht="12.75">
      <c r="A32" s="14">
        <v>5.17</v>
      </c>
      <c r="B32" s="24" t="s">
        <v>110</v>
      </c>
      <c r="C32" s="24"/>
      <c r="D32" s="24"/>
      <c r="E32" s="24"/>
      <c r="F32" s="24"/>
      <c r="G32" s="24"/>
      <c r="H32" s="24"/>
      <c r="I32" s="24"/>
      <c r="J32" s="24"/>
      <c r="K32" s="24"/>
      <c r="L32" s="24"/>
      <c r="M32" s="24"/>
      <c r="N32" s="24"/>
      <c r="O32" s="24"/>
      <c r="P32" s="24"/>
      <c r="Q32" s="24"/>
      <c r="R32" s="24"/>
      <c r="S32" s="37">
        <v>901</v>
      </c>
      <c r="T32" s="37">
        <v>1201</v>
      </c>
      <c r="U32" s="37">
        <v>1385</v>
      </c>
      <c r="V32" s="201"/>
      <c r="W32" s="37">
        <v>3487</v>
      </c>
    </row>
    <row r="33" spans="1:23" ht="12.75">
      <c r="A33" s="14">
        <v>5.18</v>
      </c>
      <c r="B33" s="29" t="s">
        <v>170</v>
      </c>
      <c r="C33" s="29"/>
      <c r="D33" s="29"/>
      <c r="E33" s="29"/>
      <c r="F33" s="29"/>
      <c r="G33" s="140"/>
      <c r="H33" s="140"/>
      <c r="I33" s="140"/>
      <c r="J33" s="140"/>
      <c r="K33" s="140"/>
      <c r="L33" s="140"/>
      <c r="M33" s="140"/>
      <c r="N33" s="140"/>
      <c r="O33" s="140"/>
      <c r="P33" s="140"/>
      <c r="Q33" s="140"/>
      <c r="R33" s="140"/>
      <c r="S33" s="41" t="s">
        <v>327</v>
      </c>
      <c r="T33" s="41" t="s">
        <v>327</v>
      </c>
      <c r="U33" s="41" t="s">
        <v>327</v>
      </c>
      <c r="V33" s="201"/>
      <c r="W33" s="41" t="s">
        <v>327</v>
      </c>
    </row>
    <row r="34" spans="1:23" ht="12.75">
      <c r="A34" s="14" t="s">
        <v>146</v>
      </c>
      <c r="B34" s="153" t="s">
        <v>171</v>
      </c>
      <c r="C34" s="154"/>
      <c r="D34" s="154"/>
      <c r="E34" s="154"/>
      <c r="F34" s="154"/>
      <c r="G34" s="173"/>
      <c r="H34" s="173"/>
      <c r="I34" s="173"/>
      <c r="J34" s="173"/>
      <c r="K34" s="173"/>
      <c r="L34" s="173"/>
      <c r="M34" s="173"/>
      <c r="N34" s="173"/>
      <c r="O34" s="173"/>
      <c r="P34" s="173"/>
      <c r="Q34" s="173"/>
      <c r="R34" s="173"/>
      <c r="S34" s="155" t="s">
        <v>327</v>
      </c>
      <c r="T34" s="155" t="s">
        <v>327</v>
      </c>
      <c r="U34" s="155" t="s">
        <v>327</v>
      </c>
      <c r="V34" s="201"/>
      <c r="W34" s="155" t="s">
        <v>327</v>
      </c>
    </row>
    <row r="35" spans="1:23" ht="5.25" customHeight="1">
      <c r="A35" s="14"/>
      <c r="C35" s="1"/>
      <c r="D35" s="1"/>
      <c r="E35" s="1"/>
      <c r="F35" s="1"/>
      <c r="G35" s="1"/>
      <c r="H35" s="1"/>
      <c r="I35" s="1"/>
      <c r="J35" s="1"/>
      <c r="K35" s="1"/>
      <c r="L35" s="1"/>
      <c r="M35" s="1"/>
      <c r="N35" s="1"/>
      <c r="O35" s="1"/>
      <c r="P35" s="1"/>
      <c r="Q35" s="1"/>
      <c r="R35" s="1"/>
      <c r="S35" s="159"/>
      <c r="T35" s="159"/>
      <c r="U35" s="159"/>
      <c r="V35" s="201"/>
      <c r="W35" s="159"/>
    </row>
    <row r="36" spans="1:23" ht="12.75">
      <c r="A36" s="14">
        <v>5.19</v>
      </c>
      <c r="B36" s="27" t="s">
        <v>215</v>
      </c>
      <c r="C36" s="74"/>
      <c r="D36" s="74"/>
      <c r="E36" s="74"/>
      <c r="F36" s="74"/>
      <c r="G36" s="74"/>
      <c r="H36" s="74"/>
      <c r="I36" s="74"/>
      <c r="J36" s="74"/>
      <c r="K36" s="74"/>
      <c r="L36" s="74"/>
      <c r="M36" s="74"/>
      <c r="N36" s="74"/>
      <c r="O36" s="74"/>
      <c r="P36" s="74"/>
      <c r="Q36" s="74"/>
      <c r="R36" s="74"/>
      <c r="S36" s="199">
        <v>609</v>
      </c>
      <c r="T36" s="199">
        <v>584</v>
      </c>
      <c r="U36" s="199">
        <v>417</v>
      </c>
      <c r="V36" s="201"/>
      <c r="W36" s="199">
        <v>1610</v>
      </c>
    </row>
    <row r="37" spans="2:23" ht="12.75">
      <c r="B37" s="9" t="s">
        <v>199</v>
      </c>
      <c r="C37" s="1"/>
      <c r="D37" s="1"/>
      <c r="E37" s="1"/>
      <c r="F37" s="1"/>
      <c r="G37" s="1"/>
      <c r="H37" s="1"/>
      <c r="I37" s="1"/>
      <c r="J37" s="1"/>
      <c r="K37" s="1"/>
      <c r="L37" s="1"/>
      <c r="M37" s="1"/>
      <c r="N37" s="1"/>
      <c r="O37" s="1"/>
      <c r="P37" s="1"/>
      <c r="Q37" s="1"/>
      <c r="R37" s="1"/>
      <c r="S37" s="159"/>
      <c r="T37" s="159"/>
      <c r="U37" s="159"/>
      <c r="V37" s="201"/>
      <c r="W37" s="159"/>
    </row>
    <row r="38" spans="1:23" ht="12.75">
      <c r="A38" s="14">
        <v>5.2</v>
      </c>
      <c r="B38" s="27" t="s">
        <v>175</v>
      </c>
      <c r="C38" s="74"/>
      <c r="D38" s="74"/>
      <c r="E38" s="74"/>
      <c r="F38" s="74"/>
      <c r="G38" s="74"/>
      <c r="H38" s="74"/>
      <c r="I38" s="74"/>
      <c r="J38" s="74"/>
      <c r="K38" s="74"/>
      <c r="L38" s="74"/>
      <c r="M38" s="74"/>
      <c r="N38" s="74"/>
      <c r="O38" s="74"/>
      <c r="P38" s="74"/>
      <c r="Q38" s="74"/>
      <c r="R38" s="74"/>
      <c r="S38" s="199">
        <v>380</v>
      </c>
      <c r="T38" s="199">
        <v>363</v>
      </c>
      <c r="U38" s="199">
        <v>219</v>
      </c>
      <c r="V38" s="201"/>
      <c r="W38" s="199">
        <v>962</v>
      </c>
    </row>
    <row r="39" spans="3:23" ht="5.25" customHeight="1">
      <c r="C39" s="1"/>
      <c r="D39" s="1"/>
      <c r="E39" s="1"/>
      <c r="F39" s="1"/>
      <c r="G39" s="1"/>
      <c r="H39" s="1"/>
      <c r="I39" s="1"/>
      <c r="J39" s="1"/>
      <c r="K39" s="1"/>
      <c r="L39" s="1"/>
      <c r="M39" s="1"/>
      <c r="N39" s="1"/>
      <c r="O39" s="1"/>
      <c r="P39" s="1"/>
      <c r="Q39" s="1"/>
      <c r="R39" s="1"/>
      <c r="S39" s="159"/>
      <c r="T39" s="159"/>
      <c r="U39" s="159"/>
      <c r="V39" s="201"/>
      <c r="W39" s="159"/>
    </row>
    <row r="40" spans="1:23" ht="12.75">
      <c r="A40" s="14">
        <v>5.21</v>
      </c>
      <c r="B40" s="65" t="s">
        <v>216</v>
      </c>
      <c r="C40" s="79"/>
      <c r="D40" s="79"/>
      <c r="E40" s="79"/>
      <c r="F40" s="79"/>
      <c r="G40" s="174"/>
      <c r="H40" s="174"/>
      <c r="I40" s="174"/>
      <c r="J40" s="174"/>
      <c r="K40" s="174"/>
      <c r="L40" s="174"/>
      <c r="M40" s="174"/>
      <c r="N40" s="174"/>
      <c r="O40" s="174"/>
      <c r="P40" s="174"/>
      <c r="Q40" s="174"/>
      <c r="R40" s="174"/>
      <c r="S40" s="200">
        <v>0.00866898148148148</v>
      </c>
      <c r="T40" s="200">
        <v>0.008842592592592591</v>
      </c>
      <c r="U40" s="200">
        <v>0.008842592592592591</v>
      </c>
      <c r="V40" s="201"/>
      <c r="W40" s="207">
        <v>0.008784609551010703</v>
      </c>
    </row>
    <row r="41" spans="1:23" ht="6" customHeight="1">
      <c r="A41" s="14"/>
      <c r="C41" s="1"/>
      <c r="D41" s="1"/>
      <c r="E41" s="1"/>
      <c r="F41" s="1"/>
      <c r="G41" s="1"/>
      <c r="H41" s="1"/>
      <c r="I41" s="1"/>
      <c r="J41" s="1"/>
      <c r="K41" s="1"/>
      <c r="L41" s="1"/>
      <c r="M41" s="1"/>
      <c r="N41" s="1"/>
      <c r="O41" s="1"/>
      <c r="P41" s="1"/>
      <c r="Q41" s="1"/>
      <c r="R41" s="1"/>
      <c r="S41" s="159"/>
      <c r="T41" s="159"/>
      <c r="U41" s="159"/>
      <c r="V41" s="201"/>
      <c r="W41" s="159"/>
    </row>
    <row r="42" spans="1:23" ht="12.75">
      <c r="A42" s="14"/>
      <c r="C42" s="1"/>
      <c r="D42" s="1"/>
      <c r="E42" s="1"/>
      <c r="F42" s="1"/>
      <c r="G42" s="1"/>
      <c r="H42" s="1"/>
      <c r="I42" s="1"/>
      <c r="J42" s="1"/>
      <c r="K42" s="1"/>
      <c r="L42" s="1"/>
      <c r="M42" s="1"/>
      <c r="N42" s="1"/>
      <c r="O42" s="1"/>
      <c r="P42" s="1"/>
      <c r="Q42" s="1"/>
      <c r="R42" s="1"/>
      <c r="S42" s="159"/>
      <c r="T42" s="159"/>
      <c r="U42" s="159"/>
      <c r="V42" s="201"/>
      <c r="W42" s="159"/>
    </row>
    <row r="43" spans="1:23" ht="15.75">
      <c r="A43" s="17" t="s">
        <v>222</v>
      </c>
      <c r="C43" s="1"/>
      <c r="D43" s="1"/>
      <c r="E43" s="1"/>
      <c r="F43" s="1"/>
      <c r="G43" s="1"/>
      <c r="H43" s="1"/>
      <c r="I43" s="1"/>
      <c r="J43" s="1"/>
      <c r="K43" s="1"/>
      <c r="L43" s="1"/>
      <c r="M43" s="1"/>
      <c r="N43" s="1"/>
      <c r="O43" s="1"/>
      <c r="P43" s="1"/>
      <c r="Q43" s="1"/>
      <c r="R43" s="1"/>
      <c r="S43" s="159"/>
      <c r="T43" s="159"/>
      <c r="U43" s="159"/>
      <c r="V43" s="201"/>
      <c r="W43" s="159"/>
    </row>
    <row r="44" spans="1:23" ht="12.75">
      <c r="A44" s="15">
        <v>6.2</v>
      </c>
      <c r="B44" s="24" t="s">
        <v>40</v>
      </c>
      <c r="C44" s="76"/>
      <c r="D44" s="76"/>
      <c r="E44" s="76"/>
      <c r="F44" s="76"/>
      <c r="G44" s="76"/>
      <c r="H44" s="76"/>
      <c r="I44" s="76"/>
      <c r="J44" s="76"/>
      <c r="K44" s="76"/>
      <c r="L44" s="76"/>
      <c r="M44" s="76"/>
      <c r="N44" s="76"/>
      <c r="O44" s="76"/>
      <c r="P44" s="76"/>
      <c r="Q44" s="76"/>
      <c r="R44" s="76"/>
      <c r="S44" s="300" t="s">
        <v>327</v>
      </c>
      <c r="T44" s="300" t="s">
        <v>327</v>
      </c>
      <c r="U44" s="300" t="s">
        <v>327</v>
      </c>
      <c r="V44" s="201"/>
      <c r="W44" s="300" t="s">
        <v>327</v>
      </c>
    </row>
    <row r="45" spans="1:23" ht="12.75">
      <c r="A45" s="15">
        <v>6.3</v>
      </c>
      <c r="B45" s="25" t="s">
        <v>41</v>
      </c>
      <c r="C45" s="77"/>
      <c r="D45" s="77"/>
      <c r="E45" s="77"/>
      <c r="F45" s="77"/>
      <c r="G45" s="77"/>
      <c r="H45" s="77"/>
      <c r="I45" s="77"/>
      <c r="J45" s="77"/>
      <c r="K45" s="77"/>
      <c r="L45" s="77"/>
      <c r="M45" s="77"/>
      <c r="N45" s="77"/>
      <c r="O45" s="77"/>
      <c r="P45" s="77"/>
      <c r="Q45" s="77"/>
      <c r="R45" s="77"/>
      <c r="S45" s="301" t="s">
        <v>327</v>
      </c>
      <c r="T45" s="301" t="s">
        <v>327</v>
      </c>
      <c r="U45" s="301" t="s">
        <v>327</v>
      </c>
      <c r="V45" s="201"/>
      <c r="W45" s="301" t="s">
        <v>327</v>
      </c>
    </row>
    <row r="46" spans="1:23" ht="12.75">
      <c r="A46" s="15"/>
      <c r="C46" s="1"/>
      <c r="D46" s="1"/>
      <c r="E46" s="1"/>
      <c r="F46" s="1"/>
      <c r="G46" s="1"/>
      <c r="H46" s="1"/>
      <c r="I46" s="1"/>
      <c r="J46" s="1"/>
      <c r="K46" s="1"/>
      <c r="L46" s="1"/>
      <c r="M46" s="1"/>
      <c r="N46" s="1"/>
      <c r="O46" s="1"/>
      <c r="P46" s="1"/>
      <c r="Q46" s="1"/>
      <c r="R46" s="1"/>
      <c r="S46" s="159"/>
      <c r="T46" s="159"/>
      <c r="U46" s="159"/>
      <c r="V46" s="201"/>
      <c r="W46" s="159"/>
    </row>
    <row r="47" spans="1:23" ht="15.75">
      <c r="A47" s="17" t="s">
        <v>223</v>
      </c>
      <c r="S47" s="159"/>
      <c r="T47" s="159"/>
      <c r="U47" s="159"/>
      <c r="V47" s="201"/>
      <c r="W47" s="159"/>
    </row>
    <row r="48" spans="1:23" ht="12.75">
      <c r="A48" s="15">
        <v>7.2</v>
      </c>
      <c r="B48" s="27" t="s">
        <v>224</v>
      </c>
      <c r="Q48" s="27"/>
      <c r="R48" s="190"/>
      <c r="S48" s="159"/>
      <c r="T48" s="159"/>
      <c r="U48" s="159"/>
      <c r="V48" s="201"/>
      <c r="W48" s="199" t="s">
        <v>327</v>
      </c>
    </row>
    <row r="49" spans="1:23" ht="12.75">
      <c r="A49" s="15"/>
      <c r="B49" s="9" t="s">
        <v>199</v>
      </c>
      <c r="S49" s="159"/>
      <c r="T49" s="159"/>
      <c r="U49" s="159"/>
      <c r="V49" s="201"/>
      <c r="W49" s="159"/>
    </row>
    <row r="50" spans="1:23" ht="12.75">
      <c r="A50" s="15">
        <v>7.3</v>
      </c>
      <c r="B50" s="24" t="s">
        <v>225</v>
      </c>
      <c r="Q50" s="24"/>
      <c r="R50" s="190"/>
      <c r="S50" s="159"/>
      <c r="T50" s="159"/>
      <c r="U50" s="159"/>
      <c r="V50" s="201"/>
      <c r="W50" s="37" t="s">
        <v>327</v>
      </c>
    </row>
    <row r="51" spans="1:23" ht="12.75">
      <c r="A51" s="15">
        <v>7.4</v>
      </c>
      <c r="B51" s="29" t="s">
        <v>226</v>
      </c>
      <c r="Q51" s="29"/>
      <c r="R51" s="190"/>
      <c r="S51" s="159"/>
      <c r="T51" s="159"/>
      <c r="U51" s="159"/>
      <c r="V51" s="201"/>
      <c r="W51" s="39" t="s">
        <v>327</v>
      </c>
    </row>
    <row r="52" spans="1:23" ht="12.75">
      <c r="A52" s="15">
        <v>7.5</v>
      </c>
      <c r="B52" s="29" t="s">
        <v>227</v>
      </c>
      <c r="Q52" s="29"/>
      <c r="R52" s="190"/>
      <c r="S52" s="159"/>
      <c r="T52" s="159"/>
      <c r="U52" s="159"/>
      <c r="V52" s="201"/>
      <c r="W52" s="39" t="s">
        <v>327</v>
      </c>
    </row>
    <row r="53" spans="1:23" ht="12.75">
      <c r="A53" s="15">
        <v>7.6</v>
      </c>
      <c r="B53" s="29" t="s">
        <v>228</v>
      </c>
      <c r="Q53" s="29"/>
      <c r="R53" s="190"/>
      <c r="S53" s="159"/>
      <c r="T53" s="159"/>
      <c r="U53" s="159"/>
      <c r="V53" s="201"/>
      <c r="W53" s="39" t="s">
        <v>327</v>
      </c>
    </row>
    <row r="54" spans="1:23" ht="12.75">
      <c r="A54" s="15">
        <v>7.7</v>
      </c>
      <c r="B54" s="25" t="s">
        <v>173</v>
      </c>
      <c r="Q54" s="25"/>
      <c r="R54" s="190"/>
      <c r="S54" s="159"/>
      <c r="T54" s="159"/>
      <c r="U54" s="159"/>
      <c r="V54" s="201"/>
      <c r="W54" s="143" t="s">
        <v>327</v>
      </c>
    </row>
    <row r="55" spans="1:23" ht="12.75">
      <c r="A55" s="15"/>
      <c r="S55" s="159"/>
      <c r="T55" s="159"/>
      <c r="U55" s="159"/>
      <c r="V55" s="201"/>
      <c r="W55" s="159"/>
    </row>
    <row r="56" spans="1:23" ht="12.75">
      <c r="A56" s="15">
        <v>7.8</v>
      </c>
      <c r="B56" s="24" t="s">
        <v>229</v>
      </c>
      <c r="Q56" s="24"/>
      <c r="R56" s="190"/>
      <c r="S56" s="159"/>
      <c r="T56" s="159"/>
      <c r="U56" s="159"/>
      <c r="V56" s="201"/>
      <c r="W56" s="37" t="s">
        <v>327</v>
      </c>
    </row>
    <row r="57" spans="1:23" ht="12.75">
      <c r="A57" s="15">
        <v>7.9</v>
      </c>
      <c r="B57" s="29" t="s">
        <v>230</v>
      </c>
      <c r="Q57" s="29"/>
      <c r="R57" s="190"/>
      <c r="S57" s="159"/>
      <c r="T57" s="159"/>
      <c r="U57" s="159"/>
      <c r="V57" s="201"/>
      <c r="W57" s="39" t="s">
        <v>327</v>
      </c>
    </row>
    <row r="58" spans="1:23" ht="12.75">
      <c r="A58" s="14">
        <v>7.1</v>
      </c>
      <c r="B58" s="29" t="s">
        <v>231</v>
      </c>
      <c r="Q58" s="29"/>
      <c r="R58" s="190"/>
      <c r="S58" s="159"/>
      <c r="T58" s="159"/>
      <c r="U58" s="159"/>
      <c r="V58" s="201"/>
      <c r="W58" s="39" t="s">
        <v>327</v>
      </c>
    </row>
    <row r="59" spans="1:23" ht="12.75">
      <c r="A59" s="14">
        <v>7.11</v>
      </c>
      <c r="B59" s="25" t="s">
        <v>237</v>
      </c>
      <c r="Q59" s="25"/>
      <c r="R59" s="190"/>
      <c r="S59" s="159"/>
      <c r="T59" s="159"/>
      <c r="U59" s="159"/>
      <c r="V59" s="201"/>
      <c r="W59" s="143" t="s">
        <v>327</v>
      </c>
    </row>
    <row r="60" spans="1:23" ht="12.75">
      <c r="A60" s="15"/>
      <c r="S60" s="159"/>
      <c r="T60" s="159"/>
      <c r="U60" s="159"/>
      <c r="V60" s="201"/>
      <c r="W60" s="159"/>
    </row>
    <row r="61" spans="1:23" ht="12.75">
      <c r="A61" s="14">
        <v>7.12</v>
      </c>
      <c r="B61" s="24" t="s">
        <v>232</v>
      </c>
      <c r="Q61" s="24"/>
      <c r="R61" s="190"/>
      <c r="S61" s="159"/>
      <c r="T61" s="159"/>
      <c r="U61" s="159"/>
      <c r="V61" s="201"/>
      <c r="W61" s="37" t="s">
        <v>327</v>
      </c>
    </row>
    <row r="62" spans="1:23" ht="12.75">
      <c r="A62" s="14">
        <v>7.13</v>
      </c>
      <c r="B62" s="29" t="s">
        <v>233</v>
      </c>
      <c r="Q62" s="29"/>
      <c r="R62" s="190"/>
      <c r="S62" s="159"/>
      <c r="T62" s="159"/>
      <c r="U62" s="159"/>
      <c r="V62" s="201"/>
      <c r="W62" s="39" t="s">
        <v>327</v>
      </c>
    </row>
    <row r="63" spans="1:23" ht="12.75">
      <c r="A63" s="14">
        <v>7.14</v>
      </c>
      <c r="B63" s="29" t="s">
        <v>234</v>
      </c>
      <c r="Q63" s="29"/>
      <c r="R63" s="190"/>
      <c r="S63" s="159"/>
      <c r="T63" s="159"/>
      <c r="U63" s="159"/>
      <c r="V63" s="201"/>
      <c r="W63" s="39" t="s">
        <v>327</v>
      </c>
    </row>
    <row r="64" spans="1:23" ht="12.75">
      <c r="A64" s="14">
        <v>7.15</v>
      </c>
      <c r="B64" s="29" t="s">
        <v>235</v>
      </c>
      <c r="Q64" s="29"/>
      <c r="R64" s="190"/>
      <c r="S64" s="159"/>
      <c r="T64" s="159"/>
      <c r="U64" s="159"/>
      <c r="V64" s="201"/>
      <c r="W64" s="39" t="s">
        <v>327</v>
      </c>
    </row>
    <row r="65" spans="1:23" ht="12.75">
      <c r="A65" s="14">
        <v>7.16</v>
      </c>
      <c r="B65" s="25" t="s">
        <v>236</v>
      </c>
      <c r="Q65" s="25"/>
      <c r="R65" s="190"/>
      <c r="S65" s="159"/>
      <c r="T65" s="159"/>
      <c r="U65" s="159"/>
      <c r="V65" s="201"/>
      <c r="W65" s="143" t="s">
        <v>327</v>
      </c>
    </row>
    <row r="66" spans="1:23" ht="12.75">
      <c r="A66" s="15"/>
      <c r="S66" s="159"/>
      <c r="T66" s="159"/>
      <c r="U66" s="159"/>
      <c r="V66" s="201"/>
      <c r="W66" s="159"/>
    </row>
    <row r="67" spans="1:23" ht="12.75">
      <c r="A67" s="14">
        <v>7.17</v>
      </c>
      <c r="B67" s="27" t="s">
        <v>238</v>
      </c>
      <c r="Q67" s="27"/>
      <c r="R67" s="190"/>
      <c r="S67" s="159"/>
      <c r="T67" s="159"/>
      <c r="U67" s="159"/>
      <c r="V67" s="201"/>
      <c r="W67" s="199" t="s">
        <v>327</v>
      </c>
    </row>
    <row r="68" spans="1:23" ht="12.75">
      <c r="A68" s="14"/>
      <c r="B68" s="9" t="s">
        <v>199</v>
      </c>
      <c r="S68" s="159"/>
      <c r="T68" s="159"/>
      <c r="U68" s="159"/>
      <c r="V68" s="201"/>
      <c r="W68" s="159"/>
    </row>
    <row r="69" spans="1:23" ht="12.75">
      <c r="A69" s="14">
        <v>7.18</v>
      </c>
      <c r="B69" s="24" t="s">
        <v>239</v>
      </c>
      <c r="Q69" s="24"/>
      <c r="R69" s="190"/>
      <c r="S69" s="159"/>
      <c r="T69" s="159"/>
      <c r="U69" s="159"/>
      <c r="V69" s="201"/>
      <c r="W69" s="37" t="s">
        <v>327</v>
      </c>
    </row>
    <row r="70" spans="1:23" ht="12.75">
      <c r="A70" s="14">
        <v>7.1899999999999995</v>
      </c>
      <c r="B70" s="29" t="s">
        <v>240</v>
      </c>
      <c r="Q70" s="29"/>
      <c r="R70" s="190"/>
      <c r="S70" s="159"/>
      <c r="T70" s="159"/>
      <c r="U70" s="159"/>
      <c r="V70" s="201"/>
      <c r="W70" s="39" t="s">
        <v>327</v>
      </c>
    </row>
    <row r="71" spans="1:23" ht="12.75">
      <c r="A71" s="14">
        <v>7.199999999999999</v>
      </c>
      <c r="B71" s="29" t="s">
        <v>241</v>
      </c>
      <c r="Q71" s="29"/>
      <c r="R71" s="190"/>
      <c r="S71" s="159"/>
      <c r="T71" s="159"/>
      <c r="U71" s="159"/>
      <c r="V71" s="201"/>
      <c r="W71" s="39" t="s">
        <v>327</v>
      </c>
    </row>
    <row r="72" spans="1:23" ht="12.75">
      <c r="A72" s="14">
        <v>7.209999999999999</v>
      </c>
      <c r="B72" s="25" t="s">
        <v>242</v>
      </c>
      <c r="Q72" s="25"/>
      <c r="R72" s="190"/>
      <c r="S72" s="159"/>
      <c r="T72" s="159"/>
      <c r="U72" s="159"/>
      <c r="V72" s="201"/>
      <c r="W72" s="143" t="s">
        <v>327</v>
      </c>
    </row>
    <row r="73" spans="1:23" ht="12.75">
      <c r="A73" s="15"/>
      <c r="S73" s="159"/>
      <c r="T73" s="159"/>
      <c r="U73" s="159"/>
      <c r="V73" s="201"/>
      <c r="W73" s="159"/>
    </row>
    <row r="74" spans="1:23" ht="12.75">
      <c r="A74" s="14">
        <v>7.219999999999999</v>
      </c>
      <c r="B74" s="27" t="s">
        <v>243</v>
      </c>
      <c r="Q74" s="27"/>
      <c r="R74" s="190"/>
      <c r="S74" s="159"/>
      <c r="T74" s="159"/>
      <c r="U74" s="159"/>
      <c r="V74" s="201"/>
      <c r="W74" s="199" t="s">
        <v>327</v>
      </c>
    </row>
    <row r="75" spans="1:23" ht="12.75">
      <c r="A75" s="14"/>
      <c r="B75" s="9" t="s">
        <v>199</v>
      </c>
      <c r="S75" s="159"/>
      <c r="T75" s="159"/>
      <c r="U75" s="159"/>
      <c r="V75" s="201"/>
      <c r="W75" s="159"/>
    </row>
    <row r="76" spans="1:23" ht="12.75">
      <c r="A76" s="14">
        <v>7.229999999999999</v>
      </c>
      <c r="B76" s="24" t="s">
        <v>239</v>
      </c>
      <c r="Q76" s="24"/>
      <c r="R76" s="190"/>
      <c r="S76" s="159"/>
      <c r="T76" s="159"/>
      <c r="U76" s="159"/>
      <c r="V76" s="201"/>
      <c r="W76" s="37" t="s">
        <v>327</v>
      </c>
    </row>
    <row r="77" spans="1:23" ht="12.75">
      <c r="A77" s="14">
        <v>7.239999999999998</v>
      </c>
      <c r="B77" s="29" t="s">
        <v>240</v>
      </c>
      <c r="Q77" s="29"/>
      <c r="R77" s="190"/>
      <c r="S77" s="159"/>
      <c r="T77" s="159"/>
      <c r="U77" s="159"/>
      <c r="V77" s="201"/>
      <c r="W77" s="39" t="s">
        <v>327</v>
      </c>
    </row>
    <row r="78" spans="1:23" ht="12.75">
      <c r="A78" s="14">
        <v>7.249999999999998</v>
      </c>
      <c r="B78" s="29" t="s">
        <v>241</v>
      </c>
      <c r="Q78" s="29"/>
      <c r="R78" s="190"/>
      <c r="S78" s="159"/>
      <c r="T78" s="159"/>
      <c r="U78" s="159"/>
      <c r="V78" s="201"/>
      <c r="W78" s="39" t="s">
        <v>327</v>
      </c>
    </row>
    <row r="79" spans="1:23" ht="12.75">
      <c r="A79" s="14">
        <v>7.259999999999998</v>
      </c>
      <c r="B79" s="25" t="s">
        <v>242</v>
      </c>
      <c r="Q79" s="25"/>
      <c r="R79" s="190"/>
      <c r="S79" s="159"/>
      <c r="T79" s="159"/>
      <c r="U79" s="159"/>
      <c r="V79" s="201"/>
      <c r="W79" s="143" t="s">
        <v>327</v>
      </c>
    </row>
    <row r="80" spans="1:23" ht="12.75">
      <c r="A80" s="15"/>
      <c r="S80" s="159"/>
      <c r="T80" s="159"/>
      <c r="U80" s="159"/>
      <c r="V80" s="201"/>
      <c r="W80" s="159"/>
    </row>
    <row r="81" spans="1:23" ht="12.75">
      <c r="A81" s="14">
        <v>7.269999999999998</v>
      </c>
      <c r="B81" s="27" t="s">
        <v>244</v>
      </c>
      <c r="Q81" s="27"/>
      <c r="R81" s="190"/>
      <c r="S81" s="159"/>
      <c r="T81" s="159"/>
      <c r="U81" s="159"/>
      <c r="V81" s="201"/>
      <c r="W81" s="199" t="s">
        <v>327</v>
      </c>
    </row>
    <row r="82" spans="1:23" ht="12.75">
      <c r="A82" s="14"/>
      <c r="B82" s="9" t="s">
        <v>199</v>
      </c>
      <c r="S82" s="159"/>
      <c r="T82" s="159"/>
      <c r="U82" s="159"/>
      <c r="V82" s="201"/>
      <c r="W82" s="159"/>
    </row>
    <row r="83" spans="1:23" ht="12.75">
      <c r="A83" s="14">
        <v>7.279999999999998</v>
      </c>
      <c r="B83" s="24" t="s">
        <v>239</v>
      </c>
      <c r="Q83" s="24"/>
      <c r="R83" s="190"/>
      <c r="S83" s="159"/>
      <c r="T83" s="159"/>
      <c r="U83" s="159"/>
      <c r="V83" s="201"/>
      <c r="W83" s="37" t="s">
        <v>327</v>
      </c>
    </row>
    <row r="84" spans="1:23" ht="12.75">
      <c r="A84" s="14">
        <v>7.289999999999997</v>
      </c>
      <c r="B84" s="29" t="s">
        <v>240</v>
      </c>
      <c r="Q84" s="29"/>
      <c r="R84" s="190"/>
      <c r="S84" s="159"/>
      <c r="T84" s="159"/>
      <c r="U84" s="159"/>
      <c r="V84" s="201"/>
      <c r="W84" s="39" t="s">
        <v>327</v>
      </c>
    </row>
    <row r="85" spans="1:23" ht="12.75">
      <c r="A85" s="14">
        <v>7.299999999999997</v>
      </c>
      <c r="B85" s="29" t="s">
        <v>241</v>
      </c>
      <c r="Q85" s="29"/>
      <c r="R85" s="190"/>
      <c r="S85" s="159"/>
      <c r="T85" s="159"/>
      <c r="U85" s="159"/>
      <c r="V85" s="201"/>
      <c r="W85" s="39" t="s">
        <v>327</v>
      </c>
    </row>
    <row r="86" spans="1:23" ht="12.75">
      <c r="A86" s="14">
        <v>7.309999999999997</v>
      </c>
      <c r="B86" s="25" t="s">
        <v>242</v>
      </c>
      <c r="Q86" s="25"/>
      <c r="R86" s="190"/>
      <c r="S86" s="159"/>
      <c r="T86" s="159"/>
      <c r="U86" s="159"/>
      <c r="V86" s="201"/>
      <c r="W86" s="143" t="s">
        <v>327</v>
      </c>
    </row>
    <row r="87" spans="1:23" ht="12.75">
      <c r="A87" s="15"/>
      <c r="S87" s="159"/>
      <c r="T87" s="159"/>
      <c r="U87" s="159"/>
      <c r="V87" s="201"/>
      <c r="W87" s="159"/>
    </row>
    <row r="88" spans="1:23" ht="12.75">
      <c r="A88" s="14">
        <v>7.319999999999997</v>
      </c>
      <c r="B88" s="27" t="s">
        <v>245</v>
      </c>
      <c r="Q88" s="27"/>
      <c r="R88" s="190"/>
      <c r="S88" s="159"/>
      <c r="T88" s="159"/>
      <c r="U88" s="159"/>
      <c r="V88" s="201"/>
      <c r="W88" s="199" t="s">
        <v>327</v>
      </c>
    </row>
    <row r="89" spans="1:23" ht="12.75">
      <c r="A89" s="14"/>
      <c r="B89" s="9" t="s">
        <v>199</v>
      </c>
      <c r="S89" s="159"/>
      <c r="T89" s="159"/>
      <c r="U89" s="159"/>
      <c r="V89" s="201"/>
      <c r="W89" s="159"/>
    </row>
    <row r="90" spans="1:23" ht="12.75">
      <c r="A90" s="14">
        <v>7.3299999999999965</v>
      </c>
      <c r="B90" s="24" t="s">
        <v>239</v>
      </c>
      <c r="Q90" s="24"/>
      <c r="R90" s="190"/>
      <c r="S90" s="159"/>
      <c r="T90" s="159"/>
      <c r="U90" s="159"/>
      <c r="V90" s="201"/>
      <c r="W90" s="37" t="s">
        <v>327</v>
      </c>
    </row>
    <row r="91" spans="1:23" ht="12.75">
      <c r="A91" s="14">
        <v>7.339999999999996</v>
      </c>
      <c r="B91" s="29" t="s">
        <v>240</v>
      </c>
      <c r="Q91" s="29"/>
      <c r="R91" s="190"/>
      <c r="S91" s="159"/>
      <c r="T91" s="159"/>
      <c r="U91" s="159"/>
      <c r="V91" s="201"/>
      <c r="W91" s="39" t="s">
        <v>327</v>
      </c>
    </row>
    <row r="92" spans="1:23" ht="12.75">
      <c r="A92" s="14">
        <v>7.349999999999996</v>
      </c>
      <c r="B92" s="29" t="s">
        <v>241</v>
      </c>
      <c r="Q92" s="29"/>
      <c r="R92" s="190"/>
      <c r="S92" s="159"/>
      <c r="T92" s="159"/>
      <c r="U92" s="159"/>
      <c r="V92" s="201"/>
      <c r="W92" s="39" t="s">
        <v>327</v>
      </c>
    </row>
    <row r="93" spans="1:23" ht="12.75">
      <c r="A93" s="14">
        <v>7.359999999999996</v>
      </c>
      <c r="B93" s="25" t="s">
        <v>242</v>
      </c>
      <c r="Q93" s="25"/>
      <c r="R93" s="190"/>
      <c r="S93" s="159"/>
      <c r="T93" s="159"/>
      <c r="U93" s="159"/>
      <c r="V93" s="201"/>
      <c r="W93" s="143" t="s">
        <v>327</v>
      </c>
    </row>
    <row r="94" spans="1:23" ht="12.75">
      <c r="A94" s="15"/>
      <c r="S94" s="159"/>
      <c r="T94" s="159"/>
      <c r="U94" s="159"/>
      <c r="V94" s="201"/>
      <c r="W94" s="159"/>
    </row>
    <row r="95" spans="1:23" ht="12.75">
      <c r="A95" s="14">
        <v>7.369999999999996</v>
      </c>
      <c r="B95" s="27" t="s">
        <v>246</v>
      </c>
      <c r="Q95" s="27"/>
      <c r="R95" s="190"/>
      <c r="S95" s="159"/>
      <c r="T95" s="159"/>
      <c r="U95" s="159"/>
      <c r="V95" s="201"/>
      <c r="W95" s="199" t="s">
        <v>327</v>
      </c>
    </row>
    <row r="96" spans="1:23" ht="12.75">
      <c r="A96" s="14"/>
      <c r="B96" s="9" t="s">
        <v>199</v>
      </c>
      <c r="S96" s="159"/>
      <c r="T96" s="159"/>
      <c r="U96" s="159"/>
      <c r="V96" s="201"/>
      <c r="W96" s="159"/>
    </row>
    <row r="97" spans="1:23" ht="12.75">
      <c r="A97" s="14">
        <v>7.3799999999999955</v>
      </c>
      <c r="B97" s="24" t="s">
        <v>239</v>
      </c>
      <c r="Q97" s="24"/>
      <c r="R97" s="190"/>
      <c r="S97" s="159"/>
      <c r="T97" s="159"/>
      <c r="U97" s="159"/>
      <c r="V97" s="201"/>
      <c r="W97" s="37" t="s">
        <v>327</v>
      </c>
    </row>
    <row r="98" spans="1:23" ht="12.75">
      <c r="A98" s="14">
        <v>7.389999999999995</v>
      </c>
      <c r="B98" s="29" t="s">
        <v>240</v>
      </c>
      <c r="Q98" s="29"/>
      <c r="R98" s="190"/>
      <c r="S98" s="159"/>
      <c r="T98" s="159"/>
      <c r="U98" s="159"/>
      <c r="V98" s="201"/>
      <c r="W98" s="39" t="s">
        <v>327</v>
      </c>
    </row>
    <row r="99" spans="1:23" ht="12.75">
      <c r="A99" s="14">
        <v>7.399999999999995</v>
      </c>
      <c r="B99" s="29" t="s">
        <v>241</v>
      </c>
      <c r="Q99" s="29"/>
      <c r="R99" s="190"/>
      <c r="S99" s="159"/>
      <c r="T99" s="159"/>
      <c r="U99" s="159"/>
      <c r="V99" s="201"/>
      <c r="W99" s="39" t="s">
        <v>327</v>
      </c>
    </row>
    <row r="100" spans="1:23" ht="12.75">
      <c r="A100" s="14">
        <v>7.409999999999995</v>
      </c>
      <c r="B100" s="25" t="s">
        <v>242</v>
      </c>
      <c r="Q100" s="25"/>
      <c r="R100" s="190"/>
      <c r="S100" s="159"/>
      <c r="T100" s="159"/>
      <c r="U100" s="159"/>
      <c r="V100" s="201"/>
      <c r="W100" s="301" t="s">
        <v>327</v>
      </c>
    </row>
    <row r="101" spans="19:23" ht="12.75">
      <c r="S101" s="159"/>
      <c r="T101" s="159"/>
      <c r="U101" s="159"/>
      <c r="V101" s="201"/>
      <c r="W101" s="159"/>
    </row>
    <row r="102" spans="1:23" ht="15.75">
      <c r="A102" s="17" t="s">
        <v>84</v>
      </c>
      <c r="S102" s="159"/>
      <c r="T102" s="159"/>
      <c r="U102" s="159"/>
      <c r="V102" s="201"/>
      <c r="W102" s="159"/>
    </row>
    <row r="103" spans="1:23" ht="12.75">
      <c r="A103" s="33" t="s">
        <v>265</v>
      </c>
      <c r="C103" s="1"/>
      <c r="D103" s="1"/>
      <c r="E103" s="1"/>
      <c r="F103" s="1"/>
      <c r="G103" s="1"/>
      <c r="H103" s="1"/>
      <c r="I103" s="1"/>
      <c r="J103" s="1"/>
      <c r="K103" s="1"/>
      <c r="L103" s="1"/>
      <c r="M103" s="1"/>
      <c r="N103" s="1"/>
      <c r="O103" s="1"/>
      <c r="P103" s="1"/>
      <c r="Q103" s="1"/>
      <c r="R103" s="1"/>
      <c r="S103" s="159"/>
      <c r="T103" s="159"/>
      <c r="U103" s="159"/>
      <c r="V103" s="201"/>
      <c r="W103" s="159"/>
    </row>
    <row r="104" spans="1:23" ht="12.75">
      <c r="A104" s="14">
        <v>5.23</v>
      </c>
      <c r="B104" s="24" t="s">
        <v>218</v>
      </c>
      <c r="C104" s="76"/>
      <c r="D104" s="76"/>
      <c r="E104" s="76"/>
      <c r="F104" s="76"/>
      <c r="G104" s="76"/>
      <c r="H104" s="76"/>
      <c r="I104" s="76"/>
      <c r="J104" s="76"/>
      <c r="K104" s="76"/>
      <c r="L104" s="76"/>
      <c r="M104" s="76"/>
      <c r="N104" s="76"/>
      <c r="O104" s="76"/>
      <c r="P104" s="76"/>
      <c r="Q104" s="76"/>
      <c r="R104" s="76"/>
      <c r="S104" s="37">
        <v>654</v>
      </c>
      <c r="T104" s="37">
        <v>578</v>
      </c>
      <c r="U104" s="37">
        <v>444</v>
      </c>
      <c r="V104" s="201"/>
      <c r="W104" s="37">
        <v>1676</v>
      </c>
    </row>
    <row r="105" spans="1:23" ht="12.75">
      <c r="A105" s="14">
        <v>5.24</v>
      </c>
      <c r="B105" s="29" t="s">
        <v>219</v>
      </c>
      <c r="C105" s="78"/>
      <c r="D105" s="78"/>
      <c r="E105" s="78"/>
      <c r="F105" s="78"/>
      <c r="G105" s="78"/>
      <c r="H105" s="78"/>
      <c r="I105" s="78"/>
      <c r="J105" s="78"/>
      <c r="K105" s="78"/>
      <c r="L105" s="78"/>
      <c r="M105" s="78"/>
      <c r="N105" s="78"/>
      <c r="O105" s="78"/>
      <c r="P105" s="78"/>
      <c r="Q105" s="78"/>
      <c r="R105" s="78"/>
      <c r="S105" s="39">
        <v>512</v>
      </c>
      <c r="T105" s="39">
        <v>563</v>
      </c>
      <c r="U105" s="39">
        <v>574</v>
      </c>
      <c r="V105" s="201"/>
      <c r="W105" s="39">
        <v>1649</v>
      </c>
    </row>
    <row r="106" spans="1:23" ht="12.75">
      <c r="A106" s="14">
        <v>5.25</v>
      </c>
      <c r="B106" s="28" t="s">
        <v>66</v>
      </c>
      <c r="C106" s="78"/>
      <c r="D106" s="78"/>
      <c r="E106" s="78"/>
      <c r="F106" s="78"/>
      <c r="G106" s="78"/>
      <c r="H106" s="78"/>
      <c r="I106" s="78"/>
      <c r="J106" s="78"/>
      <c r="K106" s="78"/>
      <c r="L106" s="78"/>
      <c r="M106" s="78"/>
      <c r="N106" s="78"/>
      <c r="O106" s="78"/>
      <c r="P106" s="78"/>
      <c r="Q106" s="78"/>
      <c r="R106" s="78"/>
      <c r="S106" s="39">
        <v>3265</v>
      </c>
      <c r="T106" s="39">
        <v>3237</v>
      </c>
      <c r="U106" s="39">
        <v>3246</v>
      </c>
      <c r="V106" s="201"/>
      <c r="W106" s="39">
        <v>9748</v>
      </c>
    </row>
    <row r="107" spans="1:23" ht="12.75">
      <c r="A107" s="125" t="s">
        <v>23</v>
      </c>
      <c r="B107" s="127" t="s">
        <v>90</v>
      </c>
      <c r="C107" s="78"/>
      <c r="D107" s="78"/>
      <c r="E107" s="78"/>
      <c r="F107" s="78"/>
      <c r="G107" s="78"/>
      <c r="H107" s="78"/>
      <c r="I107" s="78"/>
      <c r="J107" s="78"/>
      <c r="K107" s="78"/>
      <c r="L107" s="78"/>
      <c r="M107" s="78"/>
      <c r="N107" s="78"/>
      <c r="O107" s="78"/>
      <c r="P107" s="78"/>
      <c r="Q107" s="78"/>
      <c r="R107" s="78"/>
      <c r="S107" s="208">
        <v>2469</v>
      </c>
      <c r="T107" s="208">
        <v>2307</v>
      </c>
      <c r="U107" s="208">
        <v>2360</v>
      </c>
      <c r="V107" s="201"/>
      <c r="W107" s="208">
        <v>7136</v>
      </c>
    </row>
    <row r="108" spans="1:23" ht="12.75">
      <c r="A108" s="125" t="s">
        <v>24</v>
      </c>
      <c r="B108" s="127" t="s">
        <v>93</v>
      </c>
      <c r="C108" s="78"/>
      <c r="D108" s="78"/>
      <c r="E108" s="78"/>
      <c r="F108" s="78"/>
      <c r="G108" s="78"/>
      <c r="H108" s="78"/>
      <c r="I108" s="78"/>
      <c r="J108" s="78"/>
      <c r="K108" s="78"/>
      <c r="L108" s="78"/>
      <c r="M108" s="78"/>
      <c r="N108" s="78"/>
      <c r="O108" s="78"/>
      <c r="P108" s="78"/>
      <c r="Q108" s="78"/>
      <c r="R108" s="78"/>
      <c r="S108" s="208">
        <v>433</v>
      </c>
      <c r="T108" s="208">
        <v>519</v>
      </c>
      <c r="U108" s="208">
        <v>474</v>
      </c>
      <c r="V108" s="201"/>
      <c r="W108" s="208">
        <v>1426</v>
      </c>
    </row>
    <row r="109" spans="1:23" ht="12.75">
      <c r="A109" s="125" t="s">
        <v>25</v>
      </c>
      <c r="B109" s="127" t="s">
        <v>94</v>
      </c>
      <c r="C109" s="78"/>
      <c r="D109" s="78"/>
      <c r="E109" s="78"/>
      <c r="F109" s="78"/>
      <c r="G109" s="78"/>
      <c r="H109" s="78"/>
      <c r="I109" s="78"/>
      <c r="J109" s="78"/>
      <c r="K109" s="78"/>
      <c r="L109" s="78"/>
      <c r="M109" s="78"/>
      <c r="N109" s="78"/>
      <c r="O109" s="78"/>
      <c r="P109" s="78"/>
      <c r="Q109" s="78"/>
      <c r="R109" s="78"/>
      <c r="S109" s="208">
        <v>363</v>
      </c>
      <c r="T109" s="208">
        <v>411</v>
      </c>
      <c r="U109" s="208">
        <v>412</v>
      </c>
      <c r="V109" s="201"/>
      <c r="W109" s="208">
        <v>1186</v>
      </c>
    </row>
    <row r="110" spans="1:23" ht="12.75">
      <c r="A110" s="14">
        <v>5.26</v>
      </c>
      <c r="B110" s="28" t="s">
        <v>220</v>
      </c>
      <c r="C110" s="78"/>
      <c r="D110" s="78"/>
      <c r="E110" s="78"/>
      <c r="F110" s="78"/>
      <c r="G110" s="78"/>
      <c r="H110" s="78"/>
      <c r="I110" s="78"/>
      <c r="J110" s="78"/>
      <c r="K110" s="78"/>
      <c r="L110" s="78"/>
      <c r="M110" s="78"/>
      <c r="N110" s="78"/>
      <c r="O110" s="78"/>
      <c r="P110" s="78"/>
      <c r="Q110" s="78"/>
      <c r="R110" s="78"/>
      <c r="S110" s="39">
        <v>99</v>
      </c>
      <c r="T110" s="39">
        <v>110</v>
      </c>
      <c r="U110" s="39">
        <v>131</v>
      </c>
      <c r="V110" s="201"/>
      <c r="W110" s="39">
        <v>340</v>
      </c>
    </row>
    <row r="111" spans="1:23" ht="12.75">
      <c r="A111" s="14">
        <v>5.27</v>
      </c>
      <c r="B111" s="38" t="s">
        <v>221</v>
      </c>
      <c r="C111" s="78"/>
      <c r="D111" s="78"/>
      <c r="E111" s="78"/>
      <c r="F111" s="78"/>
      <c r="G111" s="78"/>
      <c r="H111" s="78"/>
      <c r="I111" s="78"/>
      <c r="J111" s="78"/>
      <c r="K111" s="78"/>
      <c r="L111" s="78"/>
      <c r="M111" s="78"/>
      <c r="N111" s="78"/>
      <c r="O111" s="78"/>
      <c r="P111" s="78"/>
      <c r="Q111" s="78"/>
      <c r="R111" s="78"/>
      <c r="S111" s="39">
        <v>1099</v>
      </c>
      <c r="T111" s="39">
        <v>1127</v>
      </c>
      <c r="U111" s="39">
        <v>1049</v>
      </c>
      <c r="V111" s="201"/>
      <c r="W111" s="39">
        <v>3275</v>
      </c>
    </row>
    <row r="112" spans="1:23" ht="12.75">
      <c r="A112" s="125" t="s">
        <v>26</v>
      </c>
      <c r="B112" s="127" t="s">
        <v>95</v>
      </c>
      <c r="C112" s="78"/>
      <c r="D112" s="78"/>
      <c r="E112" s="78"/>
      <c r="F112" s="78"/>
      <c r="G112" s="78"/>
      <c r="H112" s="78"/>
      <c r="I112" s="78"/>
      <c r="J112" s="78"/>
      <c r="K112" s="78"/>
      <c r="L112" s="78"/>
      <c r="M112" s="78"/>
      <c r="N112" s="78"/>
      <c r="O112" s="78"/>
      <c r="P112" s="78"/>
      <c r="Q112" s="78"/>
      <c r="R112" s="78"/>
      <c r="S112" s="209">
        <v>255</v>
      </c>
      <c r="T112" s="209">
        <v>240</v>
      </c>
      <c r="U112" s="209">
        <v>192</v>
      </c>
      <c r="V112" s="201"/>
      <c r="W112" s="209">
        <v>687</v>
      </c>
    </row>
    <row r="113" spans="1:23" ht="12.75">
      <c r="A113" s="125" t="s">
        <v>27</v>
      </c>
      <c r="B113" s="127" t="s">
        <v>96</v>
      </c>
      <c r="C113" s="78"/>
      <c r="D113" s="78"/>
      <c r="E113" s="78"/>
      <c r="F113" s="78"/>
      <c r="G113" s="78"/>
      <c r="H113" s="78"/>
      <c r="I113" s="78"/>
      <c r="J113" s="78"/>
      <c r="K113" s="78"/>
      <c r="L113" s="78"/>
      <c r="M113" s="78"/>
      <c r="N113" s="78"/>
      <c r="O113" s="78"/>
      <c r="P113" s="78"/>
      <c r="Q113" s="78"/>
      <c r="R113" s="78"/>
      <c r="S113" s="209">
        <v>522</v>
      </c>
      <c r="T113" s="209">
        <v>558</v>
      </c>
      <c r="U113" s="209">
        <v>562</v>
      </c>
      <c r="V113" s="201"/>
      <c r="W113" s="209">
        <v>1642</v>
      </c>
    </row>
    <row r="114" spans="1:23" ht="12.75">
      <c r="A114" s="125" t="s">
        <v>28</v>
      </c>
      <c r="B114" s="129" t="s">
        <v>97</v>
      </c>
      <c r="C114" s="77"/>
      <c r="D114" s="77"/>
      <c r="E114" s="77"/>
      <c r="F114" s="77"/>
      <c r="G114" s="77"/>
      <c r="H114" s="77"/>
      <c r="I114" s="77"/>
      <c r="J114" s="77"/>
      <c r="K114" s="77"/>
      <c r="L114" s="77"/>
      <c r="M114" s="77"/>
      <c r="N114" s="77"/>
      <c r="O114" s="77"/>
      <c r="P114" s="77"/>
      <c r="Q114" s="77"/>
      <c r="R114" s="77"/>
      <c r="S114" s="210">
        <v>322</v>
      </c>
      <c r="T114" s="210">
        <v>329</v>
      </c>
      <c r="U114" s="210">
        <v>295</v>
      </c>
      <c r="V114" s="201"/>
      <c r="W114" s="210">
        <v>946</v>
      </c>
    </row>
    <row r="115" spans="1:23" ht="12.75">
      <c r="A115" s="33" t="s">
        <v>326</v>
      </c>
      <c r="B115" s="12"/>
      <c r="C115" s="80"/>
      <c r="D115" s="80"/>
      <c r="E115" s="80"/>
      <c r="F115" s="80"/>
      <c r="G115" s="80"/>
      <c r="H115" s="80"/>
      <c r="I115" s="80"/>
      <c r="J115" s="80"/>
      <c r="K115" s="80"/>
      <c r="L115" s="80"/>
      <c r="M115" s="80"/>
      <c r="N115" s="80"/>
      <c r="O115" s="80"/>
      <c r="P115" s="80"/>
      <c r="Q115" s="80"/>
      <c r="R115" s="80"/>
      <c r="S115" s="205"/>
      <c r="T115" s="205"/>
      <c r="U115" s="205"/>
      <c r="V115" s="201"/>
      <c r="W115" s="205"/>
    </row>
    <row r="116" spans="1:23" ht="12.75">
      <c r="A116" s="9">
        <v>4.4</v>
      </c>
      <c r="B116" s="24" t="s">
        <v>248</v>
      </c>
      <c r="C116" s="76" t="e">
        <v>#N/A</v>
      </c>
      <c r="D116" s="76" t="e">
        <v>#N/A</v>
      </c>
      <c r="E116" s="76" t="e">
        <v>#N/A</v>
      </c>
      <c r="F116" s="76" t="e">
        <v>#N/A</v>
      </c>
      <c r="G116" s="175" t="e">
        <v>#N/A</v>
      </c>
      <c r="H116" s="175" t="e">
        <v>#N/A</v>
      </c>
      <c r="I116" s="175" t="e">
        <v>#N/A</v>
      </c>
      <c r="J116" s="175" t="e">
        <v>#N/A</v>
      </c>
      <c r="K116" s="175" t="e">
        <v>#N/A</v>
      </c>
      <c r="L116" s="175" t="e">
        <v>#N/A</v>
      </c>
      <c r="M116" s="175" t="e">
        <v>#N/A</v>
      </c>
      <c r="N116" s="175" t="e">
        <v>#N/A</v>
      </c>
      <c r="O116" s="175" t="e">
        <v>#N/A</v>
      </c>
      <c r="P116" s="175" t="e">
        <v>#N/A</v>
      </c>
      <c r="Q116" s="175" t="e">
        <v>#N/A</v>
      </c>
      <c r="R116" s="175"/>
      <c r="S116" s="278" t="s">
        <v>327</v>
      </c>
      <c r="T116" s="278" t="s">
        <v>327</v>
      </c>
      <c r="U116" s="278" t="s">
        <v>327</v>
      </c>
      <c r="V116" s="281"/>
      <c r="W116" s="278" t="s">
        <v>327</v>
      </c>
    </row>
    <row r="117" spans="1:23" ht="12.75">
      <c r="A117" s="9">
        <v>4.5</v>
      </c>
      <c r="B117" s="29" t="s">
        <v>249</v>
      </c>
      <c r="C117" s="78" t="e">
        <v>#N/A</v>
      </c>
      <c r="D117" s="78" t="e">
        <v>#N/A</v>
      </c>
      <c r="E117" s="78" t="e">
        <v>#N/A</v>
      </c>
      <c r="F117" s="78" t="e">
        <v>#N/A</v>
      </c>
      <c r="G117" s="78" t="e">
        <v>#N/A</v>
      </c>
      <c r="H117" s="78" t="e">
        <v>#N/A</v>
      </c>
      <c r="I117" s="78" t="e">
        <v>#N/A</v>
      </c>
      <c r="J117" s="78" t="e">
        <v>#N/A</v>
      </c>
      <c r="K117" s="78" t="e">
        <v>#N/A</v>
      </c>
      <c r="L117" s="78" t="e">
        <v>#N/A</v>
      </c>
      <c r="M117" s="78" t="e">
        <v>#N/A</v>
      </c>
      <c r="N117" s="78" t="e">
        <v>#N/A</v>
      </c>
      <c r="O117" s="78" t="e">
        <v>#N/A</v>
      </c>
      <c r="P117" s="78" t="e">
        <v>#N/A</v>
      </c>
      <c r="Q117" s="78" t="e">
        <v>#N/A</v>
      </c>
      <c r="R117" s="78"/>
      <c r="S117" s="292" t="s">
        <v>327</v>
      </c>
      <c r="T117" s="292" t="s">
        <v>327</v>
      </c>
      <c r="U117" s="292" t="s">
        <v>327</v>
      </c>
      <c r="V117" s="281"/>
      <c r="W117" s="292" t="s">
        <v>327</v>
      </c>
    </row>
    <row r="118" spans="1:23" ht="12.75">
      <c r="A118" s="9">
        <v>4.6</v>
      </c>
      <c r="B118" s="29" t="s">
        <v>250</v>
      </c>
      <c r="C118" s="78" t="s">
        <v>327</v>
      </c>
      <c r="D118" s="78" t="s">
        <v>327</v>
      </c>
      <c r="E118" s="78" t="s">
        <v>327</v>
      </c>
      <c r="F118" s="78" t="s">
        <v>327</v>
      </c>
      <c r="G118" s="176" t="s">
        <v>327</v>
      </c>
      <c r="H118" s="176" t="s">
        <v>327</v>
      </c>
      <c r="I118" s="176" t="s">
        <v>327</v>
      </c>
      <c r="J118" s="176" t="s">
        <v>327</v>
      </c>
      <c r="K118" s="176" t="s">
        <v>327</v>
      </c>
      <c r="L118" s="176" t="s">
        <v>327</v>
      </c>
      <c r="M118" s="176" t="s">
        <v>327</v>
      </c>
      <c r="N118" s="176" t="s">
        <v>327</v>
      </c>
      <c r="O118" s="176" t="s">
        <v>327</v>
      </c>
      <c r="P118" s="176" t="s">
        <v>327</v>
      </c>
      <c r="Q118" s="176" t="s">
        <v>327</v>
      </c>
      <c r="R118" s="176"/>
      <c r="S118" s="292" t="s">
        <v>327</v>
      </c>
      <c r="T118" s="292" t="s">
        <v>327</v>
      </c>
      <c r="U118" s="292" t="s">
        <v>327</v>
      </c>
      <c r="V118" s="281"/>
      <c r="W118" s="292" t="s">
        <v>327</v>
      </c>
    </row>
    <row r="119" spans="1:23" ht="12.75">
      <c r="A119" s="9">
        <v>4.7</v>
      </c>
      <c r="B119" s="29" t="s">
        <v>251</v>
      </c>
      <c r="C119" s="78" t="e">
        <v>#N/A</v>
      </c>
      <c r="D119" s="78" t="e">
        <v>#N/A</v>
      </c>
      <c r="E119" s="78" t="e">
        <v>#N/A</v>
      </c>
      <c r="F119" s="78" t="e">
        <v>#N/A</v>
      </c>
      <c r="G119" s="78" t="e">
        <v>#N/A</v>
      </c>
      <c r="H119" s="78" t="e">
        <v>#N/A</v>
      </c>
      <c r="I119" s="78" t="e">
        <v>#N/A</v>
      </c>
      <c r="J119" s="78" t="e">
        <v>#N/A</v>
      </c>
      <c r="K119" s="78" t="e">
        <v>#N/A</v>
      </c>
      <c r="L119" s="78" t="e">
        <v>#N/A</v>
      </c>
      <c r="M119" s="78" t="e">
        <v>#N/A</v>
      </c>
      <c r="N119" s="78" t="e">
        <v>#N/A</v>
      </c>
      <c r="O119" s="78" t="e">
        <v>#N/A</v>
      </c>
      <c r="P119" s="78" t="e">
        <v>#N/A</v>
      </c>
      <c r="Q119" s="78" t="e">
        <v>#N/A</v>
      </c>
      <c r="R119" s="78"/>
      <c r="S119" s="292" t="s">
        <v>327</v>
      </c>
      <c r="T119" s="292" t="s">
        <v>327</v>
      </c>
      <c r="U119" s="292" t="s">
        <v>327</v>
      </c>
      <c r="V119" s="281"/>
      <c r="W119" s="292" t="s">
        <v>327</v>
      </c>
    </row>
    <row r="120" spans="1:23" ht="12.75">
      <c r="A120" s="9">
        <v>4.75</v>
      </c>
      <c r="B120" s="29" t="s">
        <v>285</v>
      </c>
      <c r="C120" s="78" t="e">
        <v>#N/A</v>
      </c>
      <c r="D120" s="78" t="e">
        <v>#N/A</v>
      </c>
      <c r="E120" s="78" t="e">
        <v>#N/A</v>
      </c>
      <c r="F120" s="78" t="e">
        <v>#N/A</v>
      </c>
      <c r="G120" s="78" t="e">
        <v>#N/A</v>
      </c>
      <c r="H120" s="78" t="e">
        <v>#N/A</v>
      </c>
      <c r="I120" s="78" t="e">
        <v>#N/A</v>
      </c>
      <c r="J120" s="78" t="e">
        <v>#N/A</v>
      </c>
      <c r="K120" s="78" t="e">
        <v>#N/A</v>
      </c>
      <c r="L120" s="78" t="e">
        <v>#N/A</v>
      </c>
      <c r="M120" s="78" t="e">
        <v>#N/A</v>
      </c>
      <c r="N120" s="78" t="e">
        <v>#N/A</v>
      </c>
      <c r="O120" s="78" t="e">
        <v>#N/A</v>
      </c>
      <c r="P120" s="78" t="e">
        <v>#N/A</v>
      </c>
      <c r="Q120" s="78" t="e">
        <v>#N/A</v>
      </c>
      <c r="R120" s="78"/>
      <c r="S120" s="292" t="s">
        <v>327</v>
      </c>
      <c r="T120" s="292" t="s">
        <v>327</v>
      </c>
      <c r="U120" s="292" t="s">
        <v>327</v>
      </c>
      <c r="V120" s="281"/>
      <c r="W120" s="292" t="s">
        <v>327</v>
      </c>
    </row>
    <row r="121" spans="1:23" ht="12.75">
      <c r="A121" s="9">
        <v>4.8</v>
      </c>
      <c r="B121" s="25" t="s">
        <v>260</v>
      </c>
      <c r="C121" s="77" t="e">
        <v>#N/A</v>
      </c>
      <c r="D121" s="77" t="e">
        <v>#N/A</v>
      </c>
      <c r="E121" s="77" t="e">
        <v>#N/A</v>
      </c>
      <c r="F121" s="77" t="e">
        <v>#N/A</v>
      </c>
      <c r="G121" s="77" t="e">
        <v>#N/A</v>
      </c>
      <c r="H121" s="77" t="e">
        <v>#N/A</v>
      </c>
      <c r="I121" s="77" t="e">
        <v>#N/A</v>
      </c>
      <c r="J121" s="77" t="e">
        <v>#N/A</v>
      </c>
      <c r="K121" s="77" t="e">
        <v>#N/A</v>
      </c>
      <c r="L121" s="77" t="e">
        <v>#N/A</v>
      </c>
      <c r="M121" s="77" t="e">
        <v>#N/A</v>
      </c>
      <c r="N121" s="77" t="e">
        <v>#N/A</v>
      </c>
      <c r="O121" s="77" t="e">
        <v>#N/A</v>
      </c>
      <c r="P121" s="77" t="e">
        <v>#N/A</v>
      </c>
      <c r="Q121" s="77" t="e">
        <v>#N/A</v>
      </c>
      <c r="R121" s="77"/>
      <c r="S121" s="294" t="s">
        <v>327</v>
      </c>
      <c r="T121" s="294" t="s">
        <v>327</v>
      </c>
      <c r="U121" s="294" t="s">
        <v>327</v>
      </c>
      <c r="V121" s="281"/>
      <c r="W121" s="294" t="s">
        <v>327</v>
      </c>
    </row>
    <row r="122" spans="1:23" ht="12.75">
      <c r="A122" s="33" t="s">
        <v>310</v>
      </c>
      <c r="C122" s="1"/>
      <c r="D122" s="1"/>
      <c r="E122" s="1"/>
      <c r="F122" s="1"/>
      <c r="G122" s="1"/>
      <c r="H122" s="1"/>
      <c r="I122" s="1"/>
      <c r="J122" s="1"/>
      <c r="K122" s="1"/>
      <c r="L122" s="1"/>
      <c r="M122" s="1"/>
      <c r="N122" s="1"/>
      <c r="O122" s="1"/>
      <c r="P122" s="1"/>
      <c r="Q122" s="1"/>
      <c r="R122" s="1"/>
      <c r="S122" s="281"/>
      <c r="T122" s="281"/>
      <c r="U122" s="281"/>
      <c r="V122" s="281"/>
      <c r="W122" s="281"/>
    </row>
    <row r="123" spans="1:23" ht="12.75">
      <c r="A123" s="9">
        <v>4.41</v>
      </c>
      <c r="B123" s="24" t="s">
        <v>248</v>
      </c>
      <c r="C123" s="76" t="e">
        <v>#N/A</v>
      </c>
      <c r="D123" s="76" t="e">
        <v>#N/A</v>
      </c>
      <c r="E123" s="76" t="e">
        <v>#N/A</v>
      </c>
      <c r="F123" s="76" t="e">
        <v>#N/A</v>
      </c>
      <c r="G123" s="175" t="e">
        <v>#N/A</v>
      </c>
      <c r="H123" s="175" t="e">
        <v>#N/A</v>
      </c>
      <c r="I123" s="175" t="e">
        <v>#N/A</v>
      </c>
      <c r="J123" s="175" t="e">
        <v>#N/A</v>
      </c>
      <c r="K123" s="175" t="e">
        <v>#N/A</v>
      </c>
      <c r="L123" s="175" t="e">
        <v>#N/A</v>
      </c>
      <c r="M123" s="175" t="e">
        <v>#N/A</v>
      </c>
      <c r="N123" s="175" t="e">
        <v>#N/A</v>
      </c>
      <c r="O123" s="175" t="e">
        <v>#N/A</v>
      </c>
      <c r="P123" s="175" t="e">
        <v>#N/A</v>
      </c>
      <c r="Q123" s="175" t="e">
        <v>#N/A</v>
      </c>
      <c r="R123" s="175"/>
      <c r="S123" s="278" t="s">
        <v>327</v>
      </c>
      <c r="T123" s="278" t="s">
        <v>327</v>
      </c>
      <c r="U123" s="278" t="s">
        <v>327</v>
      </c>
      <c r="V123" s="281"/>
      <c r="W123" s="278" t="s">
        <v>327</v>
      </c>
    </row>
    <row r="124" spans="1:23" ht="12.75">
      <c r="A124" s="9">
        <v>4.51</v>
      </c>
      <c r="B124" s="29" t="s">
        <v>249</v>
      </c>
      <c r="C124" s="78" t="e">
        <v>#N/A</v>
      </c>
      <c r="D124" s="78" t="e">
        <v>#N/A</v>
      </c>
      <c r="E124" s="78" t="e">
        <v>#N/A</v>
      </c>
      <c r="F124" s="78" t="e">
        <v>#N/A</v>
      </c>
      <c r="G124" s="78" t="e">
        <v>#N/A</v>
      </c>
      <c r="H124" s="78" t="e">
        <v>#N/A</v>
      </c>
      <c r="I124" s="78" t="e">
        <v>#N/A</v>
      </c>
      <c r="J124" s="78" t="e">
        <v>#N/A</v>
      </c>
      <c r="K124" s="78" t="e">
        <v>#N/A</v>
      </c>
      <c r="L124" s="78" t="e">
        <v>#N/A</v>
      </c>
      <c r="M124" s="78" t="e">
        <v>#N/A</v>
      </c>
      <c r="N124" s="78" t="e">
        <v>#N/A</v>
      </c>
      <c r="O124" s="78" t="e">
        <v>#N/A</v>
      </c>
      <c r="P124" s="78" t="e">
        <v>#N/A</v>
      </c>
      <c r="Q124" s="78" t="e">
        <v>#N/A</v>
      </c>
      <c r="R124" s="78"/>
      <c r="S124" s="292" t="s">
        <v>327</v>
      </c>
      <c r="T124" s="292" t="s">
        <v>327</v>
      </c>
      <c r="U124" s="292" t="s">
        <v>327</v>
      </c>
      <c r="V124" s="281"/>
      <c r="W124" s="292" t="s">
        <v>327</v>
      </c>
    </row>
    <row r="125" spans="1:23" ht="12.75">
      <c r="A125" s="9">
        <v>4.61</v>
      </c>
      <c r="B125" s="29" t="s">
        <v>250</v>
      </c>
      <c r="C125" s="78" t="e">
        <v>#N/A</v>
      </c>
      <c r="D125" s="78" t="e">
        <v>#N/A</v>
      </c>
      <c r="E125" s="78" t="e">
        <v>#N/A</v>
      </c>
      <c r="F125" s="78" t="s">
        <v>327</v>
      </c>
      <c r="G125" s="176" t="e">
        <v>#N/A</v>
      </c>
      <c r="H125" s="176" t="e">
        <v>#N/A</v>
      </c>
      <c r="I125" s="176" t="e">
        <v>#N/A</v>
      </c>
      <c r="J125" s="176" t="e">
        <v>#N/A</v>
      </c>
      <c r="K125" s="176" t="e">
        <v>#N/A</v>
      </c>
      <c r="L125" s="176" t="e">
        <v>#N/A</v>
      </c>
      <c r="M125" s="176" t="e">
        <v>#N/A</v>
      </c>
      <c r="N125" s="176" t="e">
        <v>#N/A</v>
      </c>
      <c r="O125" s="176" t="e">
        <v>#N/A</v>
      </c>
      <c r="P125" s="176" t="e">
        <v>#N/A</v>
      </c>
      <c r="Q125" s="176" t="e">
        <v>#N/A</v>
      </c>
      <c r="R125" s="176"/>
      <c r="S125" s="292" t="s">
        <v>327</v>
      </c>
      <c r="T125" s="292" t="s">
        <v>327</v>
      </c>
      <c r="U125" s="292" t="s">
        <v>327</v>
      </c>
      <c r="V125" s="281"/>
      <c r="W125" s="292" t="s">
        <v>327</v>
      </c>
    </row>
    <row r="126" spans="1:23" ht="12.75">
      <c r="A126" s="9">
        <v>4.71</v>
      </c>
      <c r="B126" s="29" t="s">
        <v>251</v>
      </c>
      <c r="C126" s="78" t="e">
        <v>#N/A</v>
      </c>
      <c r="D126" s="78" t="e">
        <v>#N/A</v>
      </c>
      <c r="E126" s="78" t="e">
        <v>#N/A</v>
      </c>
      <c r="F126" s="78" t="e">
        <v>#N/A</v>
      </c>
      <c r="G126" s="78" t="e">
        <v>#N/A</v>
      </c>
      <c r="H126" s="78" t="e">
        <v>#N/A</v>
      </c>
      <c r="I126" s="78" t="e">
        <v>#N/A</v>
      </c>
      <c r="J126" s="78" t="e">
        <v>#N/A</v>
      </c>
      <c r="K126" s="78" t="e">
        <v>#N/A</v>
      </c>
      <c r="L126" s="78" t="e">
        <v>#N/A</v>
      </c>
      <c r="M126" s="78" t="e">
        <v>#N/A</v>
      </c>
      <c r="N126" s="78" t="e">
        <v>#N/A</v>
      </c>
      <c r="O126" s="78" t="e">
        <v>#N/A</v>
      </c>
      <c r="P126" s="78" t="e">
        <v>#N/A</v>
      </c>
      <c r="Q126" s="78" t="e">
        <v>#N/A</v>
      </c>
      <c r="R126" s="78"/>
      <c r="S126" s="292" t="s">
        <v>327</v>
      </c>
      <c r="T126" s="292" t="s">
        <v>327</v>
      </c>
      <c r="U126" s="292" t="s">
        <v>327</v>
      </c>
      <c r="V126" s="281"/>
      <c r="W126" s="292" t="s">
        <v>327</v>
      </c>
    </row>
    <row r="127" spans="1:23" ht="12.75">
      <c r="A127" s="9">
        <v>4.76</v>
      </c>
      <c r="B127" s="29" t="s">
        <v>285</v>
      </c>
      <c r="C127" s="78" t="e">
        <v>#N/A</v>
      </c>
      <c r="D127" s="78" t="e">
        <v>#N/A</v>
      </c>
      <c r="E127" s="78" t="e">
        <v>#N/A</v>
      </c>
      <c r="F127" s="78" t="e">
        <v>#N/A</v>
      </c>
      <c r="G127" s="78" t="e">
        <v>#N/A</v>
      </c>
      <c r="H127" s="78" t="e">
        <v>#N/A</v>
      </c>
      <c r="I127" s="78" t="e">
        <v>#N/A</v>
      </c>
      <c r="J127" s="78" t="e">
        <v>#N/A</v>
      </c>
      <c r="K127" s="78" t="e">
        <v>#N/A</v>
      </c>
      <c r="L127" s="78" t="e">
        <v>#N/A</v>
      </c>
      <c r="M127" s="78" t="e">
        <v>#N/A</v>
      </c>
      <c r="N127" s="78" t="e">
        <v>#N/A</v>
      </c>
      <c r="O127" s="78" t="e">
        <v>#N/A</v>
      </c>
      <c r="P127" s="78" t="e">
        <v>#N/A</v>
      </c>
      <c r="Q127" s="78" t="e">
        <v>#N/A</v>
      </c>
      <c r="R127" s="78"/>
      <c r="S127" s="292" t="s">
        <v>327</v>
      </c>
      <c r="T127" s="292" t="s">
        <v>327</v>
      </c>
      <c r="U127" s="292" t="s">
        <v>327</v>
      </c>
      <c r="V127" s="281"/>
      <c r="W127" s="292" t="s">
        <v>327</v>
      </c>
    </row>
    <row r="128" spans="1:23" ht="12.75">
      <c r="A128" s="9">
        <v>4.81</v>
      </c>
      <c r="B128" s="29" t="s">
        <v>260</v>
      </c>
      <c r="C128" s="78" t="e">
        <v>#N/A</v>
      </c>
      <c r="D128" s="78" t="e">
        <v>#N/A</v>
      </c>
      <c r="E128" s="78" t="e">
        <v>#N/A</v>
      </c>
      <c r="F128" s="78" t="e">
        <v>#N/A</v>
      </c>
      <c r="G128" s="78" t="e">
        <v>#N/A</v>
      </c>
      <c r="H128" s="78" t="e">
        <v>#N/A</v>
      </c>
      <c r="I128" s="78" t="e">
        <v>#N/A</v>
      </c>
      <c r="J128" s="78" t="e">
        <v>#N/A</v>
      </c>
      <c r="K128" s="78" t="e">
        <v>#N/A</v>
      </c>
      <c r="L128" s="78" t="e">
        <v>#N/A</v>
      </c>
      <c r="M128" s="78" t="e">
        <v>#N/A</v>
      </c>
      <c r="N128" s="78" t="e">
        <v>#N/A</v>
      </c>
      <c r="O128" s="78" t="e">
        <v>#N/A</v>
      </c>
      <c r="P128" s="78" t="e">
        <v>#N/A</v>
      </c>
      <c r="Q128" s="78" t="e">
        <v>#N/A</v>
      </c>
      <c r="R128" s="78"/>
      <c r="S128" s="292" t="s">
        <v>327</v>
      </c>
      <c r="T128" s="292" t="s">
        <v>327</v>
      </c>
      <c r="U128" s="292" t="s">
        <v>327</v>
      </c>
      <c r="V128" s="281"/>
      <c r="W128" s="292" t="s">
        <v>327</v>
      </c>
    </row>
    <row r="129" spans="1:23" ht="12.75">
      <c r="A129" s="9">
        <v>4.91</v>
      </c>
      <c r="B129" s="29" t="s">
        <v>297</v>
      </c>
      <c r="C129" s="78"/>
      <c r="D129" s="78"/>
      <c r="E129" s="78"/>
      <c r="F129" s="78"/>
      <c r="G129" s="78" t="e">
        <v>#N/A</v>
      </c>
      <c r="H129" s="78" t="e">
        <v>#N/A</v>
      </c>
      <c r="I129" s="78" t="e">
        <v>#N/A</v>
      </c>
      <c r="J129" s="78" t="e">
        <v>#N/A</v>
      </c>
      <c r="K129" s="78" t="e">
        <v>#N/A</v>
      </c>
      <c r="L129" s="78" t="e">
        <v>#N/A</v>
      </c>
      <c r="M129" s="78" t="e">
        <v>#N/A</v>
      </c>
      <c r="N129" s="78" t="e">
        <v>#N/A</v>
      </c>
      <c r="O129" s="78" t="e">
        <v>#N/A</v>
      </c>
      <c r="P129" s="78" t="e">
        <v>#N/A</v>
      </c>
      <c r="Q129" s="78" t="e">
        <v>#N/A</v>
      </c>
      <c r="R129" s="78"/>
      <c r="S129" s="292" t="s">
        <v>327</v>
      </c>
      <c r="T129" s="292" t="s">
        <v>327</v>
      </c>
      <c r="U129" s="292" t="s">
        <v>327</v>
      </c>
      <c r="V129" s="281"/>
      <c r="W129" s="292" t="s">
        <v>327</v>
      </c>
    </row>
    <row r="130" spans="1:23" ht="12.75">
      <c r="A130" s="9">
        <v>4.92</v>
      </c>
      <c r="B130" s="25" t="s">
        <v>275</v>
      </c>
      <c r="C130" s="77"/>
      <c r="D130" s="77"/>
      <c r="E130" s="77"/>
      <c r="F130" s="77"/>
      <c r="G130" s="77" t="e">
        <v>#N/A</v>
      </c>
      <c r="H130" s="77" t="e">
        <v>#N/A</v>
      </c>
      <c r="I130" s="77" t="e">
        <v>#N/A</v>
      </c>
      <c r="J130" s="77" t="e">
        <v>#N/A</v>
      </c>
      <c r="K130" s="77" t="e">
        <v>#N/A</v>
      </c>
      <c r="L130" s="77" t="e">
        <v>#N/A</v>
      </c>
      <c r="M130" s="77" t="e">
        <v>#N/A</v>
      </c>
      <c r="N130" s="77" t="e">
        <v>#N/A</v>
      </c>
      <c r="O130" s="77" t="e">
        <v>#N/A</v>
      </c>
      <c r="P130" s="77" t="e">
        <v>#N/A</v>
      </c>
      <c r="Q130" s="77" t="e">
        <v>#N/A</v>
      </c>
      <c r="R130" s="77"/>
      <c r="S130" s="294" t="s">
        <v>327</v>
      </c>
      <c r="T130" s="294" t="s">
        <v>327</v>
      </c>
      <c r="U130" s="294" t="s">
        <v>327</v>
      </c>
      <c r="V130" s="281"/>
      <c r="W130" s="294" t="s">
        <v>327</v>
      </c>
    </row>
    <row r="131" spans="3:23" ht="12.75">
      <c r="C131" s="1"/>
      <c r="D131" s="1"/>
      <c r="E131" s="1"/>
      <c r="F131" s="1"/>
      <c r="G131" s="1"/>
      <c r="H131" s="1"/>
      <c r="I131" s="1"/>
      <c r="J131" s="1"/>
      <c r="K131" s="1"/>
      <c r="L131" s="1"/>
      <c r="M131" s="1"/>
      <c r="N131" s="1"/>
      <c r="O131" s="1"/>
      <c r="P131" s="1"/>
      <c r="Q131" s="1"/>
      <c r="R131" s="1"/>
      <c r="S131" s="159"/>
      <c r="T131" s="159"/>
      <c r="U131" s="159"/>
      <c r="V131" s="201"/>
      <c r="W131" s="159"/>
    </row>
    <row r="132" spans="1:23" ht="15.75">
      <c r="A132" s="17" t="s">
        <v>294</v>
      </c>
      <c r="C132" s="81"/>
      <c r="D132" s="81"/>
      <c r="E132" s="81"/>
      <c r="F132" s="81"/>
      <c r="G132" s="1"/>
      <c r="H132" s="1"/>
      <c r="I132" s="1"/>
      <c r="J132" s="1"/>
      <c r="K132" s="1"/>
      <c r="L132" s="1"/>
      <c r="M132" s="1"/>
      <c r="N132" s="1"/>
      <c r="O132" s="1"/>
      <c r="P132" s="1"/>
      <c r="Q132" s="1"/>
      <c r="R132" s="1"/>
      <c r="S132" s="159"/>
      <c r="T132" s="159"/>
      <c r="U132" s="159"/>
      <c r="V132" s="201"/>
      <c r="W132" s="159"/>
    </row>
    <row r="133" spans="2:23" ht="12.75">
      <c r="B133" s="36" t="s">
        <v>59</v>
      </c>
      <c r="C133" s="82"/>
      <c r="D133" s="83"/>
      <c r="E133" s="83"/>
      <c r="F133" s="83"/>
      <c r="G133" s="177" t="e">
        <v>#DIV/0!</v>
      </c>
      <c r="H133" s="177" t="e">
        <v>#DIV/0!</v>
      </c>
      <c r="I133" s="177" t="e">
        <v>#DIV/0!</v>
      </c>
      <c r="J133" s="177" t="e">
        <v>#DIV/0!</v>
      </c>
      <c r="K133" s="177" t="e">
        <v>#DIV/0!</v>
      </c>
      <c r="L133" s="177" t="e">
        <v>#DIV/0!</v>
      </c>
      <c r="M133" s="177" t="e">
        <v>#DIV/0!</v>
      </c>
      <c r="N133" s="177" t="e">
        <v>#DIV/0!</v>
      </c>
      <c r="O133" s="177" t="e">
        <v>#DIV/0!</v>
      </c>
      <c r="P133" s="177" t="e">
        <v>#DIV/0!</v>
      </c>
      <c r="Q133" s="177" t="e">
        <v>#DIV/0!</v>
      </c>
      <c r="R133" s="177"/>
      <c r="S133" s="62">
        <v>3.634583100167879</v>
      </c>
      <c r="T133" s="62">
        <v>3.6105204252937884</v>
      </c>
      <c r="U133" s="62">
        <v>3.5691102406267485</v>
      </c>
      <c r="V133" s="201"/>
      <c r="W133" s="62">
        <v>3.5691102406267485</v>
      </c>
    </row>
    <row r="134" spans="2:23" ht="12.75">
      <c r="B134" s="38" t="s">
        <v>60</v>
      </c>
      <c r="C134" s="84"/>
      <c r="D134" s="85"/>
      <c r="E134" s="85"/>
      <c r="F134" s="85"/>
      <c r="G134" s="178" t="e">
        <v>#DIV/0!</v>
      </c>
      <c r="H134" s="178" t="e">
        <v>#DIV/0!</v>
      </c>
      <c r="I134" s="178" t="e">
        <v>#DIV/0!</v>
      </c>
      <c r="J134" s="178" t="e">
        <v>#DIV/0!</v>
      </c>
      <c r="K134" s="178" t="e">
        <v>#DIV/0!</v>
      </c>
      <c r="L134" s="178" t="e">
        <v>#DIV/0!</v>
      </c>
      <c r="M134" s="178" t="e">
        <v>#DIV/0!</v>
      </c>
      <c r="N134" s="178" t="e">
        <v>#DIV/0!</v>
      </c>
      <c r="O134" s="178" t="e">
        <v>#DIV/0!</v>
      </c>
      <c r="P134" s="178" t="e">
        <v>#DIV/0!</v>
      </c>
      <c r="Q134" s="178" t="e">
        <v>#DIV/0!</v>
      </c>
      <c r="R134" s="178"/>
      <c r="S134" s="63">
        <v>3.6329043088975936</v>
      </c>
      <c r="T134" s="63">
        <v>3.609401231113598</v>
      </c>
      <c r="U134" s="63">
        <v>3.567431449356463</v>
      </c>
      <c r="V134" s="201"/>
      <c r="W134" s="63">
        <v>3.567431449356463</v>
      </c>
    </row>
    <row r="135" spans="2:23" ht="12.75">
      <c r="B135" s="38" t="s">
        <v>160</v>
      </c>
      <c r="C135" s="86" t="e">
        <v>#DIV/0!</v>
      </c>
      <c r="D135" s="87" t="e">
        <v>#DIV/0!</v>
      </c>
      <c r="E135" s="87" t="e">
        <v>#DIV/0!</v>
      </c>
      <c r="F135" s="87" t="e">
        <v>#DIV/0!</v>
      </c>
      <c r="G135" s="147" t="e">
        <v>#DIV/0!</v>
      </c>
      <c r="H135" s="147" t="e">
        <v>#DIV/0!</v>
      </c>
      <c r="I135" s="147" t="e">
        <v>#DIV/0!</v>
      </c>
      <c r="J135" s="147" t="e">
        <v>#DIV/0!</v>
      </c>
      <c r="K135" s="147" t="e">
        <v>#DIV/0!</v>
      </c>
      <c r="L135" s="147" t="e">
        <v>#DIV/0!</v>
      </c>
      <c r="M135" s="147" t="e">
        <v>#DIV/0!</v>
      </c>
      <c r="N135" s="147" t="e">
        <v>#DIV/0!</v>
      </c>
      <c r="O135" s="147" t="e">
        <v>#DIV/0!</v>
      </c>
      <c r="P135" s="147" t="e">
        <v>#DIV/0!</v>
      </c>
      <c r="Q135" s="147" t="e">
        <v>#DIV/0!</v>
      </c>
      <c r="R135" s="147"/>
      <c r="S135" s="131">
        <v>0.010931485758275596</v>
      </c>
      <c r="T135" s="131">
        <v>0.006354618722876628</v>
      </c>
      <c r="U135" s="131">
        <v>0.00266541235497021</v>
      </c>
      <c r="V135" s="201"/>
      <c r="W135" s="40">
        <v>0.006675291073738681</v>
      </c>
    </row>
    <row r="136" spans="2:23" ht="12.75">
      <c r="B136" s="38" t="s">
        <v>255</v>
      </c>
      <c r="C136" s="86" t="e">
        <v>#DIV/0!</v>
      </c>
      <c r="D136" s="87" t="e">
        <v>#DIV/0!</v>
      </c>
      <c r="E136" s="87" t="e">
        <v>#DIV/0!</v>
      </c>
      <c r="F136" s="87" t="e">
        <v>#DIV/0!</v>
      </c>
      <c r="G136" s="147" t="e">
        <v>#DIV/0!</v>
      </c>
      <c r="H136" s="147" t="e">
        <v>#DIV/0!</v>
      </c>
      <c r="I136" s="147" t="e">
        <v>#DIV/0!</v>
      </c>
      <c r="J136" s="147" t="e">
        <v>#DIV/0!</v>
      </c>
      <c r="K136" s="147" t="e">
        <v>#DIV/0!</v>
      </c>
      <c r="L136" s="147" t="e">
        <v>#DIV/0!</v>
      </c>
      <c r="M136" s="147" t="e">
        <v>#DIV/0!</v>
      </c>
      <c r="N136" s="147" t="e">
        <v>#DIV/0!</v>
      </c>
      <c r="O136" s="147" t="e">
        <v>#DIV/0!</v>
      </c>
      <c r="P136" s="147" t="e">
        <v>#DIV/0!</v>
      </c>
      <c r="Q136" s="147" t="e">
        <v>#DIV/0!</v>
      </c>
      <c r="R136" s="147"/>
      <c r="S136" s="40">
        <v>0.9596659839294155</v>
      </c>
      <c r="T136" s="40">
        <v>0.9747952110901071</v>
      </c>
      <c r="U136" s="40">
        <v>0.9923918212077983</v>
      </c>
      <c r="V136" s="201"/>
      <c r="W136" s="40">
        <v>0.9755840875605136</v>
      </c>
    </row>
    <row r="137" spans="2:23" ht="12.75">
      <c r="B137" s="38" t="s">
        <v>256</v>
      </c>
      <c r="C137" s="86" t="e">
        <v>#DIV/0!</v>
      </c>
      <c r="D137" s="87" t="e">
        <v>#DIV/0!</v>
      </c>
      <c r="E137" s="87" t="e">
        <v>#DIV/0!</v>
      </c>
      <c r="F137" s="87" t="e">
        <v>#DIV/0!</v>
      </c>
      <c r="G137" s="147" t="e">
        <v>#DIV/0!</v>
      </c>
      <c r="H137" s="147" t="e">
        <v>#DIV/0!</v>
      </c>
      <c r="I137" s="147" t="e">
        <v>#DIV/0!</v>
      </c>
      <c r="J137" s="147" t="e">
        <v>#DIV/0!</v>
      </c>
      <c r="K137" s="147" t="e">
        <v>#DIV/0!</v>
      </c>
      <c r="L137" s="147" t="e">
        <v>#DIV/0!</v>
      </c>
      <c r="M137" s="147" t="e">
        <v>#DIV/0!</v>
      </c>
      <c r="N137" s="147" t="e">
        <v>#DIV/0!</v>
      </c>
      <c r="O137" s="147" t="e">
        <v>#DIV/0!</v>
      </c>
      <c r="P137" s="147" t="e">
        <v>#DIV/0!</v>
      </c>
      <c r="Q137" s="147" t="e">
        <v>#DIV/0!</v>
      </c>
      <c r="R137" s="147"/>
      <c r="S137" s="40">
        <v>0.8868756893020324</v>
      </c>
      <c r="T137" s="40">
        <v>0.8845305608065532</v>
      </c>
      <c r="U137" s="40">
        <v>0.8628942780155333</v>
      </c>
      <c r="V137" s="201"/>
      <c r="W137" s="40">
        <v>0.8781309198063566</v>
      </c>
    </row>
    <row r="138" spans="2:23" ht="12.75">
      <c r="B138" s="38" t="s">
        <v>257</v>
      </c>
      <c r="C138" s="86" t="e">
        <v>#DIV/0!</v>
      </c>
      <c r="D138" s="87" t="e">
        <v>#DIV/0!</v>
      </c>
      <c r="E138" s="87" t="e">
        <v>#DIV/0!</v>
      </c>
      <c r="F138" s="87" t="e">
        <v>#DIV/0!</v>
      </c>
      <c r="G138" s="147" t="e">
        <v>#DIV/0!</v>
      </c>
      <c r="H138" s="147" t="e">
        <v>#DIV/0!</v>
      </c>
      <c r="I138" s="147" t="e">
        <v>#DIV/0!</v>
      </c>
      <c r="J138" s="147" t="e">
        <v>#DIV/0!</v>
      </c>
      <c r="K138" s="147" t="e">
        <v>#DIV/0!</v>
      </c>
      <c r="L138" s="147" t="e">
        <v>#DIV/0!</v>
      </c>
      <c r="M138" s="147" t="e">
        <v>#DIV/0!</v>
      </c>
      <c r="N138" s="147" t="e">
        <v>#DIV/0!</v>
      </c>
      <c r="O138" s="147" t="e">
        <v>#DIV/0!</v>
      </c>
      <c r="P138" s="147" t="e">
        <v>#DIV/0!</v>
      </c>
      <c r="Q138" s="147" t="e">
        <v>#DIV/0!</v>
      </c>
      <c r="R138" s="147"/>
      <c r="S138" s="40">
        <v>0.23790767291633844</v>
      </c>
      <c r="T138" s="40">
        <v>0.28119092627599246</v>
      </c>
      <c r="U138" s="40">
        <v>0.2856237121572357</v>
      </c>
      <c r="V138" s="201"/>
      <c r="W138" s="40">
        <v>0.26820669332772046</v>
      </c>
    </row>
    <row r="139" spans="2:23" ht="12.75">
      <c r="B139" s="38" t="s">
        <v>108</v>
      </c>
      <c r="C139" s="86" t="e">
        <v>#DIV/0!</v>
      </c>
      <c r="D139" s="87" t="e">
        <v>#DIV/0!</v>
      </c>
      <c r="E139" s="87" t="e">
        <v>#DIV/0!</v>
      </c>
      <c r="F139" s="87" t="e">
        <v>#DIV/0!</v>
      </c>
      <c r="G139" s="147" t="e">
        <v>#DIV/0!</v>
      </c>
      <c r="H139" s="147" t="e">
        <v>#DIV/0!</v>
      </c>
      <c r="I139" s="147" t="e">
        <v>#DIV/0!</v>
      </c>
      <c r="J139" s="147" t="e">
        <v>#DIV/0!</v>
      </c>
      <c r="K139" s="147" t="e">
        <v>#DIV/0!</v>
      </c>
      <c r="L139" s="147" t="e">
        <v>#DIV/0!</v>
      </c>
      <c r="M139" s="147" t="e">
        <v>#DIV/0!</v>
      </c>
      <c r="N139" s="147" t="e">
        <v>#DIV/0!</v>
      </c>
      <c r="O139" s="147" t="e">
        <v>#DIV/0!</v>
      </c>
      <c r="P139" s="147" t="e">
        <v>#DIV/0!</v>
      </c>
      <c r="Q139" s="147" t="e">
        <v>#DIV/0!</v>
      </c>
      <c r="R139" s="147"/>
      <c r="S139" s="40">
        <v>0.5966887417218543</v>
      </c>
      <c r="T139" s="40">
        <v>0.6728291316526611</v>
      </c>
      <c r="U139" s="40">
        <v>0.7685904550499445</v>
      </c>
      <c r="V139" s="201"/>
      <c r="W139" s="40">
        <v>0.6841279183833627</v>
      </c>
    </row>
    <row r="140" spans="2:23" ht="12.75">
      <c r="B140" s="38" t="s">
        <v>170</v>
      </c>
      <c r="C140" s="88">
        <v>0</v>
      </c>
      <c r="D140" s="89">
        <v>0</v>
      </c>
      <c r="E140" s="89">
        <v>0</v>
      </c>
      <c r="F140" s="89">
        <v>0</v>
      </c>
      <c r="G140" s="179">
        <v>0</v>
      </c>
      <c r="H140" s="179">
        <v>0</v>
      </c>
      <c r="I140" s="179">
        <v>0</v>
      </c>
      <c r="J140" s="179">
        <v>0</v>
      </c>
      <c r="K140" s="179">
        <v>0</v>
      </c>
      <c r="L140" s="179">
        <v>0</v>
      </c>
      <c r="M140" s="179">
        <v>0</v>
      </c>
      <c r="N140" s="179">
        <v>0</v>
      </c>
      <c r="O140" s="179">
        <v>0</v>
      </c>
      <c r="P140" s="179">
        <v>0</v>
      </c>
      <c r="Q140" s="179">
        <v>0</v>
      </c>
      <c r="R140" s="179"/>
      <c r="S140" s="41" t="s">
        <v>327</v>
      </c>
      <c r="T140" s="41" t="s">
        <v>327</v>
      </c>
      <c r="U140" s="41" t="s">
        <v>327</v>
      </c>
      <c r="V140" s="201"/>
      <c r="W140" s="41" t="s">
        <v>327</v>
      </c>
    </row>
    <row r="141" spans="2:23" ht="12.75">
      <c r="B141" s="38" t="s">
        <v>171</v>
      </c>
      <c r="C141" s="88"/>
      <c r="D141" s="89"/>
      <c r="E141" s="89"/>
      <c r="F141" s="89"/>
      <c r="G141" s="179">
        <v>0</v>
      </c>
      <c r="H141" s="179">
        <v>0</v>
      </c>
      <c r="I141" s="179">
        <v>0</v>
      </c>
      <c r="J141" s="179">
        <v>0</v>
      </c>
      <c r="K141" s="179">
        <v>0</v>
      </c>
      <c r="L141" s="179">
        <v>0</v>
      </c>
      <c r="M141" s="179">
        <v>0</v>
      </c>
      <c r="N141" s="179">
        <v>0</v>
      </c>
      <c r="O141" s="179">
        <v>0</v>
      </c>
      <c r="P141" s="179">
        <v>0</v>
      </c>
      <c r="Q141" s="179">
        <v>0</v>
      </c>
      <c r="R141" s="179"/>
      <c r="S141" s="41" t="s">
        <v>327</v>
      </c>
      <c r="T141" s="41" t="s">
        <v>327</v>
      </c>
      <c r="U141" s="41" t="s">
        <v>327</v>
      </c>
      <c r="V141" s="201"/>
      <c r="W141" s="41" t="s">
        <v>327</v>
      </c>
    </row>
    <row r="142" spans="2:23" ht="12.75">
      <c r="B142" s="38" t="s">
        <v>176</v>
      </c>
      <c r="C142" s="86" t="e">
        <v>#DIV/0!</v>
      </c>
      <c r="D142" s="87" t="e">
        <v>#DIV/0!</v>
      </c>
      <c r="E142" s="87" t="e">
        <v>#DIV/0!</v>
      </c>
      <c r="F142" s="87" t="e">
        <v>#DIV/0!</v>
      </c>
      <c r="G142" s="147" t="e">
        <v>#DIV/0!</v>
      </c>
      <c r="H142" s="147" t="e">
        <v>#DIV/0!</v>
      </c>
      <c r="I142" s="147" t="e">
        <v>#DIV/0!</v>
      </c>
      <c r="J142" s="147" t="e">
        <v>#DIV/0!</v>
      </c>
      <c r="K142" s="147" t="e">
        <v>#DIV/0!</v>
      </c>
      <c r="L142" s="147" t="e">
        <v>#DIV/0!</v>
      </c>
      <c r="M142" s="147" t="e">
        <v>#DIV/0!</v>
      </c>
      <c r="N142" s="147" t="e">
        <v>#DIV/0!</v>
      </c>
      <c r="O142" s="147" t="e">
        <v>#DIV/0!</v>
      </c>
      <c r="P142" s="147" t="e">
        <v>#DIV/0!</v>
      </c>
      <c r="Q142" s="147" t="e">
        <v>#DIV/0!</v>
      </c>
      <c r="R142" s="147"/>
      <c r="S142" s="40">
        <v>0.09595084291791398</v>
      </c>
      <c r="T142" s="40">
        <v>0.09199747952110901</v>
      </c>
      <c r="U142" s="40">
        <v>0.06609605325725154</v>
      </c>
      <c r="V142" s="201"/>
      <c r="W142" s="40">
        <v>0.08471900652494212</v>
      </c>
    </row>
    <row r="143" spans="2:23" ht="12.75">
      <c r="B143" s="38" t="s">
        <v>177</v>
      </c>
      <c r="C143" s="86" t="e">
        <v>#DIV/0!</v>
      </c>
      <c r="D143" s="87" t="e">
        <v>#DIV/0!</v>
      </c>
      <c r="E143" s="87" t="e">
        <v>#DIV/0!</v>
      </c>
      <c r="F143" s="87" t="e">
        <v>#DIV/0!</v>
      </c>
      <c r="G143" s="147" t="e">
        <v>#DIV/0!</v>
      </c>
      <c r="H143" s="147" t="e">
        <v>#DIV/0!</v>
      </c>
      <c r="I143" s="147" t="e">
        <v>#DIV/0!</v>
      </c>
      <c r="J143" s="147" t="e">
        <v>#DIV/0!</v>
      </c>
      <c r="K143" s="147" t="e">
        <v>#DIV/0!</v>
      </c>
      <c r="L143" s="147" t="e">
        <v>#DIV/0!</v>
      </c>
      <c r="M143" s="147" t="e">
        <v>#DIV/0!</v>
      </c>
      <c r="N143" s="147" t="e">
        <v>#DIV/0!</v>
      </c>
      <c r="O143" s="147" t="e">
        <v>#DIV/0!</v>
      </c>
      <c r="P143" s="147" t="e">
        <v>#DIV/0!</v>
      </c>
      <c r="Q143" s="147" t="e">
        <v>#DIV/0!</v>
      </c>
      <c r="R143" s="147"/>
      <c r="S143" s="40">
        <v>0.6239737274220033</v>
      </c>
      <c r="T143" s="40">
        <v>0.6215753424657534</v>
      </c>
      <c r="U143" s="40">
        <v>0.5251798561151079</v>
      </c>
      <c r="V143" s="201"/>
      <c r="W143" s="40">
        <v>0.5975155279503106</v>
      </c>
    </row>
    <row r="144" spans="2:23" ht="12.75">
      <c r="B144" s="42" t="s">
        <v>216</v>
      </c>
      <c r="C144" s="90">
        <v>0</v>
      </c>
      <c r="D144" s="91">
        <v>0</v>
      </c>
      <c r="E144" s="91">
        <v>0</v>
      </c>
      <c r="F144" s="91">
        <v>0</v>
      </c>
      <c r="G144" s="180">
        <v>0</v>
      </c>
      <c r="H144" s="180">
        <v>0</v>
      </c>
      <c r="I144" s="180">
        <v>0</v>
      </c>
      <c r="J144" s="180">
        <v>0</v>
      </c>
      <c r="K144" s="180">
        <v>0</v>
      </c>
      <c r="L144" s="180">
        <v>0</v>
      </c>
      <c r="M144" s="180">
        <v>0</v>
      </c>
      <c r="N144" s="180">
        <v>0</v>
      </c>
      <c r="O144" s="180">
        <v>0</v>
      </c>
      <c r="P144" s="180">
        <v>0</v>
      </c>
      <c r="Q144" s="180">
        <v>0</v>
      </c>
      <c r="R144" s="180"/>
      <c r="S144" s="43">
        <v>0.00866898148148148</v>
      </c>
      <c r="T144" s="43">
        <v>0.008842592592592591</v>
      </c>
      <c r="U144" s="43">
        <v>0.008842592592592591</v>
      </c>
      <c r="V144" s="201"/>
      <c r="W144" s="43">
        <v>0.008784609551010703</v>
      </c>
    </row>
    <row r="145" spans="3:23" ht="12.75">
      <c r="C145" s="81"/>
      <c r="D145" s="81"/>
      <c r="E145" s="81"/>
      <c r="F145" s="81"/>
      <c r="G145" s="181"/>
      <c r="H145" s="181"/>
      <c r="I145" s="181"/>
      <c r="J145" s="181"/>
      <c r="K145" s="181"/>
      <c r="L145" s="181"/>
      <c r="M145" s="181"/>
      <c r="N145" s="181"/>
      <c r="O145" s="181"/>
      <c r="P145" s="181"/>
      <c r="Q145" s="181"/>
      <c r="R145" s="181"/>
      <c r="S145" s="211"/>
      <c r="T145" s="211"/>
      <c r="U145" s="211"/>
      <c r="V145" s="201"/>
      <c r="W145" s="159"/>
    </row>
    <row r="146" spans="1:23" ht="15.75">
      <c r="A146" s="17" t="s">
        <v>295</v>
      </c>
      <c r="C146" s="81"/>
      <c r="D146" s="81"/>
      <c r="E146" s="81"/>
      <c r="F146" s="81"/>
      <c r="G146" s="1"/>
      <c r="H146" s="1"/>
      <c r="I146" s="1"/>
      <c r="J146" s="1"/>
      <c r="K146" s="1"/>
      <c r="L146" s="1"/>
      <c r="M146" s="1"/>
      <c r="N146" s="1"/>
      <c r="O146" s="1"/>
      <c r="P146" s="1"/>
      <c r="Q146" s="1"/>
      <c r="R146" s="1"/>
      <c r="S146" s="159"/>
      <c r="T146" s="159"/>
      <c r="U146" s="159"/>
      <c r="V146" s="201"/>
      <c r="W146" s="159"/>
    </row>
    <row r="147" spans="2:23" ht="12.75">
      <c r="B147" s="261" t="s">
        <v>262</v>
      </c>
      <c r="C147" s="86" t="e">
        <v>#DIV/0!</v>
      </c>
      <c r="D147" s="87" t="e">
        <v>#DIV/0!</v>
      </c>
      <c r="E147" s="87" t="e">
        <v>#DIV/0!</v>
      </c>
      <c r="F147" s="87" t="e">
        <v>#DIV/0!</v>
      </c>
      <c r="G147" s="148" t="e">
        <v>#DIV/0!</v>
      </c>
      <c r="H147" s="148" t="e">
        <v>#DIV/0!</v>
      </c>
      <c r="I147" s="148" t="e">
        <v>#DIV/0!</v>
      </c>
      <c r="J147" s="148" t="e">
        <v>#DIV/0!</v>
      </c>
      <c r="K147" s="148" t="e">
        <v>#DIV/0!</v>
      </c>
      <c r="L147" s="148" t="e">
        <v>#DIV/0!</v>
      </c>
      <c r="M147" s="148" t="e">
        <v>#DIV/0!</v>
      </c>
      <c r="N147" s="148" t="e">
        <v>#DIV/0!</v>
      </c>
      <c r="O147" s="148" t="e">
        <v>#DIV/0!</v>
      </c>
      <c r="P147" s="148" t="e">
        <v>#DIV/0!</v>
      </c>
      <c r="Q147" s="148" t="e">
        <v>#DIV/0!</v>
      </c>
      <c r="R147" s="148"/>
      <c r="S147" s="263" t="s">
        <v>327</v>
      </c>
      <c r="T147" s="263" t="s">
        <v>327</v>
      </c>
      <c r="U147" s="263" t="s">
        <v>327</v>
      </c>
      <c r="V147" s="201"/>
      <c r="W147" s="263" t="s">
        <v>327</v>
      </c>
    </row>
    <row r="148" spans="3:23" ht="12.75">
      <c r="C148" s="81"/>
      <c r="D148" s="81"/>
      <c r="E148" s="81"/>
      <c r="F148" s="81"/>
      <c r="G148" s="1"/>
      <c r="H148" s="1"/>
      <c r="I148" s="1"/>
      <c r="J148" s="1"/>
      <c r="K148" s="1"/>
      <c r="L148" s="1"/>
      <c r="M148" s="1"/>
      <c r="N148" s="1"/>
      <c r="O148" s="1"/>
      <c r="P148" s="1"/>
      <c r="Q148" s="1"/>
      <c r="R148" s="1"/>
      <c r="S148" s="159"/>
      <c r="T148" s="159"/>
      <c r="U148" s="159"/>
      <c r="V148" s="201"/>
      <c r="W148" s="159"/>
    </row>
    <row r="149" spans="1:23" ht="15.75">
      <c r="A149" s="17" t="s">
        <v>296</v>
      </c>
      <c r="C149" s="35"/>
      <c r="D149" s="35"/>
      <c r="E149" s="35"/>
      <c r="F149" s="35"/>
      <c r="S149" s="159"/>
      <c r="T149" s="159"/>
      <c r="U149" s="159"/>
      <c r="V149" s="201"/>
      <c r="W149" s="159"/>
    </row>
    <row r="150" spans="2:23" ht="12.75">
      <c r="B150" s="36" t="s">
        <v>266</v>
      </c>
      <c r="C150" s="35"/>
      <c r="D150" s="35"/>
      <c r="E150" s="35"/>
      <c r="F150" s="35"/>
      <c r="Q150" s="47" t="e">
        <v>#DIV/0!</v>
      </c>
      <c r="R150" s="189"/>
      <c r="S150" s="159"/>
      <c r="T150" s="159"/>
      <c r="U150" s="159"/>
      <c r="V150" s="201"/>
      <c r="W150" s="319" t="s">
        <v>327</v>
      </c>
    </row>
    <row r="151" spans="2:23" ht="12.75">
      <c r="B151" s="38" t="s">
        <v>133</v>
      </c>
      <c r="C151" s="35"/>
      <c r="D151" s="35"/>
      <c r="E151" s="35"/>
      <c r="F151" s="35"/>
      <c r="Q151" s="44" t="e">
        <v>#DIV/0!</v>
      </c>
      <c r="R151" s="189"/>
      <c r="S151" s="159"/>
      <c r="T151" s="159"/>
      <c r="U151" s="159"/>
      <c r="V151" s="201"/>
      <c r="W151" s="305" t="s">
        <v>327</v>
      </c>
    </row>
    <row r="152" spans="2:23" ht="12.75">
      <c r="B152" s="38" t="s">
        <v>267</v>
      </c>
      <c r="C152" s="35"/>
      <c r="D152" s="35"/>
      <c r="E152" s="35"/>
      <c r="F152" s="35"/>
      <c r="Q152" s="44" t="e">
        <v>#DIV/0!</v>
      </c>
      <c r="R152" s="189"/>
      <c r="S152" s="159"/>
      <c r="T152" s="159"/>
      <c r="U152" s="159"/>
      <c r="V152" s="201"/>
      <c r="W152" s="305" t="s">
        <v>327</v>
      </c>
    </row>
    <row r="153" spans="2:23" ht="12.75">
      <c r="B153" s="42" t="s">
        <v>264</v>
      </c>
      <c r="C153" s="35"/>
      <c r="D153" s="35"/>
      <c r="E153" s="35"/>
      <c r="F153" s="35"/>
      <c r="Q153" s="45" t="e">
        <v>#DIV/0!</v>
      </c>
      <c r="R153" s="189"/>
      <c r="S153" s="159"/>
      <c r="T153" s="159"/>
      <c r="U153" s="159"/>
      <c r="V153" s="201"/>
      <c r="W153" s="320" t="s">
        <v>327</v>
      </c>
    </row>
    <row r="154" spans="3:23" ht="12.75">
      <c r="C154" s="81"/>
      <c r="D154" s="81"/>
      <c r="E154" s="81"/>
      <c r="F154" s="81"/>
      <c r="G154" s="1"/>
      <c r="H154" s="1"/>
      <c r="I154" s="1"/>
      <c r="J154" s="1"/>
      <c r="K154" s="1"/>
      <c r="L154" s="1"/>
      <c r="M154" s="1"/>
      <c r="N154" s="1"/>
      <c r="O154" s="1"/>
      <c r="P154" s="1"/>
      <c r="Q154" s="1"/>
      <c r="R154" s="1"/>
      <c r="S154" s="159"/>
      <c r="T154" s="159"/>
      <c r="U154" s="159"/>
      <c r="V154" s="201"/>
      <c r="W154" s="159"/>
    </row>
    <row r="155" spans="1:23" ht="15.75">
      <c r="A155" s="17" t="s">
        <v>85</v>
      </c>
      <c r="C155" s="81"/>
      <c r="D155" s="81"/>
      <c r="E155" s="81"/>
      <c r="F155" s="81"/>
      <c r="G155" s="1"/>
      <c r="H155" s="1"/>
      <c r="I155" s="1"/>
      <c r="J155" s="1"/>
      <c r="K155" s="1"/>
      <c r="L155" s="1"/>
      <c r="M155" s="1"/>
      <c r="N155" s="1"/>
      <c r="O155" s="1"/>
      <c r="P155" s="1"/>
      <c r="Q155" s="1"/>
      <c r="R155" s="1"/>
      <c r="S155" s="159"/>
      <c r="T155" s="159"/>
      <c r="U155" s="159"/>
      <c r="V155" s="201"/>
      <c r="W155" s="159"/>
    </row>
    <row r="156" spans="2:23" ht="12.75">
      <c r="B156" s="36" t="s">
        <v>274</v>
      </c>
      <c r="C156" s="94"/>
      <c r="D156" s="95"/>
      <c r="E156" s="95"/>
      <c r="F156" s="95"/>
      <c r="G156" s="145"/>
      <c r="H156" s="145"/>
      <c r="I156" s="145"/>
      <c r="J156" s="145"/>
      <c r="K156" s="145"/>
      <c r="L156" s="145"/>
      <c r="M156" s="145"/>
      <c r="N156" s="146"/>
      <c r="O156" s="146"/>
      <c r="P156" s="146"/>
      <c r="Q156" s="146"/>
      <c r="R156" s="146"/>
      <c r="S156" s="263" t="s">
        <v>327</v>
      </c>
      <c r="T156" s="263" t="s">
        <v>327</v>
      </c>
      <c r="U156" s="263" t="s">
        <v>327</v>
      </c>
      <c r="V156" s="201"/>
      <c r="W156" s="263" t="s">
        <v>327</v>
      </c>
    </row>
    <row r="157" spans="2:23" ht="12.75">
      <c r="B157" s="38" t="s">
        <v>276</v>
      </c>
      <c r="C157" s="96"/>
      <c r="D157" s="97"/>
      <c r="E157" s="97"/>
      <c r="F157" s="97"/>
      <c r="G157" s="182"/>
      <c r="H157" s="182"/>
      <c r="I157" s="182"/>
      <c r="J157" s="182"/>
      <c r="K157" s="182"/>
      <c r="L157" s="182"/>
      <c r="M157" s="182"/>
      <c r="N157" s="182"/>
      <c r="O157" s="182"/>
      <c r="P157" s="182"/>
      <c r="Q157" s="182"/>
      <c r="R157" s="182"/>
      <c r="S157" s="131">
        <v>0.10304080668032141</v>
      </c>
      <c r="T157" s="131">
        <v>0.09105229993698803</v>
      </c>
      <c r="U157" s="131">
        <v>0.07037565382786495</v>
      </c>
      <c r="V157" s="201"/>
      <c r="W157" s="131">
        <v>0.08819195958745528</v>
      </c>
    </row>
    <row r="158" spans="2:23" ht="12.75">
      <c r="B158" s="38" t="s">
        <v>277</v>
      </c>
      <c r="C158" s="86"/>
      <c r="D158" s="87"/>
      <c r="E158" s="87"/>
      <c r="F158" s="87"/>
      <c r="G158" s="182"/>
      <c r="H158" s="182"/>
      <c r="I158" s="182"/>
      <c r="J158" s="182"/>
      <c r="K158" s="182"/>
      <c r="L158" s="182"/>
      <c r="M158" s="182"/>
      <c r="N158" s="182"/>
      <c r="O158" s="182"/>
      <c r="P158" s="182"/>
      <c r="Q158" s="182"/>
      <c r="R158" s="182"/>
      <c r="S158" s="131">
        <v>0.08066803214116906</v>
      </c>
      <c r="T158" s="131">
        <v>0.08868935097668557</v>
      </c>
      <c r="U158" s="131">
        <v>0.09098113805674433</v>
      </c>
      <c r="V158" s="201"/>
      <c r="W158" s="131">
        <v>0.08677120606188171</v>
      </c>
    </row>
    <row r="159" spans="2:23" ht="12.75">
      <c r="B159" s="28" t="s">
        <v>65</v>
      </c>
      <c r="C159" s="86"/>
      <c r="D159" s="87"/>
      <c r="E159" s="87"/>
      <c r="F159" s="87"/>
      <c r="G159" s="182"/>
      <c r="H159" s="182"/>
      <c r="I159" s="182"/>
      <c r="J159" s="182"/>
      <c r="K159" s="182"/>
      <c r="L159" s="182"/>
      <c r="M159" s="182"/>
      <c r="N159" s="182"/>
      <c r="O159" s="182"/>
      <c r="P159" s="182"/>
      <c r="Q159" s="182"/>
      <c r="R159" s="182"/>
      <c r="S159" s="131">
        <v>0.5144162596502284</v>
      </c>
      <c r="T159" s="131">
        <v>0.5099243856332704</v>
      </c>
      <c r="U159" s="131">
        <v>0.5145030908226343</v>
      </c>
      <c r="V159" s="201"/>
      <c r="W159" s="131">
        <v>0.5129446432330036</v>
      </c>
    </row>
    <row r="160" spans="2:23" ht="12.75">
      <c r="B160" s="127" t="s">
        <v>67</v>
      </c>
      <c r="C160" s="86"/>
      <c r="D160" s="87"/>
      <c r="E160" s="87"/>
      <c r="F160" s="87"/>
      <c r="G160" s="182"/>
      <c r="H160" s="182"/>
      <c r="I160" s="182"/>
      <c r="J160" s="182"/>
      <c r="K160" s="182"/>
      <c r="L160" s="182"/>
      <c r="M160" s="182"/>
      <c r="N160" s="182"/>
      <c r="O160" s="182"/>
      <c r="P160" s="182"/>
      <c r="Q160" s="182"/>
      <c r="R160" s="182"/>
      <c r="S160" s="132">
        <v>0.3890026784307547</v>
      </c>
      <c r="T160" s="132">
        <v>0.36342155009451793</v>
      </c>
      <c r="U160" s="132">
        <v>0.3740687906165795</v>
      </c>
      <c r="V160" s="201"/>
      <c r="W160" s="132">
        <v>0.3754998947589981</v>
      </c>
    </row>
    <row r="161" spans="2:23" ht="12.75">
      <c r="B161" s="127" t="s">
        <v>68</v>
      </c>
      <c r="C161" s="86"/>
      <c r="D161" s="87"/>
      <c r="E161" s="87"/>
      <c r="F161" s="87"/>
      <c r="G161" s="182"/>
      <c r="H161" s="182"/>
      <c r="I161" s="182"/>
      <c r="J161" s="182"/>
      <c r="K161" s="182"/>
      <c r="L161" s="182"/>
      <c r="M161" s="182"/>
      <c r="N161" s="182"/>
      <c r="O161" s="182"/>
      <c r="P161" s="182"/>
      <c r="Q161" s="182"/>
      <c r="R161" s="182"/>
      <c r="S161" s="132">
        <v>0.06822120686938711</v>
      </c>
      <c r="T161" s="132">
        <v>0.08175803402646503</v>
      </c>
      <c r="U161" s="132">
        <v>0.07513076557299096</v>
      </c>
      <c r="V161" s="201"/>
      <c r="W161" s="132">
        <v>0.07503683435066302</v>
      </c>
    </row>
    <row r="162" spans="2:23" ht="12.75">
      <c r="B162" s="127" t="s">
        <v>19</v>
      </c>
      <c r="C162" s="86"/>
      <c r="D162" s="87"/>
      <c r="E162" s="87"/>
      <c r="F162" s="87"/>
      <c r="G162" s="182"/>
      <c r="H162" s="182"/>
      <c r="I162" s="182"/>
      <c r="J162" s="182"/>
      <c r="K162" s="182"/>
      <c r="L162" s="182"/>
      <c r="M162" s="182"/>
      <c r="N162" s="182"/>
      <c r="O162" s="182"/>
      <c r="P162" s="182"/>
      <c r="Q162" s="182"/>
      <c r="R162" s="182"/>
      <c r="S162" s="132">
        <v>0.05719237435008666</v>
      </c>
      <c r="T162" s="132">
        <v>0.06474480151228733</v>
      </c>
      <c r="U162" s="132">
        <v>0.06530353463306388</v>
      </c>
      <c r="V162" s="201"/>
      <c r="W162" s="132">
        <v>0.062407914123342456</v>
      </c>
    </row>
    <row r="163" spans="2:23" ht="12.75">
      <c r="B163" s="38" t="s">
        <v>278</v>
      </c>
      <c r="C163" s="86"/>
      <c r="D163" s="87"/>
      <c r="E163" s="87"/>
      <c r="F163" s="87"/>
      <c r="G163" s="182"/>
      <c r="H163" s="182"/>
      <c r="I163" s="182"/>
      <c r="J163" s="182"/>
      <c r="K163" s="182"/>
      <c r="L163" s="182"/>
      <c r="M163" s="182"/>
      <c r="N163" s="182"/>
      <c r="O163" s="182"/>
      <c r="P163" s="182"/>
      <c r="Q163" s="182"/>
      <c r="R163" s="182"/>
      <c r="S163" s="131">
        <v>0.01559792027729636</v>
      </c>
      <c r="T163" s="131">
        <v>0.017328292375551356</v>
      </c>
      <c r="U163" s="131">
        <v>0.020763987953716912</v>
      </c>
      <c r="V163" s="201"/>
      <c r="W163" s="131">
        <v>0.017890970322037465</v>
      </c>
    </row>
    <row r="164" spans="2:23" ht="12.75">
      <c r="B164" s="38" t="s">
        <v>279</v>
      </c>
      <c r="C164" s="86"/>
      <c r="D164" s="87"/>
      <c r="E164" s="87"/>
      <c r="F164" s="87"/>
      <c r="G164" s="147"/>
      <c r="H164" s="147"/>
      <c r="I164" s="147"/>
      <c r="J164" s="147"/>
      <c r="K164" s="147"/>
      <c r="L164" s="147"/>
      <c r="M164" s="147"/>
      <c r="N164" s="147"/>
      <c r="O164" s="147"/>
      <c r="P164" s="147"/>
      <c r="Q164" s="147"/>
      <c r="R164" s="147"/>
      <c r="S164" s="40">
        <v>0.2862769812509847</v>
      </c>
      <c r="T164" s="40">
        <v>0.29300567107750475</v>
      </c>
      <c r="U164" s="40">
        <v>0.30337612933903946</v>
      </c>
      <c r="V164" s="201"/>
      <c r="W164" s="131">
        <v>0.294201220795622</v>
      </c>
    </row>
    <row r="165" spans="2:23" ht="12.75">
      <c r="B165" s="127" t="s">
        <v>20</v>
      </c>
      <c r="C165" s="86"/>
      <c r="D165" s="87"/>
      <c r="E165" s="87"/>
      <c r="F165" s="87"/>
      <c r="G165" s="182"/>
      <c r="H165" s="182"/>
      <c r="I165" s="182"/>
      <c r="J165" s="182"/>
      <c r="K165" s="182"/>
      <c r="L165" s="182"/>
      <c r="M165" s="182"/>
      <c r="N165" s="182"/>
      <c r="O165" s="182"/>
      <c r="P165" s="182"/>
      <c r="Q165" s="182"/>
      <c r="R165" s="182"/>
      <c r="S165" s="132">
        <v>0.040176461320308804</v>
      </c>
      <c r="T165" s="132">
        <v>0.03780718336483932</v>
      </c>
      <c r="U165" s="132">
        <v>0.030432715168806468</v>
      </c>
      <c r="V165" s="201"/>
      <c r="W165" s="132">
        <v>0.03615028415070511</v>
      </c>
    </row>
    <row r="166" spans="2:23" ht="12.75">
      <c r="B166" s="127" t="s">
        <v>21</v>
      </c>
      <c r="C166" s="86"/>
      <c r="D166" s="87"/>
      <c r="E166" s="87"/>
      <c r="F166" s="87"/>
      <c r="G166" s="182"/>
      <c r="H166" s="182"/>
      <c r="I166" s="182"/>
      <c r="J166" s="182"/>
      <c r="K166" s="182"/>
      <c r="L166" s="182"/>
      <c r="M166" s="182"/>
      <c r="N166" s="182"/>
      <c r="O166" s="182"/>
      <c r="P166" s="182"/>
      <c r="Q166" s="182"/>
      <c r="R166" s="182"/>
      <c r="S166" s="132">
        <v>0.08224357964392627</v>
      </c>
      <c r="T166" s="132">
        <v>0.08790170132325142</v>
      </c>
      <c r="U166" s="132">
        <v>0.08907909335869393</v>
      </c>
      <c r="V166" s="201"/>
      <c r="W166" s="132">
        <v>0.08640286255525152</v>
      </c>
    </row>
    <row r="167" spans="2:23" ht="12.75">
      <c r="B167" s="150" t="s">
        <v>22</v>
      </c>
      <c r="C167" s="183"/>
      <c r="D167" s="184"/>
      <c r="E167" s="184"/>
      <c r="F167" s="184"/>
      <c r="G167" s="182"/>
      <c r="H167" s="182"/>
      <c r="I167" s="182"/>
      <c r="J167" s="182"/>
      <c r="K167" s="182"/>
      <c r="L167" s="182"/>
      <c r="M167" s="182"/>
      <c r="N167" s="182"/>
      <c r="O167" s="182"/>
      <c r="P167" s="182"/>
      <c r="Q167" s="182"/>
      <c r="R167" s="182"/>
      <c r="S167" s="132">
        <v>0.0507326295887821</v>
      </c>
      <c r="T167" s="132">
        <v>0.05182734719596723</v>
      </c>
      <c r="U167" s="132">
        <v>0.04675859882707244</v>
      </c>
      <c r="V167" s="201"/>
      <c r="W167" s="132">
        <v>0.04977899389602189</v>
      </c>
    </row>
    <row r="168" spans="2:23" ht="12.75">
      <c r="B168" s="129" t="s">
        <v>99</v>
      </c>
      <c r="C168" s="185"/>
      <c r="D168" s="185"/>
      <c r="E168" s="185"/>
      <c r="F168" s="185"/>
      <c r="G168" s="182"/>
      <c r="H168" s="182"/>
      <c r="I168" s="182"/>
      <c r="J168" s="182"/>
      <c r="K168" s="182"/>
      <c r="L168" s="182"/>
      <c r="M168" s="182"/>
      <c r="N168" s="182"/>
      <c r="O168" s="182"/>
      <c r="P168" s="182"/>
      <c r="Q168" s="182"/>
      <c r="R168" s="182"/>
      <c r="S168" s="132">
        <v>0.11312431069796755</v>
      </c>
      <c r="T168" s="132">
        <v>0.11546943919344675</v>
      </c>
      <c r="U168" s="132">
        <v>0.13710572198446663</v>
      </c>
      <c r="V168" s="201"/>
      <c r="W168" s="132">
        <v>0.12186908019364344</v>
      </c>
    </row>
    <row r="169" spans="2:23" ht="12.75">
      <c r="B169" s="36" t="s">
        <v>269</v>
      </c>
      <c r="C169" s="94" t="s">
        <v>456</v>
      </c>
      <c r="D169" s="95" t="s">
        <v>456</v>
      </c>
      <c r="E169" s="95" t="s">
        <v>456</v>
      </c>
      <c r="F169" s="95" t="s">
        <v>456</v>
      </c>
      <c r="G169" s="145" t="s">
        <v>327</v>
      </c>
      <c r="H169" s="145" t="s">
        <v>327</v>
      </c>
      <c r="I169" s="145" t="s">
        <v>327</v>
      </c>
      <c r="J169" s="145" t="s">
        <v>327</v>
      </c>
      <c r="K169" s="145" t="s">
        <v>327</v>
      </c>
      <c r="L169" s="145" t="s">
        <v>327</v>
      </c>
      <c r="M169" s="145" t="s">
        <v>327</v>
      </c>
      <c r="N169" s="146" t="s">
        <v>327</v>
      </c>
      <c r="O169" s="146" t="s">
        <v>327</v>
      </c>
      <c r="P169" s="146" t="s">
        <v>327</v>
      </c>
      <c r="Q169" s="146" t="s">
        <v>327</v>
      </c>
      <c r="R169" s="146"/>
      <c r="S169" s="264" t="s">
        <v>327</v>
      </c>
      <c r="T169" s="264" t="s">
        <v>327</v>
      </c>
      <c r="U169" s="264" t="s">
        <v>327</v>
      </c>
      <c r="V169" s="281"/>
      <c r="W169" s="264" t="s">
        <v>327</v>
      </c>
    </row>
    <row r="170" spans="2:23" ht="12.75">
      <c r="B170" s="38" t="s">
        <v>270</v>
      </c>
      <c r="C170" s="86" t="s">
        <v>456</v>
      </c>
      <c r="D170" s="87" t="s">
        <v>456</v>
      </c>
      <c r="E170" s="87" t="s">
        <v>456</v>
      </c>
      <c r="F170" s="87" t="s">
        <v>456</v>
      </c>
      <c r="G170" s="147" t="s">
        <v>456</v>
      </c>
      <c r="H170" s="147" t="s">
        <v>456</v>
      </c>
      <c r="I170" s="147" t="s">
        <v>456</v>
      </c>
      <c r="J170" s="147" t="s">
        <v>456</v>
      </c>
      <c r="K170" s="147" t="s">
        <v>456</v>
      </c>
      <c r="L170" s="147" t="s">
        <v>456</v>
      </c>
      <c r="M170" s="147" t="s">
        <v>456</v>
      </c>
      <c r="N170" s="148" t="s">
        <v>327</v>
      </c>
      <c r="O170" s="148" t="s">
        <v>327</v>
      </c>
      <c r="P170" s="148" t="s">
        <v>327</v>
      </c>
      <c r="Q170" s="148" t="s">
        <v>327</v>
      </c>
      <c r="R170" s="148"/>
      <c r="S170" s="303" t="s">
        <v>327</v>
      </c>
      <c r="T170" s="303" t="s">
        <v>327</v>
      </c>
      <c r="U170" s="303" t="s">
        <v>327</v>
      </c>
      <c r="V170" s="281"/>
      <c r="W170" s="303" t="s">
        <v>327</v>
      </c>
    </row>
    <row r="171" spans="2:23" ht="12.75">
      <c r="B171" s="38" t="s">
        <v>271</v>
      </c>
      <c r="C171" s="86" t="s">
        <v>456</v>
      </c>
      <c r="D171" s="87" t="s">
        <v>456</v>
      </c>
      <c r="E171" s="87" t="s">
        <v>456</v>
      </c>
      <c r="F171" s="87" t="s">
        <v>456</v>
      </c>
      <c r="G171" s="147" t="s">
        <v>327</v>
      </c>
      <c r="H171" s="147" t="s">
        <v>327</v>
      </c>
      <c r="I171" s="147" t="s">
        <v>327</v>
      </c>
      <c r="J171" s="147" t="s">
        <v>327</v>
      </c>
      <c r="K171" s="147" t="s">
        <v>327</v>
      </c>
      <c r="L171" s="147" t="s">
        <v>327</v>
      </c>
      <c r="M171" s="147" t="s">
        <v>327</v>
      </c>
      <c r="N171" s="148" t="s">
        <v>327</v>
      </c>
      <c r="O171" s="148" t="s">
        <v>327</v>
      </c>
      <c r="P171" s="148" t="s">
        <v>327</v>
      </c>
      <c r="Q171" s="148" t="s">
        <v>327</v>
      </c>
      <c r="R171" s="148"/>
      <c r="S171" s="303" t="s">
        <v>327</v>
      </c>
      <c r="T171" s="303" t="s">
        <v>327</v>
      </c>
      <c r="U171" s="303" t="s">
        <v>327</v>
      </c>
      <c r="V171" s="281"/>
      <c r="W171" s="303" t="s">
        <v>327</v>
      </c>
    </row>
    <row r="172" spans="2:23" ht="12.75">
      <c r="B172" s="38" t="s">
        <v>272</v>
      </c>
      <c r="C172" s="86" t="s">
        <v>456</v>
      </c>
      <c r="D172" s="87" t="s">
        <v>456</v>
      </c>
      <c r="E172" s="87" t="s">
        <v>456</v>
      </c>
      <c r="F172" s="87" t="s">
        <v>456</v>
      </c>
      <c r="G172" s="147" t="s">
        <v>456</v>
      </c>
      <c r="H172" s="147" t="s">
        <v>456</v>
      </c>
      <c r="I172" s="147" t="s">
        <v>456</v>
      </c>
      <c r="J172" s="147" t="s">
        <v>456</v>
      </c>
      <c r="K172" s="147" t="s">
        <v>456</v>
      </c>
      <c r="L172" s="147" t="s">
        <v>456</v>
      </c>
      <c r="M172" s="147" t="s">
        <v>456</v>
      </c>
      <c r="N172" s="148" t="s">
        <v>327</v>
      </c>
      <c r="O172" s="148" t="s">
        <v>327</v>
      </c>
      <c r="P172" s="148" t="s">
        <v>327</v>
      </c>
      <c r="Q172" s="148" t="s">
        <v>327</v>
      </c>
      <c r="R172" s="148"/>
      <c r="S172" s="303" t="s">
        <v>327</v>
      </c>
      <c r="T172" s="303" t="s">
        <v>327</v>
      </c>
      <c r="U172" s="303" t="s">
        <v>327</v>
      </c>
      <c r="V172" s="281"/>
      <c r="W172" s="303" t="s">
        <v>327</v>
      </c>
    </row>
    <row r="173" spans="2:23" ht="12.75">
      <c r="B173" s="38" t="s">
        <v>307</v>
      </c>
      <c r="C173" s="86" t="s">
        <v>456</v>
      </c>
      <c r="D173" s="87" t="s">
        <v>456</v>
      </c>
      <c r="E173" s="87" t="s">
        <v>456</v>
      </c>
      <c r="F173" s="87" t="s">
        <v>456</v>
      </c>
      <c r="G173" s="147" t="s">
        <v>456</v>
      </c>
      <c r="H173" s="147" t="s">
        <v>456</v>
      </c>
      <c r="I173" s="147" t="s">
        <v>456</v>
      </c>
      <c r="J173" s="147" t="s">
        <v>456</v>
      </c>
      <c r="K173" s="147" t="s">
        <v>456</v>
      </c>
      <c r="L173" s="147" t="s">
        <v>456</v>
      </c>
      <c r="M173" s="147" t="s">
        <v>456</v>
      </c>
      <c r="N173" s="148" t="s">
        <v>327</v>
      </c>
      <c r="O173" s="148" t="s">
        <v>327</v>
      </c>
      <c r="P173" s="148" t="s">
        <v>327</v>
      </c>
      <c r="Q173" s="148" t="s">
        <v>327</v>
      </c>
      <c r="R173" s="148"/>
      <c r="S173" s="303" t="s">
        <v>327</v>
      </c>
      <c r="T173" s="303" t="s">
        <v>327</v>
      </c>
      <c r="U173" s="303" t="s">
        <v>327</v>
      </c>
      <c r="V173" s="281"/>
      <c r="W173" s="303" t="s">
        <v>327</v>
      </c>
    </row>
    <row r="174" spans="2:23" ht="12.75">
      <c r="B174" s="42" t="s">
        <v>273</v>
      </c>
      <c r="C174" s="92" t="s">
        <v>456</v>
      </c>
      <c r="D174" s="93" t="s">
        <v>456</v>
      </c>
      <c r="E174" s="93" t="s">
        <v>456</v>
      </c>
      <c r="F174" s="93" t="s">
        <v>456</v>
      </c>
      <c r="G174" s="149" t="s">
        <v>456</v>
      </c>
      <c r="H174" s="149" t="s">
        <v>456</v>
      </c>
      <c r="I174" s="149" t="s">
        <v>456</v>
      </c>
      <c r="J174" s="149" t="s">
        <v>456</v>
      </c>
      <c r="K174" s="149" t="s">
        <v>456</v>
      </c>
      <c r="L174" s="149" t="s">
        <v>456</v>
      </c>
      <c r="M174" s="149" t="s">
        <v>456</v>
      </c>
      <c r="N174" s="144" t="s">
        <v>327</v>
      </c>
      <c r="O174" s="144" t="s">
        <v>327</v>
      </c>
      <c r="P174" s="144" t="s">
        <v>327</v>
      </c>
      <c r="Q174" s="144" t="s">
        <v>327</v>
      </c>
      <c r="R174" s="144"/>
      <c r="S174" s="304" t="s">
        <v>327</v>
      </c>
      <c r="T174" s="304" t="s">
        <v>327</v>
      </c>
      <c r="U174" s="304" t="s">
        <v>327</v>
      </c>
      <c r="V174" s="281"/>
      <c r="W174" s="304" t="s">
        <v>327</v>
      </c>
    </row>
    <row r="175" spans="3:6" ht="12.75">
      <c r="C175" s="35"/>
      <c r="D175" s="35"/>
      <c r="E175" s="35"/>
      <c r="F175" s="35"/>
    </row>
    <row r="176" ht="12.75">
      <c r="A176" s="33" t="s">
        <v>329</v>
      </c>
    </row>
    <row r="177" spans="1:25" ht="12.75">
      <c r="A177" s="339" t="s">
        <v>163</v>
      </c>
      <c r="B177" s="337"/>
      <c r="C177" s="337"/>
      <c r="D177" s="337"/>
      <c r="E177" s="337"/>
      <c r="F177" s="337"/>
      <c r="G177" s="337"/>
      <c r="H177" s="337"/>
      <c r="I177" s="337"/>
      <c r="J177" s="337"/>
      <c r="K177" s="337"/>
      <c r="L177" s="337"/>
      <c r="M177" s="337"/>
      <c r="N177" s="337"/>
      <c r="O177" s="337"/>
      <c r="P177" s="337"/>
      <c r="Q177" s="337"/>
      <c r="R177" s="337"/>
      <c r="S177" s="337"/>
      <c r="T177" s="337"/>
      <c r="U177" s="337"/>
      <c r="V177" s="337"/>
      <c r="W177" s="337"/>
      <c r="X177" s="337"/>
      <c r="Y177" s="337"/>
    </row>
    <row r="178" spans="1:25" ht="18.75" customHeight="1">
      <c r="A178" s="335" t="s">
        <v>86</v>
      </c>
      <c r="B178" s="335"/>
      <c r="C178" s="335"/>
      <c r="D178" s="335"/>
      <c r="E178" s="335"/>
      <c r="F178" s="335"/>
      <c r="G178" s="335"/>
      <c r="H178" s="337"/>
      <c r="I178" s="337"/>
      <c r="J178" s="337"/>
      <c r="K178" s="337"/>
      <c r="L178" s="337"/>
      <c r="M178" s="337"/>
      <c r="N178" s="337"/>
      <c r="O178" s="337"/>
      <c r="P178" s="337"/>
      <c r="Q178" s="337"/>
      <c r="R178" s="337"/>
      <c r="S178" s="337"/>
      <c r="T178" s="337"/>
      <c r="U178" s="337"/>
      <c r="V178" s="337"/>
      <c r="W178" s="337"/>
      <c r="X178" s="337"/>
      <c r="Y178" s="337"/>
    </row>
    <row r="179" spans="1:25" ht="29.25" customHeight="1">
      <c r="A179" s="332" t="s">
        <v>174</v>
      </c>
      <c r="B179" s="338"/>
      <c r="C179" s="338"/>
      <c r="D179" s="338"/>
      <c r="E179" s="338"/>
      <c r="F179" s="338"/>
      <c r="G179" s="338"/>
      <c r="H179" s="337"/>
      <c r="I179" s="337"/>
      <c r="J179" s="337"/>
      <c r="K179" s="337"/>
      <c r="L179" s="337"/>
      <c r="M179" s="337"/>
      <c r="N179" s="337"/>
      <c r="O179" s="337"/>
      <c r="P179" s="337"/>
      <c r="Q179" s="337"/>
      <c r="R179" s="337"/>
      <c r="S179" s="337"/>
      <c r="T179" s="337"/>
      <c r="U179" s="337"/>
      <c r="V179" s="337"/>
      <c r="W179" s="337"/>
      <c r="X179" s="337"/>
      <c r="Y179" s="337"/>
    </row>
    <row r="180" spans="1:25" ht="20.25" customHeight="1">
      <c r="A180" s="335" t="s">
        <v>73</v>
      </c>
      <c r="B180" s="335"/>
      <c r="C180" s="335"/>
      <c r="D180" s="335"/>
      <c r="E180" s="335"/>
      <c r="F180" s="335"/>
      <c r="G180" s="335"/>
      <c r="H180" s="335"/>
      <c r="I180" s="335"/>
      <c r="J180" s="335"/>
      <c r="K180" s="335"/>
      <c r="L180" s="335"/>
      <c r="M180" s="335"/>
      <c r="N180" s="335"/>
      <c r="O180" s="335"/>
      <c r="P180" s="335"/>
      <c r="Q180" s="337"/>
      <c r="R180" s="337"/>
      <c r="S180" s="337"/>
      <c r="T180" s="337"/>
      <c r="U180" s="337"/>
      <c r="V180" s="337"/>
      <c r="W180" s="337"/>
      <c r="X180" s="337"/>
      <c r="Y180" s="337"/>
    </row>
    <row r="181" spans="1:21" ht="30" customHeight="1">
      <c r="A181" s="336"/>
      <c r="B181" s="336"/>
      <c r="C181" s="336"/>
      <c r="D181" s="336"/>
      <c r="E181" s="336"/>
      <c r="F181" s="336"/>
      <c r="G181" s="336"/>
      <c r="H181" s="336"/>
      <c r="I181" s="336"/>
      <c r="J181" s="336"/>
      <c r="K181" s="336"/>
      <c r="L181" s="336"/>
      <c r="M181" s="336"/>
      <c r="N181" s="336"/>
      <c r="O181" s="336"/>
      <c r="P181" s="336"/>
      <c r="Q181" s="336"/>
      <c r="R181" s="336"/>
      <c r="S181" s="212"/>
      <c r="T181" s="212"/>
      <c r="U181" s="212"/>
    </row>
    <row r="183" spans="7:21" ht="12.75">
      <c r="G183" s="66"/>
      <c r="H183" s="66"/>
      <c r="I183" s="66"/>
      <c r="J183" s="66"/>
      <c r="K183" s="66"/>
      <c r="L183" s="66"/>
      <c r="M183" s="66"/>
      <c r="N183" s="66"/>
      <c r="O183" s="66"/>
      <c r="P183" s="66"/>
      <c r="Q183" s="66"/>
      <c r="R183" s="66"/>
      <c r="S183" s="66"/>
      <c r="T183" s="66"/>
      <c r="U183" s="66"/>
    </row>
    <row r="184" ht="15.75" customHeight="1"/>
    <row r="187" ht="12.75">
      <c r="W187" s="66"/>
    </row>
  </sheetData>
  <sheetProtection/>
  <mergeCells count="5">
    <mergeCell ref="A180:Y180"/>
    <mergeCell ref="A181:R181"/>
    <mergeCell ref="A177:Y177"/>
    <mergeCell ref="A178:Y178"/>
    <mergeCell ref="A179:Y179"/>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31" max="255" man="1"/>
  </rowBreaks>
  <drawing r:id="rId1"/>
</worksheet>
</file>

<file path=xl/worksheets/sheet16.xml><?xml version="1.0" encoding="utf-8"?>
<worksheet xmlns="http://schemas.openxmlformats.org/spreadsheetml/2006/main" xmlns:r="http://schemas.openxmlformats.org/officeDocument/2006/relationships">
  <sheetPr codeName="Sheet44"/>
  <dimension ref="A1:W187"/>
  <sheetViews>
    <sheetView showGridLines="0" zoomScale="75" zoomScaleNormal="75" zoomScalePageLayoutView="0" workbookViewId="0" topLeftCell="A1">
      <selection activeCell="AB147" sqref="AB147"/>
    </sheetView>
  </sheetViews>
  <sheetFormatPr defaultColWidth="9.140625" defaultRowHeight="12.75"/>
  <cols>
    <col min="1" max="1" width="5.140625" style="9" customWidth="1"/>
    <col min="2" max="2" width="59.57421875" style="9" customWidth="1"/>
    <col min="3" max="6" width="7.57421875" style="9" hidden="1" customWidth="1"/>
    <col min="7" max="10" width="11.57421875" style="9" hidden="1" customWidth="1"/>
    <col min="11" max="11" width="12.57421875" style="9" hidden="1" customWidth="1"/>
    <col min="12" max="17" width="11.57421875" style="9" hidden="1" customWidth="1"/>
    <col min="18" max="18" width="7.140625" style="9" hidden="1" customWidth="1"/>
    <col min="19" max="19" width="11.57421875" style="9" customWidth="1"/>
    <col min="20" max="20" width="1.7109375" style="0" customWidth="1"/>
    <col min="21" max="21" width="10.8515625" style="9" customWidth="1"/>
    <col min="22" max="22" width="3.140625" style="0" customWidth="1"/>
    <col min="23" max="23" width="10.8515625" style="0" customWidth="1"/>
    <col min="24" max="16384" width="9.140625" style="9" customWidth="1"/>
  </cols>
  <sheetData>
    <row r="1" ht="34.5" customHeight="1">
      <c r="B1" s="203" t="s">
        <v>423</v>
      </c>
    </row>
    <row r="2" spans="2:21" ht="34.5" customHeight="1">
      <c r="B2" s="18" t="s">
        <v>679</v>
      </c>
      <c r="U2" s="35"/>
    </row>
    <row r="3" spans="20:23" s="35" customFormat="1" ht="15" customHeight="1">
      <c r="T3"/>
      <c r="U3" s="9"/>
      <c r="V3"/>
      <c r="W3"/>
    </row>
    <row r="4" spans="1:23" s="35" customFormat="1" ht="15" customHeight="1">
      <c r="A4" s="229" t="s">
        <v>359</v>
      </c>
      <c r="B4" s="35" t="s">
        <v>360</v>
      </c>
      <c r="C4" s="35" t="s">
        <v>680</v>
      </c>
      <c r="D4" s="35" t="s">
        <v>681</v>
      </c>
      <c r="E4" s="35" t="s">
        <v>682</v>
      </c>
      <c r="F4" s="35" t="s">
        <v>683</v>
      </c>
      <c r="G4" s="35" t="s">
        <v>684</v>
      </c>
      <c r="H4" s="35" t="s">
        <v>685</v>
      </c>
      <c r="I4" s="35" t="s">
        <v>686</v>
      </c>
      <c r="J4" s="35" t="s">
        <v>687</v>
      </c>
      <c r="K4" s="35" t="s">
        <v>688</v>
      </c>
      <c r="L4" s="35" t="s">
        <v>689</v>
      </c>
      <c r="M4" s="35" t="s">
        <v>690</v>
      </c>
      <c r="N4" s="35" t="s">
        <v>691</v>
      </c>
      <c r="O4" s="35" t="s">
        <v>692</v>
      </c>
      <c r="P4" s="35" t="s">
        <v>693</v>
      </c>
      <c r="Q4" s="35" t="s">
        <v>694</v>
      </c>
      <c r="S4" s="35" t="s">
        <v>696</v>
      </c>
      <c r="T4"/>
      <c r="V4"/>
      <c r="W4"/>
    </row>
    <row r="5" spans="19:23" s="35" customFormat="1" ht="15" customHeight="1">
      <c r="S5" s="35" t="s">
        <v>695</v>
      </c>
      <c r="T5"/>
      <c r="V5"/>
      <c r="W5"/>
    </row>
    <row r="6" spans="2:21" ht="12.75">
      <c r="B6" s="19"/>
      <c r="C6" s="19">
        <v>40391</v>
      </c>
      <c r="D6" s="19">
        <v>40422</v>
      </c>
      <c r="E6" s="19">
        <v>40452</v>
      </c>
      <c r="F6" s="19">
        <v>40483</v>
      </c>
      <c r="G6" s="19">
        <v>40513</v>
      </c>
      <c r="H6" s="19">
        <v>40544</v>
      </c>
      <c r="I6" s="19">
        <v>40575</v>
      </c>
      <c r="J6" s="19">
        <v>40603</v>
      </c>
      <c r="K6" s="19">
        <v>40634</v>
      </c>
      <c r="L6" s="19">
        <v>40664</v>
      </c>
      <c r="M6" s="19">
        <v>40695</v>
      </c>
      <c r="N6" s="19">
        <v>40725</v>
      </c>
      <c r="O6" s="19">
        <v>40756</v>
      </c>
      <c r="P6" s="19">
        <v>40787</v>
      </c>
      <c r="Q6" s="19">
        <v>40817</v>
      </c>
      <c r="R6" s="19">
        <v>40848</v>
      </c>
      <c r="S6" s="19">
        <v>41426</v>
      </c>
      <c r="U6" s="19" t="s">
        <v>217</v>
      </c>
    </row>
    <row r="7" spans="1:21" ht="15.75">
      <c r="A7" s="17" t="s">
        <v>196</v>
      </c>
      <c r="B7" s="12"/>
      <c r="C7" s="98" t="s">
        <v>333</v>
      </c>
      <c r="D7" s="73"/>
      <c r="E7" s="73"/>
      <c r="F7" s="73"/>
      <c r="G7" s="73"/>
      <c r="H7" s="73"/>
      <c r="I7" s="73"/>
      <c r="J7" s="73"/>
      <c r="K7" s="73"/>
      <c r="L7" s="73"/>
      <c r="M7" s="73"/>
      <c r="N7" s="73"/>
      <c r="O7" s="73"/>
      <c r="P7" s="73"/>
      <c r="Q7" s="73"/>
      <c r="R7" s="73"/>
      <c r="S7" s="10"/>
      <c r="U7" s="12"/>
    </row>
    <row r="8" spans="1:21" ht="12.75">
      <c r="A8" s="9">
        <v>4.3</v>
      </c>
      <c r="B8" s="72" t="s">
        <v>197</v>
      </c>
      <c r="C8" s="74"/>
      <c r="D8" s="74"/>
      <c r="E8" s="74"/>
      <c r="F8" s="74"/>
      <c r="G8" s="74"/>
      <c r="H8" s="74"/>
      <c r="I8" s="74"/>
      <c r="J8" s="74"/>
      <c r="K8" s="74"/>
      <c r="L8" s="74"/>
      <c r="M8" s="74"/>
      <c r="N8" s="74"/>
      <c r="O8" s="74"/>
      <c r="P8" s="74"/>
      <c r="Q8" s="74"/>
      <c r="R8" s="74"/>
      <c r="S8" s="199">
        <v>990000</v>
      </c>
      <c r="T8" s="201"/>
      <c r="U8" s="204">
        <v>990000</v>
      </c>
    </row>
    <row r="9" spans="2:21" ht="12.75">
      <c r="B9" s="27" t="s">
        <v>169</v>
      </c>
      <c r="C9" s="1"/>
      <c r="D9" s="1"/>
      <c r="E9" s="1"/>
      <c r="F9" s="1"/>
      <c r="G9" s="1"/>
      <c r="H9" s="1"/>
      <c r="I9" s="1"/>
      <c r="J9" s="1"/>
      <c r="K9" s="1"/>
      <c r="L9" s="1"/>
      <c r="M9" s="1"/>
      <c r="N9" s="1"/>
      <c r="O9" s="1"/>
      <c r="P9" s="1"/>
      <c r="Q9" s="1"/>
      <c r="R9" s="1"/>
      <c r="S9" s="159"/>
      <c r="T9" s="201"/>
      <c r="U9" s="199">
        <v>1</v>
      </c>
    </row>
    <row r="10" spans="1:21" ht="15.75">
      <c r="A10" s="17" t="s">
        <v>202</v>
      </c>
      <c r="B10" s="13"/>
      <c r="C10" s="75"/>
      <c r="D10" s="75"/>
      <c r="E10" s="75"/>
      <c r="F10" s="75"/>
      <c r="G10" s="75"/>
      <c r="H10" s="75"/>
      <c r="I10" s="75"/>
      <c r="J10" s="75"/>
      <c r="K10" s="75"/>
      <c r="L10" s="75"/>
      <c r="M10" s="75"/>
      <c r="N10" s="75"/>
      <c r="O10" s="75"/>
      <c r="P10" s="75"/>
      <c r="Q10" s="75"/>
      <c r="R10" s="75"/>
      <c r="S10" s="205"/>
      <c r="T10" s="201"/>
      <c r="U10" s="205"/>
    </row>
    <row r="11" spans="1:21" ht="12.75">
      <c r="A11" s="9">
        <v>5.3</v>
      </c>
      <c r="B11" s="27" t="s">
        <v>198</v>
      </c>
      <c r="C11" s="74"/>
      <c r="D11" s="74"/>
      <c r="E11" s="74"/>
      <c r="F11" s="74"/>
      <c r="G11" s="74"/>
      <c r="H11" s="74"/>
      <c r="I11" s="74"/>
      <c r="J11" s="74"/>
      <c r="K11" s="74"/>
      <c r="L11" s="74"/>
      <c r="M11" s="74"/>
      <c r="N11" s="74"/>
      <c r="O11" s="74"/>
      <c r="P11" s="74"/>
      <c r="Q11" s="74"/>
      <c r="R11" s="74"/>
      <c r="S11" s="199">
        <v>13683</v>
      </c>
      <c r="T11" s="201"/>
      <c r="U11" s="199">
        <v>13683</v>
      </c>
    </row>
    <row r="12" spans="2:21" ht="12.75">
      <c r="B12" s="9" t="s">
        <v>199</v>
      </c>
      <c r="C12" s="1"/>
      <c r="D12" s="1"/>
      <c r="E12" s="1"/>
      <c r="F12" s="1"/>
      <c r="G12" s="1"/>
      <c r="H12" s="1"/>
      <c r="I12" s="1"/>
      <c r="J12" s="1"/>
      <c r="K12" s="1"/>
      <c r="L12" s="1"/>
      <c r="M12" s="1"/>
      <c r="N12" s="1"/>
      <c r="O12" s="1"/>
      <c r="P12" s="1"/>
      <c r="Q12" s="1"/>
      <c r="R12" s="1"/>
      <c r="S12" s="159"/>
      <c r="T12" s="201"/>
      <c r="U12" s="159"/>
    </row>
    <row r="13" spans="1:21" ht="12.75">
      <c r="A13" s="9">
        <v>5.4</v>
      </c>
      <c r="B13" s="24" t="s">
        <v>200</v>
      </c>
      <c r="C13" s="76"/>
      <c r="D13" s="76"/>
      <c r="E13" s="76"/>
      <c r="F13" s="76"/>
      <c r="G13" s="76"/>
      <c r="H13" s="76"/>
      <c r="I13" s="76"/>
      <c r="J13" s="76"/>
      <c r="K13" s="76"/>
      <c r="L13" s="76"/>
      <c r="M13" s="76"/>
      <c r="N13" s="76"/>
      <c r="O13" s="76"/>
      <c r="P13" s="76"/>
      <c r="Q13" s="76"/>
      <c r="R13" s="76"/>
      <c r="S13" s="37">
        <v>6641</v>
      </c>
      <c r="T13" s="201"/>
      <c r="U13" s="37">
        <v>6641</v>
      </c>
    </row>
    <row r="14" spans="1:21" ht="12.75">
      <c r="A14" s="9">
        <v>5.5</v>
      </c>
      <c r="B14" s="25" t="s">
        <v>201</v>
      </c>
      <c r="C14" s="77"/>
      <c r="D14" s="77"/>
      <c r="E14" s="77"/>
      <c r="F14" s="77"/>
      <c r="G14" s="77"/>
      <c r="H14" s="77"/>
      <c r="I14" s="77"/>
      <c r="J14" s="77"/>
      <c r="K14" s="77"/>
      <c r="L14" s="77"/>
      <c r="M14" s="77"/>
      <c r="N14" s="77"/>
      <c r="O14" s="77"/>
      <c r="P14" s="77"/>
      <c r="Q14" s="77"/>
      <c r="R14" s="77"/>
      <c r="S14" s="143">
        <v>7042</v>
      </c>
      <c r="T14" s="201"/>
      <c r="U14" s="143">
        <v>7042</v>
      </c>
    </row>
    <row r="15" spans="3:21" ht="6" customHeight="1">
      <c r="C15" s="1"/>
      <c r="D15" s="1"/>
      <c r="E15" s="1"/>
      <c r="F15" s="1"/>
      <c r="G15" s="1"/>
      <c r="H15" s="1"/>
      <c r="I15" s="1"/>
      <c r="J15" s="1"/>
      <c r="K15" s="1"/>
      <c r="L15" s="1"/>
      <c r="M15" s="1"/>
      <c r="N15" s="1"/>
      <c r="O15" s="1"/>
      <c r="P15" s="1"/>
      <c r="Q15" s="1"/>
      <c r="R15" s="1"/>
      <c r="S15" s="159"/>
      <c r="T15" s="201"/>
      <c r="U15" s="159"/>
    </row>
    <row r="16" spans="1:21" ht="12.75">
      <c r="A16" s="9">
        <v>5.6</v>
      </c>
      <c r="B16" s="24" t="s">
        <v>80</v>
      </c>
      <c r="C16" s="76"/>
      <c r="D16" s="76"/>
      <c r="E16" s="76"/>
      <c r="F16" s="76"/>
      <c r="G16" s="76"/>
      <c r="H16" s="76"/>
      <c r="I16" s="76"/>
      <c r="J16" s="76"/>
      <c r="K16" s="76"/>
      <c r="L16" s="76"/>
      <c r="M16" s="76"/>
      <c r="N16" s="76"/>
      <c r="O16" s="76"/>
      <c r="P16" s="76"/>
      <c r="Q16" s="76"/>
      <c r="R16" s="76"/>
      <c r="S16" s="37">
        <v>308</v>
      </c>
      <c r="T16" s="201"/>
      <c r="U16" s="37">
        <v>308</v>
      </c>
    </row>
    <row r="17" spans="1:21" ht="12.75">
      <c r="A17" s="159" t="s">
        <v>159</v>
      </c>
      <c r="B17" s="158" t="s">
        <v>81</v>
      </c>
      <c r="C17" s="158"/>
      <c r="D17" s="158"/>
      <c r="E17" s="158"/>
      <c r="F17" s="158"/>
      <c r="G17" s="158"/>
      <c r="H17" s="158"/>
      <c r="I17" s="158"/>
      <c r="J17" s="158"/>
      <c r="K17" s="158"/>
      <c r="L17" s="158"/>
      <c r="M17" s="158"/>
      <c r="N17" s="158"/>
      <c r="O17" s="158"/>
      <c r="P17" s="158"/>
      <c r="Q17" s="158"/>
      <c r="R17" s="158"/>
      <c r="S17" s="327" t="s">
        <v>327</v>
      </c>
      <c r="T17" s="201"/>
      <c r="U17" s="327" t="s">
        <v>327</v>
      </c>
    </row>
    <row r="18" spans="1:21" ht="12.75">
      <c r="A18" s="9">
        <v>5.7</v>
      </c>
      <c r="B18" s="25" t="s">
        <v>203</v>
      </c>
      <c r="C18" s="25"/>
      <c r="D18" s="25"/>
      <c r="E18" s="25"/>
      <c r="F18" s="25"/>
      <c r="G18" s="25"/>
      <c r="H18" s="25"/>
      <c r="I18" s="25"/>
      <c r="J18" s="25"/>
      <c r="K18" s="25"/>
      <c r="L18" s="25"/>
      <c r="M18" s="25"/>
      <c r="N18" s="25"/>
      <c r="O18" s="25"/>
      <c r="P18" s="25"/>
      <c r="Q18" s="25"/>
      <c r="R18" s="25"/>
      <c r="S18" s="143">
        <v>13376</v>
      </c>
      <c r="T18" s="201"/>
      <c r="U18" s="143">
        <v>13376</v>
      </c>
    </row>
    <row r="19" spans="2:21" ht="12.75">
      <c r="B19" s="9" t="s">
        <v>199</v>
      </c>
      <c r="S19" s="159"/>
      <c r="T19" s="201"/>
      <c r="U19" s="159"/>
    </row>
    <row r="20" spans="1:21" ht="12.75">
      <c r="A20" s="9">
        <v>5.8</v>
      </c>
      <c r="B20" s="24" t="s">
        <v>206</v>
      </c>
      <c r="C20" s="24"/>
      <c r="D20" s="24"/>
      <c r="E20" s="24"/>
      <c r="F20" s="24"/>
      <c r="G20" s="24"/>
      <c r="H20" s="24"/>
      <c r="I20" s="24"/>
      <c r="J20" s="24"/>
      <c r="K20" s="24"/>
      <c r="L20" s="24"/>
      <c r="M20" s="24"/>
      <c r="N20" s="24"/>
      <c r="O20" s="24"/>
      <c r="P20" s="24"/>
      <c r="Q20" s="24"/>
      <c r="R20" s="24"/>
      <c r="S20" s="37">
        <v>6533</v>
      </c>
      <c r="T20" s="201"/>
      <c r="U20" s="37">
        <v>6533</v>
      </c>
    </row>
    <row r="21" spans="1:21" ht="12.75">
      <c r="A21" s="9">
        <v>5.9</v>
      </c>
      <c r="B21" s="70" t="s">
        <v>204</v>
      </c>
      <c r="C21" s="70"/>
      <c r="D21" s="70"/>
      <c r="E21" s="70"/>
      <c r="F21" s="70"/>
      <c r="G21" s="70"/>
      <c r="H21" s="70"/>
      <c r="I21" s="70"/>
      <c r="J21" s="70"/>
      <c r="K21" s="70"/>
      <c r="L21" s="70"/>
      <c r="M21" s="70"/>
      <c r="N21" s="70"/>
      <c r="O21" s="70"/>
      <c r="P21" s="70"/>
      <c r="Q21" s="70"/>
      <c r="R21" s="70"/>
      <c r="S21" s="206">
        <v>6843</v>
      </c>
      <c r="T21" s="201"/>
      <c r="U21" s="206">
        <v>6843</v>
      </c>
    </row>
    <row r="22" spans="1:21" ht="12.75">
      <c r="A22" s="14">
        <v>5.1</v>
      </c>
      <c r="B22" s="25" t="s">
        <v>207</v>
      </c>
      <c r="C22" s="27"/>
      <c r="D22" s="27"/>
      <c r="E22" s="27"/>
      <c r="F22" s="27"/>
      <c r="G22" s="27"/>
      <c r="H22" s="27"/>
      <c r="I22" s="27"/>
      <c r="J22" s="27"/>
      <c r="K22" s="27"/>
      <c r="L22" s="27"/>
      <c r="M22" s="27"/>
      <c r="N22" s="27"/>
      <c r="O22" s="27"/>
      <c r="P22" s="27"/>
      <c r="Q22" s="27"/>
      <c r="R22" s="27"/>
      <c r="S22" s="143">
        <v>12791</v>
      </c>
      <c r="T22" s="201"/>
      <c r="U22" s="143">
        <v>12791</v>
      </c>
    </row>
    <row r="23" spans="19:21" ht="12.75">
      <c r="S23" s="159"/>
      <c r="T23" s="201"/>
      <c r="U23" s="159"/>
    </row>
    <row r="24" spans="1:21" ht="12.75">
      <c r="A24" s="14">
        <v>5.11</v>
      </c>
      <c r="B24" s="24" t="s">
        <v>208</v>
      </c>
      <c r="C24" s="24"/>
      <c r="D24" s="24"/>
      <c r="E24" s="24"/>
      <c r="F24" s="24"/>
      <c r="G24" s="24"/>
      <c r="H24" s="24"/>
      <c r="I24" s="24"/>
      <c r="J24" s="24"/>
      <c r="K24" s="24"/>
      <c r="L24" s="24"/>
      <c r="M24" s="24"/>
      <c r="N24" s="24"/>
      <c r="O24" s="24"/>
      <c r="P24" s="24"/>
      <c r="Q24" s="24"/>
      <c r="R24" s="24"/>
      <c r="S24" s="37">
        <v>12376</v>
      </c>
      <c r="T24" s="201"/>
      <c r="U24" s="37">
        <v>12376</v>
      </c>
    </row>
    <row r="25" spans="1:21" ht="12.75">
      <c r="A25" s="14">
        <v>5.12</v>
      </c>
      <c r="B25" s="29" t="s">
        <v>209</v>
      </c>
      <c r="C25" s="29"/>
      <c r="D25" s="29"/>
      <c r="E25" s="29"/>
      <c r="F25" s="29"/>
      <c r="G25" s="29"/>
      <c r="H25" s="29"/>
      <c r="I25" s="29"/>
      <c r="J25" s="29"/>
      <c r="K25" s="29"/>
      <c r="L25" s="29"/>
      <c r="M25" s="29"/>
      <c r="N25" s="29"/>
      <c r="O25" s="29"/>
      <c r="P25" s="29"/>
      <c r="Q25" s="29"/>
      <c r="R25" s="29"/>
      <c r="S25" s="39">
        <v>628</v>
      </c>
      <c r="T25" s="201"/>
      <c r="U25" s="39">
        <v>628</v>
      </c>
    </row>
    <row r="26" spans="1:21" ht="12.75">
      <c r="A26" s="14">
        <v>5.13</v>
      </c>
      <c r="B26" s="29" t="s">
        <v>212</v>
      </c>
      <c r="C26" s="29"/>
      <c r="D26" s="29"/>
      <c r="E26" s="29"/>
      <c r="F26" s="29"/>
      <c r="G26" s="29"/>
      <c r="H26" s="29"/>
      <c r="I26" s="29"/>
      <c r="J26" s="29"/>
      <c r="K26" s="29"/>
      <c r="L26" s="29"/>
      <c r="M26" s="29"/>
      <c r="N26" s="29"/>
      <c r="O26" s="29"/>
      <c r="P26" s="29"/>
      <c r="Q26" s="29"/>
      <c r="R26" s="29"/>
      <c r="S26" s="39">
        <v>0</v>
      </c>
      <c r="T26" s="201"/>
      <c r="U26" s="39">
        <v>0</v>
      </c>
    </row>
    <row r="27" spans="1:21" ht="12.75">
      <c r="A27" s="14">
        <v>5.14</v>
      </c>
      <c r="B27" s="29" t="s">
        <v>211</v>
      </c>
      <c r="C27" s="29"/>
      <c r="D27" s="29"/>
      <c r="E27" s="29"/>
      <c r="F27" s="29"/>
      <c r="G27" s="29"/>
      <c r="H27" s="29"/>
      <c r="I27" s="29"/>
      <c r="J27" s="29"/>
      <c r="K27" s="29"/>
      <c r="L27" s="29"/>
      <c r="M27" s="29"/>
      <c r="N27" s="29"/>
      <c r="O27" s="29"/>
      <c r="P27" s="29"/>
      <c r="Q27" s="29"/>
      <c r="R27" s="29"/>
      <c r="S27" s="39">
        <v>181</v>
      </c>
      <c r="T27" s="201"/>
      <c r="U27" s="39">
        <v>181</v>
      </c>
    </row>
    <row r="28" spans="1:21" ht="12.75">
      <c r="A28" s="14">
        <v>5.15</v>
      </c>
      <c r="B28" s="25" t="s">
        <v>210</v>
      </c>
      <c r="C28" s="25"/>
      <c r="D28" s="25"/>
      <c r="E28" s="25"/>
      <c r="F28" s="25"/>
      <c r="G28" s="25"/>
      <c r="H28" s="25"/>
      <c r="I28" s="25"/>
      <c r="J28" s="25"/>
      <c r="K28" s="25"/>
      <c r="L28" s="25"/>
      <c r="M28" s="25"/>
      <c r="N28" s="25"/>
      <c r="O28" s="25"/>
      <c r="P28" s="25"/>
      <c r="Q28" s="25"/>
      <c r="R28" s="25"/>
      <c r="S28" s="143">
        <v>0</v>
      </c>
      <c r="T28" s="201"/>
      <c r="U28" s="143">
        <v>0</v>
      </c>
    </row>
    <row r="29" spans="19:21" ht="4.5" customHeight="1">
      <c r="S29" s="159"/>
      <c r="T29" s="201"/>
      <c r="U29" s="159"/>
    </row>
    <row r="30" spans="1:21" ht="12.75">
      <c r="A30" s="14">
        <v>5.16</v>
      </c>
      <c r="B30" s="27" t="s">
        <v>213</v>
      </c>
      <c r="C30" s="27"/>
      <c r="D30" s="27"/>
      <c r="E30" s="27"/>
      <c r="F30" s="27"/>
      <c r="G30" s="27"/>
      <c r="H30" s="27"/>
      <c r="I30" s="27"/>
      <c r="J30" s="27"/>
      <c r="K30" s="27"/>
      <c r="L30" s="27"/>
      <c r="M30" s="27"/>
      <c r="N30" s="27"/>
      <c r="O30" s="27"/>
      <c r="P30" s="27"/>
      <c r="Q30" s="27"/>
      <c r="R30" s="27"/>
      <c r="S30" s="199">
        <v>2314</v>
      </c>
      <c r="T30" s="201"/>
      <c r="U30" s="199">
        <v>2314</v>
      </c>
    </row>
    <row r="31" spans="1:21" ht="12.75">
      <c r="A31" s="14"/>
      <c r="B31" s="9" t="s">
        <v>199</v>
      </c>
      <c r="S31" s="159"/>
      <c r="T31" s="201"/>
      <c r="U31" s="159"/>
    </row>
    <row r="32" spans="1:21" ht="12.75">
      <c r="A32" s="14">
        <v>5.17</v>
      </c>
      <c r="B32" s="24" t="s">
        <v>110</v>
      </c>
      <c r="C32" s="24"/>
      <c r="D32" s="24"/>
      <c r="E32" s="24"/>
      <c r="F32" s="24"/>
      <c r="G32" s="24"/>
      <c r="H32" s="24"/>
      <c r="I32" s="24"/>
      <c r="J32" s="24"/>
      <c r="K32" s="24"/>
      <c r="L32" s="24"/>
      <c r="M32" s="24"/>
      <c r="N32" s="24"/>
      <c r="O32" s="24"/>
      <c r="P32" s="24"/>
      <c r="Q32" s="24"/>
      <c r="R32" s="24"/>
      <c r="S32" s="37">
        <v>1313</v>
      </c>
      <c r="T32" s="201"/>
      <c r="U32" s="37">
        <v>1313</v>
      </c>
    </row>
    <row r="33" spans="1:21" ht="12.75">
      <c r="A33" s="14">
        <v>5.18</v>
      </c>
      <c r="B33" s="29" t="s">
        <v>170</v>
      </c>
      <c r="C33" s="29"/>
      <c r="D33" s="29"/>
      <c r="E33" s="29"/>
      <c r="F33" s="29"/>
      <c r="G33" s="140"/>
      <c r="H33" s="140"/>
      <c r="I33" s="140"/>
      <c r="J33" s="140"/>
      <c r="K33" s="140"/>
      <c r="L33" s="140"/>
      <c r="M33" s="140"/>
      <c r="N33" s="140"/>
      <c r="O33" s="140"/>
      <c r="P33" s="140"/>
      <c r="Q33" s="140"/>
      <c r="R33" s="140"/>
      <c r="S33" s="41">
        <v>0.0006944444444444445</v>
      </c>
      <c r="T33" s="201"/>
      <c r="U33" s="41">
        <v>0.0006944444444444445</v>
      </c>
    </row>
    <row r="34" spans="1:21" ht="12.75">
      <c r="A34" s="14" t="s">
        <v>146</v>
      </c>
      <c r="B34" s="153" t="s">
        <v>171</v>
      </c>
      <c r="C34" s="154"/>
      <c r="D34" s="154"/>
      <c r="E34" s="154"/>
      <c r="F34" s="154"/>
      <c r="G34" s="173"/>
      <c r="H34" s="173"/>
      <c r="I34" s="173"/>
      <c r="J34" s="173"/>
      <c r="K34" s="173"/>
      <c r="L34" s="173"/>
      <c r="M34" s="173"/>
      <c r="N34" s="173"/>
      <c r="O34" s="173"/>
      <c r="P34" s="173"/>
      <c r="Q34" s="173"/>
      <c r="R34" s="173"/>
      <c r="S34" s="250" t="s">
        <v>327</v>
      </c>
      <c r="T34" s="201"/>
      <c r="U34" s="250" t="s">
        <v>327</v>
      </c>
    </row>
    <row r="35" spans="1:21" ht="5.25" customHeight="1">
      <c r="A35" s="14"/>
      <c r="C35" s="1"/>
      <c r="D35" s="1"/>
      <c r="E35" s="1"/>
      <c r="F35" s="1"/>
      <c r="G35" s="1"/>
      <c r="H35" s="1"/>
      <c r="I35" s="1"/>
      <c r="J35" s="1"/>
      <c r="K35" s="1"/>
      <c r="L35" s="1"/>
      <c r="M35" s="1"/>
      <c r="N35" s="1"/>
      <c r="O35" s="1"/>
      <c r="P35" s="1"/>
      <c r="Q35" s="1"/>
      <c r="R35" s="1"/>
      <c r="S35" s="159"/>
      <c r="T35" s="201"/>
      <c r="U35" s="159"/>
    </row>
    <row r="36" spans="1:21" ht="12.75">
      <c r="A36" s="14">
        <v>5.19</v>
      </c>
      <c r="B36" s="27" t="s">
        <v>215</v>
      </c>
      <c r="C36" s="74"/>
      <c r="D36" s="74"/>
      <c r="E36" s="74"/>
      <c r="F36" s="74"/>
      <c r="G36" s="74"/>
      <c r="H36" s="74"/>
      <c r="I36" s="74"/>
      <c r="J36" s="74"/>
      <c r="K36" s="74"/>
      <c r="L36" s="74"/>
      <c r="M36" s="74"/>
      <c r="N36" s="74"/>
      <c r="O36" s="74"/>
      <c r="P36" s="74"/>
      <c r="Q36" s="74"/>
      <c r="R36" s="74"/>
      <c r="S36" s="199">
        <v>995</v>
      </c>
      <c r="T36" s="201"/>
      <c r="U36" s="199">
        <v>995</v>
      </c>
    </row>
    <row r="37" spans="2:21" ht="12.75">
      <c r="B37" s="9" t="s">
        <v>199</v>
      </c>
      <c r="C37" s="1"/>
      <c r="D37" s="1"/>
      <c r="E37" s="1"/>
      <c r="F37" s="1"/>
      <c r="G37" s="1"/>
      <c r="H37" s="1"/>
      <c r="I37" s="1"/>
      <c r="J37" s="1"/>
      <c r="K37" s="1"/>
      <c r="L37" s="1"/>
      <c r="M37" s="1"/>
      <c r="N37" s="1"/>
      <c r="O37" s="1"/>
      <c r="P37" s="1"/>
      <c r="Q37" s="1"/>
      <c r="R37" s="1"/>
      <c r="S37" s="159"/>
      <c r="T37" s="201"/>
      <c r="U37" s="159"/>
    </row>
    <row r="38" spans="1:21" ht="12.75">
      <c r="A38" s="14">
        <v>5.2</v>
      </c>
      <c r="B38" s="27" t="s">
        <v>175</v>
      </c>
      <c r="C38" s="74"/>
      <c r="D38" s="74"/>
      <c r="E38" s="74"/>
      <c r="F38" s="74"/>
      <c r="G38" s="74"/>
      <c r="H38" s="74"/>
      <c r="I38" s="74"/>
      <c r="J38" s="74"/>
      <c r="K38" s="74"/>
      <c r="L38" s="74"/>
      <c r="M38" s="74"/>
      <c r="N38" s="74"/>
      <c r="O38" s="74"/>
      <c r="P38" s="74"/>
      <c r="Q38" s="74"/>
      <c r="R38" s="74"/>
      <c r="S38" s="199">
        <v>669</v>
      </c>
      <c r="T38" s="201"/>
      <c r="U38" s="199">
        <v>669</v>
      </c>
    </row>
    <row r="39" spans="3:21" ht="5.25" customHeight="1">
      <c r="C39" s="1"/>
      <c r="D39" s="1"/>
      <c r="E39" s="1"/>
      <c r="F39" s="1"/>
      <c r="G39" s="1"/>
      <c r="H39" s="1"/>
      <c r="I39" s="1"/>
      <c r="J39" s="1"/>
      <c r="K39" s="1"/>
      <c r="L39" s="1"/>
      <c r="M39" s="1"/>
      <c r="N39" s="1"/>
      <c r="O39" s="1"/>
      <c r="P39" s="1"/>
      <c r="Q39" s="1"/>
      <c r="R39" s="1"/>
      <c r="S39" s="159"/>
      <c r="T39" s="201"/>
      <c r="U39" s="159"/>
    </row>
    <row r="40" spans="1:21" ht="12.75">
      <c r="A40" s="14">
        <v>5.21</v>
      </c>
      <c r="B40" s="65" t="s">
        <v>216</v>
      </c>
      <c r="C40" s="79"/>
      <c r="D40" s="79"/>
      <c r="E40" s="79"/>
      <c r="F40" s="79"/>
      <c r="G40" s="174"/>
      <c r="H40" s="174"/>
      <c r="I40" s="174"/>
      <c r="J40" s="174"/>
      <c r="K40" s="174"/>
      <c r="L40" s="174"/>
      <c r="M40" s="174"/>
      <c r="N40" s="174"/>
      <c r="O40" s="174"/>
      <c r="P40" s="174"/>
      <c r="Q40" s="174"/>
      <c r="R40" s="174"/>
      <c r="S40" s="200">
        <v>0.006990740740740741</v>
      </c>
      <c r="T40" s="201"/>
      <c r="U40" s="207">
        <v>0.006990740740740741</v>
      </c>
    </row>
    <row r="41" spans="1:21" ht="6" customHeight="1">
      <c r="A41" s="14"/>
      <c r="C41" s="1"/>
      <c r="D41" s="1"/>
      <c r="E41" s="1"/>
      <c r="F41" s="1"/>
      <c r="G41" s="1"/>
      <c r="H41" s="1"/>
      <c r="I41" s="1"/>
      <c r="J41" s="1"/>
      <c r="K41" s="1"/>
      <c r="L41" s="1"/>
      <c r="M41" s="1"/>
      <c r="N41" s="1"/>
      <c r="O41" s="1"/>
      <c r="P41" s="1"/>
      <c r="Q41" s="1"/>
      <c r="R41" s="1"/>
      <c r="S41" s="159"/>
      <c r="T41" s="201"/>
      <c r="U41" s="159"/>
    </row>
    <row r="42" spans="1:21" ht="12.75">
      <c r="A42" s="14"/>
      <c r="C42" s="1"/>
      <c r="D42" s="1"/>
      <c r="E42" s="1"/>
      <c r="F42" s="1"/>
      <c r="G42" s="1"/>
      <c r="H42" s="1"/>
      <c r="I42" s="1"/>
      <c r="J42" s="1"/>
      <c r="K42" s="1"/>
      <c r="L42" s="1"/>
      <c r="M42" s="1"/>
      <c r="N42" s="1"/>
      <c r="O42" s="1"/>
      <c r="P42" s="1"/>
      <c r="Q42" s="1"/>
      <c r="R42" s="1"/>
      <c r="S42" s="159"/>
      <c r="T42" s="201"/>
      <c r="U42" s="159"/>
    </row>
    <row r="43" spans="1:21" ht="15.75">
      <c r="A43" s="17" t="s">
        <v>222</v>
      </c>
      <c r="C43" s="1"/>
      <c r="D43" s="1"/>
      <c r="E43" s="1"/>
      <c r="F43" s="1"/>
      <c r="G43" s="1"/>
      <c r="H43" s="1"/>
      <c r="I43" s="1"/>
      <c r="J43" s="1"/>
      <c r="K43" s="1"/>
      <c r="L43" s="1"/>
      <c r="M43" s="1"/>
      <c r="N43" s="1"/>
      <c r="O43" s="1"/>
      <c r="P43" s="1"/>
      <c r="Q43" s="1"/>
      <c r="R43" s="1"/>
      <c r="S43" s="159"/>
      <c r="T43" s="201"/>
      <c r="U43" s="159"/>
    </row>
    <row r="44" spans="1:21" ht="12.75">
      <c r="A44" s="15">
        <v>6.2</v>
      </c>
      <c r="B44" s="24" t="s">
        <v>40</v>
      </c>
      <c r="C44" s="76"/>
      <c r="D44" s="76"/>
      <c r="E44" s="76"/>
      <c r="F44" s="76"/>
      <c r="G44" s="76"/>
      <c r="H44" s="76"/>
      <c r="I44" s="76"/>
      <c r="J44" s="76"/>
      <c r="K44" s="76"/>
      <c r="L44" s="76"/>
      <c r="M44" s="76"/>
      <c r="N44" s="76"/>
      <c r="O44" s="76"/>
      <c r="P44" s="76"/>
      <c r="Q44" s="76"/>
      <c r="R44" s="76"/>
      <c r="S44" s="37">
        <v>274461</v>
      </c>
      <c r="T44" s="201"/>
      <c r="U44" s="37">
        <v>274461</v>
      </c>
    </row>
    <row r="45" spans="1:21" ht="12.75">
      <c r="A45" s="15">
        <v>6.3</v>
      </c>
      <c r="B45" s="25" t="s">
        <v>41</v>
      </c>
      <c r="C45" s="77"/>
      <c r="D45" s="77"/>
      <c r="E45" s="77"/>
      <c r="F45" s="77"/>
      <c r="G45" s="77"/>
      <c r="H45" s="77"/>
      <c r="I45" s="77"/>
      <c r="J45" s="77"/>
      <c r="K45" s="77"/>
      <c r="L45" s="77"/>
      <c r="M45" s="77"/>
      <c r="N45" s="77"/>
      <c r="O45" s="77"/>
      <c r="P45" s="77"/>
      <c r="Q45" s="77"/>
      <c r="R45" s="77"/>
      <c r="S45" s="143">
        <v>101734</v>
      </c>
      <c r="T45" s="201"/>
      <c r="U45" s="143">
        <v>101734</v>
      </c>
    </row>
    <row r="46" spans="1:21" ht="12.75">
      <c r="A46" s="15"/>
      <c r="C46" s="1"/>
      <c r="D46" s="1"/>
      <c r="E46" s="1"/>
      <c r="F46" s="1"/>
      <c r="G46" s="1"/>
      <c r="H46" s="1"/>
      <c r="I46" s="1"/>
      <c r="J46" s="1"/>
      <c r="K46" s="1"/>
      <c r="L46" s="1"/>
      <c r="M46" s="1"/>
      <c r="N46" s="1"/>
      <c r="O46" s="1"/>
      <c r="P46" s="1"/>
      <c r="Q46" s="1"/>
      <c r="R46" s="1"/>
      <c r="S46" s="159"/>
      <c r="T46" s="201"/>
      <c r="U46" s="159"/>
    </row>
    <row r="47" spans="1:21" ht="15.75">
      <c r="A47" s="17" t="s">
        <v>223</v>
      </c>
      <c r="S47" s="159"/>
      <c r="T47" s="201"/>
      <c r="U47" s="159"/>
    </row>
    <row r="48" spans="1:21" ht="12.75">
      <c r="A48" s="15">
        <v>7.2</v>
      </c>
      <c r="B48" s="27" t="s">
        <v>224</v>
      </c>
      <c r="Q48" s="27"/>
      <c r="R48" s="190"/>
      <c r="S48" s="159"/>
      <c r="T48" s="201"/>
      <c r="U48" s="199" t="s">
        <v>327</v>
      </c>
    </row>
    <row r="49" spans="1:21" ht="12.75">
      <c r="A49" s="15"/>
      <c r="B49" s="9" t="s">
        <v>199</v>
      </c>
      <c r="S49" s="159"/>
      <c r="T49" s="201"/>
      <c r="U49" s="159"/>
    </row>
    <row r="50" spans="1:21" ht="12.75">
      <c r="A50" s="15">
        <v>7.3</v>
      </c>
      <c r="B50" s="24" t="s">
        <v>225</v>
      </c>
      <c r="Q50" s="24"/>
      <c r="R50" s="190"/>
      <c r="S50" s="159"/>
      <c r="T50" s="201"/>
      <c r="U50" s="37" t="s">
        <v>327</v>
      </c>
    </row>
    <row r="51" spans="1:21" ht="12.75">
      <c r="A51" s="15">
        <v>7.4</v>
      </c>
      <c r="B51" s="29" t="s">
        <v>226</v>
      </c>
      <c r="Q51" s="29"/>
      <c r="R51" s="190"/>
      <c r="S51" s="159"/>
      <c r="T51" s="201"/>
      <c r="U51" s="39" t="s">
        <v>327</v>
      </c>
    </row>
    <row r="52" spans="1:21" ht="12.75">
      <c r="A52" s="15">
        <v>7.5</v>
      </c>
      <c r="B52" s="29" t="s">
        <v>227</v>
      </c>
      <c r="Q52" s="29"/>
      <c r="R52" s="190"/>
      <c r="S52" s="159"/>
      <c r="T52" s="201"/>
      <c r="U52" s="39" t="s">
        <v>327</v>
      </c>
    </row>
    <row r="53" spans="1:21" ht="12.75">
      <c r="A53" s="15">
        <v>7.6</v>
      </c>
      <c r="B53" s="29" t="s">
        <v>228</v>
      </c>
      <c r="Q53" s="29"/>
      <c r="R53" s="190"/>
      <c r="S53" s="159"/>
      <c r="T53" s="201"/>
      <c r="U53" s="39" t="s">
        <v>327</v>
      </c>
    </row>
    <row r="54" spans="1:21" ht="12.75">
      <c r="A54" s="15">
        <v>7.7</v>
      </c>
      <c r="B54" s="25" t="s">
        <v>173</v>
      </c>
      <c r="Q54" s="25"/>
      <c r="R54" s="190"/>
      <c r="S54" s="159"/>
      <c r="T54" s="201"/>
      <c r="U54" s="143" t="s">
        <v>327</v>
      </c>
    </row>
    <row r="55" spans="1:21" ht="12.75">
      <c r="A55" s="15"/>
      <c r="S55" s="159"/>
      <c r="T55" s="201"/>
      <c r="U55" s="159"/>
    </row>
    <row r="56" spans="1:21" ht="12.75">
      <c r="A56" s="15">
        <v>7.8</v>
      </c>
      <c r="B56" s="24" t="s">
        <v>229</v>
      </c>
      <c r="Q56" s="24"/>
      <c r="R56" s="190"/>
      <c r="S56" s="159"/>
      <c r="T56" s="201"/>
      <c r="U56" s="37" t="s">
        <v>327</v>
      </c>
    </row>
    <row r="57" spans="1:21" ht="12.75">
      <c r="A57" s="15">
        <v>7.9</v>
      </c>
      <c r="B57" s="29" t="s">
        <v>230</v>
      </c>
      <c r="Q57" s="29"/>
      <c r="R57" s="190"/>
      <c r="S57" s="159"/>
      <c r="T57" s="201"/>
      <c r="U57" s="39" t="s">
        <v>327</v>
      </c>
    </row>
    <row r="58" spans="1:21" ht="12.75">
      <c r="A58" s="14">
        <v>7.1</v>
      </c>
      <c r="B58" s="29" t="s">
        <v>231</v>
      </c>
      <c r="Q58" s="29"/>
      <c r="R58" s="190"/>
      <c r="S58" s="159"/>
      <c r="T58" s="201"/>
      <c r="U58" s="39" t="s">
        <v>327</v>
      </c>
    </row>
    <row r="59" spans="1:21" ht="12.75">
      <c r="A59" s="14">
        <v>7.11</v>
      </c>
      <c r="B59" s="25" t="s">
        <v>237</v>
      </c>
      <c r="Q59" s="25"/>
      <c r="R59" s="190"/>
      <c r="S59" s="159"/>
      <c r="T59" s="201"/>
      <c r="U59" s="143" t="s">
        <v>327</v>
      </c>
    </row>
    <row r="60" spans="1:21" ht="12.75">
      <c r="A60" s="15"/>
      <c r="S60" s="159"/>
      <c r="T60" s="201"/>
      <c r="U60" s="159"/>
    </row>
    <row r="61" spans="1:21" ht="12.75">
      <c r="A61" s="14">
        <v>7.12</v>
      </c>
      <c r="B61" s="24" t="s">
        <v>232</v>
      </c>
      <c r="Q61" s="24"/>
      <c r="R61" s="190"/>
      <c r="S61" s="159"/>
      <c r="T61" s="201"/>
      <c r="U61" s="37" t="s">
        <v>327</v>
      </c>
    </row>
    <row r="62" spans="1:21" ht="12.75">
      <c r="A62" s="14">
        <v>7.13</v>
      </c>
      <c r="B62" s="29" t="s">
        <v>233</v>
      </c>
      <c r="Q62" s="29"/>
      <c r="R62" s="190"/>
      <c r="S62" s="159"/>
      <c r="T62" s="201"/>
      <c r="U62" s="39" t="s">
        <v>327</v>
      </c>
    </row>
    <row r="63" spans="1:21" ht="12.75">
      <c r="A63" s="14">
        <v>7.14</v>
      </c>
      <c r="B63" s="29" t="s">
        <v>234</v>
      </c>
      <c r="Q63" s="29"/>
      <c r="R63" s="190"/>
      <c r="S63" s="159"/>
      <c r="T63" s="201"/>
      <c r="U63" s="39" t="s">
        <v>327</v>
      </c>
    </row>
    <row r="64" spans="1:21" ht="12.75">
      <c r="A64" s="14">
        <v>7.15</v>
      </c>
      <c r="B64" s="29" t="s">
        <v>235</v>
      </c>
      <c r="Q64" s="29"/>
      <c r="R64" s="190"/>
      <c r="S64" s="159"/>
      <c r="T64" s="201"/>
      <c r="U64" s="39" t="s">
        <v>327</v>
      </c>
    </row>
    <row r="65" spans="1:21" ht="12.75">
      <c r="A65" s="14">
        <v>7.16</v>
      </c>
      <c r="B65" s="25" t="s">
        <v>236</v>
      </c>
      <c r="Q65" s="25"/>
      <c r="R65" s="190"/>
      <c r="S65" s="159"/>
      <c r="T65" s="201"/>
      <c r="U65" s="143" t="s">
        <v>327</v>
      </c>
    </row>
    <row r="66" spans="1:21" ht="12.75">
      <c r="A66" s="15"/>
      <c r="S66" s="159"/>
      <c r="T66" s="201"/>
      <c r="U66" s="159"/>
    </row>
    <row r="67" spans="1:21" ht="12.75">
      <c r="A67" s="14">
        <v>7.17</v>
      </c>
      <c r="B67" s="27" t="s">
        <v>238</v>
      </c>
      <c r="Q67" s="27"/>
      <c r="R67" s="190"/>
      <c r="S67" s="159"/>
      <c r="T67" s="201"/>
      <c r="U67" s="199" t="s">
        <v>327</v>
      </c>
    </row>
    <row r="68" spans="1:21" ht="12.75">
      <c r="A68" s="14"/>
      <c r="B68" s="9" t="s">
        <v>199</v>
      </c>
      <c r="S68" s="159"/>
      <c r="T68" s="201"/>
      <c r="U68" s="159"/>
    </row>
    <row r="69" spans="1:21" ht="12.75">
      <c r="A69" s="14">
        <v>7.18</v>
      </c>
      <c r="B69" s="24" t="s">
        <v>239</v>
      </c>
      <c r="Q69" s="24"/>
      <c r="R69" s="190"/>
      <c r="S69" s="159"/>
      <c r="T69" s="201"/>
      <c r="U69" s="37" t="s">
        <v>327</v>
      </c>
    </row>
    <row r="70" spans="1:21" ht="12.75">
      <c r="A70" s="14">
        <v>7.1899999999999995</v>
      </c>
      <c r="B70" s="29" t="s">
        <v>240</v>
      </c>
      <c r="Q70" s="29"/>
      <c r="R70" s="190"/>
      <c r="S70" s="159"/>
      <c r="T70" s="201"/>
      <c r="U70" s="39" t="s">
        <v>327</v>
      </c>
    </row>
    <row r="71" spans="1:21" ht="12.75">
      <c r="A71" s="14">
        <v>7.199999999999999</v>
      </c>
      <c r="B71" s="29" t="s">
        <v>241</v>
      </c>
      <c r="Q71" s="29"/>
      <c r="R71" s="190"/>
      <c r="S71" s="159"/>
      <c r="T71" s="201"/>
      <c r="U71" s="39" t="s">
        <v>327</v>
      </c>
    </row>
    <row r="72" spans="1:21" ht="12.75">
      <c r="A72" s="14">
        <v>7.209999999999999</v>
      </c>
      <c r="B72" s="25" t="s">
        <v>242</v>
      </c>
      <c r="Q72" s="25"/>
      <c r="R72" s="190"/>
      <c r="S72" s="159"/>
      <c r="T72" s="201"/>
      <c r="U72" s="143" t="s">
        <v>327</v>
      </c>
    </row>
    <row r="73" spans="1:21" ht="12.75">
      <c r="A73" s="15"/>
      <c r="S73" s="159"/>
      <c r="T73" s="201"/>
      <c r="U73" s="159"/>
    </row>
    <row r="74" spans="1:21" ht="12.75">
      <c r="A74" s="14">
        <v>7.219999999999999</v>
      </c>
      <c r="B74" s="27" t="s">
        <v>243</v>
      </c>
      <c r="Q74" s="27"/>
      <c r="R74" s="190"/>
      <c r="S74" s="159"/>
      <c r="T74" s="201"/>
      <c r="U74" s="199" t="s">
        <v>327</v>
      </c>
    </row>
    <row r="75" spans="1:21" ht="12.75">
      <c r="A75" s="14"/>
      <c r="B75" s="9" t="s">
        <v>199</v>
      </c>
      <c r="S75" s="159"/>
      <c r="T75" s="201"/>
      <c r="U75" s="159"/>
    </row>
    <row r="76" spans="1:21" ht="12.75">
      <c r="A76" s="14">
        <v>7.229999999999999</v>
      </c>
      <c r="B76" s="24" t="s">
        <v>239</v>
      </c>
      <c r="Q76" s="24"/>
      <c r="R76" s="190"/>
      <c r="S76" s="159"/>
      <c r="T76" s="201"/>
      <c r="U76" s="37" t="s">
        <v>327</v>
      </c>
    </row>
    <row r="77" spans="1:21" ht="12.75">
      <c r="A77" s="14">
        <v>7.239999999999998</v>
      </c>
      <c r="B77" s="29" t="s">
        <v>240</v>
      </c>
      <c r="Q77" s="29"/>
      <c r="R77" s="190"/>
      <c r="S77" s="159"/>
      <c r="T77" s="201"/>
      <c r="U77" s="39" t="s">
        <v>327</v>
      </c>
    </row>
    <row r="78" spans="1:21" ht="12.75">
      <c r="A78" s="14">
        <v>7.249999999999998</v>
      </c>
      <c r="B78" s="29" t="s">
        <v>241</v>
      </c>
      <c r="Q78" s="29"/>
      <c r="R78" s="190"/>
      <c r="S78" s="159"/>
      <c r="T78" s="201"/>
      <c r="U78" s="39" t="s">
        <v>327</v>
      </c>
    </row>
    <row r="79" spans="1:21" ht="12.75">
      <c r="A79" s="14">
        <v>7.259999999999998</v>
      </c>
      <c r="B79" s="25" t="s">
        <v>242</v>
      </c>
      <c r="Q79" s="25"/>
      <c r="R79" s="190"/>
      <c r="S79" s="159"/>
      <c r="T79" s="201"/>
      <c r="U79" s="143" t="s">
        <v>327</v>
      </c>
    </row>
    <row r="80" spans="1:21" ht="12.75">
      <c r="A80" s="15"/>
      <c r="S80" s="159"/>
      <c r="T80" s="201"/>
      <c r="U80" s="159"/>
    </row>
    <row r="81" spans="1:21" ht="12.75">
      <c r="A81" s="14">
        <v>7.269999999999998</v>
      </c>
      <c r="B81" s="27" t="s">
        <v>244</v>
      </c>
      <c r="Q81" s="27"/>
      <c r="R81" s="190"/>
      <c r="S81" s="159"/>
      <c r="T81" s="201"/>
      <c r="U81" s="199" t="s">
        <v>327</v>
      </c>
    </row>
    <row r="82" spans="1:21" ht="12.75">
      <c r="A82" s="14"/>
      <c r="B82" s="9" t="s">
        <v>199</v>
      </c>
      <c r="S82" s="159"/>
      <c r="T82" s="201"/>
      <c r="U82" s="159"/>
    </row>
    <row r="83" spans="1:21" ht="12.75">
      <c r="A83" s="14">
        <v>7.279999999999998</v>
      </c>
      <c r="B83" s="24" t="s">
        <v>239</v>
      </c>
      <c r="Q83" s="24"/>
      <c r="R83" s="190"/>
      <c r="S83" s="159"/>
      <c r="T83" s="201"/>
      <c r="U83" s="37" t="s">
        <v>327</v>
      </c>
    </row>
    <row r="84" spans="1:21" ht="12.75">
      <c r="A84" s="14">
        <v>7.289999999999997</v>
      </c>
      <c r="B84" s="29" t="s">
        <v>240</v>
      </c>
      <c r="Q84" s="29"/>
      <c r="R84" s="190"/>
      <c r="S84" s="159"/>
      <c r="T84" s="201"/>
      <c r="U84" s="39" t="s">
        <v>327</v>
      </c>
    </row>
    <row r="85" spans="1:21" ht="12.75">
      <c r="A85" s="14">
        <v>7.299999999999997</v>
      </c>
      <c r="B85" s="29" t="s">
        <v>241</v>
      </c>
      <c r="Q85" s="29"/>
      <c r="R85" s="190"/>
      <c r="S85" s="159"/>
      <c r="T85" s="201"/>
      <c r="U85" s="39" t="s">
        <v>327</v>
      </c>
    </row>
    <row r="86" spans="1:21" ht="12.75">
      <c r="A86" s="14">
        <v>7.309999999999997</v>
      </c>
      <c r="B86" s="25" t="s">
        <v>242</v>
      </c>
      <c r="Q86" s="25"/>
      <c r="R86" s="190"/>
      <c r="S86" s="159"/>
      <c r="T86" s="201"/>
      <c r="U86" s="143" t="s">
        <v>327</v>
      </c>
    </row>
    <row r="87" spans="1:21" ht="12.75">
      <c r="A87" s="15"/>
      <c r="S87" s="159"/>
      <c r="T87" s="201"/>
      <c r="U87" s="159"/>
    </row>
    <row r="88" spans="1:21" ht="12.75">
      <c r="A88" s="14">
        <v>7.319999999999997</v>
      </c>
      <c r="B88" s="27" t="s">
        <v>245</v>
      </c>
      <c r="Q88" s="27"/>
      <c r="R88" s="190"/>
      <c r="S88" s="159"/>
      <c r="T88" s="201"/>
      <c r="U88" s="199" t="s">
        <v>327</v>
      </c>
    </row>
    <row r="89" spans="1:21" ht="12.75">
      <c r="A89" s="14"/>
      <c r="B89" s="9" t="s">
        <v>199</v>
      </c>
      <c r="S89" s="159"/>
      <c r="T89" s="201"/>
      <c r="U89" s="159"/>
    </row>
    <row r="90" spans="1:21" ht="12.75">
      <c r="A90" s="14">
        <v>7.3299999999999965</v>
      </c>
      <c r="B90" s="24" t="s">
        <v>239</v>
      </c>
      <c r="Q90" s="24"/>
      <c r="R90" s="190"/>
      <c r="S90" s="159"/>
      <c r="T90" s="201"/>
      <c r="U90" s="37" t="s">
        <v>327</v>
      </c>
    </row>
    <row r="91" spans="1:21" ht="12.75">
      <c r="A91" s="14">
        <v>7.339999999999996</v>
      </c>
      <c r="B91" s="29" t="s">
        <v>240</v>
      </c>
      <c r="Q91" s="29"/>
      <c r="R91" s="190"/>
      <c r="S91" s="159"/>
      <c r="T91" s="201"/>
      <c r="U91" s="39" t="s">
        <v>327</v>
      </c>
    </row>
    <row r="92" spans="1:21" ht="12.75">
      <c r="A92" s="14">
        <v>7.349999999999996</v>
      </c>
      <c r="B92" s="29" t="s">
        <v>241</v>
      </c>
      <c r="Q92" s="29"/>
      <c r="R92" s="190"/>
      <c r="S92" s="159"/>
      <c r="T92" s="201"/>
      <c r="U92" s="39" t="s">
        <v>327</v>
      </c>
    </row>
    <row r="93" spans="1:21" ht="12.75">
      <c r="A93" s="14">
        <v>7.359999999999996</v>
      </c>
      <c r="B93" s="25" t="s">
        <v>242</v>
      </c>
      <c r="Q93" s="25"/>
      <c r="R93" s="190"/>
      <c r="S93" s="159"/>
      <c r="T93" s="201"/>
      <c r="U93" s="143" t="s">
        <v>327</v>
      </c>
    </row>
    <row r="94" spans="1:21" ht="12.75">
      <c r="A94" s="15"/>
      <c r="S94" s="159"/>
      <c r="T94" s="201"/>
      <c r="U94" s="159"/>
    </row>
    <row r="95" spans="1:21" ht="12.75">
      <c r="A95" s="14">
        <v>7.369999999999996</v>
      </c>
      <c r="B95" s="27" t="s">
        <v>246</v>
      </c>
      <c r="Q95" s="27"/>
      <c r="R95" s="190"/>
      <c r="S95" s="159"/>
      <c r="T95" s="201"/>
      <c r="U95" s="199" t="s">
        <v>327</v>
      </c>
    </row>
    <row r="96" spans="1:21" ht="12.75">
      <c r="A96" s="14"/>
      <c r="B96" s="9" t="s">
        <v>199</v>
      </c>
      <c r="S96" s="159"/>
      <c r="T96" s="201"/>
      <c r="U96" s="159"/>
    </row>
    <row r="97" spans="1:21" ht="12.75">
      <c r="A97" s="14">
        <v>7.3799999999999955</v>
      </c>
      <c r="B97" s="24" t="s">
        <v>239</v>
      </c>
      <c r="Q97" s="24"/>
      <c r="R97" s="190"/>
      <c r="S97" s="159"/>
      <c r="T97" s="201"/>
      <c r="U97" s="37" t="s">
        <v>327</v>
      </c>
    </row>
    <row r="98" spans="1:21" ht="12.75">
      <c r="A98" s="14">
        <v>7.389999999999995</v>
      </c>
      <c r="B98" s="29" t="s">
        <v>240</v>
      </c>
      <c r="Q98" s="29"/>
      <c r="R98" s="190"/>
      <c r="S98" s="159"/>
      <c r="T98" s="201"/>
      <c r="U98" s="39" t="s">
        <v>327</v>
      </c>
    </row>
    <row r="99" spans="1:21" ht="12.75">
      <c r="A99" s="14">
        <v>7.399999999999995</v>
      </c>
      <c r="B99" s="29" t="s">
        <v>241</v>
      </c>
      <c r="Q99" s="29"/>
      <c r="R99" s="190"/>
      <c r="S99" s="159"/>
      <c r="T99" s="201"/>
      <c r="U99" s="39" t="s">
        <v>327</v>
      </c>
    </row>
    <row r="100" spans="1:21" ht="12.75">
      <c r="A100" s="14">
        <v>7.409999999999995</v>
      </c>
      <c r="B100" s="25" t="s">
        <v>242</v>
      </c>
      <c r="Q100" s="25"/>
      <c r="R100" s="190"/>
      <c r="S100" s="159"/>
      <c r="T100" s="201"/>
      <c r="U100" s="301" t="s">
        <v>327</v>
      </c>
    </row>
    <row r="101" spans="19:21" ht="12.75">
      <c r="S101" s="159"/>
      <c r="T101" s="201"/>
      <c r="U101" s="159"/>
    </row>
    <row r="102" spans="1:21" ht="15.75">
      <c r="A102" s="17" t="s">
        <v>84</v>
      </c>
      <c r="S102" s="159"/>
      <c r="T102" s="201"/>
      <c r="U102" s="159"/>
    </row>
    <row r="103" spans="1:21" ht="12.75">
      <c r="A103" s="33" t="s">
        <v>265</v>
      </c>
      <c r="C103" s="1"/>
      <c r="D103" s="1"/>
      <c r="E103" s="1"/>
      <c r="F103" s="1"/>
      <c r="G103" s="1"/>
      <c r="H103" s="1"/>
      <c r="I103" s="1"/>
      <c r="J103" s="1"/>
      <c r="K103" s="1"/>
      <c r="L103" s="1"/>
      <c r="M103" s="1"/>
      <c r="N103" s="1"/>
      <c r="O103" s="1"/>
      <c r="P103" s="1"/>
      <c r="Q103" s="1"/>
      <c r="R103" s="1"/>
      <c r="S103" s="159"/>
      <c r="T103" s="201"/>
      <c r="U103" s="159"/>
    </row>
    <row r="104" spans="1:21" ht="12.75">
      <c r="A104" s="14">
        <v>5.23</v>
      </c>
      <c r="B104" s="24" t="s">
        <v>218</v>
      </c>
      <c r="C104" s="76"/>
      <c r="D104" s="76"/>
      <c r="E104" s="76"/>
      <c r="F104" s="76"/>
      <c r="G104" s="76"/>
      <c r="H104" s="76"/>
      <c r="I104" s="76"/>
      <c r="J104" s="76"/>
      <c r="K104" s="76"/>
      <c r="L104" s="76"/>
      <c r="M104" s="76"/>
      <c r="N104" s="76"/>
      <c r="O104" s="76"/>
      <c r="P104" s="76"/>
      <c r="Q104" s="76"/>
      <c r="R104" s="76"/>
      <c r="S104" s="37">
        <v>1107</v>
      </c>
      <c r="T104" s="201"/>
      <c r="U104" s="37">
        <v>1107</v>
      </c>
    </row>
    <row r="105" spans="1:21" ht="12.75">
      <c r="A105" s="14">
        <v>5.24</v>
      </c>
      <c r="B105" s="29" t="s">
        <v>219</v>
      </c>
      <c r="C105" s="78"/>
      <c r="D105" s="78"/>
      <c r="E105" s="78"/>
      <c r="F105" s="78"/>
      <c r="G105" s="78"/>
      <c r="H105" s="78"/>
      <c r="I105" s="78"/>
      <c r="J105" s="78"/>
      <c r="K105" s="78"/>
      <c r="L105" s="78"/>
      <c r="M105" s="78"/>
      <c r="N105" s="78"/>
      <c r="O105" s="78"/>
      <c r="P105" s="78"/>
      <c r="Q105" s="78"/>
      <c r="R105" s="78"/>
      <c r="S105" s="39">
        <v>1119</v>
      </c>
      <c r="T105" s="201"/>
      <c r="U105" s="39">
        <v>1119</v>
      </c>
    </row>
    <row r="106" spans="1:21" ht="12.75">
      <c r="A106" s="14">
        <v>5.25</v>
      </c>
      <c r="B106" s="28" t="s">
        <v>66</v>
      </c>
      <c r="C106" s="78"/>
      <c r="D106" s="78"/>
      <c r="E106" s="78"/>
      <c r="F106" s="78"/>
      <c r="G106" s="78"/>
      <c r="H106" s="78"/>
      <c r="I106" s="78"/>
      <c r="J106" s="78"/>
      <c r="K106" s="78"/>
      <c r="L106" s="78"/>
      <c r="M106" s="78"/>
      <c r="N106" s="78"/>
      <c r="O106" s="78"/>
      <c r="P106" s="78"/>
      <c r="Q106" s="78"/>
      <c r="R106" s="78"/>
      <c r="S106" s="39">
        <v>7683</v>
      </c>
      <c r="T106" s="201"/>
      <c r="U106" s="39">
        <v>7683</v>
      </c>
    </row>
    <row r="107" spans="1:21" ht="12.75">
      <c r="A107" s="125" t="s">
        <v>23</v>
      </c>
      <c r="B107" s="127" t="s">
        <v>90</v>
      </c>
      <c r="C107" s="78"/>
      <c r="D107" s="78"/>
      <c r="E107" s="78"/>
      <c r="F107" s="78"/>
      <c r="G107" s="78"/>
      <c r="H107" s="78"/>
      <c r="I107" s="78"/>
      <c r="J107" s="78"/>
      <c r="K107" s="78"/>
      <c r="L107" s="78"/>
      <c r="M107" s="78"/>
      <c r="N107" s="78"/>
      <c r="O107" s="78"/>
      <c r="P107" s="78"/>
      <c r="Q107" s="78"/>
      <c r="R107" s="78"/>
      <c r="S107" s="208">
        <v>5740</v>
      </c>
      <c r="T107" s="201"/>
      <c r="U107" s="208">
        <v>5740</v>
      </c>
    </row>
    <row r="108" spans="1:21" ht="12.75">
      <c r="A108" s="125" t="s">
        <v>24</v>
      </c>
      <c r="B108" s="127" t="s">
        <v>93</v>
      </c>
      <c r="C108" s="78"/>
      <c r="D108" s="78"/>
      <c r="E108" s="78"/>
      <c r="F108" s="78"/>
      <c r="G108" s="78"/>
      <c r="H108" s="78"/>
      <c r="I108" s="78"/>
      <c r="J108" s="78"/>
      <c r="K108" s="78"/>
      <c r="L108" s="78"/>
      <c r="M108" s="78"/>
      <c r="N108" s="78"/>
      <c r="O108" s="78"/>
      <c r="P108" s="78"/>
      <c r="Q108" s="78"/>
      <c r="R108" s="78"/>
      <c r="S108" s="208">
        <v>1411</v>
      </c>
      <c r="T108" s="201"/>
      <c r="U108" s="208">
        <v>1411</v>
      </c>
    </row>
    <row r="109" spans="1:21" ht="12.75">
      <c r="A109" s="125" t="s">
        <v>25</v>
      </c>
      <c r="B109" s="127" t="s">
        <v>94</v>
      </c>
      <c r="C109" s="78"/>
      <c r="D109" s="78"/>
      <c r="E109" s="78"/>
      <c r="F109" s="78"/>
      <c r="G109" s="78"/>
      <c r="H109" s="78"/>
      <c r="I109" s="78"/>
      <c r="J109" s="78"/>
      <c r="K109" s="78"/>
      <c r="L109" s="78"/>
      <c r="M109" s="78"/>
      <c r="N109" s="78"/>
      <c r="O109" s="78"/>
      <c r="P109" s="78"/>
      <c r="Q109" s="78"/>
      <c r="R109" s="78"/>
      <c r="S109" s="208">
        <v>532</v>
      </c>
      <c r="T109" s="201"/>
      <c r="U109" s="208">
        <v>532</v>
      </c>
    </row>
    <row r="110" spans="1:21" ht="12.75">
      <c r="A110" s="14">
        <v>5.26</v>
      </c>
      <c r="B110" s="28" t="s">
        <v>220</v>
      </c>
      <c r="C110" s="78"/>
      <c r="D110" s="78"/>
      <c r="E110" s="78"/>
      <c r="F110" s="78"/>
      <c r="G110" s="78"/>
      <c r="H110" s="78"/>
      <c r="I110" s="78"/>
      <c r="J110" s="78"/>
      <c r="K110" s="78"/>
      <c r="L110" s="78"/>
      <c r="M110" s="78"/>
      <c r="N110" s="78"/>
      <c r="O110" s="78"/>
      <c r="P110" s="78"/>
      <c r="Q110" s="78"/>
      <c r="R110" s="78"/>
      <c r="S110" s="39">
        <v>502</v>
      </c>
      <c r="T110" s="201"/>
      <c r="U110" s="39">
        <v>502</v>
      </c>
    </row>
    <row r="111" spans="1:21" ht="12.75">
      <c r="A111" s="14">
        <v>5.27</v>
      </c>
      <c r="B111" s="38" t="s">
        <v>221</v>
      </c>
      <c r="C111" s="78"/>
      <c r="D111" s="78"/>
      <c r="E111" s="78"/>
      <c r="F111" s="78"/>
      <c r="G111" s="78"/>
      <c r="H111" s="78"/>
      <c r="I111" s="78"/>
      <c r="J111" s="78"/>
      <c r="K111" s="78"/>
      <c r="L111" s="78"/>
      <c r="M111" s="78"/>
      <c r="N111" s="78"/>
      <c r="O111" s="78"/>
      <c r="P111" s="78"/>
      <c r="Q111" s="78"/>
      <c r="R111" s="78"/>
      <c r="S111" s="39">
        <v>1965</v>
      </c>
      <c r="T111" s="201"/>
      <c r="U111" s="39">
        <v>1965</v>
      </c>
    </row>
    <row r="112" spans="1:21" ht="12.75">
      <c r="A112" s="125" t="s">
        <v>26</v>
      </c>
      <c r="B112" s="127" t="s">
        <v>95</v>
      </c>
      <c r="C112" s="78"/>
      <c r="D112" s="78"/>
      <c r="E112" s="78"/>
      <c r="F112" s="78"/>
      <c r="G112" s="78"/>
      <c r="H112" s="78"/>
      <c r="I112" s="78"/>
      <c r="J112" s="78"/>
      <c r="K112" s="78"/>
      <c r="L112" s="78"/>
      <c r="M112" s="78"/>
      <c r="N112" s="78"/>
      <c r="O112" s="78"/>
      <c r="P112" s="78"/>
      <c r="Q112" s="78"/>
      <c r="R112" s="78"/>
      <c r="S112" s="209">
        <v>362</v>
      </c>
      <c r="T112" s="201"/>
      <c r="U112" s="209">
        <v>362</v>
      </c>
    </row>
    <row r="113" spans="1:21" ht="12.75">
      <c r="A113" s="125" t="s">
        <v>27</v>
      </c>
      <c r="B113" s="127" t="s">
        <v>96</v>
      </c>
      <c r="C113" s="78"/>
      <c r="D113" s="78"/>
      <c r="E113" s="78"/>
      <c r="F113" s="78"/>
      <c r="G113" s="78"/>
      <c r="H113" s="78"/>
      <c r="I113" s="78"/>
      <c r="J113" s="78"/>
      <c r="K113" s="78"/>
      <c r="L113" s="78"/>
      <c r="M113" s="78"/>
      <c r="N113" s="78"/>
      <c r="O113" s="78"/>
      <c r="P113" s="78"/>
      <c r="Q113" s="78"/>
      <c r="R113" s="78"/>
      <c r="S113" s="209">
        <v>945</v>
      </c>
      <c r="T113" s="201"/>
      <c r="U113" s="209">
        <v>945</v>
      </c>
    </row>
    <row r="114" spans="1:21" ht="12.75">
      <c r="A114" s="125" t="s">
        <v>28</v>
      </c>
      <c r="B114" s="129" t="s">
        <v>97</v>
      </c>
      <c r="C114" s="77"/>
      <c r="D114" s="77"/>
      <c r="E114" s="77"/>
      <c r="F114" s="77"/>
      <c r="G114" s="77"/>
      <c r="H114" s="77"/>
      <c r="I114" s="77"/>
      <c r="J114" s="77"/>
      <c r="K114" s="77"/>
      <c r="L114" s="77"/>
      <c r="M114" s="77"/>
      <c r="N114" s="77"/>
      <c r="O114" s="77"/>
      <c r="P114" s="77"/>
      <c r="Q114" s="77"/>
      <c r="R114" s="77"/>
      <c r="S114" s="210">
        <v>658</v>
      </c>
      <c r="T114" s="201"/>
      <c r="U114" s="210">
        <v>658</v>
      </c>
    </row>
    <row r="115" spans="1:21" ht="12.75">
      <c r="A115" s="33" t="s">
        <v>326</v>
      </c>
      <c r="B115" s="12"/>
      <c r="C115" s="80"/>
      <c r="D115" s="80"/>
      <c r="E115" s="80"/>
      <c r="F115" s="80"/>
      <c r="G115" s="80"/>
      <c r="H115" s="80"/>
      <c r="I115" s="80"/>
      <c r="J115" s="80"/>
      <c r="K115" s="80"/>
      <c r="L115" s="80"/>
      <c r="M115" s="80"/>
      <c r="N115" s="80"/>
      <c r="O115" s="80"/>
      <c r="P115" s="80"/>
      <c r="Q115" s="80"/>
      <c r="R115" s="80"/>
      <c r="S115" s="205"/>
      <c r="T115" s="201"/>
      <c r="U115" s="205"/>
    </row>
    <row r="116" spans="1:21" ht="12.75">
      <c r="A116" s="9">
        <v>4.4</v>
      </c>
      <c r="B116" s="24" t="s">
        <v>248</v>
      </c>
      <c r="C116" s="76" t="e">
        <v>#N/A</v>
      </c>
      <c r="D116" s="76" t="e">
        <v>#N/A</v>
      </c>
      <c r="E116" s="76" t="e">
        <v>#N/A</v>
      </c>
      <c r="F116" s="76" t="e">
        <v>#N/A</v>
      </c>
      <c r="G116" s="175" t="e">
        <v>#N/A</v>
      </c>
      <c r="H116" s="175" t="e">
        <v>#N/A</v>
      </c>
      <c r="I116" s="175" t="e">
        <v>#N/A</v>
      </c>
      <c r="J116" s="175" t="e">
        <v>#N/A</v>
      </c>
      <c r="K116" s="175" t="e">
        <v>#N/A</v>
      </c>
      <c r="L116" s="175" t="e">
        <v>#N/A</v>
      </c>
      <c r="M116" s="175" t="e">
        <v>#N/A</v>
      </c>
      <c r="N116" s="175" t="e">
        <v>#N/A</v>
      </c>
      <c r="O116" s="175" t="e">
        <v>#N/A</v>
      </c>
      <c r="P116" s="175" t="e">
        <v>#N/A</v>
      </c>
      <c r="Q116" s="175" t="e">
        <v>#N/A</v>
      </c>
      <c r="R116" s="175"/>
      <c r="S116" s="278" t="s">
        <v>327</v>
      </c>
      <c r="T116" s="281"/>
      <c r="U116" s="278" t="s">
        <v>327</v>
      </c>
    </row>
    <row r="117" spans="1:21" ht="12.75">
      <c r="A117" s="9">
        <v>4.5</v>
      </c>
      <c r="B117" s="29" t="s">
        <v>249</v>
      </c>
      <c r="C117" s="78" t="e">
        <v>#N/A</v>
      </c>
      <c r="D117" s="78" t="e">
        <v>#N/A</v>
      </c>
      <c r="E117" s="78" t="e">
        <v>#N/A</v>
      </c>
      <c r="F117" s="78" t="e">
        <v>#N/A</v>
      </c>
      <c r="G117" s="78" t="e">
        <v>#N/A</v>
      </c>
      <c r="H117" s="78" t="e">
        <v>#N/A</v>
      </c>
      <c r="I117" s="78" t="e">
        <v>#N/A</v>
      </c>
      <c r="J117" s="78" t="e">
        <v>#N/A</v>
      </c>
      <c r="K117" s="78" t="e">
        <v>#N/A</v>
      </c>
      <c r="L117" s="78" t="e">
        <v>#N/A</v>
      </c>
      <c r="M117" s="78" t="e">
        <v>#N/A</v>
      </c>
      <c r="N117" s="78" t="e">
        <v>#N/A</v>
      </c>
      <c r="O117" s="78" t="e">
        <v>#N/A</v>
      </c>
      <c r="P117" s="78" t="e">
        <v>#N/A</v>
      </c>
      <c r="Q117" s="78" t="e">
        <v>#N/A</v>
      </c>
      <c r="R117" s="78"/>
      <c r="S117" s="292" t="s">
        <v>327</v>
      </c>
      <c r="T117" s="281"/>
      <c r="U117" s="292" t="s">
        <v>327</v>
      </c>
    </row>
    <row r="118" spans="1:21" ht="12.75">
      <c r="A118" s="9">
        <v>4.6</v>
      </c>
      <c r="B118" s="29" t="s">
        <v>250</v>
      </c>
      <c r="C118" s="78" t="s">
        <v>327</v>
      </c>
      <c r="D118" s="78" t="s">
        <v>327</v>
      </c>
      <c r="E118" s="78" t="s">
        <v>327</v>
      </c>
      <c r="F118" s="78" t="s">
        <v>327</v>
      </c>
      <c r="G118" s="176" t="s">
        <v>327</v>
      </c>
      <c r="H118" s="176" t="s">
        <v>327</v>
      </c>
      <c r="I118" s="176" t="s">
        <v>327</v>
      </c>
      <c r="J118" s="176" t="s">
        <v>327</v>
      </c>
      <c r="K118" s="176" t="s">
        <v>327</v>
      </c>
      <c r="L118" s="176" t="s">
        <v>327</v>
      </c>
      <c r="M118" s="176" t="s">
        <v>327</v>
      </c>
      <c r="N118" s="176" t="s">
        <v>327</v>
      </c>
      <c r="O118" s="176" t="s">
        <v>327</v>
      </c>
      <c r="P118" s="176" t="s">
        <v>327</v>
      </c>
      <c r="Q118" s="176" t="s">
        <v>327</v>
      </c>
      <c r="R118" s="176"/>
      <c r="S118" s="292" t="s">
        <v>327</v>
      </c>
      <c r="T118" s="281"/>
      <c r="U118" s="292" t="s">
        <v>327</v>
      </c>
    </row>
    <row r="119" spans="1:21" ht="12.75">
      <c r="A119" s="9">
        <v>4.7</v>
      </c>
      <c r="B119" s="29" t="s">
        <v>251</v>
      </c>
      <c r="C119" s="78" t="e">
        <v>#N/A</v>
      </c>
      <c r="D119" s="78" t="e">
        <v>#N/A</v>
      </c>
      <c r="E119" s="78" t="e">
        <v>#N/A</v>
      </c>
      <c r="F119" s="78" t="e">
        <v>#N/A</v>
      </c>
      <c r="G119" s="78" t="e">
        <v>#N/A</v>
      </c>
      <c r="H119" s="78" t="e">
        <v>#N/A</v>
      </c>
      <c r="I119" s="78" t="e">
        <v>#N/A</v>
      </c>
      <c r="J119" s="78" t="e">
        <v>#N/A</v>
      </c>
      <c r="K119" s="78" t="e">
        <v>#N/A</v>
      </c>
      <c r="L119" s="78" t="e">
        <v>#N/A</v>
      </c>
      <c r="M119" s="78" t="e">
        <v>#N/A</v>
      </c>
      <c r="N119" s="78" t="e">
        <v>#N/A</v>
      </c>
      <c r="O119" s="78" t="e">
        <v>#N/A</v>
      </c>
      <c r="P119" s="78" t="e">
        <v>#N/A</v>
      </c>
      <c r="Q119" s="78" t="e">
        <v>#N/A</v>
      </c>
      <c r="R119" s="78"/>
      <c r="S119" s="292" t="s">
        <v>327</v>
      </c>
      <c r="T119" s="281"/>
      <c r="U119" s="292" t="s">
        <v>327</v>
      </c>
    </row>
    <row r="120" spans="1:21" ht="12.75">
      <c r="A120" s="9">
        <v>4.75</v>
      </c>
      <c r="B120" s="29" t="s">
        <v>285</v>
      </c>
      <c r="C120" s="78" t="e">
        <v>#N/A</v>
      </c>
      <c r="D120" s="78" t="e">
        <v>#N/A</v>
      </c>
      <c r="E120" s="78" t="e">
        <v>#N/A</v>
      </c>
      <c r="F120" s="78" t="e">
        <v>#N/A</v>
      </c>
      <c r="G120" s="78" t="e">
        <v>#N/A</v>
      </c>
      <c r="H120" s="78" t="e">
        <v>#N/A</v>
      </c>
      <c r="I120" s="78" t="e">
        <v>#N/A</v>
      </c>
      <c r="J120" s="78" t="e">
        <v>#N/A</v>
      </c>
      <c r="K120" s="78" t="e">
        <v>#N/A</v>
      </c>
      <c r="L120" s="78" t="e">
        <v>#N/A</v>
      </c>
      <c r="M120" s="78" t="e">
        <v>#N/A</v>
      </c>
      <c r="N120" s="78" t="e">
        <v>#N/A</v>
      </c>
      <c r="O120" s="78" t="e">
        <v>#N/A</v>
      </c>
      <c r="P120" s="78" t="e">
        <v>#N/A</v>
      </c>
      <c r="Q120" s="78" t="e">
        <v>#N/A</v>
      </c>
      <c r="R120" s="78"/>
      <c r="S120" s="292" t="s">
        <v>327</v>
      </c>
      <c r="T120" s="281"/>
      <c r="U120" s="292" t="s">
        <v>327</v>
      </c>
    </row>
    <row r="121" spans="1:21" ht="12.75">
      <c r="A121" s="9">
        <v>4.8</v>
      </c>
      <c r="B121" s="25" t="s">
        <v>260</v>
      </c>
      <c r="C121" s="77" t="e">
        <v>#N/A</v>
      </c>
      <c r="D121" s="77" t="e">
        <v>#N/A</v>
      </c>
      <c r="E121" s="77" t="e">
        <v>#N/A</v>
      </c>
      <c r="F121" s="77" t="e">
        <v>#N/A</v>
      </c>
      <c r="G121" s="77" t="e">
        <v>#N/A</v>
      </c>
      <c r="H121" s="77" t="e">
        <v>#N/A</v>
      </c>
      <c r="I121" s="77" t="e">
        <v>#N/A</v>
      </c>
      <c r="J121" s="77" t="e">
        <v>#N/A</v>
      </c>
      <c r="K121" s="77" t="e">
        <v>#N/A</v>
      </c>
      <c r="L121" s="77" t="e">
        <v>#N/A</v>
      </c>
      <c r="M121" s="77" t="e">
        <v>#N/A</v>
      </c>
      <c r="N121" s="77" t="e">
        <v>#N/A</v>
      </c>
      <c r="O121" s="77" t="e">
        <v>#N/A</v>
      </c>
      <c r="P121" s="77" t="e">
        <v>#N/A</v>
      </c>
      <c r="Q121" s="77" t="e">
        <v>#N/A</v>
      </c>
      <c r="R121" s="77"/>
      <c r="S121" s="294" t="s">
        <v>327</v>
      </c>
      <c r="T121" s="281"/>
      <c r="U121" s="294" t="s">
        <v>327</v>
      </c>
    </row>
    <row r="122" spans="1:21" ht="12.75">
      <c r="A122" s="33" t="s">
        <v>310</v>
      </c>
      <c r="C122" s="1"/>
      <c r="D122" s="1"/>
      <c r="E122" s="1"/>
      <c r="F122" s="1"/>
      <c r="G122" s="1"/>
      <c r="H122" s="1"/>
      <c r="I122" s="1"/>
      <c r="J122" s="1"/>
      <c r="K122" s="1"/>
      <c r="L122" s="1"/>
      <c r="M122" s="1"/>
      <c r="N122" s="1"/>
      <c r="O122" s="1"/>
      <c r="P122" s="1"/>
      <c r="Q122" s="1"/>
      <c r="R122" s="1"/>
      <c r="S122" s="281"/>
      <c r="T122" s="281"/>
      <c r="U122" s="281"/>
    </row>
    <row r="123" spans="1:21" ht="12.75">
      <c r="A123" s="9">
        <v>4.41</v>
      </c>
      <c r="B123" s="24" t="s">
        <v>248</v>
      </c>
      <c r="C123" s="76" t="e">
        <v>#N/A</v>
      </c>
      <c r="D123" s="76" t="e">
        <v>#N/A</v>
      </c>
      <c r="E123" s="76" t="e">
        <v>#N/A</v>
      </c>
      <c r="F123" s="76" t="e">
        <v>#N/A</v>
      </c>
      <c r="G123" s="175" t="e">
        <v>#N/A</v>
      </c>
      <c r="H123" s="175" t="e">
        <v>#N/A</v>
      </c>
      <c r="I123" s="175" t="e">
        <v>#N/A</v>
      </c>
      <c r="J123" s="175" t="e">
        <v>#N/A</v>
      </c>
      <c r="K123" s="175" t="e">
        <v>#N/A</v>
      </c>
      <c r="L123" s="175" t="e">
        <v>#N/A</v>
      </c>
      <c r="M123" s="175" t="e">
        <v>#N/A</v>
      </c>
      <c r="N123" s="175" t="e">
        <v>#N/A</v>
      </c>
      <c r="O123" s="175" t="e">
        <v>#N/A</v>
      </c>
      <c r="P123" s="175" t="e">
        <v>#N/A</v>
      </c>
      <c r="Q123" s="175" t="e">
        <v>#N/A</v>
      </c>
      <c r="R123" s="175"/>
      <c r="S123" s="278" t="s">
        <v>327</v>
      </c>
      <c r="T123" s="281"/>
      <c r="U123" s="278" t="s">
        <v>327</v>
      </c>
    </row>
    <row r="124" spans="1:21" ht="12.75">
      <c r="A124" s="9">
        <v>4.51</v>
      </c>
      <c r="B124" s="29" t="s">
        <v>249</v>
      </c>
      <c r="C124" s="78" t="e">
        <v>#N/A</v>
      </c>
      <c r="D124" s="78" t="e">
        <v>#N/A</v>
      </c>
      <c r="E124" s="78" t="e">
        <v>#N/A</v>
      </c>
      <c r="F124" s="78" t="e">
        <v>#N/A</v>
      </c>
      <c r="G124" s="78" t="e">
        <v>#N/A</v>
      </c>
      <c r="H124" s="78" t="e">
        <v>#N/A</v>
      </c>
      <c r="I124" s="78" t="e">
        <v>#N/A</v>
      </c>
      <c r="J124" s="78" t="e">
        <v>#N/A</v>
      </c>
      <c r="K124" s="78" t="e">
        <v>#N/A</v>
      </c>
      <c r="L124" s="78" t="e">
        <v>#N/A</v>
      </c>
      <c r="M124" s="78" t="e">
        <v>#N/A</v>
      </c>
      <c r="N124" s="78" t="e">
        <v>#N/A</v>
      </c>
      <c r="O124" s="78" t="e">
        <v>#N/A</v>
      </c>
      <c r="P124" s="78" t="e">
        <v>#N/A</v>
      </c>
      <c r="Q124" s="78" t="e">
        <v>#N/A</v>
      </c>
      <c r="R124" s="78"/>
      <c r="S124" s="292" t="s">
        <v>327</v>
      </c>
      <c r="T124" s="281"/>
      <c r="U124" s="292" t="s">
        <v>327</v>
      </c>
    </row>
    <row r="125" spans="1:21" ht="12.75">
      <c r="A125" s="9">
        <v>4.61</v>
      </c>
      <c r="B125" s="29" t="s">
        <v>250</v>
      </c>
      <c r="C125" s="78" t="e">
        <v>#N/A</v>
      </c>
      <c r="D125" s="78" t="e">
        <v>#N/A</v>
      </c>
      <c r="E125" s="78" t="e">
        <v>#N/A</v>
      </c>
      <c r="F125" s="78" t="s">
        <v>327</v>
      </c>
      <c r="G125" s="176" t="e">
        <v>#N/A</v>
      </c>
      <c r="H125" s="176" t="e">
        <v>#N/A</v>
      </c>
      <c r="I125" s="176" t="e">
        <v>#N/A</v>
      </c>
      <c r="J125" s="176" t="e">
        <v>#N/A</v>
      </c>
      <c r="K125" s="176" t="e">
        <v>#N/A</v>
      </c>
      <c r="L125" s="176" t="e">
        <v>#N/A</v>
      </c>
      <c r="M125" s="176" t="e">
        <v>#N/A</v>
      </c>
      <c r="N125" s="176" t="e">
        <v>#N/A</v>
      </c>
      <c r="O125" s="176" t="e">
        <v>#N/A</v>
      </c>
      <c r="P125" s="176" t="e">
        <v>#N/A</v>
      </c>
      <c r="Q125" s="176" t="e">
        <v>#N/A</v>
      </c>
      <c r="R125" s="176"/>
      <c r="S125" s="292" t="s">
        <v>327</v>
      </c>
      <c r="T125" s="281"/>
      <c r="U125" s="292" t="s">
        <v>327</v>
      </c>
    </row>
    <row r="126" spans="1:21" ht="12.75">
      <c r="A126" s="9">
        <v>4.71</v>
      </c>
      <c r="B126" s="29" t="s">
        <v>251</v>
      </c>
      <c r="C126" s="78" t="e">
        <v>#N/A</v>
      </c>
      <c r="D126" s="78" t="e">
        <v>#N/A</v>
      </c>
      <c r="E126" s="78" t="e">
        <v>#N/A</v>
      </c>
      <c r="F126" s="78" t="e">
        <v>#N/A</v>
      </c>
      <c r="G126" s="78" t="e">
        <v>#N/A</v>
      </c>
      <c r="H126" s="78" t="e">
        <v>#N/A</v>
      </c>
      <c r="I126" s="78" t="e">
        <v>#N/A</v>
      </c>
      <c r="J126" s="78" t="e">
        <v>#N/A</v>
      </c>
      <c r="K126" s="78" t="e">
        <v>#N/A</v>
      </c>
      <c r="L126" s="78" t="e">
        <v>#N/A</v>
      </c>
      <c r="M126" s="78" t="e">
        <v>#N/A</v>
      </c>
      <c r="N126" s="78" t="e">
        <v>#N/A</v>
      </c>
      <c r="O126" s="78" t="e">
        <v>#N/A</v>
      </c>
      <c r="P126" s="78" t="e">
        <v>#N/A</v>
      </c>
      <c r="Q126" s="78" t="e">
        <v>#N/A</v>
      </c>
      <c r="R126" s="78"/>
      <c r="S126" s="292" t="s">
        <v>327</v>
      </c>
      <c r="T126" s="281"/>
      <c r="U126" s="292" t="s">
        <v>327</v>
      </c>
    </row>
    <row r="127" spans="1:21" ht="12.75">
      <c r="A127" s="9">
        <v>4.76</v>
      </c>
      <c r="B127" s="29" t="s">
        <v>285</v>
      </c>
      <c r="C127" s="78" t="e">
        <v>#N/A</v>
      </c>
      <c r="D127" s="78" t="e">
        <v>#N/A</v>
      </c>
      <c r="E127" s="78" t="e">
        <v>#N/A</v>
      </c>
      <c r="F127" s="78" t="e">
        <v>#N/A</v>
      </c>
      <c r="G127" s="78" t="e">
        <v>#N/A</v>
      </c>
      <c r="H127" s="78" t="e">
        <v>#N/A</v>
      </c>
      <c r="I127" s="78" t="e">
        <v>#N/A</v>
      </c>
      <c r="J127" s="78" t="e">
        <v>#N/A</v>
      </c>
      <c r="K127" s="78" t="e">
        <v>#N/A</v>
      </c>
      <c r="L127" s="78" t="e">
        <v>#N/A</v>
      </c>
      <c r="M127" s="78" t="e">
        <v>#N/A</v>
      </c>
      <c r="N127" s="78" t="e">
        <v>#N/A</v>
      </c>
      <c r="O127" s="78" t="e">
        <v>#N/A</v>
      </c>
      <c r="P127" s="78" t="e">
        <v>#N/A</v>
      </c>
      <c r="Q127" s="78" t="e">
        <v>#N/A</v>
      </c>
      <c r="R127" s="78"/>
      <c r="S127" s="292" t="s">
        <v>327</v>
      </c>
      <c r="T127" s="281"/>
      <c r="U127" s="292" t="s">
        <v>327</v>
      </c>
    </row>
    <row r="128" spans="1:21" ht="12.75">
      <c r="A128" s="9">
        <v>4.81</v>
      </c>
      <c r="B128" s="29" t="s">
        <v>260</v>
      </c>
      <c r="C128" s="78" t="e">
        <v>#N/A</v>
      </c>
      <c r="D128" s="78" t="e">
        <v>#N/A</v>
      </c>
      <c r="E128" s="78" t="e">
        <v>#N/A</v>
      </c>
      <c r="F128" s="78" t="e">
        <v>#N/A</v>
      </c>
      <c r="G128" s="78" t="e">
        <v>#N/A</v>
      </c>
      <c r="H128" s="78" t="e">
        <v>#N/A</v>
      </c>
      <c r="I128" s="78" t="e">
        <v>#N/A</v>
      </c>
      <c r="J128" s="78" t="e">
        <v>#N/A</v>
      </c>
      <c r="K128" s="78" t="e">
        <v>#N/A</v>
      </c>
      <c r="L128" s="78" t="e">
        <v>#N/A</v>
      </c>
      <c r="M128" s="78" t="e">
        <v>#N/A</v>
      </c>
      <c r="N128" s="78" t="e">
        <v>#N/A</v>
      </c>
      <c r="O128" s="78" t="e">
        <v>#N/A</v>
      </c>
      <c r="P128" s="78" t="e">
        <v>#N/A</v>
      </c>
      <c r="Q128" s="78" t="e">
        <v>#N/A</v>
      </c>
      <c r="R128" s="78"/>
      <c r="S128" s="292" t="s">
        <v>327</v>
      </c>
      <c r="T128" s="281"/>
      <c r="U128" s="292" t="s">
        <v>327</v>
      </c>
    </row>
    <row r="129" spans="1:21" ht="12.75">
      <c r="A129" s="9">
        <v>4.91</v>
      </c>
      <c r="B129" s="29" t="s">
        <v>297</v>
      </c>
      <c r="C129" s="78"/>
      <c r="D129" s="78"/>
      <c r="E129" s="78"/>
      <c r="F129" s="78"/>
      <c r="G129" s="78" t="e">
        <v>#N/A</v>
      </c>
      <c r="H129" s="78" t="e">
        <v>#N/A</v>
      </c>
      <c r="I129" s="78" t="e">
        <v>#N/A</v>
      </c>
      <c r="J129" s="78" t="e">
        <v>#N/A</v>
      </c>
      <c r="K129" s="78" t="e">
        <v>#N/A</v>
      </c>
      <c r="L129" s="78" t="e">
        <v>#N/A</v>
      </c>
      <c r="M129" s="78" t="e">
        <v>#N/A</v>
      </c>
      <c r="N129" s="78" t="e">
        <v>#N/A</v>
      </c>
      <c r="O129" s="78" t="e">
        <v>#N/A</v>
      </c>
      <c r="P129" s="78" t="e">
        <v>#N/A</v>
      </c>
      <c r="Q129" s="78" t="e">
        <v>#N/A</v>
      </c>
      <c r="R129" s="78"/>
      <c r="S129" s="292" t="s">
        <v>327</v>
      </c>
      <c r="T129" s="281"/>
      <c r="U129" s="292" t="s">
        <v>327</v>
      </c>
    </row>
    <row r="130" spans="1:21" ht="12.75">
      <c r="A130" s="9">
        <v>4.92</v>
      </c>
      <c r="B130" s="25" t="s">
        <v>275</v>
      </c>
      <c r="C130" s="77"/>
      <c r="D130" s="77"/>
      <c r="E130" s="77"/>
      <c r="F130" s="77"/>
      <c r="G130" s="77" t="e">
        <v>#N/A</v>
      </c>
      <c r="H130" s="77" t="e">
        <v>#N/A</v>
      </c>
      <c r="I130" s="77" t="e">
        <v>#N/A</v>
      </c>
      <c r="J130" s="77" t="e">
        <v>#N/A</v>
      </c>
      <c r="K130" s="77" t="e">
        <v>#N/A</v>
      </c>
      <c r="L130" s="77" t="e">
        <v>#N/A</v>
      </c>
      <c r="M130" s="77" t="e">
        <v>#N/A</v>
      </c>
      <c r="N130" s="77" t="e">
        <v>#N/A</v>
      </c>
      <c r="O130" s="77" t="e">
        <v>#N/A</v>
      </c>
      <c r="P130" s="77" t="e">
        <v>#N/A</v>
      </c>
      <c r="Q130" s="77" t="e">
        <v>#N/A</v>
      </c>
      <c r="R130" s="77"/>
      <c r="S130" s="294" t="s">
        <v>327</v>
      </c>
      <c r="T130" s="281"/>
      <c r="U130" s="294" t="s">
        <v>327</v>
      </c>
    </row>
    <row r="131" spans="3:21" ht="12.75">
      <c r="C131" s="1"/>
      <c r="D131" s="1"/>
      <c r="E131" s="1"/>
      <c r="F131" s="1"/>
      <c r="G131" s="1"/>
      <c r="H131" s="1"/>
      <c r="I131" s="1"/>
      <c r="J131" s="1"/>
      <c r="K131" s="1"/>
      <c r="L131" s="1"/>
      <c r="M131" s="1"/>
      <c r="N131" s="1"/>
      <c r="O131" s="1"/>
      <c r="P131" s="1"/>
      <c r="Q131" s="1"/>
      <c r="R131" s="1"/>
      <c r="S131" s="159"/>
      <c r="T131" s="201"/>
      <c r="U131" s="159"/>
    </row>
    <row r="132" spans="1:21" ht="15.75">
      <c r="A132" s="17" t="s">
        <v>294</v>
      </c>
      <c r="C132" s="81"/>
      <c r="D132" s="81"/>
      <c r="E132" s="81"/>
      <c r="F132" s="81"/>
      <c r="G132" s="1"/>
      <c r="H132" s="1"/>
      <c r="I132" s="1"/>
      <c r="J132" s="1"/>
      <c r="K132" s="1"/>
      <c r="L132" s="1"/>
      <c r="M132" s="1"/>
      <c r="N132" s="1"/>
      <c r="O132" s="1"/>
      <c r="P132" s="1"/>
      <c r="Q132" s="1"/>
      <c r="R132" s="1"/>
      <c r="S132" s="159"/>
      <c r="T132" s="201"/>
      <c r="U132" s="159"/>
    </row>
    <row r="133" spans="2:21" ht="12.75">
      <c r="B133" s="36" t="s">
        <v>59</v>
      </c>
      <c r="C133" s="82"/>
      <c r="D133" s="83"/>
      <c r="E133" s="83"/>
      <c r="F133" s="83"/>
      <c r="G133" s="177" t="e">
        <v>#DIV/0!</v>
      </c>
      <c r="H133" s="177" t="e">
        <v>#DIV/0!</v>
      </c>
      <c r="I133" s="177" t="e">
        <v>#DIV/0!</v>
      </c>
      <c r="J133" s="177" t="e">
        <v>#DIV/0!</v>
      </c>
      <c r="K133" s="177" t="e">
        <v>#DIV/0!</v>
      </c>
      <c r="L133" s="177" t="e">
        <v>#DIV/0!</v>
      </c>
      <c r="M133" s="177" t="e">
        <v>#DIV/0!</v>
      </c>
      <c r="N133" s="177" t="e">
        <v>#DIV/0!</v>
      </c>
      <c r="O133" s="177" t="e">
        <v>#DIV/0!</v>
      </c>
      <c r="P133" s="177" t="e">
        <v>#DIV/0!</v>
      </c>
      <c r="Q133" s="177" t="e">
        <v>#DIV/0!</v>
      </c>
      <c r="R133" s="177"/>
      <c r="S133" s="62">
        <v>13.82121212121212</v>
      </c>
      <c r="T133" s="201"/>
      <c r="U133" s="62">
        <v>13.82121212121212</v>
      </c>
    </row>
    <row r="134" spans="2:21" ht="12.75">
      <c r="B134" s="38" t="s">
        <v>60</v>
      </c>
      <c r="C134" s="84"/>
      <c r="D134" s="85"/>
      <c r="E134" s="85"/>
      <c r="F134" s="85"/>
      <c r="G134" s="178" t="e">
        <v>#DIV/0!</v>
      </c>
      <c r="H134" s="178" t="e">
        <v>#DIV/0!</v>
      </c>
      <c r="I134" s="178" t="e">
        <v>#DIV/0!</v>
      </c>
      <c r="J134" s="178" t="e">
        <v>#DIV/0!</v>
      </c>
      <c r="K134" s="178" t="e">
        <v>#DIV/0!</v>
      </c>
      <c r="L134" s="178" t="e">
        <v>#DIV/0!</v>
      </c>
      <c r="M134" s="178" t="e">
        <v>#DIV/0!</v>
      </c>
      <c r="N134" s="178" t="e">
        <v>#DIV/0!</v>
      </c>
      <c r="O134" s="178" t="e">
        <v>#DIV/0!</v>
      </c>
      <c r="P134" s="178" t="e">
        <v>#DIV/0!</v>
      </c>
      <c r="Q134" s="178" t="e">
        <v>#DIV/0!</v>
      </c>
      <c r="R134" s="178"/>
      <c r="S134" s="63">
        <v>6.708080808080808</v>
      </c>
      <c r="T134" s="201"/>
      <c r="U134" s="63">
        <v>6.708080808080808</v>
      </c>
    </row>
    <row r="135" spans="2:21" ht="12.75">
      <c r="B135" s="38" t="s">
        <v>160</v>
      </c>
      <c r="C135" s="86" t="e">
        <v>#DIV/0!</v>
      </c>
      <c r="D135" s="87" t="e">
        <v>#DIV/0!</v>
      </c>
      <c r="E135" s="87" t="e">
        <v>#DIV/0!</v>
      </c>
      <c r="F135" s="87" t="e">
        <v>#DIV/0!</v>
      </c>
      <c r="G135" s="147" t="e">
        <v>#DIV/0!</v>
      </c>
      <c r="H135" s="147" t="e">
        <v>#DIV/0!</v>
      </c>
      <c r="I135" s="147" t="e">
        <v>#DIV/0!</v>
      </c>
      <c r="J135" s="147" t="e">
        <v>#DIV/0!</v>
      </c>
      <c r="K135" s="147" t="e">
        <v>#DIV/0!</v>
      </c>
      <c r="L135" s="147" t="e">
        <v>#DIV/0!</v>
      </c>
      <c r="M135" s="147" t="e">
        <v>#DIV/0!</v>
      </c>
      <c r="N135" s="147" t="e">
        <v>#DIV/0!</v>
      </c>
      <c r="O135" s="147" t="e">
        <v>#DIV/0!</v>
      </c>
      <c r="P135" s="147" t="e">
        <v>#DIV/0!</v>
      </c>
      <c r="Q135" s="147" t="e">
        <v>#DIV/0!</v>
      </c>
      <c r="R135" s="147"/>
      <c r="S135" s="131">
        <v>0.022509683548929328</v>
      </c>
      <c r="T135" s="201"/>
      <c r="U135" s="40">
        <v>0.022509683548929328</v>
      </c>
    </row>
    <row r="136" spans="2:21" ht="12.75">
      <c r="B136" s="38" t="s">
        <v>255</v>
      </c>
      <c r="C136" s="86" t="e">
        <v>#DIV/0!</v>
      </c>
      <c r="D136" s="87" t="e">
        <v>#DIV/0!</v>
      </c>
      <c r="E136" s="87" t="e">
        <v>#DIV/0!</v>
      </c>
      <c r="F136" s="87" t="e">
        <v>#DIV/0!</v>
      </c>
      <c r="G136" s="147" t="e">
        <v>#DIV/0!</v>
      </c>
      <c r="H136" s="147" t="e">
        <v>#DIV/0!</v>
      </c>
      <c r="I136" s="147" t="e">
        <v>#DIV/0!</v>
      </c>
      <c r="J136" s="147" t="e">
        <v>#DIV/0!</v>
      </c>
      <c r="K136" s="147" t="e">
        <v>#DIV/0!</v>
      </c>
      <c r="L136" s="147" t="e">
        <v>#DIV/0!</v>
      </c>
      <c r="M136" s="147" t="e">
        <v>#DIV/0!</v>
      </c>
      <c r="N136" s="147" t="e">
        <v>#DIV/0!</v>
      </c>
      <c r="O136" s="147" t="e">
        <v>#DIV/0!</v>
      </c>
      <c r="P136" s="147" t="e">
        <v>#DIV/0!</v>
      </c>
      <c r="Q136" s="147" t="e">
        <v>#DIV/0!</v>
      </c>
      <c r="R136" s="147"/>
      <c r="S136" s="40">
        <v>0.95626495215311</v>
      </c>
      <c r="T136" s="201"/>
      <c r="U136" s="40">
        <v>0.95626495215311</v>
      </c>
    </row>
    <row r="137" spans="2:21" ht="12.75">
      <c r="B137" s="38" t="s">
        <v>256</v>
      </c>
      <c r="C137" s="86" t="e">
        <v>#DIV/0!</v>
      </c>
      <c r="D137" s="87" t="e">
        <v>#DIV/0!</v>
      </c>
      <c r="E137" s="87" t="e">
        <v>#DIV/0!</v>
      </c>
      <c r="F137" s="87" t="e">
        <v>#DIV/0!</v>
      </c>
      <c r="G137" s="147" t="e">
        <v>#DIV/0!</v>
      </c>
      <c r="H137" s="147" t="e">
        <v>#DIV/0!</v>
      </c>
      <c r="I137" s="147" t="e">
        <v>#DIV/0!</v>
      </c>
      <c r="J137" s="147" t="e">
        <v>#DIV/0!</v>
      </c>
      <c r="K137" s="147" t="e">
        <v>#DIV/0!</v>
      </c>
      <c r="L137" s="147" t="e">
        <v>#DIV/0!</v>
      </c>
      <c r="M137" s="147" t="e">
        <v>#DIV/0!</v>
      </c>
      <c r="N137" s="147" t="e">
        <v>#DIV/0!</v>
      </c>
      <c r="O137" s="147" t="e">
        <v>#DIV/0!</v>
      </c>
      <c r="P137" s="147" t="e">
        <v>#DIV/0!</v>
      </c>
      <c r="Q137" s="147" t="e">
        <v>#DIV/0!</v>
      </c>
      <c r="R137" s="147"/>
      <c r="S137" s="40">
        <v>0.9252392344497608</v>
      </c>
      <c r="T137" s="201"/>
      <c r="U137" s="40">
        <v>0.9252392344497608</v>
      </c>
    </row>
    <row r="138" spans="2:21" ht="12.75">
      <c r="B138" s="38" t="s">
        <v>257</v>
      </c>
      <c r="C138" s="86" t="e">
        <v>#DIV/0!</v>
      </c>
      <c r="D138" s="87" t="e">
        <v>#DIV/0!</v>
      </c>
      <c r="E138" s="87" t="e">
        <v>#DIV/0!</v>
      </c>
      <c r="F138" s="87" t="e">
        <v>#DIV/0!</v>
      </c>
      <c r="G138" s="147" t="e">
        <v>#DIV/0!</v>
      </c>
      <c r="H138" s="147" t="e">
        <v>#DIV/0!</v>
      </c>
      <c r="I138" s="147" t="e">
        <v>#DIV/0!</v>
      </c>
      <c r="J138" s="147" t="e">
        <v>#DIV/0!</v>
      </c>
      <c r="K138" s="147" t="e">
        <v>#DIV/0!</v>
      </c>
      <c r="L138" s="147" t="e">
        <v>#DIV/0!</v>
      </c>
      <c r="M138" s="147" t="e">
        <v>#DIV/0!</v>
      </c>
      <c r="N138" s="147" t="e">
        <v>#DIV/0!</v>
      </c>
      <c r="O138" s="147" t="e">
        <v>#DIV/0!</v>
      </c>
      <c r="P138" s="147" t="e">
        <v>#DIV/0!</v>
      </c>
      <c r="Q138" s="147" t="e">
        <v>#DIV/0!</v>
      </c>
      <c r="R138" s="147"/>
      <c r="S138" s="40">
        <v>0.1729964114832536</v>
      </c>
      <c r="T138" s="201"/>
      <c r="U138" s="40">
        <v>0.1729964114832536</v>
      </c>
    </row>
    <row r="139" spans="2:21" ht="12.75">
      <c r="B139" s="38" t="s">
        <v>108</v>
      </c>
      <c r="C139" s="86" t="e">
        <v>#DIV/0!</v>
      </c>
      <c r="D139" s="87" t="e">
        <v>#DIV/0!</v>
      </c>
      <c r="E139" s="87" t="e">
        <v>#DIV/0!</v>
      </c>
      <c r="F139" s="87" t="e">
        <v>#DIV/0!</v>
      </c>
      <c r="G139" s="147" t="e">
        <v>#DIV/0!</v>
      </c>
      <c r="H139" s="147" t="e">
        <v>#DIV/0!</v>
      </c>
      <c r="I139" s="147" t="e">
        <v>#DIV/0!</v>
      </c>
      <c r="J139" s="147" t="e">
        <v>#DIV/0!</v>
      </c>
      <c r="K139" s="147" t="e">
        <v>#DIV/0!</v>
      </c>
      <c r="L139" s="147" t="e">
        <v>#DIV/0!</v>
      </c>
      <c r="M139" s="147" t="e">
        <v>#DIV/0!</v>
      </c>
      <c r="N139" s="147" t="e">
        <v>#DIV/0!</v>
      </c>
      <c r="O139" s="147" t="e">
        <v>#DIV/0!</v>
      </c>
      <c r="P139" s="147" t="e">
        <v>#DIV/0!</v>
      </c>
      <c r="Q139" s="147" t="e">
        <v>#DIV/0!</v>
      </c>
      <c r="R139" s="147"/>
      <c r="S139" s="40">
        <v>0.5674157303370787</v>
      </c>
      <c r="T139" s="201"/>
      <c r="U139" s="40">
        <v>0.5674157303370787</v>
      </c>
    </row>
    <row r="140" spans="2:21" ht="12.75">
      <c r="B140" s="38" t="s">
        <v>170</v>
      </c>
      <c r="C140" s="88">
        <v>0</v>
      </c>
      <c r="D140" s="89">
        <v>0</v>
      </c>
      <c r="E140" s="89">
        <v>0</v>
      </c>
      <c r="F140" s="89">
        <v>0</v>
      </c>
      <c r="G140" s="179">
        <v>0</v>
      </c>
      <c r="H140" s="179">
        <v>0</v>
      </c>
      <c r="I140" s="179">
        <v>0</v>
      </c>
      <c r="J140" s="179">
        <v>0</v>
      </c>
      <c r="K140" s="179">
        <v>0</v>
      </c>
      <c r="L140" s="179">
        <v>0</v>
      </c>
      <c r="M140" s="179">
        <v>0</v>
      </c>
      <c r="N140" s="179">
        <v>0</v>
      </c>
      <c r="O140" s="179">
        <v>0</v>
      </c>
      <c r="P140" s="179">
        <v>0</v>
      </c>
      <c r="Q140" s="179">
        <v>0</v>
      </c>
      <c r="R140" s="179"/>
      <c r="S140" s="41">
        <v>0.0006944444444444445</v>
      </c>
      <c r="T140" s="201"/>
      <c r="U140" s="41">
        <v>0.0006944444444444445</v>
      </c>
    </row>
    <row r="141" spans="2:21" ht="12.75">
      <c r="B141" s="38" t="s">
        <v>171</v>
      </c>
      <c r="C141" s="88"/>
      <c r="D141" s="89"/>
      <c r="E141" s="89"/>
      <c r="F141" s="89"/>
      <c r="G141" s="179">
        <v>0</v>
      </c>
      <c r="H141" s="179">
        <v>0</v>
      </c>
      <c r="I141" s="179">
        <v>0</v>
      </c>
      <c r="J141" s="179">
        <v>0</v>
      </c>
      <c r="K141" s="179">
        <v>0</v>
      </c>
      <c r="L141" s="179">
        <v>0</v>
      </c>
      <c r="M141" s="179">
        <v>0</v>
      </c>
      <c r="N141" s="179">
        <v>0</v>
      </c>
      <c r="O141" s="179">
        <v>0</v>
      </c>
      <c r="P141" s="179">
        <v>0</v>
      </c>
      <c r="Q141" s="179">
        <v>0</v>
      </c>
      <c r="R141" s="179"/>
      <c r="S141" s="41" t="s">
        <v>327</v>
      </c>
      <c r="T141" s="201"/>
      <c r="U141" s="41" t="s">
        <v>327</v>
      </c>
    </row>
    <row r="142" spans="2:21" ht="12.75">
      <c r="B142" s="38" t="s">
        <v>176</v>
      </c>
      <c r="C142" s="86" t="e">
        <v>#DIV/0!</v>
      </c>
      <c r="D142" s="87" t="e">
        <v>#DIV/0!</v>
      </c>
      <c r="E142" s="87" t="e">
        <v>#DIV/0!</v>
      </c>
      <c r="F142" s="87" t="e">
        <v>#DIV/0!</v>
      </c>
      <c r="G142" s="147" t="e">
        <v>#DIV/0!</v>
      </c>
      <c r="H142" s="147" t="e">
        <v>#DIV/0!</v>
      </c>
      <c r="I142" s="147" t="e">
        <v>#DIV/0!</v>
      </c>
      <c r="J142" s="147" t="e">
        <v>#DIV/0!</v>
      </c>
      <c r="K142" s="147" t="e">
        <v>#DIV/0!</v>
      </c>
      <c r="L142" s="147" t="e">
        <v>#DIV/0!</v>
      </c>
      <c r="M142" s="147" t="e">
        <v>#DIV/0!</v>
      </c>
      <c r="N142" s="147" t="e">
        <v>#DIV/0!</v>
      </c>
      <c r="O142" s="147" t="e">
        <v>#DIV/0!</v>
      </c>
      <c r="P142" s="147" t="e">
        <v>#DIV/0!</v>
      </c>
      <c r="Q142" s="147" t="e">
        <v>#DIV/0!</v>
      </c>
      <c r="R142" s="147"/>
      <c r="S142" s="40">
        <v>0.07438696172248804</v>
      </c>
      <c r="T142" s="201"/>
      <c r="U142" s="40">
        <v>0.07438696172248804</v>
      </c>
    </row>
    <row r="143" spans="2:21" ht="12.75">
      <c r="B143" s="38" t="s">
        <v>177</v>
      </c>
      <c r="C143" s="86" t="e">
        <v>#DIV/0!</v>
      </c>
      <c r="D143" s="87" t="e">
        <v>#DIV/0!</v>
      </c>
      <c r="E143" s="87" t="e">
        <v>#DIV/0!</v>
      </c>
      <c r="F143" s="87" t="e">
        <v>#DIV/0!</v>
      </c>
      <c r="G143" s="147" t="e">
        <v>#DIV/0!</v>
      </c>
      <c r="H143" s="147" t="e">
        <v>#DIV/0!</v>
      </c>
      <c r="I143" s="147" t="e">
        <v>#DIV/0!</v>
      </c>
      <c r="J143" s="147" t="e">
        <v>#DIV/0!</v>
      </c>
      <c r="K143" s="147" t="e">
        <v>#DIV/0!</v>
      </c>
      <c r="L143" s="147" t="e">
        <v>#DIV/0!</v>
      </c>
      <c r="M143" s="147" t="e">
        <v>#DIV/0!</v>
      </c>
      <c r="N143" s="147" t="e">
        <v>#DIV/0!</v>
      </c>
      <c r="O143" s="147" t="e">
        <v>#DIV/0!</v>
      </c>
      <c r="P143" s="147" t="e">
        <v>#DIV/0!</v>
      </c>
      <c r="Q143" s="147" t="e">
        <v>#DIV/0!</v>
      </c>
      <c r="R143" s="147"/>
      <c r="S143" s="40">
        <v>0.6723618090452261</v>
      </c>
      <c r="T143" s="201"/>
      <c r="U143" s="40">
        <v>0.6723618090452261</v>
      </c>
    </row>
    <row r="144" spans="2:21" ht="12.75">
      <c r="B144" s="42" t="s">
        <v>216</v>
      </c>
      <c r="C144" s="90">
        <v>0</v>
      </c>
      <c r="D144" s="91">
        <v>0</v>
      </c>
      <c r="E144" s="91">
        <v>0</v>
      </c>
      <c r="F144" s="91">
        <v>0</v>
      </c>
      <c r="G144" s="180">
        <v>0</v>
      </c>
      <c r="H144" s="180">
        <v>0</v>
      </c>
      <c r="I144" s="180">
        <v>0</v>
      </c>
      <c r="J144" s="180">
        <v>0</v>
      </c>
      <c r="K144" s="180">
        <v>0</v>
      </c>
      <c r="L144" s="180">
        <v>0</v>
      </c>
      <c r="M144" s="180">
        <v>0</v>
      </c>
      <c r="N144" s="180">
        <v>0</v>
      </c>
      <c r="O144" s="180">
        <v>0</v>
      </c>
      <c r="P144" s="180">
        <v>0</v>
      </c>
      <c r="Q144" s="180">
        <v>0</v>
      </c>
      <c r="R144" s="180"/>
      <c r="S144" s="43">
        <v>0.006990740740740741</v>
      </c>
      <c r="T144" s="201"/>
      <c r="U144" s="43">
        <v>0.006990740740740741</v>
      </c>
    </row>
    <row r="145" spans="3:21" ht="12.75">
      <c r="C145" s="81"/>
      <c r="D145" s="81"/>
      <c r="E145" s="81"/>
      <c r="F145" s="81"/>
      <c r="G145" s="181"/>
      <c r="H145" s="181"/>
      <c r="I145" s="181"/>
      <c r="J145" s="181"/>
      <c r="K145" s="181"/>
      <c r="L145" s="181"/>
      <c r="M145" s="181"/>
      <c r="N145" s="181"/>
      <c r="O145" s="181"/>
      <c r="P145" s="181"/>
      <c r="Q145" s="181"/>
      <c r="R145" s="181"/>
      <c r="S145" s="211"/>
      <c r="T145" s="201"/>
      <c r="U145" s="159"/>
    </row>
    <row r="146" spans="1:21" ht="15.75">
      <c r="A146" s="17" t="s">
        <v>295</v>
      </c>
      <c r="C146" s="81"/>
      <c r="D146" s="81"/>
      <c r="E146" s="81"/>
      <c r="F146" s="81"/>
      <c r="G146" s="1"/>
      <c r="H146" s="1"/>
      <c r="I146" s="1"/>
      <c r="J146" s="1"/>
      <c r="K146" s="1"/>
      <c r="L146" s="1"/>
      <c r="M146" s="1"/>
      <c r="N146" s="1"/>
      <c r="O146" s="1"/>
      <c r="P146" s="1"/>
      <c r="Q146" s="1"/>
      <c r="R146" s="1"/>
      <c r="S146" s="159"/>
      <c r="T146" s="201"/>
      <c r="U146" s="159"/>
    </row>
    <row r="147" spans="2:21" ht="12.75">
      <c r="B147" s="261" t="s">
        <v>262</v>
      </c>
      <c r="C147" s="306" t="e">
        <v>#DIV/0!</v>
      </c>
      <c r="D147" s="306" t="e">
        <v>#DIV/0!</v>
      </c>
      <c r="E147" s="306" t="e">
        <v>#DIV/0!</v>
      </c>
      <c r="F147" s="306" t="e">
        <v>#DIV/0!</v>
      </c>
      <c r="G147" s="307" t="e">
        <v>#DIV/0!</v>
      </c>
      <c r="H147" s="307" t="e">
        <v>#DIV/0!</v>
      </c>
      <c r="I147" s="307" t="e">
        <v>#DIV/0!</v>
      </c>
      <c r="J147" s="307" t="e">
        <v>#DIV/0!</v>
      </c>
      <c r="K147" s="307" t="e">
        <v>#DIV/0!</v>
      </c>
      <c r="L147" s="307" t="e">
        <v>#DIV/0!</v>
      </c>
      <c r="M147" s="307" t="e">
        <v>#DIV/0!</v>
      </c>
      <c r="N147" s="307" t="e">
        <v>#DIV/0!</v>
      </c>
      <c r="O147" s="307" t="e">
        <v>#DIV/0!</v>
      </c>
      <c r="P147" s="307" t="e">
        <v>#DIV/0!</v>
      </c>
      <c r="Q147" s="307" t="e">
        <v>#DIV/0!</v>
      </c>
      <c r="R147" s="307"/>
      <c r="S147" s="263">
        <v>0.27042889990563407</v>
      </c>
      <c r="T147" s="201"/>
      <c r="U147" s="263">
        <v>0.27042889990563407</v>
      </c>
    </row>
    <row r="148" spans="3:21" ht="12.75">
      <c r="C148" s="81"/>
      <c r="D148" s="81"/>
      <c r="E148" s="81"/>
      <c r="F148" s="81"/>
      <c r="G148" s="1"/>
      <c r="H148" s="1"/>
      <c r="I148" s="1"/>
      <c r="J148" s="1"/>
      <c r="K148" s="1"/>
      <c r="L148" s="1"/>
      <c r="M148" s="1"/>
      <c r="N148" s="1"/>
      <c r="O148" s="1"/>
      <c r="P148" s="1"/>
      <c r="Q148" s="1"/>
      <c r="R148" s="1"/>
      <c r="S148" s="159"/>
      <c r="T148" s="201"/>
      <c r="U148" s="159"/>
    </row>
    <row r="149" spans="1:21" ht="15.75">
      <c r="A149" s="17" t="s">
        <v>296</v>
      </c>
      <c r="C149" s="35"/>
      <c r="D149" s="35"/>
      <c r="E149" s="35"/>
      <c r="F149" s="35"/>
      <c r="S149" s="159"/>
      <c r="T149" s="201"/>
      <c r="U149" s="159"/>
    </row>
    <row r="150" spans="2:21" ht="12.75">
      <c r="B150" s="36" t="s">
        <v>266</v>
      </c>
      <c r="C150" s="35"/>
      <c r="D150" s="35"/>
      <c r="E150" s="35"/>
      <c r="F150" s="35"/>
      <c r="Q150" s="47" t="e">
        <v>#DIV/0!</v>
      </c>
      <c r="R150" s="189"/>
      <c r="S150" s="159"/>
      <c r="T150" s="201"/>
      <c r="U150" s="319" t="s">
        <v>327</v>
      </c>
    </row>
    <row r="151" spans="2:21" ht="12.75">
      <c r="B151" s="38" t="s">
        <v>133</v>
      </c>
      <c r="C151" s="35"/>
      <c r="D151" s="35"/>
      <c r="E151" s="35"/>
      <c r="F151" s="35"/>
      <c r="Q151" s="44" t="e">
        <v>#DIV/0!</v>
      </c>
      <c r="R151" s="189"/>
      <c r="S151" s="159"/>
      <c r="T151" s="201"/>
      <c r="U151" s="305" t="s">
        <v>327</v>
      </c>
    </row>
    <row r="152" spans="2:21" ht="12.75">
      <c r="B152" s="38" t="s">
        <v>267</v>
      </c>
      <c r="C152" s="35"/>
      <c r="D152" s="35"/>
      <c r="E152" s="35"/>
      <c r="F152" s="35"/>
      <c r="Q152" s="44" t="e">
        <v>#DIV/0!</v>
      </c>
      <c r="R152" s="189"/>
      <c r="S152" s="159"/>
      <c r="T152" s="201"/>
      <c r="U152" s="305" t="s">
        <v>327</v>
      </c>
    </row>
    <row r="153" spans="2:21" ht="12.75">
      <c r="B153" s="42" t="s">
        <v>264</v>
      </c>
      <c r="C153" s="35"/>
      <c r="D153" s="35"/>
      <c r="E153" s="35"/>
      <c r="F153" s="35"/>
      <c r="Q153" s="45" t="e">
        <v>#DIV/0!</v>
      </c>
      <c r="R153" s="189"/>
      <c r="S153" s="159"/>
      <c r="T153" s="201"/>
      <c r="U153" s="320" t="s">
        <v>327</v>
      </c>
    </row>
    <row r="154" spans="3:21" ht="12.75">
      <c r="C154" s="81"/>
      <c r="D154" s="81"/>
      <c r="E154" s="81"/>
      <c r="F154" s="81"/>
      <c r="G154" s="1"/>
      <c r="H154" s="1"/>
      <c r="I154" s="1"/>
      <c r="J154" s="1"/>
      <c r="K154" s="1"/>
      <c r="L154" s="1"/>
      <c r="M154" s="1"/>
      <c r="N154" s="1"/>
      <c r="O154" s="1"/>
      <c r="P154" s="1"/>
      <c r="Q154" s="1"/>
      <c r="R154" s="1"/>
      <c r="S154" s="159"/>
      <c r="T154" s="201"/>
      <c r="U154" s="159"/>
    </row>
    <row r="155" spans="1:21" ht="15.75">
      <c r="A155" s="17" t="s">
        <v>85</v>
      </c>
      <c r="C155" s="81"/>
      <c r="D155" s="81"/>
      <c r="E155" s="81"/>
      <c r="F155" s="81"/>
      <c r="G155" s="1"/>
      <c r="H155" s="1"/>
      <c r="I155" s="1"/>
      <c r="J155" s="1"/>
      <c r="K155" s="1"/>
      <c r="L155" s="1"/>
      <c r="M155" s="1"/>
      <c r="N155" s="1"/>
      <c r="O155" s="1"/>
      <c r="P155" s="1"/>
      <c r="Q155" s="1"/>
      <c r="R155" s="1"/>
      <c r="S155" s="159"/>
      <c r="T155" s="201"/>
      <c r="U155" s="159"/>
    </row>
    <row r="156" spans="2:23" ht="12.75">
      <c r="B156" s="36" t="s">
        <v>274</v>
      </c>
      <c r="C156" s="94"/>
      <c r="D156" s="95"/>
      <c r="E156" s="95"/>
      <c r="F156" s="95"/>
      <c r="G156" s="145"/>
      <c r="H156" s="145"/>
      <c r="I156" s="145"/>
      <c r="J156" s="145"/>
      <c r="K156" s="145"/>
      <c r="L156" s="145"/>
      <c r="M156" s="145"/>
      <c r="N156" s="146"/>
      <c r="O156" s="146"/>
      <c r="P156" s="146"/>
      <c r="Q156" s="146"/>
      <c r="R156" s="146"/>
      <c r="S156" s="265" t="s">
        <v>327</v>
      </c>
      <c r="T156" s="281"/>
      <c r="U156" s="265" t="s">
        <v>327</v>
      </c>
      <c r="V156" s="271"/>
      <c r="W156" s="271"/>
    </row>
    <row r="157" spans="2:23" ht="12.75">
      <c r="B157" s="38" t="s">
        <v>276</v>
      </c>
      <c r="C157" s="96"/>
      <c r="D157" s="97"/>
      <c r="E157" s="97"/>
      <c r="F157" s="97"/>
      <c r="G157" s="182"/>
      <c r="H157" s="182"/>
      <c r="I157" s="182"/>
      <c r="J157" s="182"/>
      <c r="K157" s="182"/>
      <c r="L157" s="182"/>
      <c r="M157" s="182"/>
      <c r="N157" s="182"/>
      <c r="O157" s="182"/>
      <c r="P157" s="182"/>
      <c r="Q157" s="182"/>
      <c r="R157" s="182"/>
      <c r="S157" s="318">
        <v>0.08395904436860069</v>
      </c>
      <c r="T157" s="281"/>
      <c r="U157" s="318">
        <v>0.08395904436860069</v>
      </c>
      <c r="V157" s="271"/>
      <c r="W157" s="271"/>
    </row>
    <row r="158" spans="2:21" ht="12.75">
      <c r="B158" s="38" t="s">
        <v>277</v>
      </c>
      <c r="C158" s="86"/>
      <c r="D158" s="87"/>
      <c r="E158" s="87"/>
      <c r="F158" s="87"/>
      <c r="G158" s="182"/>
      <c r="H158" s="182"/>
      <c r="I158" s="182"/>
      <c r="J158" s="182"/>
      <c r="K158" s="182"/>
      <c r="L158" s="182"/>
      <c r="M158" s="182"/>
      <c r="N158" s="182"/>
      <c r="O158" s="182"/>
      <c r="P158" s="182"/>
      <c r="Q158" s="182"/>
      <c r="R158" s="182"/>
      <c r="S158" s="131">
        <v>0.08486916951080774</v>
      </c>
      <c r="T158" s="201"/>
      <c r="U158" s="131">
        <v>0.08486916951080774</v>
      </c>
    </row>
    <row r="159" spans="2:21" ht="12.75">
      <c r="B159" s="28" t="s">
        <v>65</v>
      </c>
      <c r="C159" s="86"/>
      <c r="D159" s="87"/>
      <c r="E159" s="87"/>
      <c r="F159" s="87"/>
      <c r="G159" s="182"/>
      <c r="H159" s="182"/>
      <c r="I159" s="182"/>
      <c r="J159" s="182"/>
      <c r="K159" s="182"/>
      <c r="L159" s="182"/>
      <c r="M159" s="182"/>
      <c r="N159" s="182"/>
      <c r="O159" s="182"/>
      <c r="P159" s="182"/>
      <c r="Q159" s="182"/>
      <c r="R159" s="182"/>
      <c r="S159" s="131">
        <v>0.5827076222980659</v>
      </c>
      <c r="T159" s="201"/>
      <c r="U159" s="131">
        <v>0.5827076222980659</v>
      </c>
    </row>
    <row r="160" spans="2:21" ht="12.75">
      <c r="B160" s="127" t="s">
        <v>67</v>
      </c>
      <c r="C160" s="86"/>
      <c r="D160" s="87"/>
      <c r="E160" s="87"/>
      <c r="F160" s="87"/>
      <c r="G160" s="182"/>
      <c r="H160" s="182"/>
      <c r="I160" s="182"/>
      <c r="J160" s="182"/>
      <c r="K160" s="182"/>
      <c r="L160" s="182"/>
      <c r="M160" s="182"/>
      <c r="N160" s="182"/>
      <c r="O160" s="182"/>
      <c r="P160" s="182"/>
      <c r="Q160" s="182"/>
      <c r="R160" s="182"/>
      <c r="S160" s="132">
        <v>0.4353431930223739</v>
      </c>
      <c r="T160" s="201"/>
      <c r="U160" s="132">
        <v>0.4353431930223739</v>
      </c>
    </row>
    <row r="161" spans="2:21" ht="12.75">
      <c r="B161" s="127" t="s">
        <v>68</v>
      </c>
      <c r="C161" s="86"/>
      <c r="D161" s="87"/>
      <c r="E161" s="87"/>
      <c r="F161" s="87"/>
      <c r="G161" s="182"/>
      <c r="H161" s="182"/>
      <c r="I161" s="182"/>
      <c r="J161" s="182"/>
      <c r="K161" s="182"/>
      <c r="L161" s="182"/>
      <c r="M161" s="182"/>
      <c r="N161" s="182"/>
      <c r="O161" s="182"/>
      <c r="P161" s="182"/>
      <c r="Q161" s="182"/>
      <c r="R161" s="182"/>
      <c r="S161" s="132">
        <v>0.10701554797117938</v>
      </c>
      <c r="T161" s="201"/>
      <c r="U161" s="132">
        <v>0.10701554797117938</v>
      </c>
    </row>
    <row r="162" spans="2:21" ht="12.75">
      <c r="B162" s="127" t="s">
        <v>19</v>
      </c>
      <c r="C162" s="86"/>
      <c r="D162" s="87"/>
      <c r="E162" s="87"/>
      <c r="F162" s="87"/>
      <c r="G162" s="182"/>
      <c r="H162" s="182"/>
      <c r="I162" s="182"/>
      <c r="J162" s="182"/>
      <c r="K162" s="182"/>
      <c r="L162" s="182"/>
      <c r="M162" s="182"/>
      <c r="N162" s="182"/>
      <c r="O162" s="182"/>
      <c r="P162" s="182"/>
      <c r="Q162" s="182"/>
      <c r="R162" s="182"/>
      <c r="S162" s="132">
        <v>0.0403488813045127</v>
      </c>
      <c r="T162" s="201"/>
      <c r="U162" s="132">
        <v>0.0403488813045127</v>
      </c>
    </row>
    <row r="163" spans="2:21" ht="12.75">
      <c r="B163" s="38" t="s">
        <v>278</v>
      </c>
      <c r="C163" s="86"/>
      <c r="D163" s="87"/>
      <c r="E163" s="87"/>
      <c r="F163" s="87"/>
      <c r="G163" s="182"/>
      <c r="H163" s="182"/>
      <c r="I163" s="182"/>
      <c r="J163" s="182"/>
      <c r="K163" s="182"/>
      <c r="L163" s="182"/>
      <c r="M163" s="182"/>
      <c r="N163" s="182"/>
      <c r="O163" s="182"/>
      <c r="P163" s="182"/>
      <c r="Q163" s="182"/>
      <c r="R163" s="182"/>
      <c r="S163" s="131">
        <v>0.03807356844899507</v>
      </c>
      <c r="T163" s="201"/>
      <c r="U163" s="131">
        <v>0.03807356844899507</v>
      </c>
    </row>
    <row r="164" spans="2:21" ht="12.75">
      <c r="B164" s="38" t="s">
        <v>279</v>
      </c>
      <c r="C164" s="86"/>
      <c r="D164" s="87"/>
      <c r="E164" s="87"/>
      <c r="F164" s="87"/>
      <c r="G164" s="147"/>
      <c r="H164" s="147"/>
      <c r="I164" s="147"/>
      <c r="J164" s="147"/>
      <c r="K164" s="147"/>
      <c r="L164" s="147"/>
      <c r="M164" s="147"/>
      <c r="N164" s="147"/>
      <c r="O164" s="147"/>
      <c r="P164" s="147"/>
      <c r="Q164" s="147"/>
      <c r="R164" s="147"/>
      <c r="S164" s="40">
        <v>0.21039059537353053</v>
      </c>
      <c r="T164" s="201"/>
      <c r="U164" s="131">
        <v>0.21039059537353053</v>
      </c>
    </row>
    <row r="165" spans="2:21" ht="12.75">
      <c r="B165" s="127" t="s">
        <v>20</v>
      </c>
      <c r="C165" s="86"/>
      <c r="D165" s="87"/>
      <c r="E165" s="87"/>
      <c r="F165" s="87"/>
      <c r="G165" s="182"/>
      <c r="H165" s="182"/>
      <c r="I165" s="182"/>
      <c r="J165" s="182"/>
      <c r="K165" s="182"/>
      <c r="L165" s="182"/>
      <c r="M165" s="182"/>
      <c r="N165" s="182"/>
      <c r="O165" s="182"/>
      <c r="P165" s="182"/>
      <c r="Q165" s="182"/>
      <c r="R165" s="182"/>
      <c r="S165" s="132">
        <v>0.027455441789912778</v>
      </c>
      <c r="T165" s="201"/>
      <c r="U165" s="132">
        <v>0.027455441789912778</v>
      </c>
    </row>
    <row r="166" spans="2:21" ht="12.75">
      <c r="B166" s="127" t="s">
        <v>21</v>
      </c>
      <c r="C166" s="86"/>
      <c r="D166" s="87"/>
      <c r="E166" s="87"/>
      <c r="F166" s="87"/>
      <c r="G166" s="182"/>
      <c r="H166" s="182"/>
      <c r="I166" s="182"/>
      <c r="J166" s="182"/>
      <c r="K166" s="182"/>
      <c r="L166" s="182"/>
      <c r="M166" s="182"/>
      <c r="N166" s="182"/>
      <c r="O166" s="182"/>
      <c r="P166" s="182"/>
      <c r="Q166" s="182"/>
      <c r="R166" s="182"/>
      <c r="S166" s="132">
        <v>0.07167235494880546</v>
      </c>
      <c r="T166" s="201"/>
      <c r="U166" s="132">
        <v>0.07167235494880546</v>
      </c>
    </row>
    <row r="167" spans="2:21" ht="12.75">
      <c r="B167" s="150" t="s">
        <v>22</v>
      </c>
      <c r="C167" s="183"/>
      <c r="D167" s="184"/>
      <c r="E167" s="184"/>
      <c r="F167" s="184"/>
      <c r="G167" s="182"/>
      <c r="H167" s="182"/>
      <c r="I167" s="182"/>
      <c r="J167" s="182"/>
      <c r="K167" s="182"/>
      <c r="L167" s="182"/>
      <c r="M167" s="182"/>
      <c r="N167" s="182"/>
      <c r="O167" s="182"/>
      <c r="P167" s="182"/>
      <c r="Q167" s="182"/>
      <c r="R167" s="182"/>
      <c r="S167" s="132">
        <v>0.049905195297686764</v>
      </c>
      <c r="T167" s="201"/>
      <c r="U167" s="132">
        <v>0.049905195297686764</v>
      </c>
    </row>
    <row r="168" spans="2:21" ht="12.75">
      <c r="B168" s="129" t="s">
        <v>99</v>
      </c>
      <c r="C168" s="185"/>
      <c r="D168" s="185"/>
      <c r="E168" s="185"/>
      <c r="F168" s="185"/>
      <c r="G168" s="182"/>
      <c r="H168" s="182"/>
      <c r="I168" s="182"/>
      <c r="J168" s="182"/>
      <c r="K168" s="182"/>
      <c r="L168" s="182"/>
      <c r="M168" s="182"/>
      <c r="N168" s="182"/>
      <c r="O168" s="182"/>
      <c r="P168" s="182"/>
      <c r="Q168" s="182"/>
      <c r="R168" s="182"/>
      <c r="S168" s="132">
        <v>0.06135760333712552</v>
      </c>
      <c r="T168" s="201"/>
      <c r="U168" s="132">
        <v>0.06135760333712552</v>
      </c>
    </row>
    <row r="169" spans="2:21" ht="12.75">
      <c r="B169" s="36" t="s">
        <v>269</v>
      </c>
      <c r="C169" s="94" t="s">
        <v>456</v>
      </c>
      <c r="D169" s="95" t="s">
        <v>456</v>
      </c>
      <c r="E169" s="95" t="s">
        <v>456</v>
      </c>
      <c r="F169" s="95" t="s">
        <v>456</v>
      </c>
      <c r="G169" s="145" t="s">
        <v>327</v>
      </c>
      <c r="H169" s="145" t="s">
        <v>327</v>
      </c>
      <c r="I169" s="145" t="s">
        <v>327</v>
      </c>
      <c r="J169" s="145" t="s">
        <v>327</v>
      </c>
      <c r="K169" s="145" t="s">
        <v>327</v>
      </c>
      <c r="L169" s="145" t="s">
        <v>327</v>
      </c>
      <c r="M169" s="145" t="s">
        <v>327</v>
      </c>
      <c r="N169" s="146" t="s">
        <v>327</v>
      </c>
      <c r="O169" s="146" t="s">
        <v>327</v>
      </c>
      <c r="P169" s="146" t="s">
        <v>327</v>
      </c>
      <c r="Q169" s="146" t="s">
        <v>327</v>
      </c>
      <c r="R169" s="146"/>
      <c r="S169" s="264" t="s">
        <v>327</v>
      </c>
      <c r="T169" s="281"/>
      <c r="U169" s="264" t="s">
        <v>327</v>
      </c>
    </row>
    <row r="170" spans="2:21" ht="12.75">
      <c r="B170" s="38" t="s">
        <v>270</v>
      </c>
      <c r="C170" s="86" t="s">
        <v>456</v>
      </c>
      <c r="D170" s="87" t="s">
        <v>456</v>
      </c>
      <c r="E170" s="87" t="s">
        <v>456</v>
      </c>
      <c r="F170" s="87" t="s">
        <v>456</v>
      </c>
      <c r="G170" s="147" t="s">
        <v>456</v>
      </c>
      <c r="H170" s="147" t="s">
        <v>456</v>
      </c>
      <c r="I170" s="147" t="s">
        <v>456</v>
      </c>
      <c r="J170" s="147" t="s">
        <v>456</v>
      </c>
      <c r="K170" s="147" t="s">
        <v>456</v>
      </c>
      <c r="L170" s="147" t="s">
        <v>456</v>
      </c>
      <c r="M170" s="147" t="s">
        <v>456</v>
      </c>
      <c r="N170" s="148" t="s">
        <v>327</v>
      </c>
      <c r="O170" s="148" t="s">
        <v>327</v>
      </c>
      <c r="P170" s="148" t="s">
        <v>327</v>
      </c>
      <c r="Q170" s="148" t="s">
        <v>327</v>
      </c>
      <c r="R170" s="148"/>
      <c r="S170" s="303" t="s">
        <v>327</v>
      </c>
      <c r="T170" s="281"/>
      <c r="U170" s="303" t="s">
        <v>327</v>
      </c>
    </row>
    <row r="171" spans="2:21" ht="12.75">
      <c r="B171" s="38" t="s">
        <v>271</v>
      </c>
      <c r="C171" s="86" t="s">
        <v>456</v>
      </c>
      <c r="D171" s="87" t="s">
        <v>456</v>
      </c>
      <c r="E171" s="87" t="s">
        <v>456</v>
      </c>
      <c r="F171" s="87" t="s">
        <v>456</v>
      </c>
      <c r="G171" s="147" t="s">
        <v>327</v>
      </c>
      <c r="H171" s="147" t="s">
        <v>327</v>
      </c>
      <c r="I171" s="147" t="s">
        <v>327</v>
      </c>
      <c r="J171" s="147" t="s">
        <v>327</v>
      </c>
      <c r="K171" s="147" t="s">
        <v>327</v>
      </c>
      <c r="L171" s="147" t="s">
        <v>327</v>
      </c>
      <c r="M171" s="147" t="s">
        <v>327</v>
      </c>
      <c r="N171" s="148" t="s">
        <v>327</v>
      </c>
      <c r="O171" s="148" t="s">
        <v>327</v>
      </c>
      <c r="P171" s="148" t="s">
        <v>327</v>
      </c>
      <c r="Q171" s="148" t="s">
        <v>327</v>
      </c>
      <c r="R171" s="148"/>
      <c r="S171" s="303" t="s">
        <v>327</v>
      </c>
      <c r="T171" s="281"/>
      <c r="U171" s="303" t="s">
        <v>327</v>
      </c>
    </row>
    <row r="172" spans="2:21" ht="12.75">
      <c r="B172" s="38" t="s">
        <v>272</v>
      </c>
      <c r="C172" s="86" t="s">
        <v>456</v>
      </c>
      <c r="D172" s="87" t="s">
        <v>456</v>
      </c>
      <c r="E172" s="87" t="s">
        <v>456</v>
      </c>
      <c r="F172" s="87" t="s">
        <v>456</v>
      </c>
      <c r="G172" s="147" t="s">
        <v>456</v>
      </c>
      <c r="H172" s="147" t="s">
        <v>456</v>
      </c>
      <c r="I172" s="147" t="s">
        <v>456</v>
      </c>
      <c r="J172" s="147" t="s">
        <v>456</v>
      </c>
      <c r="K172" s="147" t="s">
        <v>456</v>
      </c>
      <c r="L172" s="147" t="s">
        <v>456</v>
      </c>
      <c r="M172" s="147" t="s">
        <v>456</v>
      </c>
      <c r="N172" s="148" t="s">
        <v>327</v>
      </c>
      <c r="O172" s="148" t="s">
        <v>327</v>
      </c>
      <c r="P172" s="148" t="s">
        <v>327</v>
      </c>
      <c r="Q172" s="148" t="s">
        <v>327</v>
      </c>
      <c r="R172" s="148"/>
      <c r="S172" s="303" t="s">
        <v>327</v>
      </c>
      <c r="T172" s="281"/>
      <c r="U172" s="303" t="s">
        <v>327</v>
      </c>
    </row>
    <row r="173" spans="2:21" ht="12.75">
      <c r="B173" s="38" t="s">
        <v>307</v>
      </c>
      <c r="C173" s="86" t="s">
        <v>456</v>
      </c>
      <c r="D173" s="87" t="s">
        <v>456</v>
      </c>
      <c r="E173" s="87" t="s">
        <v>456</v>
      </c>
      <c r="F173" s="87" t="s">
        <v>456</v>
      </c>
      <c r="G173" s="147" t="s">
        <v>456</v>
      </c>
      <c r="H173" s="147" t="s">
        <v>456</v>
      </c>
      <c r="I173" s="147" t="s">
        <v>456</v>
      </c>
      <c r="J173" s="147" t="s">
        <v>456</v>
      </c>
      <c r="K173" s="147" t="s">
        <v>456</v>
      </c>
      <c r="L173" s="147" t="s">
        <v>456</v>
      </c>
      <c r="M173" s="147" t="s">
        <v>456</v>
      </c>
      <c r="N173" s="148" t="s">
        <v>327</v>
      </c>
      <c r="O173" s="148" t="s">
        <v>327</v>
      </c>
      <c r="P173" s="148" t="s">
        <v>327</v>
      </c>
      <c r="Q173" s="148" t="s">
        <v>327</v>
      </c>
      <c r="R173" s="148"/>
      <c r="S173" s="303" t="s">
        <v>327</v>
      </c>
      <c r="T173" s="281"/>
      <c r="U173" s="303" t="s">
        <v>327</v>
      </c>
    </row>
    <row r="174" spans="2:21" ht="12.75">
      <c r="B174" s="42" t="s">
        <v>273</v>
      </c>
      <c r="C174" s="92" t="s">
        <v>456</v>
      </c>
      <c r="D174" s="93" t="s">
        <v>456</v>
      </c>
      <c r="E174" s="93" t="s">
        <v>456</v>
      </c>
      <c r="F174" s="93" t="s">
        <v>456</v>
      </c>
      <c r="G174" s="149" t="s">
        <v>456</v>
      </c>
      <c r="H174" s="149" t="s">
        <v>456</v>
      </c>
      <c r="I174" s="149" t="s">
        <v>456</v>
      </c>
      <c r="J174" s="149" t="s">
        <v>456</v>
      </c>
      <c r="K174" s="149" t="s">
        <v>456</v>
      </c>
      <c r="L174" s="149" t="s">
        <v>456</v>
      </c>
      <c r="M174" s="149" t="s">
        <v>456</v>
      </c>
      <c r="N174" s="144" t="s">
        <v>327</v>
      </c>
      <c r="O174" s="144" t="s">
        <v>327</v>
      </c>
      <c r="P174" s="144" t="s">
        <v>327</v>
      </c>
      <c r="Q174" s="144" t="s">
        <v>327</v>
      </c>
      <c r="R174" s="144"/>
      <c r="S174" s="304" t="s">
        <v>327</v>
      </c>
      <c r="T174" s="281"/>
      <c r="U174" s="304" t="s">
        <v>327</v>
      </c>
    </row>
    <row r="175" spans="3:6" ht="12.75">
      <c r="C175" s="35"/>
      <c r="D175" s="35"/>
      <c r="E175" s="35"/>
      <c r="F175" s="35"/>
    </row>
    <row r="176" ht="12.75">
      <c r="A176" s="33" t="s">
        <v>329</v>
      </c>
    </row>
    <row r="177" spans="1:23" ht="12.75">
      <c r="A177" s="339" t="s">
        <v>163</v>
      </c>
      <c r="B177" s="337"/>
      <c r="C177" s="337"/>
      <c r="D177" s="337"/>
      <c r="E177" s="337"/>
      <c r="F177" s="337"/>
      <c r="G177" s="337"/>
      <c r="H177" s="337"/>
      <c r="I177" s="337"/>
      <c r="J177" s="337"/>
      <c r="K177" s="337"/>
      <c r="L177" s="337"/>
      <c r="M177" s="337"/>
      <c r="N177" s="337"/>
      <c r="O177" s="337"/>
      <c r="P177" s="337"/>
      <c r="Q177" s="337"/>
      <c r="R177" s="337"/>
      <c r="S177" s="337"/>
      <c r="T177" s="337"/>
      <c r="U177" s="337"/>
      <c r="V177" s="337"/>
      <c r="W177" s="337"/>
    </row>
    <row r="178" spans="1:23" ht="18.75" customHeight="1">
      <c r="A178" s="335" t="s">
        <v>86</v>
      </c>
      <c r="B178" s="335"/>
      <c r="C178" s="335"/>
      <c r="D178" s="335"/>
      <c r="E178" s="335"/>
      <c r="F178" s="335"/>
      <c r="G178" s="335"/>
      <c r="H178" s="337"/>
      <c r="I178" s="337"/>
      <c r="J178" s="337"/>
      <c r="K178" s="337"/>
      <c r="L178" s="337"/>
      <c r="M178" s="337"/>
      <c r="N178" s="337"/>
      <c r="O178" s="337"/>
      <c r="P178" s="337"/>
      <c r="Q178" s="337"/>
      <c r="R178" s="337"/>
      <c r="S178" s="337"/>
      <c r="T178" s="337"/>
      <c r="U178" s="337"/>
      <c r="V178" s="337"/>
      <c r="W178" s="337"/>
    </row>
    <row r="179" spans="1:23" ht="29.25" customHeight="1">
      <c r="A179" s="332" t="s">
        <v>174</v>
      </c>
      <c r="B179" s="338"/>
      <c r="C179" s="338"/>
      <c r="D179" s="338"/>
      <c r="E179" s="338"/>
      <c r="F179" s="338"/>
      <c r="G179" s="338"/>
      <c r="H179" s="337"/>
      <c r="I179" s="337"/>
      <c r="J179" s="337"/>
      <c r="K179" s="337"/>
      <c r="L179" s="337"/>
      <c r="M179" s="337"/>
      <c r="N179" s="337"/>
      <c r="O179" s="337"/>
      <c r="P179" s="337"/>
      <c r="Q179" s="337"/>
      <c r="R179" s="337"/>
      <c r="S179" s="337"/>
      <c r="T179" s="337"/>
      <c r="U179" s="337"/>
      <c r="V179" s="337"/>
      <c r="W179" s="337"/>
    </row>
    <row r="180" spans="1:23" ht="20.25" customHeight="1">
      <c r="A180" s="335" t="s">
        <v>73</v>
      </c>
      <c r="B180" s="335"/>
      <c r="C180" s="335"/>
      <c r="D180" s="335"/>
      <c r="E180" s="335"/>
      <c r="F180" s="335"/>
      <c r="G180" s="335"/>
      <c r="H180" s="335"/>
      <c r="I180" s="335"/>
      <c r="J180" s="335"/>
      <c r="K180" s="335"/>
      <c r="L180" s="335"/>
      <c r="M180" s="335"/>
      <c r="N180" s="335"/>
      <c r="O180" s="335"/>
      <c r="P180" s="335"/>
      <c r="Q180" s="337"/>
      <c r="R180" s="337"/>
      <c r="S180" s="337"/>
      <c r="T180" s="337"/>
      <c r="U180" s="337"/>
      <c r="V180" s="337"/>
      <c r="W180" s="337"/>
    </row>
    <row r="181" spans="1:19" ht="30" customHeight="1">
      <c r="A181" s="336"/>
      <c r="B181" s="336"/>
      <c r="C181" s="336"/>
      <c r="D181" s="336"/>
      <c r="E181" s="336"/>
      <c r="F181" s="336"/>
      <c r="G181" s="336"/>
      <c r="H181" s="336"/>
      <c r="I181" s="336"/>
      <c r="J181" s="336"/>
      <c r="K181" s="336"/>
      <c r="L181" s="336"/>
      <c r="M181" s="336"/>
      <c r="N181" s="336"/>
      <c r="O181" s="336"/>
      <c r="P181" s="336"/>
      <c r="Q181" s="336"/>
      <c r="R181" s="336"/>
      <c r="S181" s="212"/>
    </row>
    <row r="183" spans="7:19" ht="12.75">
      <c r="G183" s="66"/>
      <c r="H183" s="66"/>
      <c r="I183" s="66"/>
      <c r="J183" s="66"/>
      <c r="K183" s="66"/>
      <c r="L183" s="66"/>
      <c r="M183" s="66"/>
      <c r="N183" s="66"/>
      <c r="O183" s="66"/>
      <c r="P183" s="66"/>
      <c r="Q183" s="66"/>
      <c r="R183" s="66"/>
      <c r="S183" s="66"/>
    </row>
    <row r="184" ht="15.75" customHeight="1"/>
    <row r="187" ht="12.75">
      <c r="U187" s="66"/>
    </row>
  </sheetData>
  <sheetProtection/>
  <mergeCells count="5">
    <mergeCell ref="A177:W177"/>
    <mergeCell ref="A178:W178"/>
    <mergeCell ref="A179:W179"/>
    <mergeCell ref="A180:W180"/>
    <mergeCell ref="A181:R181"/>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31" max="255" man="1"/>
  </rowBreaks>
  <drawing r:id="rId1"/>
</worksheet>
</file>

<file path=xl/worksheets/sheet17.xml><?xml version="1.0" encoding="utf-8"?>
<worksheet xmlns="http://schemas.openxmlformats.org/spreadsheetml/2006/main" xmlns:r="http://schemas.openxmlformats.org/officeDocument/2006/relationships">
  <sheetPr codeName="Sheet23">
    <pageSetUpPr fitToPage="1"/>
  </sheetPr>
  <dimension ref="B1:B2"/>
  <sheetViews>
    <sheetView showGridLines="0" zoomScale="85" zoomScaleNormal="85" zoomScalePageLayoutView="0" workbookViewId="0" topLeftCell="A1">
      <selection activeCell="B2" sqref="B2"/>
    </sheetView>
  </sheetViews>
  <sheetFormatPr defaultColWidth="9.140625" defaultRowHeight="12.75"/>
  <cols>
    <col min="1" max="1" width="1.421875" style="0" customWidth="1"/>
    <col min="22" max="22" width="1.7109375" style="0" customWidth="1"/>
  </cols>
  <sheetData>
    <row r="1" ht="34.5" customHeight="1">
      <c r="B1" s="71" t="s">
        <v>697</v>
      </c>
    </row>
    <row r="2" ht="34.5" customHeight="1">
      <c r="B2" s="18" t="s">
        <v>45</v>
      </c>
    </row>
  </sheetData>
  <sheetProtection/>
  <printOptions/>
  <pageMargins left="0.75" right="0.75" top="1" bottom="1" header="0.5" footer="0.5"/>
  <pageSetup fitToHeight="1" fitToWidth="1" horizontalDpi="600" verticalDpi="600" orientation="landscape" paperSize="9" scale="71" r:id="rId2"/>
  <drawing r:id="rId1"/>
</worksheet>
</file>

<file path=xl/worksheets/sheet18.xml><?xml version="1.0" encoding="utf-8"?>
<worksheet xmlns="http://schemas.openxmlformats.org/spreadsheetml/2006/main" xmlns:r="http://schemas.openxmlformats.org/officeDocument/2006/relationships">
  <sheetPr codeName="Sheet24">
    <pageSetUpPr fitToPage="1"/>
  </sheetPr>
  <dimension ref="B1:B2"/>
  <sheetViews>
    <sheetView showGridLines="0" zoomScale="85" zoomScaleNormal="85" zoomScalePageLayoutView="0" workbookViewId="0" topLeftCell="A1">
      <selection activeCell="I2" sqref="I2"/>
    </sheetView>
  </sheetViews>
  <sheetFormatPr defaultColWidth="9.140625" defaultRowHeight="12.75"/>
  <cols>
    <col min="1" max="1" width="1.421875" style="0" customWidth="1"/>
    <col min="22" max="22" width="1.7109375" style="0" customWidth="1"/>
  </cols>
  <sheetData>
    <row r="1" s="109" customFormat="1" ht="34.5" customHeight="1">
      <c r="B1" s="71" t="s">
        <v>104</v>
      </c>
    </row>
    <row r="2" ht="34.5" customHeight="1">
      <c r="B2" s="18" t="s">
        <v>46</v>
      </c>
    </row>
  </sheetData>
  <sheetProtection/>
  <printOptions/>
  <pageMargins left="0.75" right="0.75" top="1" bottom="1" header="0.5" footer="0.5"/>
  <pageSetup fitToHeight="1" fitToWidth="1" horizontalDpi="600" verticalDpi="600" orientation="landscape" paperSize="9" scale="71" r:id="rId2"/>
  <drawing r:id="rId1"/>
</worksheet>
</file>

<file path=xl/worksheets/sheet19.xml><?xml version="1.0" encoding="utf-8"?>
<worksheet xmlns="http://schemas.openxmlformats.org/spreadsheetml/2006/main" xmlns:r="http://schemas.openxmlformats.org/officeDocument/2006/relationships">
  <sheetPr codeName="Sheet26">
    <pageSetUpPr fitToPage="1"/>
  </sheetPr>
  <dimension ref="B1:B2"/>
  <sheetViews>
    <sheetView showGridLines="0" zoomScale="85" zoomScaleNormal="85" zoomScalePageLayoutView="0" workbookViewId="0" topLeftCell="A1">
      <selection activeCell="J2" sqref="J2"/>
    </sheetView>
  </sheetViews>
  <sheetFormatPr defaultColWidth="9.140625" defaultRowHeight="12.75"/>
  <cols>
    <col min="1" max="1" width="2.00390625" style="0" customWidth="1"/>
    <col min="22" max="22" width="2.57421875" style="0" customWidth="1"/>
  </cols>
  <sheetData>
    <row r="1" ht="34.5" customHeight="1">
      <c r="B1" s="110" t="s">
        <v>104</v>
      </c>
    </row>
    <row r="2" ht="34.5" customHeight="1">
      <c r="B2" s="68" t="s">
        <v>51</v>
      </c>
    </row>
  </sheetData>
  <sheetProtection/>
  <printOptions/>
  <pageMargins left="0.75" right="0.75" top="1" bottom="1" header="0.5" footer="0.5"/>
  <pageSetup fitToHeight="1" fitToWidth="1" horizontalDpi="600" verticalDpi="600" orientation="landscape" paperSize="9" scale="70" r:id="rId2"/>
  <drawing r:id="rId1"/>
</worksheet>
</file>

<file path=xl/worksheets/sheet2.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codeName="Sheet27">
    <pageSetUpPr fitToPage="1"/>
  </sheetPr>
  <dimension ref="B1:B2"/>
  <sheetViews>
    <sheetView showGridLines="0" zoomScale="85" zoomScaleNormal="85" zoomScalePageLayoutView="0" workbookViewId="0" topLeftCell="A1">
      <selection activeCell="H2" sqref="H2"/>
    </sheetView>
  </sheetViews>
  <sheetFormatPr defaultColWidth="9.140625" defaultRowHeight="12.75"/>
  <cols>
    <col min="1" max="1" width="2.00390625" style="0" customWidth="1"/>
    <col min="22" max="22" width="2.57421875" style="0" customWidth="1"/>
  </cols>
  <sheetData>
    <row r="1" ht="34.5" customHeight="1">
      <c r="B1" s="110" t="s">
        <v>104</v>
      </c>
    </row>
    <row r="2" ht="34.5" customHeight="1">
      <c r="B2" s="68" t="s">
        <v>57</v>
      </c>
    </row>
  </sheetData>
  <sheetProtection/>
  <printOptions/>
  <pageMargins left="0.75" right="0.75" top="1" bottom="1" header="0.5" footer="0.5"/>
  <pageSetup fitToHeight="1" fitToWidth="1" horizontalDpi="600" verticalDpi="600" orientation="landscape" paperSize="9" scale="70" r:id="rId2"/>
  <drawing r:id="rId1"/>
</worksheet>
</file>

<file path=xl/worksheets/sheet21.xml><?xml version="1.0" encoding="utf-8"?>
<worksheet xmlns="http://schemas.openxmlformats.org/spreadsheetml/2006/main" xmlns:r="http://schemas.openxmlformats.org/officeDocument/2006/relationships">
  <sheetPr codeName="Sheet29">
    <tabColor indexed="53"/>
    <pageSetUpPr fitToPage="1"/>
  </sheetPr>
  <dimension ref="A1:N45"/>
  <sheetViews>
    <sheetView showGridLines="0" zoomScale="85" zoomScaleNormal="85" zoomScalePageLayoutView="0" workbookViewId="0" topLeftCell="A1">
      <selection activeCell="A31" sqref="A31"/>
    </sheetView>
  </sheetViews>
  <sheetFormatPr defaultColWidth="9.140625" defaultRowHeight="12.75"/>
  <cols>
    <col min="1" max="1" width="60.57421875" style="9" customWidth="1"/>
    <col min="2" max="5" width="12.7109375" style="9" customWidth="1"/>
    <col min="6" max="7" width="11.28125" style="9" customWidth="1"/>
    <col min="8" max="13" width="11.28125" style="9" hidden="1" customWidth="1"/>
    <col min="14" max="16384" width="9.140625" style="9" customWidth="1"/>
  </cols>
  <sheetData>
    <row r="1" ht="34.5" customHeight="1">
      <c r="A1" s="71" t="s">
        <v>149</v>
      </c>
    </row>
    <row r="2" ht="34.5" customHeight="1">
      <c r="A2" s="18" t="s">
        <v>339</v>
      </c>
    </row>
    <row r="3" ht="15" customHeight="1">
      <c r="A3" s="18"/>
    </row>
    <row r="4" spans="1:2" ht="15" customHeight="1">
      <c r="A4" s="18"/>
      <c r="B4" s="186" t="s">
        <v>205</v>
      </c>
    </row>
    <row r="5" ht="12.75">
      <c r="A5" s="9" t="s">
        <v>283</v>
      </c>
    </row>
    <row r="6" ht="12.75">
      <c r="A6" s="9" t="s">
        <v>284</v>
      </c>
    </row>
    <row r="7" spans="1:13" ht="16.5" thickBot="1">
      <c r="A7" s="17" t="s">
        <v>280</v>
      </c>
      <c r="B7" s="19" t="e">
        <f>'Providers-YTDdata'!#REF!</f>
        <v>#REF!</v>
      </c>
      <c r="C7" s="19" t="e">
        <f>'Providers-YTDdata'!#REF!</f>
        <v>#REF!</v>
      </c>
      <c r="D7" s="19" t="e">
        <f>'Providers-YTDdata'!#REF!</f>
        <v>#REF!</v>
      </c>
      <c r="E7" s="19" t="e">
        <f>'Providers-YTDdata'!#REF!</f>
        <v>#REF!</v>
      </c>
      <c r="F7" s="19" t="e">
        <f>'Providers-YTDdata'!#REF!</f>
        <v>#REF!</v>
      </c>
      <c r="G7" s="19" t="e">
        <f>'Providers-YTDdata'!#REF!</f>
        <v>#REF!</v>
      </c>
      <c r="H7" s="10" t="e">
        <f>'Providers-YTDdata'!#REF!</f>
        <v>#REF!</v>
      </c>
      <c r="I7" s="10" t="str">
        <f>'Providers-YTDdata'!C5</f>
        <v>Hillingdon</v>
      </c>
      <c r="J7" s="10" t="str">
        <f>'Providers-YTDdata'!D5</f>
        <v>Croydon</v>
      </c>
      <c r="K7" s="10" t="e">
        <f>'Providers-YTDdata'!#REF!</f>
        <v>#REF!</v>
      </c>
      <c r="L7" s="10" t="e">
        <f>'Providers-YTDdata'!#REF!</f>
        <v>#REF!</v>
      </c>
      <c r="M7" s="10" t="e">
        <f>'Providers-YTDdata'!#REF!</f>
        <v>#REF!</v>
      </c>
    </row>
    <row r="8" spans="1:13" ht="12.75">
      <c r="A8" s="9" t="s">
        <v>252</v>
      </c>
      <c r="B8" s="54" t="e">
        <f>RANK('Providers-indicators'!#REF!,'Providers-indicators'!#REF!)</f>
        <v>#REF!</v>
      </c>
      <c r="C8" s="54" t="e">
        <f>RANK('Providers-indicators'!#REF!,'Providers-indicators'!#REF!)</f>
        <v>#REF!</v>
      </c>
      <c r="D8" s="54" t="e">
        <f>RANK('Providers-indicators'!#REF!,'Providers-indicators'!#REF!)</f>
        <v>#REF!</v>
      </c>
      <c r="E8" s="54" t="e">
        <f>RANK('Providers-indicators'!#REF!,'Providers-indicators'!#REF!)</f>
        <v>#REF!</v>
      </c>
      <c r="F8" s="54" t="e">
        <f>RANK('Providers-indicators'!#REF!,'Providers-indicators'!#REF!)</f>
        <v>#REF!</v>
      </c>
      <c r="G8" s="54" t="e">
        <f>RANK('Providers-indicators'!#REF!,'Providers-indicators'!#REF!)</f>
        <v>#REF!</v>
      </c>
      <c r="H8" s="49"/>
      <c r="I8" s="49"/>
      <c r="J8" s="49"/>
      <c r="K8" s="49"/>
      <c r="L8" s="49"/>
      <c r="M8" s="49"/>
    </row>
    <row r="9" spans="1:13" ht="12.75">
      <c r="A9" s="9" t="s">
        <v>253</v>
      </c>
      <c r="B9" s="53" t="e">
        <f>RANK('Providers-indicators'!#REF!,'Providers-indicators'!#REF!)</f>
        <v>#REF!</v>
      </c>
      <c r="C9" s="53" t="e">
        <f>RANK('Providers-indicators'!#REF!,'Providers-indicators'!#REF!)</f>
        <v>#REF!</v>
      </c>
      <c r="D9" s="53" t="e">
        <f>RANK('Providers-indicators'!#REF!,'Providers-indicators'!#REF!)</f>
        <v>#REF!</v>
      </c>
      <c r="E9" s="53" t="e">
        <f>RANK('Providers-indicators'!#REF!,'Providers-indicators'!#REF!)</f>
        <v>#REF!</v>
      </c>
      <c r="F9" s="53" t="e">
        <f>RANK('Providers-indicators'!#REF!,'Providers-indicators'!#REF!)</f>
        <v>#REF!</v>
      </c>
      <c r="G9" s="53" t="e">
        <f>RANK('Providers-indicators'!#REF!,'Providers-indicators'!#REF!)</f>
        <v>#REF!</v>
      </c>
      <c r="H9" s="50"/>
      <c r="I9" s="50"/>
      <c r="J9" s="50"/>
      <c r="K9" s="50"/>
      <c r="L9" s="50"/>
      <c r="M9" s="50"/>
    </row>
    <row r="10" spans="1:13" ht="12.75">
      <c r="A10" s="9" t="s">
        <v>254</v>
      </c>
      <c r="B10" s="53" t="e">
        <f>RANK('Providers-indicators'!#REF!,'Providers-indicators'!#REF!)</f>
        <v>#REF!</v>
      </c>
      <c r="C10" s="53" t="e">
        <f>RANK('Providers-indicators'!#REF!,'Providers-indicators'!#REF!)</f>
        <v>#REF!</v>
      </c>
      <c r="D10" s="53" t="e">
        <f>RANK('Providers-indicators'!#REF!,'Providers-indicators'!#REF!)</f>
        <v>#REF!</v>
      </c>
      <c r="E10" s="53" t="e">
        <f>RANK('Providers-indicators'!#REF!,'Providers-indicators'!#REF!)</f>
        <v>#REF!</v>
      </c>
      <c r="F10" s="53" t="e">
        <f>RANK('Providers-indicators'!#REF!,'Providers-indicators'!#REF!)</f>
        <v>#REF!</v>
      </c>
      <c r="G10" s="53" t="e">
        <f>RANK('Providers-indicators'!#REF!,'Providers-indicators'!#REF!)</f>
        <v>#REF!</v>
      </c>
      <c r="H10" s="51"/>
      <c r="I10" s="51"/>
      <c r="J10" s="51"/>
      <c r="K10" s="51"/>
      <c r="L10" s="51"/>
      <c r="M10" s="51"/>
    </row>
    <row r="11" spans="1:13" ht="12.75">
      <c r="A11" s="9" t="s">
        <v>255</v>
      </c>
      <c r="B11" s="53" t="e">
        <f>RANK('Providers-indicators'!#REF!,'Providers-indicators'!#REF!)</f>
        <v>#REF!</v>
      </c>
      <c r="C11" s="53" t="e">
        <f>RANK('Providers-indicators'!#REF!,'Providers-indicators'!#REF!)</f>
        <v>#REF!</v>
      </c>
      <c r="D11" s="53" t="e">
        <f>RANK('Providers-indicators'!#REF!,'Providers-indicators'!#REF!)</f>
        <v>#REF!</v>
      </c>
      <c r="E11" s="53" t="e">
        <f>RANK('Providers-indicators'!#REF!,'Providers-indicators'!#REF!)</f>
        <v>#REF!</v>
      </c>
      <c r="F11" s="53" t="e">
        <f>RANK('Providers-indicators'!#REF!,'Providers-indicators'!#REF!)</f>
        <v>#REF!</v>
      </c>
      <c r="G11" s="53" t="e">
        <f>RANK('Providers-indicators'!#REF!,'Providers-indicators'!#REF!)</f>
        <v>#REF!</v>
      </c>
      <c r="H11" s="51"/>
      <c r="I11" s="51"/>
      <c r="J11" s="51"/>
      <c r="K11" s="51"/>
      <c r="L11" s="51"/>
      <c r="M11" s="51"/>
    </row>
    <row r="12" spans="1:13" ht="12.75">
      <c r="A12" s="9" t="s">
        <v>256</v>
      </c>
      <c r="B12" s="53" t="e">
        <f>RANK('Providers-indicators'!#REF!,'Providers-indicators'!#REF!)</f>
        <v>#REF!</v>
      </c>
      <c r="C12" s="53" t="e">
        <f>RANK('Providers-indicators'!#REF!,'Providers-indicators'!#REF!)</f>
        <v>#REF!</v>
      </c>
      <c r="D12" s="53" t="e">
        <f>RANK('Providers-indicators'!#REF!,'Providers-indicators'!#REF!)</f>
        <v>#REF!</v>
      </c>
      <c r="E12" s="53" t="e">
        <f>RANK('Providers-indicators'!#REF!,'Providers-indicators'!#REF!)</f>
        <v>#REF!</v>
      </c>
      <c r="F12" s="53" t="e">
        <f>RANK('Providers-indicators'!#REF!,'Providers-indicators'!#REF!)</f>
        <v>#REF!</v>
      </c>
      <c r="G12" s="53" t="e">
        <f>RANK('Providers-indicators'!#REF!,'Providers-indicators'!#REF!)</f>
        <v>#REF!</v>
      </c>
      <c r="H12" s="51"/>
      <c r="I12" s="51"/>
      <c r="J12" s="51"/>
      <c r="K12" s="51"/>
      <c r="L12" s="51"/>
      <c r="M12" s="51"/>
    </row>
    <row r="13" spans="1:13" ht="12.75">
      <c r="A13" s="9" t="s">
        <v>257</v>
      </c>
      <c r="B13" s="53" t="e">
        <f>RANK('Providers-indicators'!#REF!,'Providers-indicators'!#REF!)</f>
        <v>#REF!</v>
      </c>
      <c r="C13" s="53" t="e">
        <f>RANK('Providers-indicators'!#REF!,'Providers-indicators'!#REF!)</f>
        <v>#REF!</v>
      </c>
      <c r="D13" s="53" t="e">
        <f>RANK('Providers-indicators'!#REF!,'Providers-indicators'!#REF!)</f>
        <v>#REF!</v>
      </c>
      <c r="E13" s="53" t="e">
        <f>RANK('Providers-indicators'!#REF!,'Providers-indicators'!#REF!)</f>
        <v>#REF!</v>
      </c>
      <c r="F13" s="53" t="e">
        <f>RANK('Providers-indicators'!#REF!,'Providers-indicators'!#REF!)</f>
        <v>#REF!</v>
      </c>
      <c r="G13" s="53" t="e">
        <f>RANK('Providers-indicators'!#REF!,'Providers-indicators'!#REF!)</f>
        <v>#REF!</v>
      </c>
      <c r="H13" s="51"/>
      <c r="I13" s="51"/>
      <c r="J13" s="51"/>
      <c r="K13" s="51"/>
      <c r="L13" s="51"/>
      <c r="M13" s="51"/>
    </row>
    <row r="14" spans="1:13" ht="12.75">
      <c r="A14" s="9" t="s">
        <v>108</v>
      </c>
      <c r="B14" s="53" t="e">
        <f>RANK('Providers-indicators'!#REF!,'Providers-indicators'!#REF!)</f>
        <v>#REF!</v>
      </c>
      <c r="C14" s="53" t="e">
        <f>RANK('Providers-indicators'!#REF!,'Providers-indicators'!#REF!)</f>
        <v>#REF!</v>
      </c>
      <c r="D14" s="53" t="e">
        <f>RANK('Providers-indicators'!#REF!,'Providers-indicators'!#REF!)</f>
        <v>#REF!</v>
      </c>
      <c r="E14" s="53" t="e">
        <f>RANK('Providers-indicators'!#REF!,'Providers-indicators'!#REF!)</f>
        <v>#REF!</v>
      </c>
      <c r="F14" s="53" t="e">
        <f>RANK('Providers-indicators'!#REF!,'Providers-indicators'!#REF!)</f>
        <v>#REF!</v>
      </c>
      <c r="G14" s="53" t="e">
        <f>RANK('Providers-indicators'!#REF!,'Providers-indicators'!#REF!)</f>
        <v>#REF!</v>
      </c>
      <c r="H14" s="51"/>
      <c r="I14" s="51"/>
      <c r="J14" s="51"/>
      <c r="K14" s="51"/>
      <c r="L14" s="51"/>
      <c r="M14" s="51"/>
    </row>
    <row r="15" spans="1:13" ht="12.75">
      <c r="A15" s="9" t="s">
        <v>150</v>
      </c>
      <c r="B15" s="53" t="e">
        <f>RANK('Providers-indicators'!#REF!,'Providers-indicators'!#REF!)</f>
        <v>#REF!</v>
      </c>
      <c r="C15" s="53" t="e">
        <f>RANK('Providers-indicators'!#REF!,'Providers-indicators'!#REF!)</f>
        <v>#REF!</v>
      </c>
      <c r="D15" s="53" t="e">
        <f>RANK('Providers-indicators'!#REF!,'Providers-indicators'!#REF!)</f>
        <v>#REF!</v>
      </c>
      <c r="E15" s="53" t="e">
        <f>RANK('Providers-indicators'!#REF!,'Providers-indicators'!#REF!)</f>
        <v>#REF!</v>
      </c>
      <c r="F15" s="53" t="e">
        <f>RANK('Providers-indicators'!#REF!,'Providers-indicators'!#REF!)</f>
        <v>#REF!</v>
      </c>
      <c r="G15" s="53" t="e">
        <f>RANK('Providers-indicators'!#REF!,'Providers-indicators'!#REF!)</f>
        <v>#REF!</v>
      </c>
      <c r="H15" s="50"/>
      <c r="I15" s="50"/>
      <c r="J15" s="50"/>
      <c r="K15" s="50"/>
      <c r="L15" s="50"/>
      <c r="M15" s="50"/>
    </row>
    <row r="16" spans="1:13" ht="12.75">
      <c r="A16" s="9" t="s">
        <v>258</v>
      </c>
      <c r="B16" s="53" t="e">
        <f>RANK('Providers-indicators'!#REF!,'Providers-indicators'!#REF!)</f>
        <v>#REF!</v>
      </c>
      <c r="C16" s="53" t="e">
        <f>RANK('Providers-indicators'!#REF!,'Providers-indicators'!#REF!)</f>
        <v>#REF!</v>
      </c>
      <c r="D16" s="53" t="e">
        <f>RANK('Providers-indicators'!#REF!,'Providers-indicators'!#REF!)</f>
        <v>#REF!</v>
      </c>
      <c r="E16" s="53" t="e">
        <f>RANK('Providers-indicators'!#REF!,'Providers-indicators'!#REF!)</f>
        <v>#REF!</v>
      </c>
      <c r="F16" s="53" t="e">
        <f>RANK('Providers-indicators'!#REF!,'Providers-indicators'!#REF!)</f>
        <v>#REF!</v>
      </c>
      <c r="G16" s="53" t="e">
        <f>RANK('Providers-indicators'!#REF!,'Providers-indicators'!#REF!)</f>
        <v>#REF!</v>
      </c>
      <c r="H16" s="51"/>
      <c r="I16" s="51"/>
      <c r="J16" s="51"/>
      <c r="K16" s="51"/>
      <c r="L16" s="51"/>
      <c r="M16" s="51"/>
    </row>
    <row r="17" spans="1:13" ht="12.75">
      <c r="A17" s="9" t="s">
        <v>259</v>
      </c>
      <c r="B17" s="53" t="e">
        <f>RANK('Providers-indicators'!#REF!,'Providers-indicators'!#REF!)</f>
        <v>#REF!</v>
      </c>
      <c r="C17" s="53" t="e">
        <f>RANK('Providers-indicators'!#REF!,'Providers-indicators'!#REF!)</f>
        <v>#REF!</v>
      </c>
      <c r="D17" s="53" t="e">
        <f>RANK('Providers-indicators'!#REF!,'Providers-indicators'!#REF!)</f>
        <v>#REF!</v>
      </c>
      <c r="E17" s="53" t="e">
        <f>RANK('Providers-indicators'!#REF!,'Providers-indicators'!#REF!)</f>
        <v>#REF!</v>
      </c>
      <c r="F17" s="53" t="e">
        <f>RANK('Providers-indicators'!#REF!,'Providers-indicators'!#REF!)</f>
        <v>#REF!</v>
      </c>
      <c r="G17" s="53" t="e">
        <f>RANK('Providers-indicators'!#REF!,'Providers-indicators'!#REF!)</f>
        <v>#REF!</v>
      </c>
      <c r="H17" s="51"/>
      <c r="I17" s="51"/>
      <c r="J17" s="51"/>
      <c r="K17" s="51"/>
      <c r="L17" s="51"/>
      <c r="M17" s="51"/>
    </row>
    <row r="18" spans="1:13" ht="13.5" thickBot="1">
      <c r="A18" s="9" t="s">
        <v>216</v>
      </c>
      <c r="B18" s="60" t="e">
        <f>RANK('Providers-indicators'!#REF!,'Providers-indicators'!#REF!)</f>
        <v>#REF!</v>
      </c>
      <c r="C18" s="60" t="e">
        <f>RANK('Providers-indicators'!#REF!,'Providers-indicators'!#REF!)</f>
        <v>#REF!</v>
      </c>
      <c r="D18" s="60" t="e">
        <f>RANK('Providers-indicators'!#REF!,'Providers-indicators'!#REF!)</f>
        <v>#REF!</v>
      </c>
      <c r="E18" s="60" t="e">
        <f>RANK('Providers-indicators'!#REF!,'Providers-indicators'!#REF!)</f>
        <v>#REF!</v>
      </c>
      <c r="F18" s="60" t="e">
        <f>RANK('Providers-indicators'!#REF!,'Providers-indicators'!#REF!)</f>
        <v>#REF!</v>
      </c>
      <c r="G18" s="60" t="e">
        <f>RANK('Providers-indicators'!#REF!,'Providers-indicators'!#REF!)</f>
        <v>#REF!</v>
      </c>
      <c r="H18" s="52"/>
      <c r="I18" s="52"/>
      <c r="J18" s="52"/>
      <c r="K18" s="52"/>
      <c r="L18" s="52"/>
      <c r="M18" s="52"/>
    </row>
    <row r="20" spans="1:7" ht="16.5" thickBot="1">
      <c r="A20" s="17" t="s">
        <v>131</v>
      </c>
      <c r="B20" s="17"/>
      <c r="C20" s="17"/>
      <c r="D20" s="17"/>
      <c r="E20" s="17"/>
      <c r="F20" s="17"/>
      <c r="G20" s="17"/>
    </row>
    <row r="21" spans="1:7" ht="12.75">
      <c r="A21" s="9" t="s">
        <v>266</v>
      </c>
      <c r="B21" s="163" t="e">
        <f>RANK('Providers-indicators'!#REF!,'Providers-indicators'!#REF!)</f>
        <v>#REF!</v>
      </c>
      <c r="C21" s="163" t="e">
        <f>RANK('Providers-indicators'!#REF!,'Providers-indicators'!#REF!)</f>
        <v>#REF!</v>
      </c>
      <c r="D21" s="163" t="e">
        <f>RANK('Providers-indicators'!#REF!,'Providers-indicators'!#REF!)</f>
        <v>#REF!</v>
      </c>
      <c r="E21" s="163" t="e">
        <f>RANK('Providers-indicators'!#REF!,'Providers-indicators'!#REF!)</f>
        <v>#REF!</v>
      </c>
      <c r="F21" s="163" t="e">
        <f>RANK('Providers-indicators'!#REF!,'Providers-indicators'!#REF!)</f>
        <v>#REF!</v>
      </c>
      <c r="G21" s="163" t="e">
        <f>RANK('Providers-indicators'!#REF!,'Providers-indicators'!#REF!)</f>
        <v>#REF!</v>
      </c>
    </row>
    <row r="22" spans="1:7" ht="12.75">
      <c r="A22" s="31" t="s">
        <v>133</v>
      </c>
      <c r="B22" s="164" t="e">
        <f>RANK('Providers-indicators'!#REF!,'Providers-indicators'!#REF!)</f>
        <v>#REF!</v>
      </c>
      <c r="C22" s="164" t="e">
        <f>RANK('Providers-indicators'!#REF!,'Providers-indicators'!#REF!)</f>
        <v>#REF!</v>
      </c>
      <c r="D22" s="164" t="e">
        <f>RANK('Providers-indicators'!#REF!,'Providers-indicators'!#REF!)</f>
        <v>#REF!</v>
      </c>
      <c r="E22" s="164" t="e">
        <f>RANK('Providers-indicators'!#REF!,'Providers-indicators'!#REF!)</f>
        <v>#REF!</v>
      </c>
      <c r="F22" s="164" t="e">
        <f>RANK('Providers-indicators'!#REF!,'Providers-indicators'!#REF!)</f>
        <v>#REF!</v>
      </c>
      <c r="G22" s="164" t="e">
        <f>RANK('Providers-indicators'!#REF!,'Providers-indicators'!#REF!)</f>
        <v>#REF!</v>
      </c>
    </row>
    <row r="23" spans="1:14" ht="12.75">
      <c r="A23" s="1" t="s">
        <v>267</v>
      </c>
      <c r="B23" s="165" t="e">
        <f>RANK('Providers-indicators'!#REF!,'Providers-indicators'!#REF!)</f>
        <v>#REF!</v>
      </c>
      <c r="C23" s="165" t="e">
        <f>RANK('Providers-indicators'!#REF!,'Providers-indicators'!#REF!)</f>
        <v>#REF!</v>
      </c>
      <c r="D23" s="165" t="e">
        <f>RANK('Providers-indicators'!#REF!,'Providers-indicators'!#REF!)</f>
        <v>#REF!</v>
      </c>
      <c r="E23" s="165" t="e">
        <f>RANK('Providers-indicators'!#REF!,'Providers-indicators'!#REF!)</f>
        <v>#REF!</v>
      </c>
      <c r="F23" s="165" t="e">
        <f>RANK('Providers-indicators'!#REF!,'Providers-indicators'!#REF!)</f>
        <v>#REF!</v>
      </c>
      <c r="G23" s="165" t="e">
        <f>RANK('Providers-indicators'!#REF!,'Providers-indicators'!#REF!)</f>
        <v>#REF!</v>
      </c>
      <c r="H23" s="1"/>
      <c r="I23" s="1"/>
      <c r="J23" s="1"/>
      <c r="K23" s="1"/>
      <c r="L23" s="1"/>
      <c r="M23" s="1"/>
      <c r="N23" s="167" t="s">
        <v>327</v>
      </c>
    </row>
    <row r="24" spans="1:14" ht="13.5" thickBot="1">
      <c r="A24" s="1" t="s">
        <v>264</v>
      </c>
      <c r="B24" s="166" t="e">
        <f>RANK('Providers-indicators'!#REF!,'Providers-indicators'!#REF!)</f>
        <v>#REF!</v>
      </c>
      <c r="C24" s="166" t="e">
        <f>RANK('Providers-indicators'!#REF!,'Providers-indicators'!#REF!)</f>
        <v>#REF!</v>
      </c>
      <c r="D24" s="166" t="e">
        <f>RANK('Providers-indicators'!#REF!,'Providers-indicators'!#REF!)</f>
        <v>#REF!</v>
      </c>
      <c r="E24" s="166" t="e">
        <f>RANK('Providers-indicators'!#REF!,'Providers-indicators'!#REF!)</f>
        <v>#REF!</v>
      </c>
      <c r="F24" s="166" t="e">
        <f>RANK('Providers-indicators'!#REF!,'Providers-indicators'!#REF!)</f>
        <v>#REF!</v>
      </c>
      <c r="G24" s="166" t="e">
        <f>RANK('Providers-indicators'!#REF!,'Providers-indicators'!#REF!)</f>
        <v>#REF!</v>
      </c>
      <c r="H24" s="1"/>
      <c r="I24" s="1"/>
      <c r="J24" s="1"/>
      <c r="K24" s="1"/>
      <c r="L24" s="1"/>
      <c r="M24" s="1"/>
      <c r="N24" s="167" t="s">
        <v>327</v>
      </c>
    </row>
    <row r="25" ht="12.75">
      <c r="N25" s="11"/>
    </row>
    <row r="26" spans="1:14" ht="16.5" thickBot="1">
      <c r="A26" s="17" t="s">
        <v>281</v>
      </c>
      <c r="N26" s="11"/>
    </row>
    <row r="27" spans="1:14" ht="12.75">
      <c r="A27" s="1" t="s">
        <v>261</v>
      </c>
      <c r="B27" s="54" t="e">
        <f>RANK('Providers-indicators'!#REF!,'Providers-indicators'!#REF!)</f>
        <v>#REF!</v>
      </c>
      <c r="C27" s="54" t="e">
        <f>RANK('Providers-indicators'!#REF!,'Providers-indicators'!#REF!)</f>
        <v>#REF!</v>
      </c>
      <c r="D27" s="54" t="e">
        <f>RANK('Providers-indicators'!#REF!,'Providers-indicators'!#REF!)</f>
        <v>#REF!</v>
      </c>
      <c r="E27" s="54" t="e">
        <f>RANK('Providers-indicators'!#REF!,'Providers-indicators'!#REF!)</f>
        <v>#REF!</v>
      </c>
      <c r="F27" s="54" t="e">
        <f>RANK('Providers-indicators'!#REF!,'Providers-indicators'!#REF!)</f>
        <v>#REF!</v>
      </c>
      <c r="G27" s="54" t="e">
        <f>RANK('Providers-indicators'!#REF!,'Providers-indicators'!#REF!)</f>
        <v>#REF!</v>
      </c>
      <c r="H27" s="54" t="e">
        <f>RANK('Providers-indicators'!#REF!,'Providers-indicators'!#REF!)</f>
        <v>#REF!</v>
      </c>
      <c r="I27" s="54" t="e">
        <f>RANK('Providers-indicators'!#REF!,'Providers-indicators'!#REF!)</f>
        <v>#REF!</v>
      </c>
      <c r="J27" s="54" t="e">
        <f>RANK('Providers-indicators'!#REF!,'Providers-indicators'!#REF!)</f>
        <v>#REF!</v>
      </c>
      <c r="K27" s="54" t="e">
        <f>RANK('Providers-indicators'!#REF!,'Providers-indicators'!#REF!)</f>
        <v>#REF!</v>
      </c>
      <c r="L27" s="54" t="e">
        <f>RANK('Providers-indicators'!#REF!,'Providers-indicators'!#REF!)</f>
        <v>#REF!</v>
      </c>
      <c r="M27" s="54" t="e">
        <f>RANK('Providers-indicators'!#REF!,'Providers-indicators'!#REF!)</f>
        <v>#REF!</v>
      </c>
      <c r="N27" s="167" t="s">
        <v>327</v>
      </c>
    </row>
    <row r="28" spans="1:14" ht="12.75">
      <c r="A28" s="9" t="s">
        <v>262</v>
      </c>
      <c r="B28" s="53" t="e">
        <f>RANK('Providers-indicators'!#REF!,'Providers-indicators'!#REF!)</f>
        <v>#REF!</v>
      </c>
      <c r="C28" s="53" t="e">
        <f>RANK('Providers-indicators'!#REF!,'Providers-indicators'!#REF!)</f>
        <v>#REF!</v>
      </c>
      <c r="D28" s="53" t="e">
        <f>RANK('Providers-indicators'!#REF!,'Providers-indicators'!#REF!)</f>
        <v>#REF!</v>
      </c>
      <c r="E28" s="53" t="e">
        <f>RANK('Providers-indicators'!#REF!,'Providers-indicators'!#REF!)</f>
        <v>#REF!</v>
      </c>
      <c r="F28" s="53" t="e">
        <f>RANK('Providers-indicators'!#REF!,'Providers-indicators'!#REF!)</f>
        <v>#REF!</v>
      </c>
      <c r="G28" s="53" t="e">
        <f>RANK('Providers-indicators'!#REF!,'Providers-indicators'!#REF!)</f>
        <v>#REF!</v>
      </c>
      <c r="H28" s="53" t="e">
        <f>RANK('Providers-indicators'!#REF!,'Providers-indicators'!#REF!)</f>
        <v>#REF!</v>
      </c>
      <c r="I28" s="53" t="e">
        <f>RANK('Providers-indicators'!#REF!,'Providers-indicators'!#REF!)</f>
        <v>#REF!</v>
      </c>
      <c r="J28" s="53" t="e">
        <f>RANK('Providers-indicators'!#REF!,'Providers-indicators'!#REF!)</f>
        <v>#REF!</v>
      </c>
      <c r="K28" s="53" t="e">
        <f>RANK('Providers-indicators'!#REF!,'Providers-indicators'!#REF!)</f>
        <v>#REF!</v>
      </c>
      <c r="L28" s="53" t="e">
        <f>RANK('Providers-indicators'!#REF!,'Providers-indicators'!#REF!)</f>
        <v>#REF!</v>
      </c>
      <c r="M28" s="53" t="e">
        <f>RANK('Providers-indicators'!#REF!,'Providers-indicators'!#REF!)</f>
        <v>#REF!</v>
      </c>
      <c r="N28" s="11"/>
    </row>
    <row r="29" spans="1:14" ht="13.5" thickBot="1">
      <c r="A29" s="1" t="s">
        <v>263</v>
      </c>
      <c r="B29" s="60" t="e">
        <f>RANK('Providers-indicators'!#REF!,'Providers-indicators'!#REF!)</f>
        <v>#REF!</v>
      </c>
      <c r="C29" s="60" t="e">
        <f>RANK('Providers-indicators'!#REF!,'Providers-indicators'!#REF!)</f>
        <v>#REF!</v>
      </c>
      <c r="D29" s="60" t="e">
        <f>RANK('Providers-indicators'!#REF!,'Providers-indicators'!#REF!)</f>
        <v>#REF!</v>
      </c>
      <c r="E29" s="60" t="e">
        <f>RANK('Providers-indicators'!#REF!,'Providers-indicators'!#REF!)</f>
        <v>#REF!</v>
      </c>
      <c r="F29" s="60" t="e">
        <f>RANK('Providers-indicators'!#REF!,'Providers-indicators'!#REF!)</f>
        <v>#REF!</v>
      </c>
      <c r="G29" s="60" t="e">
        <f>RANK('Providers-indicators'!#REF!,'Providers-indicators'!#REF!)</f>
        <v>#REF!</v>
      </c>
      <c r="H29" s="60" t="e">
        <f>RANK('Providers-indicators'!#REF!,'Providers-indicators'!#REF!)</f>
        <v>#REF!</v>
      </c>
      <c r="I29" s="60" t="e">
        <f>RANK('Providers-indicators'!#REF!,'Providers-indicators'!#REF!)</f>
        <v>#REF!</v>
      </c>
      <c r="J29" s="60" t="e">
        <f>RANK('Providers-indicators'!#REF!,'Providers-indicators'!#REF!)</f>
        <v>#REF!</v>
      </c>
      <c r="K29" s="60" t="e">
        <f>RANK('Providers-indicators'!#REF!,'Providers-indicators'!#REF!)</f>
        <v>#REF!</v>
      </c>
      <c r="L29" s="60" t="e">
        <f>RANK('Providers-indicators'!#REF!,'Providers-indicators'!#REF!)</f>
        <v>#REF!</v>
      </c>
      <c r="M29" s="60" t="e">
        <f>RANK('Providers-indicators'!#REF!,'Providers-indicators'!#REF!)</f>
        <v>#REF!</v>
      </c>
      <c r="N29" s="167" t="s">
        <v>327</v>
      </c>
    </row>
    <row r="31" ht="16.5" thickBot="1">
      <c r="A31" s="17" t="s">
        <v>282</v>
      </c>
    </row>
    <row r="32" spans="1:13" ht="12.75">
      <c r="A32" s="9" t="s">
        <v>274</v>
      </c>
      <c r="B32" s="54" t="e">
        <f>RANK('Providers-indicators'!#REF!,'Providers-indicators'!#REF!)</f>
        <v>#REF!</v>
      </c>
      <c r="C32" s="54" t="e">
        <f>RANK('Providers-indicators'!#REF!,'Providers-indicators'!#REF!)</f>
        <v>#REF!</v>
      </c>
      <c r="D32" s="54" t="e">
        <f>RANK('Providers-indicators'!#REF!,'Providers-indicators'!#REF!)</f>
        <v>#REF!</v>
      </c>
      <c r="E32" s="54" t="e">
        <f>RANK('Providers-indicators'!#REF!,'Providers-indicators'!#REF!)</f>
        <v>#REF!</v>
      </c>
      <c r="F32" s="54" t="e">
        <f>RANK('Providers-indicators'!#REF!,'Providers-indicators'!#REF!)</f>
        <v>#REF!</v>
      </c>
      <c r="G32" s="54" t="e">
        <f>RANK('Providers-indicators'!#REF!,'Providers-indicators'!#REF!)</f>
        <v>#REF!</v>
      </c>
      <c r="H32" s="55"/>
      <c r="I32" s="55"/>
      <c r="J32" s="55"/>
      <c r="K32" s="55"/>
      <c r="L32" s="55"/>
      <c r="M32" s="55"/>
    </row>
    <row r="33" spans="1:13" ht="12.75">
      <c r="A33" s="9" t="s">
        <v>276</v>
      </c>
      <c r="B33" s="53" t="e">
        <f>RANK('Providers-indicators'!#REF!,'Providers-indicators'!#REF!)</f>
        <v>#REF!</v>
      </c>
      <c r="C33" s="53" t="e">
        <f>RANK('Providers-indicators'!#REF!,'Providers-indicators'!#REF!)</f>
        <v>#REF!</v>
      </c>
      <c r="D33" s="53" t="e">
        <f>RANK('Providers-indicators'!#REF!,'Providers-indicators'!#REF!)</f>
        <v>#REF!</v>
      </c>
      <c r="E33" s="53" t="e">
        <f>RANK('Providers-indicators'!#REF!,'Providers-indicators'!#REF!)</f>
        <v>#REF!</v>
      </c>
      <c r="F33" s="53" t="e">
        <f>RANK('Providers-indicators'!#REF!,'Providers-indicators'!#REF!)</f>
        <v>#REF!</v>
      </c>
      <c r="G33" s="53" t="e">
        <f>RANK('Providers-indicators'!#REF!,'Providers-indicators'!#REF!)</f>
        <v>#REF!</v>
      </c>
      <c r="H33" s="56"/>
      <c r="I33" s="56"/>
      <c r="J33" s="56"/>
      <c r="K33" s="56"/>
      <c r="L33" s="56"/>
      <c r="M33" s="56"/>
    </row>
    <row r="34" spans="1:13" ht="12.75">
      <c r="A34" s="9" t="s">
        <v>277</v>
      </c>
      <c r="B34" s="53" t="e">
        <f>RANK('Providers-indicators'!#REF!,'Providers-indicators'!#REF!)</f>
        <v>#REF!</v>
      </c>
      <c r="C34" s="53" t="e">
        <f>RANK('Providers-indicators'!#REF!,'Providers-indicators'!#REF!)</f>
        <v>#REF!</v>
      </c>
      <c r="D34" s="53" t="e">
        <f>RANK('Providers-indicators'!#REF!,'Providers-indicators'!#REF!)</f>
        <v>#REF!</v>
      </c>
      <c r="E34" s="53" t="e">
        <f>RANK('Providers-indicators'!#REF!,'Providers-indicators'!#REF!)</f>
        <v>#REF!</v>
      </c>
      <c r="F34" s="53" t="e">
        <f>RANK('Providers-indicators'!#REF!,'Providers-indicators'!#REF!)</f>
        <v>#REF!</v>
      </c>
      <c r="G34" s="53" t="e">
        <f>RANK('Providers-indicators'!#REF!,'Providers-indicators'!#REF!)</f>
        <v>#REF!</v>
      </c>
      <c r="H34" s="57"/>
      <c r="I34" s="57"/>
      <c r="J34" s="57"/>
      <c r="K34" s="57"/>
      <c r="L34" s="57"/>
      <c r="M34" s="57"/>
    </row>
    <row r="35" spans="1:13" ht="12.75">
      <c r="A35" s="9" t="s">
        <v>65</v>
      </c>
      <c r="B35" s="53" t="e">
        <f>RANK('Providers-indicators'!#REF!,'Providers-indicators'!#REF!)</f>
        <v>#REF!</v>
      </c>
      <c r="C35" s="53" t="e">
        <f>RANK('Providers-indicators'!#REF!,'Providers-indicators'!#REF!)</f>
        <v>#REF!</v>
      </c>
      <c r="D35" s="53" t="e">
        <f>RANK('Providers-indicators'!#REF!,'Providers-indicators'!#REF!)</f>
        <v>#REF!</v>
      </c>
      <c r="E35" s="53" t="e">
        <f>RANK('Providers-indicators'!#REF!,'Providers-indicators'!#REF!)</f>
        <v>#REF!</v>
      </c>
      <c r="F35" s="53" t="e">
        <f>RANK('Providers-indicators'!#REF!,'Providers-indicators'!#REF!)</f>
        <v>#REF!</v>
      </c>
      <c r="G35" s="53" t="e">
        <f>RANK('Providers-indicators'!#REF!,'Providers-indicators'!#REF!)</f>
        <v>#REF!</v>
      </c>
      <c r="H35" s="57"/>
      <c r="I35" s="57"/>
      <c r="J35" s="57"/>
      <c r="K35" s="57"/>
      <c r="L35" s="57"/>
      <c r="M35" s="57"/>
    </row>
    <row r="36" spans="1:13" ht="12.75">
      <c r="A36" s="9" t="s">
        <v>278</v>
      </c>
      <c r="B36" s="53" t="e">
        <f>RANK('Providers-indicators'!#REF!,'Providers-indicators'!#REF!)</f>
        <v>#REF!</v>
      </c>
      <c r="C36" s="53" t="e">
        <f>RANK('Providers-indicators'!#REF!,'Providers-indicators'!#REF!)</f>
        <v>#REF!</v>
      </c>
      <c r="D36" s="53" t="e">
        <f>RANK('Providers-indicators'!#REF!,'Providers-indicators'!#REF!)</f>
        <v>#REF!</v>
      </c>
      <c r="E36" s="53" t="e">
        <f>RANK('Providers-indicators'!#REF!,'Providers-indicators'!#REF!)</f>
        <v>#REF!</v>
      </c>
      <c r="F36" s="53" t="e">
        <f>RANK('Providers-indicators'!#REF!,'Providers-indicators'!#REF!)</f>
        <v>#REF!</v>
      </c>
      <c r="G36" s="53" t="e">
        <f>RANK('Providers-indicators'!#REF!,'Providers-indicators'!#REF!)</f>
        <v>#REF!</v>
      </c>
      <c r="H36" s="57"/>
      <c r="I36" s="57"/>
      <c r="J36" s="57"/>
      <c r="K36" s="57"/>
      <c r="L36" s="57"/>
      <c r="M36" s="57"/>
    </row>
    <row r="37" spans="1:13" ht="12.75">
      <c r="A37" s="9" t="s">
        <v>279</v>
      </c>
      <c r="B37" s="53" t="e">
        <f>RANK('Providers-indicators'!#REF!,'Providers-indicators'!#REF!)</f>
        <v>#REF!</v>
      </c>
      <c r="C37" s="53" t="e">
        <f>RANK('Providers-indicators'!#REF!,'Providers-indicators'!#REF!)</f>
        <v>#REF!</v>
      </c>
      <c r="D37" s="53" t="e">
        <f>RANK('Providers-indicators'!#REF!,'Providers-indicators'!#REF!)</f>
        <v>#REF!</v>
      </c>
      <c r="E37" s="53" t="e">
        <f>RANK('Providers-indicators'!#REF!,'Providers-indicators'!#REF!)</f>
        <v>#REF!</v>
      </c>
      <c r="F37" s="53" t="e">
        <f>RANK('Providers-indicators'!#REF!,'Providers-indicators'!#REF!)</f>
        <v>#REF!</v>
      </c>
      <c r="G37" s="53" t="e">
        <f>RANK('Providers-indicators'!#REF!,'Providers-indicators'!#REF!)</f>
        <v>#REF!</v>
      </c>
      <c r="H37" s="57"/>
      <c r="I37" s="57"/>
      <c r="J37" s="57"/>
      <c r="K37" s="57"/>
      <c r="L37" s="57"/>
      <c r="M37" s="57"/>
    </row>
    <row r="38" spans="1:13" ht="12.75">
      <c r="A38" s="9" t="s">
        <v>269</v>
      </c>
      <c r="B38" s="53" t="e">
        <f>RANK('Providers-indicators'!#REF!,'Providers-indicators'!#REF!)</f>
        <v>#REF!</v>
      </c>
      <c r="C38" s="53" t="e">
        <f>RANK('Providers-indicators'!#REF!,'Providers-indicators'!#REF!)</f>
        <v>#REF!</v>
      </c>
      <c r="D38" s="53" t="e">
        <f>RANK('Providers-indicators'!#REF!,'Providers-indicators'!#REF!)</f>
        <v>#REF!</v>
      </c>
      <c r="E38" s="53" t="e">
        <f>RANK('Providers-indicators'!#REF!,'Providers-indicators'!#REF!)</f>
        <v>#REF!</v>
      </c>
      <c r="F38" s="53" t="e">
        <f>RANK('Providers-indicators'!#REF!,'Providers-indicators'!#REF!)</f>
        <v>#REF!</v>
      </c>
      <c r="G38" s="53" t="e">
        <f>RANK('Providers-indicators'!#REF!,'Providers-indicators'!#REF!)</f>
        <v>#REF!</v>
      </c>
      <c r="H38" s="57"/>
      <c r="I38" s="57"/>
      <c r="J38" s="57"/>
      <c r="K38" s="57"/>
      <c r="L38" s="57"/>
      <c r="M38" s="57"/>
    </row>
    <row r="39" spans="1:13" ht="12.75">
      <c r="A39" s="9" t="s">
        <v>270</v>
      </c>
      <c r="B39" s="53" t="e">
        <f>RANK('Providers-indicators'!#REF!,'Providers-indicators'!#REF!)</f>
        <v>#REF!</v>
      </c>
      <c r="C39" s="53" t="e">
        <f>RANK('Providers-indicators'!#REF!,'Providers-indicators'!#REF!)</f>
        <v>#REF!</v>
      </c>
      <c r="D39" s="53" t="e">
        <f>RANK('Providers-indicators'!#REF!,'Providers-indicators'!#REF!)</f>
        <v>#REF!</v>
      </c>
      <c r="E39" s="53" t="e">
        <f>RANK('Providers-indicators'!#REF!,'Providers-indicators'!#REF!)</f>
        <v>#REF!</v>
      </c>
      <c r="F39" s="53" t="e">
        <f>RANK('Providers-indicators'!#REF!,'Providers-indicators'!#REF!)</f>
        <v>#REF!</v>
      </c>
      <c r="G39" s="53" t="e">
        <f>RANK('Providers-indicators'!#REF!,'Providers-indicators'!#REF!)</f>
        <v>#REF!</v>
      </c>
      <c r="H39" s="57"/>
      <c r="I39" s="57"/>
      <c r="J39" s="57"/>
      <c r="K39" s="57"/>
      <c r="L39" s="57"/>
      <c r="M39" s="57"/>
    </row>
    <row r="40" spans="1:13" ht="12.75">
      <c r="A40" s="9" t="s">
        <v>271</v>
      </c>
      <c r="B40" s="53" t="e">
        <f>RANK('Providers-indicators'!#REF!,'Providers-indicators'!#REF!)</f>
        <v>#REF!</v>
      </c>
      <c r="C40" s="53" t="e">
        <f>RANK('Providers-indicators'!#REF!,'Providers-indicators'!#REF!)</f>
        <v>#REF!</v>
      </c>
      <c r="D40" s="53" t="e">
        <f>RANK('Providers-indicators'!#REF!,'Providers-indicators'!#REF!)</f>
        <v>#REF!</v>
      </c>
      <c r="E40" s="53" t="e">
        <f>RANK('Providers-indicators'!#REF!,'Providers-indicators'!#REF!)</f>
        <v>#REF!</v>
      </c>
      <c r="F40" s="53" t="e">
        <f>RANK('Providers-indicators'!#REF!,'Providers-indicators'!#REF!)</f>
        <v>#REF!</v>
      </c>
      <c r="G40" s="53" t="e">
        <f>RANK('Providers-indicators'!#REF!,'Providers-indicators'!#REF!)</f>
        <v>#REF!</v>
      </c>
      <c r="H40" s="57"/>
      <c r="I40" s="57"/>
      <c r="J40" s="57"/>
      <c r="K40" s="57"/>
      <c r="L40" s="57"/>
      <c r="M40" s="57"/>
    </row>
    <row r="41" spans="1:13" ht="12.75">
      <c r="A41" s="9" t="s">
        <v>272</v>
      </c>
      <c r="B41" s="53" t="e">
        <f>RANK('Providers-indicators'!#REF!,'Providers-indicators'!#REF!)</f>
        <v>#REF!</v>
      </c>
      <c r="C41" s="53" t="e">
        <f>RANK('Providers-indicators'!#REF!,'Providers-indicators'!#REF!)</f>
        <v>#REF!</v>
      </c>
      <c r="D41" s="53" t="e">
        <f>RANK('Providers-indicators'!#REF!,'Providers-indicators'!#REF!)</f>
        <v>#REF!</v>
      </c>
      <c r="E41" s="53" t="e">
        <f>RANK('Providers-indicators'!#REF!,'Providers-indicators'!#REF!)</f>
        <v>#REF!</v>
      </c>
      <c r="F41" s="53" t="e">
        <f>RANK('Providers-indicators'!#REF!,'Providers-indicators'!#REF!)</f>
        <v>#REF!</v>
      </c>
      <c r="G41" s="53" t="e">
        <f>RANK('Providers-indicators'!#REF!,'Providers-indicators'!#REF!)</f>
        <v>#REF!</v>
      </c>
      <c r="H41" s="57"/>
      <c r="I41" s="57"/>
      <c r="J41" s="57"/>
      <c r="K41" s="57"/>
      <c r="L41" s="57"/>
      <c r="M41" s="57"/>
    </row>
    <row r="42" spans="1:13" ht="13.5" thickBot="1">
      <c r="A42" s="9" t="s">
        <v>273</v>
      </c>
      <c r="B42" s="60" t="e">
        <f>RANK('Providers-indicators'!#REF!,'Providers-indicators'!#REF!)</f>
        <v>#REF!</v>
      </c>
      <c r="C42" s="60" t="e">
        <f>RANK('Providers-indicators'!#REF!,'Providers-indicators'!#REF!)</f>
        <v>#REF!</v>
      </c>
      <c r="D42" s="60" t="e">
        <f>RANK('Providers-indicators'!#REF!,'Providers-indicators'!#REF!)</f>
        <v>#REF!</v>
      </c>
      <c r="E42" s="60" t="e">
        <f>RANK('Providers-indicators'!#REF!,'Providers-indicators'!#REF!)</f>
        <v>#REF!</v>
      </c>
      <c r="F42" s="60" t="e">
        <f>RANK('Providers-indicators'!#REF!,'Providers-indicators'!#REF!)</f>
        <v>#REF!</v>
      </c>
      <c r="G42" s="60" t="e">
        <f>RANK('Providers-indicators'!#REF!,'Providers-indicators'!#REF!)</f>
        <v>#REF!</v>
      </c>
      <c r="H42" s="58"/>
      <c r="I42" s="58"/>
      <c r="J42" s="58"/>
      <c r="K42" s="58"/>
      <c r="L42" s="58"/>
      <c r="M42" s="58"/>
    </row>
    <row r="43" spans="6:13" ht="12.75">
      <c r="F43" s="59"/>
      <c r="G43" s="59"/>
      <c r="H43" s="59"/>
      <c r="I43" s="59"/>
      <c r="J43" s="59"/>
      <c r="K43" s="59"/>
      <c r="L43" s="59"/>
      <c r="M43" s="59"/>
    </row>
    <row r="44" spans="1:13" ht="12.75">
      <c r="A44" s="33" t="s">
        <v>329</v>
      </c>
      <c r="F44" s="59"/>
      <c r="G44" s="59"/>
      <c r="H44" s="59"/>
      <c r="I44" s="59"/>
      <c r="J44" s="59"/>
      <c r="K44" s="59"/>
      <c r="L44" s="59"/>
      <c r="M44" s="59"/>
    </row>
    <row r="45" spans="1:13" ht="12.75">
      <c r="A45" s="9" t="s">
        <v>330</v>
      </c>
      <c r="F45" s="59"/>
      <c r="G45" s="59"/>
      <c r="H45" s="59"/>
      <c r="I45" s="59"/>
      <c r="J45" s="59"/>
      <c r="K45" s="59"/>
      <c r="L45" s="59"/>
      <c r="M45" s="59"/>
    </row>
  </sheetData>
  <sheetProtection/>
  <conditionalFormatting sqref="H32:M45 F43:G45">
    <cfRule type="cellIs" priority="1" dxfId="11" operator="equal" stopIfTrue="1">
      <formula>1</formula>
    </cfRule>
    <cfRule type="cellIs" priority="2" dxfId="13" operator="equal" stopIfTrue="1">
      <formula>2</formula>
    </cfRule>
    <cfRule type="cellIs" priority="3" dxfId="10" operator="equal" stopIfTrue="1">
      <formula>3</formula>
    </cfRule>
  </conditionalFormatting>
  <conditionalFormatting sqref="B32:G42">
    <cfRule type="cellIs" priority="4" dxfId="11" operator="equal" stopIfTrue="1">
      <formula>1</formula>
    </cfRule>
    <cfRule type="cellIs" priority="5" dxfId="10" operator="equal" stopIfTrue="1">
      <formula>2</formula>
    </cfRule>
    <cfRule type="cellIs" priority="6" dxfId="9" operator="equal" stopIfTrue="1">
      <formula>3</formula>
    </cfRule>
  </conditionalFormatting>
  <conditionalFormatting sqref="B27:M29">
    <cfRule type="cellIs" priority="7" dxfId="8" operator="equal" stopIfTrue="1">
      <formula>1</formula>
    </cfRule>
    <cfRule type="cellIs" priority="8" dxfId="7" operator="equal" stopIfTrue="1">
      <formula>2</formula>
    </cfRule>
    <cfRule type="cellIs" priority="9" dxfId="6" operator="equal" stopIfTrue="1">
      <formula>3</formula>
    </cfRule>
  </conditionalFormatting>
  <conditionalFormatting sqref="B21:G24">
    <cfRule type="cellIs" priority="10" dxfId="5" operator="equal" stopIfTrue="1">
      <formula>1</formula>
    </cfRule>
    <cfRule type="cellIs" priority="11" dxfId="4" operator="equal" stopIfTrue="1">
      <formula>2</formula>
    </cfRule>
    <cfRule type="cellIs" priority="12" dxfId="3" operator="equal" stopIfTrue="1">
      <formula>3</formula>
    </cfRule>
  </conditionalFormatting>
  <conditionalFormatting sqref="B8:M18">
    <cfRule type="cellIs" priority="13" dxfId="2" operator="equal" stopIfTrue="1">
      <formula>1</formula>
    </cfRule>
    <cfRule type="cellIs" priority="14" dxfId="1" operator="equal" stopIfTrue="1">
      <formula>2</formula>
    </cfRule>
    <cfRule type="cellIs" priority="15" dxfId="0" operator="equal" stopIfTrue="1">
      <formula>3</formula>
    </cfRule>
  </conditionalFormatting>
  <printOptions/>
  <pageMargins left="0.1968503937007874" right="0.2362204724409449" top="0.984251968503937" bottom="0.984251968503937" header="0.5118110236220472" footer="0.5118110236220472"/>
  <pageSetup fitToHeight="1" fitToWidth="1" horizontalDpi="600" verticalDpi="600" orientation="portrait" paperSize="9" scale="59" r:id="rId2"/>
  <drawing r:id="rId1"/>
</worksheet>
</file>

<file path=xl/worksheets/sheet22.xml><?xml version="1.0" encoding="utf-8"?>
<worksheet xmlns="http://schemas.openxmlformats.org/spreadsheetml/2006/main" xmlns:r="http://schemas.openxmlformats.org/officeDocument/2006/relationships">
  <sheetPr codeName="Sheet30">
    <tabColor indexed="53"/>
    <pageSetUpPr fitToPage="1"/>
  </sheetPr>
  <dimension ref="A1:K2"/>
  <sheetViews>
    <sheetView showGridLines="0" zoomScale="85" zoomScaleNormal="85" zoomScalePageLayoutView="0" workbookViewId="0" topLeftCell="A1">
      <selection activeCell="I2" sqref="I2"/>
    </sheetView>
  </sheetViews>
  <sheetFormatPr defaultColWidth="9.140625" defaultRowHeight="12.75"/>
  <cols>
    <col min="1" max="1" width="1.421875" style="0" customWidth="1"/>
    <col min="22" max="22" width="1.7109375" style="0" customWidth="1"/>
  </cols>
  <sheetData>
    <row r="1" spans="1:11" ht="26.25">
      <c r="A1" s="141" t="s">
        <v>121</v>
      </c>
      <c r="B1" s="142"/>
      <c r="C1" s="142"/>
      <c r="D1" s="142"/>
      <c r="E1" s="142"/>
      <c r="F1" s="142"/>
      <c r="G1" s="142"/>
      <c r="H1" s="142"/>
      <c r="I1" s="142"/>
      <c r="J1" s="142"/>
      <c r="K1" s="142"/>
    </row>
    <row r="2" spans="1:11" ht="26.25">
      <c r="A2" s="141" t="s">
        <v>308</v>
      </c>
      <c r="B2" s="142"/>
      <c r="C2" s="142"/>
      <c r="D2" s="142"/>
      <c r="E2" s="142"/>
      <c r="F2" s="142"/>
      <c r="G2" s="142"/>
      <c r="H2" s="142"/>
      <c r="I2" s="142"/>
      <c r="J2" s="142"/>
      <c r="K2" s="142"/>
    </row>
  </sheetData>
  <sheetProtection/>
  <printOptions/>
  <pageMargins left="0.75" right="0.75" top="1" bottom="1" header="0.5" footer="0.5"/>
  <pageSetup fitToHeight="1" fitToWidth="1" horizontalDpi="600" verticalDpi="600" orientation="landscape" paperSize="9" scale="71" r:id="rId2"/>
  <drawing r:id="rId1"/>
</worksheet>
</file>

<file path=xl/worksheets/sheet23.xml><?xml version="1.0" encoding="utf-8"?>
<worksheet xmlns="http://schemas.openxmlformats.org/spreadsheetml/2006/main" xmlns:r="http://schemas.openxmlformats.org/officeDocument/2006/relationships">
  <sheetPr codeName="Sheet31">
    <tabColor indexed="53"/>
    <pageSetUpPr fitToPage="1"/>
  </sheetPr>
  <dimension ref="A1:K2"/>
  <sheetViews>
    <sheetView showGridLines="0" zoomScale="85" zoomScaleNormal="85" zoomScalePageLayoutView="0" workbookViewId="0" topLeftCell="A1">
      <selection activeCell="J1" sqref="J1"/>
    </sheetView>
  </sheetViews>
  <sheetFormatPr defaultColWidth="9.140625" defaultRowHeight="12.75"/>
  <cols>
    <col min="1" max="1" width="1.421875" style="0" customWidth="1"/>
    <col min="22" max="22" width="1.7109375" style="0" customWidth="1"/>
  </cols>
  <sheetData>
    <row r="1" spans="1:11" ht="26.25">
      <c r="A1" s="141" t="s">
        <v>121</v>
      </c>
      <c r="B1" s="142"/>
      <c r="C1" s="142"/>
      <c r="D1" s="142"/>
      <c r="E1" s="142"/>
      <c r="F1" s="142"/>
      <c r="G1" s="142"/>
      <c r="H1" s="142"/>
      <c r="I1" s="142"/>
      <c r="J1" s="142"/>
      <c r="K1" s="142"/>
    </row>
    <row r="2" spans="1:11" ht="26.25">
      <c r="A2" s="141" t="s">
        <v>314</v>
      </c>
      <c r="B2" s="142"/>
      <c r="C2" s="142"/>
      <c r="D2" s="142"/>
      <c r="E2" s="142"/>
      <c r="F2" s="142"/>
      <c r="G2" s="142"/>
      <c r="H2" s="142"/>
      <c r="I2" s="142"/>
      <c r="J2" s="142"/>
      <c r="K2" s="142"/>
    </row>
  </sheetData>
  <sheetProtection/>
  <printOptions/>
  <pageMargins left="0.75" right="0.75" top="1" bottom="1" header="0.5" footer="0.5"/>
  <pageSetup fitToHeight="1" fitToWidth="1" horizontalDpi="600" verticalDpi="600" orientation="landscape" paperSize="9" scale="71" r:id="rId2"/>
  <drawing r:id="rId1"/>
</worksheet>
</file>

<file path=xl/worksheets/sheet24.xml><?xml version="1.0" encoding="utf-8"?>
<worksheet xmlns="http://schemas.openxmlformats.org/spreadsheetml/2006/main" xmlns:r="http://schemas.openxmlformats.org/officeDocument/2006/relationships">
  <sheetPr codeName="Sheet32">
    <tabColor indexed="53"/>
    <pageSetUpPr fitToPage="1"/>
  </sheetPr>
  <dimension ref="A1:A2"/>
  <sheetViews>
    <sheetView showGridLines="0" zoomScale="85" zoomScaleNormal="85" zoomScalePageLayoutView="0" workbookViewId="0" topLeftCell="A1">
      <selection activeCell="E2" sqref="E2"/>
    </sheetView>
  </sheetViews>
  <sheetFormatPr defaultColWidth="9.140625" defaultRowHeight="12.75"/>
  <cols>
    <col min="1" max="1" width="1.421875" style="0" customWidth="1"/>
    <col min="22" max="22" width="1.7109375" style="0" customWidth="1"/>
  </cols>
  <sheetData>
    <row r="1" ht="25.5">
      <c r="A1" s="67" t="s">
        <v>121</v>
      </c>
    </row>
    <row r="2" ht="26.25">
      <c r="A2" s="68" t="s">
        <v>315</v>
      </c>
    </row>
  </sheetData>
  <sheetProtection/>
  <printOptions/>
  <pageMargins left="0.75" right="0.75" top="1" bottom="1" header="0.5" footer="0.5"/>
  <pageSetup fitToHeight="1" fitToWidth="1" horizontalDpi="600" verticalDpi="600" orientation="landscape" paperSize="9" scale="71" r:id="rId2"/>
  <drawing r:id="rId1"/>
</worksheet>
</file>

<file path=xl/worksheets/sheet25.xml><?xml version="1.0" encoding="utf-8"?>
<worksheet xmlns="http://schemas.openxmlformats.org/spreadsheetml/2006/main" xmlns:r="http://schemas.openxmlformats.org/officeDocument/2006/relationships">
  <sheetPr codeName="Sheet33">
    <tabColor indexed="53"/>
    <pageSetUpPr fitToPage="1"/>
  </sheetPr>
  <dimension ref="A1:A2"/>
  <sheetViews>
    <sheetView showGridLines="0" zoomScale="85" zoomScaleNormal="85" zoomScalePageLayoutView="0" workbookViewId="0" topLeftCell="A1">
      <selection activeCell="G2" sqref="G2"/>
    </sheetView>
  </sheetViews>
  <sheetFormatPr defaultColWidth="9.140625" defaultRowHeight="12.75"/>
  <cols>
    <col min="1" max="1" width="2.00390625" style="0" customWidth="1"/>
    <col min="22" max="22" width="2.57421875" style="0" customWidth="1"/>
  </cols>
  <sheetData>
    <row r="1" ht="25.5">
      <c r="A1" s="67" t="s">
        <v>122</v>
      </c>
    </row>
    <row r="2" ht="26.25">
      <c r="A2" s="68" t="s">
        <v>286</v>
      </c>
    </row>
  </sheetData>
  <sheetProtection/>
  <printOptions/>
  <pageMargins left="0.75" right="0.75" top="1" bottom="1" header="0.5" footer="0.5"/>
  <pageSetup fitToHeight="1" fitToWidth="1" horizontalDpi="600" verticalDpi="600" orientation="landscape" paperSize="9" scale="70" r:id="rId2"/>
  <drawing r:id="rId1"/>
</worksheet>
</file>

<file path=xl/worksheets/sheet26.xml><?xml version="1.0" encoding="utf-8"?>
<worksheet xmlns="http://schemas.openxmlformats.org/spreadsheetml/2006/main" xmlns:r="http://schemas.openxmlformats.org/officeDocument/2006/relationships">
  <sheetPr codeName="Sheet34">
    <tabColor indexed="53"/>
    <pageSetUpPr fitToPage="1"/>
  </sheetPr>
  <dimension ref="A1:C2"/>
  <sheetViews>
    <sheetView showGridLines="0" zoomScale="85" zoomScaleNormal="85" zoomScalePageLayoutView="0" workbookViewId="0" topLeftCell="A1">
      <selection activeCell="I2" sqref="I2"/>
    </sheetView>
  </sheetViews>
  <sheetFormatPr defaultColWidth="9.140625" defaultRowHeight="12.75"/>
  <cols>
    <col min="1" max="1" width="2.00390625" style="0" customWidth="1"/>
    <col min="22" max="22" width="2.57421875" style="0" customWidth="1"/>
  </cols>
  <sheetData>
    <row r="1" spans="1:3" ht="34.5" customHeight="1">
      <c r="A1" s="110"/>
      <c r="B1" s="110"/>
      <c r="C1" s="110" t="s">
        <v>123</v>
      </c>
    </row>
    <row r="2" spans="2:3" ht="34.5" customHeight="1">
      <c r="B2" s="68"/>
      <c r="C2" s="68" t="s">
        <v>58</v>
      </c>
    </row>
  </sheetData>
  <sheetProtection/>
  <printOptions/>
  <pageMargins left="0.75" right="0.75" top="1" bottom="1" header="0.5" footer="0.5"/>
  <pageSetup fitToHeight="1" fitToWidth="1" horizontalDpi="600" verticalDpi="600" orientation="landscape" paperSize="9" scale="70" r:id="rId2"/>
  <drawing r:id="rId1"/>
</worksheet>
</file>

<file path=xl/worksheets/sheet27.xml><?xml version="1.0" encoding="utf-8"?>
<worksheet xmlns="http://schemas.openxmlformats.org/spreadsheetml/2006/main" xmlns:r="http://schemas.openxmlformats.org/officeDocument/2006/relationships">
  <sheetPr codeName="Sheet35">
    <tabColor indexed="53"/>
  </sheetPr>
  <dimension ref="A1:W46"/>
  <sheetViews>
    <sheetView zoomScalePageLayoutView="0" workbookViewId="0" topLeftCell="A1">
      <pane xSplit="1" ySplit="4" topLeftCell="O5" activePane="bottomRight" state="frozen"/>
      <selection pane="topLeft" activeCell="A1" sqref="A1"/>
      <selection pane="topRight" activeCell="B1" sqref="B1"/>
      <selection pane="bottomLeft" activeCell="A5" sqref="A5"/>
      <selection pane="bottomRight" activeCell="K1" sqref="K1"/>
    </sheetView>
  </sheetViews>
  <sheetFormatPr defaultColWidth="9.140625" defaultRowHeight="12.75"/>
  <cols>
    <col min="1" max="1" width="43.8515625" style="0" customWidth="1"/>
    <col min="17" max="17" width="10.28125" style="0" customWidth="1"/>
  </cols>
  <sheetData>
    <row r="1" ht="51">
      <c r="A1" s="187" t="s">
        <v>321</v>
      </c>
    </row>
    <row r="3" ht="12.75">
      <c r="A3" t="s">
        <v>320</v>
      </c>
    </row>
    <row r="4" spans="2:23" ht="14.25">
      <c r="B4" s="5">
        <v>40026</v>
      </c>
      <c r="C4" s="5">
        <v>40057</v>
      </c>
      <c r="D4" s="5">
        <v>40087</v>
      </c>
      <c r="E4" s="5">
        <v>40118</v>
      </c>
      <c r="F4" s="5">
        <v>40148</v>
      </c>
      <c r="G4" s="5">
        <v>40179</v>
      </c>
      <c r="H4" s="5">
        <v>40210</v>
      </c>
      <c r="I4" s="5">
        <v>40238</v>
      </c>
      <c r="J4" s="5">
        <v>40269</v>
      </c>
      <c r="K4" s="5">
        <v>40299</v>
      </c>
      <c r="L4" s="5">
        <v>40330</v>
      </c>
      <c r="M4" s="5">
        <v>40360</v>
      </c>
      <c r="N4" s="5">
        <v>40391</v>
      </c>
      <c r="O4" s="5">
        <v>40422</v>
      </c>
      <c r="P4" s="5">
        <v>40452</v>
      </c>
      <c r="Q4" s="5">
        <v>40483</v>
      </c>
      <c r="R4" s="5">
        <v>40513</v>
      </c>
      <c r="S4" s="5">
        <v>40544</v>
      </c>
      <c r="T4" s="5">
        <v>40575</v>
      </c>
      <c r="U4" s="5">
        <v>40603</v>
      </c>
      <c r="V4" s="5">
        <v>40634</v>
      </c>
      <c r="W4" s="5">
        <v>40664</v>
      </c>
    </row>
    <row r="5" spans="1:23" ht="14.25">
      <c r="A5" s="4" t="s">
        <v>248</v>
      </c>
      <c r="B5" t="e">
        <f ca="1">OFFSET(#REF!,MATCH(B$11,#REF!,0),0)</f>
        <v>#REF!</v>
      </c>
      <c r="C5" t="e">
        <f ca="1">OFFSET(#REF!,MATCH(C$11,#REF!,0),0)</f>
        <v>#REF!</v>
      </c>
      <c r="D5" t="e">
        <f ca="1">OFFSET(#REF!,MATCH(D$11,#REF!,0),0)</f>
        <v>#REF!</v>
      </c>
      <c r="E5" t="e">
        <f ca="1">OFFSET(#REF!,MATCH(E$11,#REF!,0),0)</f>
        <v>#REF!</v>
      </c>
      <c r="F5" t="e">
        <f ca="1">OFFSET(#REF!,MATCH(F$11,#REF!,0),0)</f>
        <v>#REF!</v>
      </c>
      <c r="G5" t="e">
        <f ca="1">OFFSET(#REF!,MATCH(G$11,#REF!,0),0)</f>
        <v>#REF!</v>
      </c>
      <c r="H5" t="e">
        <f ca="1">OFFSET(#REF!,MATCH(H$11,#REF!,0),0)</f>
        <v>#REF!</v>
      </c>
      <c r="I5" t="e">
        <f ca="1">OFFSET(#REF!,MATCH(I$11,#REF!,0),0)</f>
        <v>#REF!</v>
      </c>
      <c r="J5" t="e">
        <f ca="1">OFFSET(#REF!,MATCH(J$11,#REF!,0),0)</f>
        <v>#REF!</v>
      </c>
      <c r="K5" t="e">
        <f ca="1">OFFSET(#REF!,MATCH(K$11,#REF!,0),0)</f>
        <v>#REF!</v>
      </c>
      <c r="L5" t="e">
        <f ca="1">OFFSET(#REF!,MATCH(L$11,#REF!,0),0)</f>
        <v>#REF!</v>
      </c>
      <c r="M5" t="e">
        <f ca="1">OFFSET(#REF!,MATCH(M$11,#REF!,0),0)</f>
        <v>#REF!</v>
      </c>
      <c r="N5" t="e">
        <f ca="1">OFFSET(#REF!,MATCH(N$11,#REF!,0),0)</f>
        <v>#REF!</v>
      </c>
      <c r="O5" t="e">
        <f ca="1">OFFSET(#REF!,MATCH(O$11,#REF!,0),0)</f>
        <v>#REF!</v>
      </c>
      <c r="P5" t="e">
        <f ca="1">OFFSET(#REF!,MATCH(P$11,#REF!,0),0)</f>
        <v>#REF!</v>
      </c>
      <c r="Q5" t="e">
        <f ca="1">OFFSET(#REF!,MATCH(Q$11,#REF!,0),0)</f>
        <v>#REF!</v>
      </c>
      <c r="R5" t="e">
        <f ca="1">OFFSET(#REF!,MATCH(R$11,#REF!,0),0)</f>
        <v>#REF!</v>
      </c>
      <c r="S5" t="e">
        <f ca="1">OFFSET(#REF!,MATCH(S$11,#REF!,0),0)</f>
        <v>#REF!</v>
      </c>
      <c r="T5" t="e">
        <f ca="1">OFFSET(#REF!,MATCH(T$11,#REF!,0),0)</f>
        <v>#REF!</v>
      </c>
      <c r="U5" t="e">
        <f ca="1">OFFSET(#REF!,MATCH(U$11,#REF!,0),0)</f>
        <v>#REF!</v>
      </c>
      <c r="V5" t="e">
        <f ca="1">OFFSET(#REF!,MATCH(V$11,#REF!,0),0)</f>
        <v>#REF!</v>
      </c>
      <c r="W5" t="e">
        <f ca="1">OFFSET(#REF!,MATCH(W$11,#REF!,0),0)</f>
        <v>#REF!</v>
      </c>
    </row>
    <row r="6" spans="1:23" ht="14.25">
      <c r="A6" s="4" t="s">
        <v>249</v>
      </c>
      <c r="B6" t="e">
        <f ca="1">OFFSET(#REF!,MATCH(B$11,#REF!,0),0)</f>
        <v>#REF!</v>
      </c>
      <c r="C6" t="e">
        <f ca="1">OFFSET(#REF!,MATCH(C$11,#REF!,0),0)</f>
        <v>#REF!</v>
      </c>
      <c r="D6" t="e">
        <f ca="1">OFFSET(#REF!,MATCH(D$11,#REF!,0),0)</f>
        <v>#REF!</v>
      </c>
      <c r="E6" t="e">
        <f ca="1">OFFSET(#REF!,MATCH(E$11,#REF!,0),0)</f>
        <v>#REF!</v>
      </c>
      <c r="F6" t="e">
        <f ca="1">OFFSET(#REF!,MATCH(F$11,#REF!,0),0)</f>
        <v>#REF!</v>
      </c>
      <c r="G6" t="e">
        <f ca="1">OFFSET(#REF!,MATCH(G$11,#REF!,0),0)</f>
        <v>#REF!</v>
      </c>
      <c r="H6" t="e">
        <f ca="1">OFFSET(#REF!,MATCH(H$11,#REF!,0),0)</f>
        <v>#REF!</v>
      </c>
      <c r="I6" t="e">
        <f ca="1">OFFSET(#REF!,MATCH(I$11,#REF!,0),0)</f>
        <v>#REF!</v>
      </c>
      <c r="J6" t="e">
        <f ca="1">OFFSET(#REF!,MATCH(J$11,#REF!,0),0)</f>
        <v>#REF!</v>
      </c>
      <c r="K6" t="e">
        <f ca="1">OFFSET(#REF!,MATCH(K$11,#REF!,0),0)</f>
        <v>#REF!</v>
      </c>
      <c r="L6" t="e">
        <f ca="1">OFFSET(#REF!,MATCH(L$11,#REF!,0),0)</f>
        <v>#REF!</v>
      </c>
      <c r="M6" t="e">
        <f ca="1">OFFSET(#REF!,MATCH(M$11,#REF!,0),0)</f>
        <v>#REF!</v>
      </c>
      <c r="N6" t="e">
        <f ca="1">OFFSET(#REF!,MATCH(N$11,#REF!,0),0)</f>
        <v>#REF!</v>
      </c>
      <c r="O6" t="e">
        <f ca="1">OFFSET(#REF!,MATCH(O$11,#REF!,0),0)</f>
        <v>#REF!</v>
      </c>
      <c r="P6" t="e">
        <f ca="1">OFFSET(#REF!,MATCH(P$11,#REF!,0),0)</f>
        <v>#REF!</v>
      </c>
      <c r="Q6" t="e">
        <f ca="1">OFFSET(#REF!,MATCH(Q$11,#REF!,0),0)</f>
        <v>#REF!</v>
      </c>
      <c r="R6" t="e">
        <f ca="1">OFFSET(#REF!,MATCH(R$11,#REF!,0),0)</f>
        <v>#REF!</v>
      </c>
      <c r="S6" t="e">
        <f ca="1">OFFSET(#REF!,MATCH(S$11,#REF!,0),0)</f>
        <v>#REF!</v>
      </c>
      <c r="T6" t="e">
        <f ca="1">OFFSET(#REF!,MATCH(T$11,#REF!,0),0)</f>
        <v>#REF!</v>
      </c>
      <c r="U6" t="e">
        <f ca="1">OFFSET(#REF!,MATCH(U$11,#REF!,0),0)</f>
        <v>#REF!</v>
      </c>
      <c r="V6">
        <v>1250550.9368821667</v>
      </c>
      <c r="W6">
        <v>1188586</v>
      </c>
    </row>
    <row r="7" spans="1:23" ht="14.25">
      <c r="A7" s="4" t="s">
        <v>250</v>
      </c>
      <c r="B7" t="e">
        <f ca="1">OFFSET(#REF!,MATCH(B$11,#REF!,0),0)</f>
        <v>#REF!</v>
      </c>
      <c r="C7" t="e">
        <f ca="1">OFFSET(#REF!,MATCH(C$11,#REF!,0),0)</f>
        <v>#REF!</v>
      </c>
      <c r="D7" t="e">
        <f ca="1">OFFSET(#REF!,MATCH(D$11,#REF!,0),0)</f>
        <v>#REF!</v>
      </c>
      <c r="E7" t="e">
        <f ca="1">OFFSET(#REF!,MATCH(E$11,#REF!,0),0)</f>
        <v>#REF!</v>
      </c>
      <c r="F7" t="e">
        <f ca="1">OFFSET(#REF!,MATCH(F$11,#REF!,0),0)</f>
        <v>#REF!</v>
      </c>
      <c r="G7" t="e">
        <f ca="1">OFFSET(#REF!,MATCH(G$11,#REF!,0),0)</f>
        <v>#REF!</v>
      </c>
      <c r="H7" t="e">
        <f ca="1">OFFSET(#REF!,MATCH(H$11,#REF!,0),0)</f>
        <v>#REF!</v>
      </c>
      <c r="I7" t="e">
        <f ca="1">OFFSET(#REF!,MATCH(I$11,#REF!,0),0)</f>
        <v>#REF!</v>
      </c>
      <c r="J7" t="e">
        <f ca="1">OFFSET(#REF!,MATCH(J$11,#REF!,0),0)</f>
        <v>#REF!</v>
      </c>
      <c r="K7" t="e">
        <f ca="1">OFFSET(#REF!,MATCH(K$11,#REF!,0),0)</f>
        <v>#REF!</v>
      </c>
      <c r="L7" t="e">
        <f ca="1">OFFSET(#REF!,MATCH(L$11,#REF!,0),0)</f>
        <v>#REF!</v>
      </c>
      <c r="M7" t="e">
        <f ca="1">OFFSET(#REF!,MATCH(M$11,#REF!,0),0)</f>
        <v>#REF!</v>
      </c>
      <c r="N7" t="e">
        <f ca="1">OFFSET(#REF!,MATCH(N$11,#REF!,0),0)</f>
        <v>#REF!</v>
      </c>
      <c r="O7" t="e">
        <f ca="1">OFFSET(#REF!,MATCH(O$11,#REF!,0),0)</f>
        <v>#REF!</v>
      </c>
      <c r="P7" t="e">
        <f ca="1">OFFSET(#REF!,MATCH(P$11,#REF!,0),0)</f>
        <v>#REF!</v>
      </c>
      <c r="Q7" t="e">
        <f ca="1">OFFSET(#REF!,MATCH(Q$11,#REF!,0),0)</f>
        <v>#REF!</v>
      </c>
      <c r="R7" t="e">
        <f ca="1">OFFSET(#REF!,MATCH(R$11,#REF!,0),0)</f>
        <v>#REF!</v>
      </c>
      <c r="S7" t="e">
        <f ca="1">OFFSET(#REF!,MATCH(S$11,#REF!,0),0)</f>
        <v>#REF!</v>
      </c>
      <c r="T7" t="e">
        <f ca="1">OFFSET(#REF!,MATCH(T$11,#REF!,0),0)</f>
        <v>#REF!</v>
      </c>
      <c r="U7" t="e">
        <f ca="1">OFFSET(#REF!,MATCH(U$11,#REF!,0),0)</f>
        <v>#REF!</v>
      </c>
      <c r="V7">
        <v>594469.0872538238</v>
      </c>
      <c r="W7">
        <v>546512</v>
      </c>
    </row>
    <row r="8" spans="1:23" ht="14.25">
      <c r="A8" s="4" t="s">
        <v>251</v>
      </c>
      <c r="B8" t="e">
        <f ca="1">OFFSET(#REF!,MATCH(B$11,#REF!,0),0)</f>
        <v>#REF!</v>
      </c>
      <c r="C8" t="e">
        <f ca="1">OFFSET(#REF!,MATCH(C$11,#REF!,0),0)</f>
        <v>#REF!</v>
      </c>
      <c r="D8" t="e">
        <f ca="1">OFFSET(#REF!,MATCH(D$11,#REF!,0),0)</f>
        <v>#REF!</v>
      </c>
      <c r="E8" t="e">
        <f ca="1">OFFSET(#REF!,MATCH(E$11,#REF!,0),0)</f>
        <v>#REF!</v>
      </c>
      <c r="F8" t="e">
        <f ca="1">OFFSET(#REF!,MATCH(F$11,#REF!,0),0)</f>
        <v>#REF!</v>
      </c>
      <c r="G8" t="e">
        <f ca="1">OFFSET(#REF!,MATCH(G$11,#REF!,0),0)</f>
        <v>#REF!</v>
      </c>
      <c r="H8" t="e">
        <f ca="1">OFFSET(#REF!,MATCH(H$11,#REF!,0),0)</f>
        <v>#REF!</v>
      </c>
      <c r="I8" t="e">
        <f ca="1">OFFSET(#REF!,MATCH(I$11,#REF!,0),0)</f>
        <v>#REF!</v>
      </c>
      <c r="J8" t="e">
        <f ca="1">OFFSET(#REF!,MATCH(J$11,#REF!,0),0)</f>
        <v>#REF!</v>
      </c>
      <c r="K8" t="e">
        <f ca="1">OFFSET(#REF!,MATCH(K$11,#REF!,0),0)</f>
        <v>#REF!</v>
      </c>
      <c r="L8" t="e">
        <f ca="1">OFFSET(#REF!,MATCH(L$11,#REF!,0),0)</f>
        <v>#REF!</v>
      </c>
      <c r="M8" t="e">
        <f ca="1">OFFSET(#REF!,MATCH(M$11,#REF!,0),0)</f>
        <v>#REF!</v>
      </c>
      <c r="N8" t="e">
        <f ca="1">OFFSET(#REF!,MATCH(N$11,#REF!,0),0)</f>
        <v>#REF!</v>
      </c>
      <c r="O8" t="e">
        <f ca="1">OFFSET(#REF!,MATCH(O$11,#REF!,0),0)</f>
        <v>#REF!</v>
      </c>
      <c r="P8" t="e">
        <f ca="1">OFFSET(#REF!,MATCH(P$11,#REF!,0),0)</f>
        <v>#REF!</v>
      </c>
      <c r="Q8" t="e">
        <f ca="1">OFFSET(#REF!,MATCH(Q$11,#REF!,0),0)</f>
        <v>#REF!</v>
      </c>
      <c r="R8" t="e">
        <f ca="1">OFFSET(#REF!,MATCH(R$11,#REF!,0),0)</f>
        <v>#REF!</v>
      </c>
      <c r="S8" t="e">
        <f ca="1">OFFSET(#REF!,MATCH(S$11,#REF!,0),0)</f>
        <v>#REF!</v>
      </c>
      <c r="T8" t="e">
        <f ca="1">OFFSET(#REF!,MATCH(T$11,#REF!,0),0)</f>
        <v>#REF!</v>
      </c>
      <c r="U8" t="e">
        <f ca="1">OFFSET(#REF!,MATCH(U$11,#REF!,0),0)</f>
        <v>#REF!</v>
      </c>
      <c r="V8" t="e">
        <f ca="1">OFFSET(#REF!,MATCH(V$11,#REF!,0),0)</f>
        <v>#REF!</v>
      </c>
      <c r="W8" t="e">
        <f ca="1">OFFSET(#REF!,MATCH(W$11,#REF!,0),0)</f>
        <v>#REF!</v>
      </c>
    </row>
    <row r="9" spans="1:23" ht="14.25">
      <c r="A9" s="4" t="s">
        <v>285</v>
      </c>
      <c r="B9" t="e">
        <f ca="1">OFFSET(#REF!,MATCH(B$11,#REF!,0),0)</f>
        <v>#REF!</v>
      </c>
      <c r="C9" t="e">
        <f ca="1">OFFSET(#REF!,MATCH(C$11,#REF!,0),0)</f>
        <v>#REF!</v>
      </c>
      <c r="D9" t="e">
        <f ca="1">OFFSET(#REF!,MATCH(D$11,#REF!,0),0)</f>
        <v>#REF!</v>
      </c>
      <c r="E9" t="e">
        <f ca="1">OFFSET(#REF!,MATCH(E$11,#REF!,0),0)</f>
        <v>#REF!</v>
      </c>
      <c r="F9" t="e">
        <f ca="1">OFFSET(#REF!,MATCH(F$11,#REF!,0),0)</f>
        <v>#REF!</v>
      </c>
      <c r="G9" t="e">
        <f ca="1">OFFSET(#REF!,MATCH(G$11,#REF!,0),0)</f>
        <v>#REF!</v>
      </c>
      <c r="H9" t="e">
        <f ca="1">OFFSET(#REF!,MATCH(H$11,#REF!,0),0)</f>
        <v>#REF!</v>
      </c>
      <c r="I9" t="e">
        <f ca="1">OFFSET(#REF!,MATCH(I$11,#REF!,0),0)</f>
        <v>#REF!</v>
      </c>
      <c r="J9" t="e">
        <f ca="1">OFFSET(#REF!,MATCH(J$11,#REF!,0),0)</f>
        <v>#REF!</v>
      </c>
      <c r="K9" t="e">
        <f ca="1">OFFSET(#REF!,MATCH(K$11,#REF!,0),0)</f>
        <v>#REF!</v>
      </c>
      <c r="L9" t="e">
        <f ca="1">OFFSET(#REF!,MATCH(L$11,#REF!,0),0)</f>
        <v>#REF!</v>
      </c>
      <c r="M9" t="e">
        <f ca="1">OFFSET(#REF!,MATCH(M$11,#REF!,0),0)</f>
        <v>#REF!</v>
      </c>
      <c r="N9" t="e">
        <f ca="1">OFFSET(#REF!,MATCH(N$11,#REF!,0),0)</f>
        <v>#REF!</v>
      </c>
      <c r="O9" t="e">
        <f ca="1">OFFSET(#REF!,MATCH(O$11,#REF!,0),0)</f>
        <v>#REF!</v>
      </c>
      <c r="P9" t="e">
        <f ca="1">OFFSET(#REF!,MATCH(P$11,#REF!,0),0)</f>
        <v>#REF!</v>
      </c>
      <c r="Q9" t="e">
        <f ca="1">OFFSET(#REF!,MATCH(Q$11,#REF!,0),0)</f>
        <v>#REF!</v>
      </c>
      <c r="R9" t="e">
        <f ca="1">OFFSET(#REF!,MATCH(R$11,#REF!,0),0)</f>
        <v>#REF!</v>
      </c>
      <c r="S9" t="e">
        <f ca="1">OFFSET(#REF!,MATCH(S$11,#REF!,0),0)</f>
        <v>#REF!</v>
      </c>
      <c r="T9" t="e">
        <f ca="1">OFFSET(#REF!,MATCH(T$11,#REF!,0),0)</f>
        <v>#REF!</v>
      </c>
      <c r="U9" t="e">
        <f ca="1">OFFSET(#REF!,MATCH(U$11,#REF!,0),0)</f>
        <v>#REF!</v>
      </c>
      <c r="V9">
        <v>363971</v>
      </c>
      <c r="W9">
        <v>366757</v>
      </c>
    </row>
    <row r="10" spans="1:23" ht="14.25">
      <c r="A10" s="4" t="s">
        <v>260</v>
      </c>
      <c r="B10" t="e">
        <f ca="1">OFFSET(#REF!,MATCH(B$11,#REF!,0),0)</f>
        <v>#REF!</v>
      </c>
      <c r="C10" t="e">
        <f ca="1">OFFSET(#REF!,MATCH(C$11,#REF!,0),0)</f>
        <v>#REF!</v>
      </c>
      <c r="D10" t="e">
        <f ca="1">OFFSET(#REF!,MATCH(D$11,#REF!,0),0)</f>
        <v>#REF!</v>
      </c>
      <c r="E10" t="e">
        <f ca="1">OFFSET(#REF!,MATCH(E$11,#REF!,0),0)</f>
        <v>#REF!</v>
      </c>
      <c r="F10" t="e">
        <f ca="1">OFFSET(#REF!,MATCH(F$11,#REF!,0),0)</f>
        <v>#REF!</v>
      </c>
      <c r="G10" t="e">
        <f ca="1">OFFSET(#REF!,MATCH(G$11,#REF!,0),0)</f>
        <v>#REF!</v>
      </c>
      <c r="H10" t="e">
        <f ca="1">OFFSET(#REF!,MATCH(H$11,#REF!,0),0)</f>
        <v>#REF!</v>
      </c>
      <c r="I10" t="e">
        <f ca="1">OFFSET(#REF!,MATCH(I$11,#REF!,0),0)</f>
        <v>#REF!</v>
      </c>
      <c r="J10" t="e">
        <f ca="1">OFFSET(#REF!,MATCH(J$11,#REF!,0),0)</f>
        <v>#REF!</v>
      </c>
      <c r="K10" t="e">
        <f ca="1">OFFSET(#REF!,MATCH(K$11,#REF!,0),0)</f>
        <v>#REF!</v>
      </c>
      <c r="L10" t="e">
        <f ca="1">OFFSET(#REF!,MATCH(L$11,#REF!,0),0)</f>
        <v>#REF!</v>
      </c>
      <c r="M10" t="e">
        <f ca="1">OFFSET(#REF!,MATCH(M$11,#REF!,0),0)</f>
        <v>#REF!</v>
      </c>
      <c r="N10" t="e">
        <f ca="1">OFFSET(#REF!,MATCH(N$11,#REF!,0),0)</f>
        <v>#REF!</v>
      </c>
      <c r="O10" t="e">
        <f ca="1">OFFSET(#REF!,MATCH(O$11,#REF!,0),0)</f>
        <v>#REF!</v>
      </c>
      <c r="P10" t="e">
        <f ca="1">OFFSET(#REF!,MATCH(P$11,#REF!,0),0)</f>
        <v>#REF!</v>
      </c>
      <c r="Q10" t="e">
        <f ca="1">OFFSET(#REF!,MATCH(Q$11,#REF!,0),0)</f>
        <v>#REF!</v>
      </c>
      <c r="R10" t="e">
        <f ca="1">OFFSET(#REF!,MATCH(R$11,#REF!,0),0)</f>
        <v>#REF!</v>
      </c>
      <c r="S10" t="e">
        <f ca="1">OFFSET(#REF!,MATCH(S$11,#REF!,0),0)</f>
        <v>#REF!</v>
      </c>
      <c r="T10" t="e">
        <f ca="1">OFFSET(#REF!,MATCH(T$11,#REF!,0),0)</f>
        <v>#REF!</v>
      </c>
      <c r="U10" t="e">
        <f ca="1">OFFSET(#REF!,MATCH(U$11,#REF!,0),0)</f>
        <v>#REF!</v>
      </c>
      <c r="V10" t="e">
        <f ca="1">OFFSET(#REF!,MATCH(V$11,#REF!,0),0)</f>
        <v>#REF!</v>
      </c>
      <c r="W10" t="e">
        <f ca="1">OFFSET(#REF!,MATCH(W$11,#REF!,0),0)</f>
        <v>#REF!</v>
      </c>
    </row>
    <row r="11" spans="2:23" ht="12.75">
      <c r="B11" t="str">
        <f aca="true" t="shared" si="0" ref="B11:U11">"eng"&amp;B4</f>
        <v>eng40026</v>
      </c>
      <c r="C11" t="str">
        <f t="shared" si="0"/>
        <v>eng40057</v>
      </c>
      <c r="D11" t="str">
        <f t="shared" si="0"/>
        <v>eng40087</v>
      </c>
      <c r="E11" t="str">
        <f t="shared" si="0"/>
        <v>eng40118</v>
      </c>
      <c r="F11" t="str">
        <f t="shared" si="0"/>
        <v>eng40148</v>
      </c>
      <c r="G11" t="str">
        <f t="shared" si="0"/>
        <v>eng40179</v>
      </c>
      <c r="H11" t="str">
        <f t="shared" si="0"/>
        <v>eng40210</v>
      </c>
      <c r="I11" t="str">
        <f t="shared" si="0"/>
        <v>eng40238</v>
      </c>
      <c r="J11" t="str">
        <f t="shared" si="0"/>
        <v>eng40269</v>
      </c>
      <c r="K11" t="str">
        <f t="shared" si="0"/>
        <v>eng40299</v>
      </c>
      <c r="L11" t="str">
        <f t="shared" si="0"/>
        <v>eng40330</v>
      </c>
      <c r="M11" t="str">
        <f t="shared" si="0"/>
        <v>eng40360</v>
      </c>
      <c r="N11" t="str">
        <f t="shared" si="0"/>
        <v>eng40391</v>
      </c>
      <c r="O11" t="str">
        <f t="shared" si="0"/>
        <v>eng40422</v>
      </c>
      <c r="P11" t="str">
        <f t="shared" si="0"/>
        <v>eng40452</v>
      </c>
      <c r="Q11" t="str">
        <f t="shared" si="0"/>
        <v>eng40483</v>
      </c>
      <c r="R11" t="str">
        <f t="shared" si="0"/>
        <v>eng40513</v>
      </c>
      <c r="S11" t="str">
        <f t="shared" si="0"/>
        <v>eng40544</v>
      </c>
      <c r="T11" t="str">
        <f t="shared" si="0"/>
        <v>eng40575</v>
      </c>
      <c r="U11" t="str">
        <f t="shared" si="0"/>
        <v>eng40603</v>
      </c>
      <c r="V11" t="s">
        <v>91</v>
      </c>
      <c r="W11" t="s">
        <v>92</v>
      </c>
    </row>
    <row r="13" ht="12.75">
      <c r="A13" t="s">
        <v>319</v>
      </c>
    </row>
    <row r="14" spans="1:23" ht="14.25">
      <c r="A14" s="4" t="s">
        <v>248</v>
      </c>
      <c r="N14" s="7" t="e">
        <f aca="true" t="shared" si="1" ref="N14:N19">N5/B5-1</f>
        <v>#REF!</v>
      </c>
      <c r="O14" s="7" t="e">
        <f aca="true" t="shared" si="2" ref="O14:U19">O5/C5-1</f>
        <v>#REF!</v>
      </c>
      <c r="P14" s="7" t="e">
        <f t="shared" si="2"/>
        <v>#REF!</v>
      </c>
      <c r="Q14" s="7" t="e">
        <f t="shared" si="2"/>
        <v>#REF!</v>
      </c>
      <c r="R14" s="7" t="e">
        <f t="shared" si="2"/>
        <v>#REF!</v>
      </c>
      <c r="S14" s="7" t="e">
        <f t="shared" si="2"/>
        <v>#REF!</v>
      </c>
      <c r="T14" s="7" t="e">
        <f t="shared" si="2"/>
        <v>#REF!</v>
      </c>
      <c r="U14" s="7" t="e">
        <f t="shared" si="2"/>
        <v>#REF!</v>
      </c>
      <c r="V14" s="7" t="e">
        <f aca="true" t="shared" si="3" ref="V14:V19">V5/J5-1</f>
        <v>#REF!</v>
      </c>
      <c r="W14" s="7" t="e">
        <f aca="true" t="shared" si="4" ref="W14:W19">W5/K5-1</f>
        <v>#REF!</v>
      </c>
    </row>
    <row r="15" spans="1:23" ht="14.25">
      <c r="A15" s="4" t="s">
        <v>249</v>
      </c>
      <c r="N15" s="7" t="e">
        <f>N6/B6-1</f>
        <v>#REF!</v>
      </c>
      <c r="O15" s="7" t="e">
        <f t="shared" si="2"/>
        <v>#REF!</v>
      </c>
      <c r="P15" s="7" t="e">
        <f t="shared" si="2"/>
        <v>#REF!</v>
      </c>
      <c r="Q15" s="7" t="e">
        <f t="shared" si="2"/>
        <v>#REF!</v>
      </c>
      <c r="R15" s="7" t="e">
        <f t="shared" si="2"/>
        <v>#REF!</v>
      </c>
      <c r="S15" s="7" t="e">
        <f t="shared" si="2"/>
        <v>#REF!</v>
      </c>
      <c r="T15" s="7" t="e">
        <f>T6/H6-1</f>
        <v>#REF!</v>
      </c>
      <c r="U15" s="7" t="e">
        <f>U6/I6-1</f>
        <v>#REF!</v>
      </c>
      <c r="V15" s="7" t="e">
        <f t="shared" si="3"/>
        <v>#REF!</v>
      </c>
      <c r="W15" s="7" t="e">
        <f>W6/K6-1</f>
        <v>#REF!</v>
      </c>
    </row>
    <row r="16" spans="1:23" ht="14.25">
      <c r="A16" s="4" t="s">
        <v>250</v>
      </c>
      <c r="N16" s="7" t="e">
        <f t="shared" si="1"/>
        <v>#REF!</v>
      </c>
      <c r="O16" s="7" t="e">
        <f t="shared" si="2"/>
        <v>#REF!</v>
      </c>
      <c r="P16" s="7" t="e">
        <f t="shared" si="2"/>
        <v>#REF!</v>
      </c>
      <c r="Q16" s="7" t="e">
        <f t="shared" si="2"/>
        <v>#REF!</v>
      </c>
      <c r="R16" s="7" t="e">
        <f>R7/F7-1</f>
        <v>#REF!</v>
      </c>
      <c r="S16" s="7" t="e">
        <f t="shared" si="2"/>
        <v>#REF!</v>
      </c>
      <c r="T16" s="7" t="e">
        <f t="shared" si="2"/>
        <v>#REF!</v>
      </c>
      <c r="U16" s="7" t="e">
        <f t="shared" si="2"/>
        <v>#REF!</v>
      </c>
      <c r="V16" s="7" t="e">
        <f t="shared" si="3"/>
        <v>#REF!</v>
      </c>
      <c r="W16" s="7" t="e">
        <f t="shared" si="4"/>
        <v>#REF!</v>
      </c>
    </row>
    <row r="17" spans="1:23" ht="14.25">
      <c r="A17" s="4" t="s">
        <v>251</v>
      </c>
      <c r="N17" s="7" t="e">
        <f t="shared" si="1"/>
        <v>#REF!</v>
      </c>
      <c r="O17" s="7" t="e">
        <f t="shared" si="2"/>
        <v>#REF!</v>
      </c>
      <c r="P17" s="7" t="e">
        <f t="shared" si="2"/>
        <v>#REF!</v>
      </c>
      <c r="Q17" s="7" t="e">
        <f t="shared" si="2"/>
        <v>#REF!</v>
      </c>
      <c r="R17" s="7" t="e">
        <f t="shared" si="2"/>
        <v>#REF!</v>
      </c>
      <c r="S17" s="7" t="e">
        <f t="shared" si="2"/>
        <v>#REF!</v>
      </c>
      <c r="T17" s="7" t="e">
        <f t="shared" si="2"/>
        <v>#REF!</v>
      </c>
      <c r="U17" s="7" t="e">
        <f t="shared" si="2"/>
        <v>#REF!</v>
      </c>
      <c r="V17" s="7" t="e">
        <f t="shared" si="3"/>
        <v>#REF!</v>
      </c>
      <c r="W17" s="7" t="e">
        <f t="shared" si="4"/>
        <v>#REF!</v>
      </c>
    </row>
    <row r="18" spans="1:23" ht="14.25">
      <c r="A18" s="4" t="s">
        <v>285</v>
      </c>
      <c r="N18" s="7" t="e">
        <f t="shared" si="1"/>
        <v>#REF!</v>
      </c>
      <c r="O18" s="7" t="e">
        <f t="shared" si="2"/>
        <v>#REF!</v>
      </c>
      <c r="P18" s="7" t="e">
        <f t="shared" si="2"/>
        <v>#REF!</v>
      </c>
      <c r="Q18" s="7" t="e">
        <f t="shared" si="2"/>
        <v>#REF!</v>
      </c>
      <c r="R18" s="7" t="e">
        <f t="shared" si="2"/>
        <v>#REF!</v>
      </c>
      <c r="S18" s="7" t="e">
        <f t="shared" si="2"/>
        <v>#REF!</v>
      </c>
      <c r="T18" s="7" t="e">
        <f t="shared" si="2"/>
        <v>#REF!</v>
      </c>
      <c r="U18" s="7" t="e">
        <f t="shared" si="2"/>
        <v>#REF!</v>
      </c>
      <c r="V18" s="7" t="e">
        <f t="shared" si="3"/>
        <v>#REF!</v>
      </c>
      <c r="W18" s="7" t="e">
        <f t="shared" si="4"/>
        <v>#REF!</v>
      </c>
    </row>
    <row r="19" spans="1:23" ht="14.25">
      <c r="A19" s="4" t="s">
        <v>260</v>
      </c>
      <c r="N19" s="7" t="e">
        <f t="shared" si="1"/>
        <v>#REF!</v>
      </c>
      <c r="O19" s="7" t="e">
        <f t="shared" si="2"/>
        <v>#REF!</v>
      </c>
      <c r="P19" s="7" t="e">
        <f t="shared" si="2"/>
        <v>#REF!</v>
      </c>
      <c r="Q19" s="7" t="e">
        <f t="shared" si="2"/>
        <v>#REF!</v>
      </c>
      <c r="R19" s="7" t="e">
        <f t="shared" si="2"/>
        <v>#REF!</v>
      </c>
      <c r="S19" s="7" t="e">
        <f t="shared" si="2"/>
        <v>#REF!</v>
      </c>
      <c r="T19" s="7" t="e">
        <f t="shared" si="2"/>
        <v>#REF!</v>
      </c>
      <c r="U19" s="7" t="e">
        <f t="shared" si="2"/>
        <v>#REF!</v>
      </c>
      <c r="V19" s="7" t="e">
        <f t="shared" si="3"/>
        <v>#REF!</v>
      </c>
      <c r="W19" s="7" t="e">
        <f t="shared" si="4"/>
        <v>#REF!</v>
      </c>
    </row>
    <row r="24" spans="10:21" ht="71.25">
      <c r="J24" s="3" t="s">
        <v>287</v>
      </c>
      <c r="K24" s="3" t="s">
        <v>288</v>
      </c>
      <c r="L24" s="3" t="s">
        <v>289</v>
      </c>
      <c r="M24" s="3" t="s">
        <v>290</v>
      </c>
      <c r="N24" s="3" t="s">
        <v>291</v>
      </c>
      <c r="O24" s="3" t="s">
        <v>292</v>
      </c>
      <c r="P24" s="4" t="s">
        <v>248</v>
      </c>
      <c r="Q24" s="4" t="s">
        <v>249</v>
      </c>
      <c r="R24" s="4" t="s">
        <v>250</v>
      </c>
      <c r="S24" s="4" t="s">
        <v>251</v>
      </c>
      <c r="T24" s="4" t="s">
        <v>285</v>
      </c>
      <c r="U24" s="4" t="s">
        <v>260</v>
      </c>
    </row>
    <row r="25" spans="10:21" ht="14.25">
      <c r="J25" s="2" t="s">
        <v>332</v>
      </c>
      <c r="K25" s="5">
        <v>40026</v>
      </c>
      <c r="L25" s="2" t="s">
        <v>318</v>
      </c>
      <c r="M25" s="2" t="s">
        <v>317</v>
      </c>
      <c r="N25" s="2" t="s">
        <v>318</v>
      </c>
      <c r="O25" s="2" t="s">
        <v>317</v>
      </c>
      <c r="P25" s="6" t="s">
        <v>327</v>
      </c>
      <c r="Q25" s="6">
        <v>1184293.7054100982</v>
      </c>
      <c r="R25" s="8">
        <v>464061.592604525</v>
      </c>
      <c r="S25" s="6" t="s">
        <v>327</v>
      </c>
      <c r="T25" s="6">
        <v>387379</v>
      </c>
      <c r="U25" s="6" t="s">
        <v>327</v>
      </c>
    </row>
    <row r="26" spans="10:21" ht="14.25">
      <c r="J26" s="2" t="s">
        <v>332</v>
      </c>
      <c r="K26" s="5">
        <v>40057</v>
      </c>
      <c r="L26" s="2" t="s">
        <v>318</v>
      </c>
      <c r="M26" s="2" t="s">
        <v>317</v>
      </c>
      <c r="N26" s="2" t="s">
        <v>318</v>
      </c>
      <c r="O26" s="2" t="s">
        <v>317</v>
      </c>
      <c r="P26" s="6" t="s">
        <v>327</v>
      </c>
      <c r="Q26" s="6">
        <v>1186874.0783070438</v>
      </c>
      <c r="R26" s="8">
        <v>453897.9813897937</v>
      </c>
      <c r="S26" s="6" t="s">
        <v>327</v>
      </c>
      <c r="T26" s="6">
        <v>350025</v>
      </c>
      <c r="U26" s="6" t="s">
        <v>327</v>
      </c>
    </row>
    <row r="27" spans="10:21" ht="14.25">
      <c r="J27" s="2" t="s">
        <v>332</v>
      </c>
      <c r="K27" s="5">
        <v>40087</v>
      </c>
      <c r="L27" s="2" t="s">
        <v>318</v>
      </c>
      <c r="M27" s="2" t="s">
        <v>317</v>
      </c>
      <c r="N27" s="2" t="s">
        <v>318</v>
      </c>
      <c r="O27" s="2" t="s">
        <v>317</v>
      </c>
      <c r="P27" s="6" t="s">
        <v>327</v>
      </c>
      <c r="Q27" s="6">
        <v>1238036.6275025473</v>
      </c>
      <c r="R27" s="8">
        <v>474194.9225891178</v>
      </c>
      <c r="S27" s="6" t="s">
        <v>327</v>
      </c>
      <c r="T27" s="6">
        <v>395378</v>
      </c>
      <c r="U27" s="6" t="s">
        <v>327</v>
      </c>
    </row>
    <row r="28" spans="10:21" ht="14.25">
      <c r="J28" s="2" t="s">
        <v>332</v>
      </c>
      <c r="K28" s="5">
        <v>40118</v>
      </c>
      <c r="L28" s="2" t="s">
        <v>318</v>
      </c>
      <c r="M28" s="2" t="s">
        <v>317</v>
      </c>
      <c r="N28" s="2" t="s">
        <v>318</v>
      </c>
      <c r="O28" s="2" t="s">
        <v>317</v>
      </c>
      <c r="P28" s="6" t="s">
        <v>327</v>
      </c>
      <c r="Q28" s="6">
        <v>1183581.7321568585</v>
      </c>
      <c r="R28" s="8">
        <v>445073.9397678291</v>
      </c>
      <c r="S28" s="6" t="s">
        <v>327</v>
      </c>
      <c r="T28" s="6">
        <v>430369</v>
      </c>
      <c r="U28" s="6" t="s">
        <v>327</v>
      </c>
    </row>
    <row r="29" spans="10:21" ht="14.25">
      <c r="J29" s="2" t="s">
        <v>332</v>
      </c>
      <c r="K29" s="5">
        <v>40148</v>
      </c>
      <c r="L29" s="2" t="s">
        <v>318</v>
      </c>
      <c r="M29" s="2" t="s">
        <v>317</v>
      </c>
      <c r="N29" s="2" t="s">
        <v>318</v>
      </c>
      <c r="O29" s="2" t="s">
        <v>317</v>
      </c>
      <c r="P29" s="6" t="s">
        <v>327</v>
      </c>
      <c r="Q29" s="6">
        <v>1187662.5130709987</v>
      </c>
      <c r="R29" s="8">
        <v>434297.0916187661</v>
      </c>
      <c r="S29" s="6" t="s">
        <v>327</v>
      </c>
      <c r="T29" s="6">
        <v>474759</v>
      </c>
      <c r="U29" s="6" t="s">
        <v>327</v>
      </c>
    </row>
    <row r="30" spans="10:21" ht="14.25">
      <c r="J30" s="2" t="s">
        <v>332</v>
      </c>
      <c r="K30" s="5">
        <v>40179</v>
      </c>
      <c r="L30" s="2" t="s">
        <v>318</v>
      </c>
      <c r="M30" s="2" t="s">
        <v>317</v>
      </c>
      <c r="N30" s="2" t="s">
        <v>318</v>
      </c>
      <c r="O30" s="2" t="s">
        <v>317</v>
      </c>
      <c r="P30" s="6" t="s">
        <v>327</v>
      </c>
      <c r="Q30" s="6">
        <v>1114127.9120929218</v>
      </c>
      <c r="R30" s="8">
        <v>414477.0653142738</v>
      </c>
      <c r="S30" s="6" t="s">
        <v>327</v>
      </c>
      <c r="T30" s="6">
        <v>449609</v>
      </c>
      <c r="U30" s="6" t="s">
        <v>327</v>
      </c>
    </row>
    <row r="31" spans="10:21" ht="14.25">
      <c r="J31" s="2" t="s">
        <v>332</v>
      </c>
      <c r="K31" s="5">
        <v>40210</v>
      </c>
      <c r="L31" s="2" t="s">
        <v>318</v>
      </c>
      <c r="M31" s="2" t="s">
        <v>317</v>
      </c>
      <c r="N31" s="2" t="s">
        <v>318</v>
      </c>
      <c r="O31" s="2" t="s">
        <v>317</v>
      </c>
      <c r="P31" s="6" t="s">
        <v>327</v>
      </c>
      <c r="Q31" s="6">
        <v>1049744</v>
      </c>
      <c r="R31" s="8">
        <v>417473</v>
      </c>
      <c r="S31" s="6" t="s">
        <v>327</v>
      </c>
      <c r="T31" s="6">
        <v>396448</v>
      </c>
      <c r="U31" s="6" t="s">
        <v>327</v>
      </c>
    </row>
    <row r="32" spans="10:21" ht="14.25">
      <c r="J32" s="2" t="s">
        <v>332</v>
      </c>
      <c r="K32" s="5">
        <v>40238</v>
      </c>
      <c r="L32" s="2" t="s">
        <v>318</v>
      </c>
      <c r="M32" s="2" t="s">
        <v>317</v>
      </c>
      <c r="N32" s="2" t="s">
        <v>318</v>
      </c>
      <c r="O32" s="2" t="s">
        <v>317</v>
      </c>
      <c r="P32" s="6" t="s">
        <v>327</v>
      </c>
      <c r="Q32" s="6">
        <v>1250582.8666369168</v>
      </c>
      <c r="R32" s="8">
        <v>517097.0307774005</v>
      </c>
      <c r="S32" s="6" t="s">
        <v>327</v>
      </c>
      <c r="T32" s="6">
        <v>423983</v>
      </c>
      <c r="U32" s="6" t="s">
        <v>327</v>
      </c>
    </row>
    <row r="33" spans="10:21" ht="14.25">
      <c r="J33" s="2" t="s">
        <v>293</v>
      </c>
      <c r="K33" s="5">
        <v>40269</v>
      </c>
      <c r="L33" s="2" t="s">
        <v>318</v>
      </c>
      <c r="M33" s="2" t="s">
        <v>317</v>
      </c>
      <c r="N33" s="2" t="s">
        <v>318</v>
      </c>
      <c r="O33" s="2" t="s">
        <v>317</v>
      </c>
      <c r="P33" s="6" t="s">
        <v>327</v>
      </c>
      <c r="Q33" s="6">
        <v>1220500.6129209255</v>
      </c>
      <c r="R33" s="8">
        <v>526242.7652736051</v>
      </c>
      <c r="S33" s="6" t="s">
        <v>327</v>
      </c>
      <c r="T33" s="6">
        <v>401680</v>
      </c>
      <c r="U33" s="6" t="s">
        <v>327</v>
      </c>
    </row>
    <row r="34" spans="10:21" ht="14.25">
      <c r="J34" s="2" t="s">
        <v>293</v>
      </c>
      <c r="K34" s="5">
        <v>40299</v>
      </c>
      <c r="L34" s="2" t="s">
        <v>318</v>
      </c>
      <c r="M34" s="2" t="s">
        <v>317</v>
      </c>
      <c r="N34" s="2" t="s">
        <v>318</v>
      </c>
      <c r="O34" s="2" t="s">
        <v>317</v>
      </c>
      <c r="P34" s="6" t="s">
        <v>327</v>
      </c>
      <c r="Q34" s="6">
        <v>1301841.1287475266</v>
      </c>
      <c r="R34" s="8">
        <v>563345.9963048828</v>
      </c>
      <c r="S34" s="6" t="s">
        <v>327</v>
      </c>
      <c r="T34" s="6">
        <v>405004</v>
      </c>
      <c r="U34" s="6" t="s">
        <v>327</v>
      </c>
    </row>
    <row r="35" spans="10:21" ht="14.25">
      <c r="J35" s="2" t="s">
        <v>293</v>
      </c>
      <c r="K35" s="5">
        <v>40330</v>
      </c>
      <c r="L35" s="2" t="s">
        <v>318</v>
      </c>
      <c r="M35" s="2" t="s">
        <v>317</v>
      </c>
      <c r="N35" s="2" t="s">
        <v>318</v>
      </c>
      <c r="O35" s="2" t="s">
        <v>317</v>
      </c>
      <c r="P35" s="6" t="s">
        <v>327</v>
      </c>
      <c r="Q35" s="6">
        <v>1237767.079407769</v>
      </c>
      <c r="R35" s="8">
        <v>541831.6754305917</v>
      </c>
      <c r="S35" s="6" t="s">
        <v>327</v>
      </c>
      <c r="T35" s="6">
        <v>355467</v>
      </c>
      <c r="U35" s="6" t="s">
        <v>327</v>
      </c>
    </row>
    <row r="36" spans="10:21" ht="14.25">
      <c r="J36" s="2" t="s">
        <v>293</v>
      </c>
      <c r="K36" s="5">
        <v>40360</v>
      </c>
      <c r="L36" s="2" t="s">
        <v>318</v>
      </c>
      <c r="M36" s="2" t="s">
        <v>317</v>
      </c>
      <c r="N36" s="2" t="s">
        <v>318</v>
      </c>
      <c r="O36" s="2" t="s">
        <v>317</v>
      </c>
      <c r="P36" s="6" t="s">
        <v>327</v>
      </c>
      <c r="Q36" s="6">
        <v>1281013.061341952</v>
      </c>
      <c r="R36" s="8">
        <v>562662.2390258897</v>
      </c>
      <c r="S36" s="6" t="s">
        <v>327</v>
      </c>
      <c r="T36" s="6">
        <v>371576</v>
      </c>
      <c r="U36" s="6" t="s">
        <v>327</v>
      </c>
    </row>
    <row r="37" spans="10:21" ht="14.25">
      <c r="J37" s="2" t="s">
        <v>293</v>
      </c>
      <c r="K37" s="5">
        <v>40391</v>
      </c>
      <c r="L37" s="2" t="s">
        <v>318</v>
      </c>
      <c r="M37" s="2" t="s">
        <v>317</v>
      </c>
      <c r="N37" s="2" t="s">
        <v>318</v>
      </c>
      <c r="O37" s="2" t="s">
        <v>317</v>
      </c>
      <c r="P37" s="6" t="s">
        <v>327</v>
      </c>
      <c r="Q37" s="6">
        <v>1192639</v>
      </c>
      <c r="R37" s="8">
        <v>563901</v>
      </c>
      <c r="S37" s="6" t="s">
        <v>327</v>
      </c>
      <c r="T37" s="6">
        <v>351995</v>
      </c>
      <c r="U37" s="6" t="s">
        <v>327</v>
      </c>
    </row>
    <row r="38" spans="10:21" ht="14.25">
      <c r="J38" s="2" t="s">
        <v>293</v>
      </c>
      <c r="K38" s="5">
        <v>40422</v>
      </c>
      <c r="L38" s="2" t="s">
        <v>318</v>
      </c>
      <c r="M38" s="2" t="s">
        <v>317</v>
      </c>
      <c r="N38" s="2" t="s">
        <v>318</v>
      </c>
      <c r="O38" s="2" t="s">
        <v>317</v>
      </c>
      <c r="P38" s="6" t="s">
        <v>327</v>
      </c>
      <c r="Q38" s="6">
        <v>1205909</v>
      </c>
      <c r="R38" s="8">
        <v>550359</v>
      </c>
      <c r="S38" s="6" t="s">
        <v>327</v>
      </c>
      <c r="T38" s="6">
        <v>320066</v>
      </c>
      <c r="U38" s="6" t="s">
        <v>327</v>
      </c>
    </row>
    <row r="39" spans="10:21" ht="14.25">
      <c r="J39" s="2" t="s">
        <v>293</v>
      </c>
      <c r="K39" s="5">
        <v>40452</v>
      </c>
      <c r="L39" s="2" t="s">
        <v>318</v>
      </c>
      <c r="M39" s="2" t="s">
        <v>317</v>
      </c>
      <c r="N39" s="2" t="s">
        <v>318</v>
      </c>
      <c r="O39" s="2" t="s">
        <v>317</v>
      </c>
      <c r="P39" s="6" t="s">
        <v>327</v>
      </c>
      <c r="Q39" s="6">
        <v>1218104</v>
      </c>
      <c r="R39" s="8">
        <v>583021</v>
      </c>
      <c r="S39" s="6" t="s">
        <v>327</v>
      </c>
      <c r="T39" s="6">
        <v>344444</v>
      </c>
      <c r="U39" s="6" t="s">
        <v>327</v>
      </c>
    </row>
    <row r="40" spans="10:21" ht="14.25">
      <c r="J40" s="2" t="s">
        <v>293</v>
      </c>
      <c r="K40" s="5">
        <v>40483</v>
      </c>
      <c r="L40" s="2" t="s">
        <v>318</v>
      </c>
      <c r="M40" s="2" t="s">
        <v>317</v>
      </c>
      <c r="N40" s="2" t="s">
        <v>318</v>
      </c>
      <c r="O40" s="2" t="s">
        <v>317</v>
      </c>
      <c r="P40" s="6" t="s">
        <v>327</v>
      </c>
      <c r="Q40" s="6">
        <v>1168931.882115214</v>
      </c>
      <c r="R40" s="8">
        <v>487645.35705865535</v>
      </c>
      <c r="S40" s="6" t="s">
        <v>327</v>
      </c>
      <c r="T40" s="6">
        <v>348743</v>
      </c>
      <c r="U40" s="6" t="s">
        <v>327</v>
      </c>
    </row>
    <row r="41" spans="10:21" ht="14.25">
      <c r="J41" s="2" t="s">
        <v>293</v>
      </c>
      <c r="K41" s="5">
        <v>40513</v>
      </c>
      <c r="L41" s="2" t="s">
        <v>318</v>
      </c>
      <c r="M41" s="2" t="s">
        <v>317</v>
      </c>
      <c r="N41" s="2" t="s">
        <v>318</v>
      </c>
      <c r="O41" s="2" t="s">
        <v>317</v>
      </c>
      <c r="P41" s="6" t="s">
        <v>327</v>
      </c>
      <c r="Q41" s="6">
        <v>1202139.4190907925</v>
      </c>
      <c r="R41" s="8">
        <v>532425.2345883064</v>
      </c>
      <c r="S41" s="6" t="s">
        <v>327</v>
      </c>
      <c r="T41" s="6">
        <v>365794</v>
      </c>
      <c r="U41" s="6" t="s">
        <v>327</v>
      </c>
    </row>
    <row r="42" spans="10:21" ht="14.25">
      <c r="J42" s="2" t="s">
        <v>293</v>
      </c>
      <c r="K42" s="5">
        <v>40544</v>
      </c>
      <c r="L42" s="2" t="s">
        <v>318</v>
      </c>
      <c r="M42" s="2" t="s">
        <v>317</v>
      </c>
      <c r="N42" s="2" t="s">
        <v>318</v>
      </c>
      <c r="O42" s="2" t="s">
        <v>317</v>
      </c>
      <c r="P42" s="6" t="s">
        <v>327</v>
      </c>
      <c r="Q42" s="6">
        <v>1188586.3224969262</v>
      </c>
      <c r="R42" s="8">
        <v>546512.3566276911</v>
      </c>
      <c r="S42" s="6" t="s">
        <v>327</v>
      </c>
      <c r="T42" s="6">
        <v>370542</v>
      </c>
      <c r="U42" s="6" t="s">
        <v>327</v>
      </c>
    </row>
    <row r="43" spans="10:21" ht="14.25">
      <c r="J43" s="2" t="s">
        <v>293</v>
      </c>
      <c r="K43" s="5">
        <v>40575</v>
      </c>
      <c r="L43" s="2" t="s">
        <v>318</v>
      </c>
      <c r="M43" s="2" t="s">
        <v>317</v>
      </c>
      <c r="N43" s="2" t="s">
        <v>318</v>
      </c>
      <c r="O43" s="2" t="s">
        <v>317</v>
      </c>
      <c r="P43" s="6" t="s">
        <v>327</v>
      </c>
      <c r="Q43" s="6">
        <v>1104890.1999893894</v>
      </c>
      <c r="R43" s="8">
        <v>496167.224367067</v>
      </c>
      <c r="S43" s="6" t="s">
        <v>327</v>
      </c>
      <c r="T43" s="6">
        <v>319452</v>
      </c>
      <c r="U43" s="6" t="s">
        <v>327</v>
      </c>
    </row>
    <row r="44" spans="10:21" ht="14.25">
      <c r="J44" s="2" t="s">
        <v>293</v>
      </c>
      <c r="K44" s="5">
        <v>40603</v>
      </c>
      <c r="L44" s="2" t="s">
        <v>318</v>
      </c>
      <c r="M44" s="2" t="s">
        <v>317</v>
      </c>
      <c r="N44" s="2" t="s">
        <v>318</v>
      </c>
      <c r="O44" s="2" t="s">
        <v>317</v>
      </c>
      <c r="P44" s="6" t="s">
        <v>327</v>
      </c>
      <c r="Q44" s="6">
        <v>1281746.563553165</v>
      </c>
      <c r="R44" s="8">
        <v>579805.1473824604</v>
      </c>
      <c r="S44" s="6" t="s">
        <v>327</v>
      </c>
      <c r="T44" s="6">
        <v>352173</v>
      </c>
      <c r="U44" s="6" t="s">
        <v>327</v>
      </c>
    </row>
    <row r="45" spans="10:21" ht="14.25">
      <c r="J45" s="2" t="s">
        <v>328</v>
      </c>
      <c r="K45" s="5">
        <v>40634</v>
      </c>
      <c r="L45" s="2" t="s">
        <v>318</v>
      </c>
      <c r="M45" s="2" t="s">
        <v>317</v>
      </c>
      <c r="N45" s="2" t="s">
        <v>318</v>
      </c>
      <c r="O45" s="2" t="s">
        <v>317</v>
      </c>
      <c r="P45" s="6" t="s">
        <v>327</v>
      </c>
      <c r="Q45" s="6">
        <v>1250550.9368821667</v>
      </c>
      <c r="R45" s="8">
        <v>594469.0872538238</v>
      </c>
      <c r="S45" s="6" t="s">
        <v>327</v>
      </c>
      <c r="T45" s="6">
        <v>363971</v>
      </c>
      <c r="U45" s="6" t="s">
        <v>327</v>
      </c>
    </row>
    <row r="46" spans="10:21" ht="14.25">
      <c r="J46" s="2" t="s">
        <v>328</v>
      </c>
      <c r="K46" s="5">
        <v>40664</v>
      </c>
      <c r="L46" s="2" t="s">
        <v>318</v>
      </c>
      <c r="M46" s="2" t="s">
        <v>317</v>
      </c>
      <c r="N46" s="2" t="s">
        <v>318</v>
      </c>
      <c r="O46" s="2" t="s">
        <v>317</v>
      </c>
      <c r="P46" s="6" t="s">
        <v>327</v>
      </c>
      <c r="Q46" s="6">
        <v>1188586</v>
      </c>
      <c r="R46" s="8">
        <v>546512</v>
      </c>
      <c r="S46" s="6" t="s">
        <v>327</v>
      </c>
      <c r="T46" s="6">
        <v>366757</v>
      </c>
      <c r="U46" s="6" t="s">
        <v>327</v>
      </c>
    </row>
  </sheetData>
  <sheetProtection/>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sheetPr codeName="Sheet36">
    <tabColor indexed="53"/>
  </sheetPr>
  <dimension ref="A1:D85"/>
  <sheetViews>
    <sheetView showGridLines="0" zoomScalePageLayoutView="0" workbookViewId="0" topLeftCell="A4">
      <selection activeCell="C34" sqref="C34"/>
    </sheetView>
  </sheetViews>
  <sheetFormatPr defaultColWidth="9.140625" defaultRowHeight="12.75"/>
  <cols>
    <col min="1" max="1" width="12.00390625" style="115" customWidth="1"/>
    <col min="2" max="2" width="2.57421875" style="115" customWidth="1"/>
    <col min="3" max="3" width="84.7109375" style="115" customWidth="1"/>
    <col min="4" max="16384" width="9.140625" style="100" customWidth="1"/>
  </cols>
  <sheetData>
    <row r="1" spans="1:3" ht="34.5" customHeight="1">
      <c r="A1" s="100"/>
      <c r="B1" s="100"/>
      <c r="C1" s="71" t="s">
        <v>340</v>
      </c>
    </row>
    <row r="2" spans="1:3" ht="34.5" customHeight="1">
      <c r="A2" s="100"/>
      <c r="B2" s="100"/>
      <c r="C2" s="99" t="s">
        <v>396</v>
      </c>
    </row>
    <row r="3" spans="1:3" ht="34.5" customHeight="1">
      <c r="A3" s="100"/>
      <c r="B3" s="100"/>
      <c r="C3" s="100"/>
    </row>
    <row r="4" spans="1:4" ht="18">
      <c r="A4" s="111" t="s">
        <v>397</v>
      </c>
      <c r="B4" s="101"/>
      <c r="C4" s="102"/>
      <c r="D4"/>
    </row>
    <row r="5" spans="1:4" s="115" customFormat="1" ht="12" customHeight="1">
      <c r="A5" s="112"/>
      <c r="B5" s="113"/>
      <c r="C5" s="114"/>
      <c r="D5" s="9"/>
    </row>
    <row r="6" spans="1:4" s="106" customFormat="1" ht="17.25" customHeight="1">
      <c r="A6" s="116" t="s">
        <v>398</v>
      </c>
      <c r="B6" s="116"/>
      <c r="C6" s="116" t="s">
        <v>399</v>
      </c>
      <c r="D6" s="105"/>
    </row>
    <row r="7" spans="1:4" ht="12.75">
      <c r="A7" s="117" t="s">
        <v>400</v>
      </c>
      <c r="B7" s="118"/>
      <c r="C7" s="118" t="s">
        <v>401</v>
      </c>
      <c r="D7"/>
    </row>
    <row r="8" spans="1:4" ht="12.75">
      <c r="A8" s="117" t="s">
        <v>402</v>
      </c>
      <c r="B8" s="118"/>
      <c r="C8" s="118" t="s">
        <v>403</v>
      </c>
      <c r="D8"/>
    </row>
    <row r="9" spans="1:4" ht="12.75">
      <c r="A9" s="117" t="s">
        <v>404</v>
      </c>
      <c r="B9" s="118"/>
      <c r="C9" s="118" t="s">
        <v>405</v>
      </c>
      <c r="D9"/>
    </row>
    <row r="10" spans="1:4" ht="12.75">
      <c r="A10" s="117" t="s">
        <v>406</v>
      </c>
      <c r="B10" s="118"/>
      <c r="C10" s="118" t="s">
        <v>407</v>
      </c>
      <c r="D10"/>
    </row>
    <row r="11" spans="1:4" ht="12.75">
      <c r="A11" s="117" t="s">
        <v>408</v>
      </c>
      <c r="B11" s="118"/>
      <c r="C11" s="118" t="s">
        <v>409</v>
      </c>
      <c r="D11"/>
    </row>
    <row r="12" spans="1:4" ht="12.75">
      <c r="A12" s="117" t="s">
        <v>410</v>
      </c>
      <c r="B12" s="118"/>
      <c r="C12" s="118" t="s">
        <v>411</v>
      </c>
      <c r="D12"/>
    </row>
    <row r="13" spans="1:4" ht="12.75">
      <c r="A13" s="117" t="s">
        <v>412</v>
      </c>
      <c r="B13" s="118"/>
      <c r="C13" s="118" t="s">
        <v>413</v>
      </c>
      <c r="D13"/>
    </row>
    <row r="14" spans="1:4" ht="12.75">
      <c r="A14" s="117" t="s">
        <v>414</v>
      </c>
      <c r="B14" s="118"/>
      <c r="C14" s="118" t="s">
        <v>415</v>
      </c>
      <c r="D14"/>
    </row>
    <row r="15" spans="1:4" ht="12.75">
      <c r="A15" s="118"/>
      <c r="B15" s="118"/>
      <c r="C15" s="118"/>
      <c r="D15"/>
    </row>
    <row r="16" spans="1:4" ht="14.25">
      <c r="A16" s="118"/>
      <c r="B16" s="118"/>
      <c r="C16" s="118"/>
      <c r="D16" s="107"/>
    </row>
    <row r="17" spans="1:4" ht="18">
      <c r="A17" s="111" t="s">
        <v>416</v>
      </c>
      <c r="B17" s="101"/>
      <c r="C17" s="102"/>
      <c r="D17"/>
    </row>
    <row r="18" spans="1:3" ht="12" customHeight="1">
      <c r="A18" s="118"/>
      <c r="B18" s="118"/>
      <c r="C18" s="118"/>
    </row>
    <row r="19" spans="1:4" s="106" customFormat="1" ht="17.25" customHeight="1">
      <c r="A19" s="116" t="s">
        <v>417</v>
      </c>
      <c r="B19" s="116"/>
      <c r="C19" s="116" t="s">
        <v>399</v>
      </c>
      <c r="D19" s="105"/>
    </row>
    <row r="20" spans="1:4" ht="12.75">
      <c r="A20" s="117" t="s">
        <v>42</v>
      </c>
      <c r="B20" s="118"/>
      <c r="C20" s="118" t="s">
        <v>311</v>
      </c>
      <c r="D20"/>
    </row>
    <row r="21" spans="1:4" ht="12.75">
      <c r="A21" s="117" t="s">
        <v>43</v>
      </c>
      <c r="B21" s="118"/>
      <c r="C21" s="118" t="s">
        <v>312</v>
      </c>
      <c r="D21"/>
    </row>
    <row r="22" spans="1:4" ht="12.75">
      <c r="A22" s="118" t="s">
        <v>44</v>
      </c>
      <c r="B22" s="118"/>
      <c r="C22" s="119" t="s">
        <v>418</v>
      </c>
      <c r="D22"/>
    </row>
    <row r="23" spans="1:4" ht="12.75">
      <c r="A23" s="118" t="s">
        <v>52</v>
      </c>
      <c r="B23" s="118"/>
      <c r="C23" s="118" t="s">
        <v>316</v>
      </c>
      <c r="D23"/>
    </row>
    <row r="24" spans="1:4" ht="12.75">
      <c r="A24" s="118" t="s">
        <v>53</v>
      </c>
      <c r="B24" s="118"/>
      <c r="C24" s="118" t="s">
        <v>313</v>
      </c>
      <c r="D24"/>
    </row>
    <row r="25" spans="1:4" ht="12.75">
      <c r="A25" s="118" t="s">
        <v>54</v>
      </c>
      <c r="B25" s="118"/>
      <c r="C25" s="118" t="s">
        <v>419</v>
      </c>
      <c r="D25"/>
    </row>
    <row r="26" spans="1:4" ht="12.75">
      <c r="A26" s="118" t="s">
        <v>55</v>
      </c>
      <c r="B26" s="118"/>
      <c r="C26" s="118" t="s">
        <v>309</v>
      </c>
      <c r="D26"/>
    </row>
    <row r="27" spans="1:3" ht="12.75">
      <c r="A27" s="118"/>
      <c r="B27" s="118"/>
      <c r="C27" s="118"/>
    </row>
    <row r="28" spans="1:3" ht="12.75">
      <c r="A28" s="118"/>
      <c r="B28" s="118"/>
      <c r="C28" s="118"/>
    </row>
    <row r="29" spans="1:4" ht="18">
      <c r="A29" s="111" t="s">
        <v>420</v>
      </c>
      <c r="B29" s="101"/>
      <c r="C29" s="102"/>
      <c r="D29"/>
    </row>
    <row r="30" spans="1:3" ht="12" customHeight="1">
      <c r="A30" s="118"/>
      <c r="B30" s="118"/>
      <c r="C30" s="118"/>
    </row>
    <row r="31" spans="1:3" ht="12.75">
      <c r="A31" s="118" t="s">
        <v>421</v>
      </c>
      <c r="B31" s="118"/>
      <c r="C31" s="118" t="s">
        <v>422</v>
      </c>
    </row>
    <row r="32" spans="1:3" ht="12.75">
      <c r="A32" s="118"/>
      <c r="B32" s="118"/>
      <c r="C32" s="118"/>
    </row>
    <row r="33" spans="1:3" ht="12.75">
      <c r="A33" s="118"/>
      <c r="B33" s="118"/>
      <c r="C33" s="118"/>
    </row>
    <row r="34" spans="1:3" ht="12.75">
      <c r="A34" s="118"/>
      <c r="B34" s="118"/>
      <c r="C34" s="118"/>
    </row>
    <row r="35" spans="1:3" ht="12.75">
      <c r="A35" s="118"/>
      <c r="B35" s="118"/>
      <c r="C35" s="118"/>
    </row>
    <row r="36" spans="1:3" ht="12.75">
      <c r="A36" s="118"/>
      <c r="B36" s="118"/>
      <c r="C36" s="118"/>
    </row>
    <row r="37" spans="1:3" ht="12.75">
      <c r="A37" s="118"/>
      <c r="B37" s="118"/>
      <c r="C37" s="118"/>
    </row>
    <row r="38" spans="1:3" ht="12.75">
      <c r="A38" s="118"/>
      <c r="B38" s="118"/>
      <c r="C38" s="118"/>
    </row>
    <row r="39" spans="1:3" ht="12.75">
      <c r="A39" s="118"/>
      <c r="B39" s="118"/>
      <c r="C39" s="118"/>
    </row>
    <row r="40" spans="1:3" ht="12.75">
      <c r="A40" s="118"/>
      <c r="B40" s="118"/>
      <c r="C40" s="118"/>
    </row>
    <row r="41" spans="1:3" ht="29.25" customHeight="1">
      <c r="A41" s="118"/>
      <c r="B41" s="118"/>
      <c r="C41" s="118"/>
    </row>
    <row r="42" spans="1:3" ht="12.75">
      <c r="A42" s="118"/>
      <c r="B42" s="118"/>
      <c r="C42" s="118"/>
    </row>
    <row r="43" spans="1:3" ht="27.75" customHeight="1">
      <c r="A43" s="118"/>
      <c r="B43" s="118"/>
      <c r="C43" s="118"/>
    </row>
    <row r="44" spans="1:3" ht="12.75">
      <c r="A44" s="118"/>
      <c r="B44" s="118"/>
      <c r="C44" s="118"/>
    </row>
    <row r="45" spans="1:3" ht="12.75">
      <c r="A45" s="118"/>
      <c r="B45" s="118"/>
      <c r="C45" s="118"/>
    </row>
    <row r="46" spans="1:3" ht="12.75">
      <c r="A46" s="118"/>
      <c r="B46" s="118"/>
      <c r="C46" s="118"/>
    </row>
    <row r="47" spans="1:3" ht="12.75">
      <c r="A47" s="118"/>
      <c r="B47" s="118"/>
      <c r="C47" s="118"/>
    </row>
    <row r="48" spans="1:3" ht="12.75">
      <c r="A48" s="118"/>
      <c r="B48" s="118"/>
      <c r="C48" s="118"/>
    </row>
    <row r="49" spans="1:3" ht="12.75">
      <c r="A49" s="118"/>
      <c r="B49" s="118"/>
      <c r="C49" s="118"/>
    </row>
    <row r="50" spans="1:3" ht="12.75">
      <c r="A50" s="118"/>
      <c r="B50" s="118"/>
      <c r="C50" s="118"/>
    </row>
    <row r="51" spans="1:3" ht="12.75">
      <c r="A51" s="118"/>
      <c r="B51" s="118"/>
      <c r="C51" s="118"/>
    </row>
    <row r="52" spans="1:3" ht="12.75">
      <c r="A52" s="118"/>
      <c r="B52" s="118"/>
      <c r="C52" s="118"/>
    </row>
    <row r="53" spans="1:3" ht="40.5" customHeight="1">
      <c r="A53" s="118"/>
      <c r="B53" s="118"/>
      <c r="C53" s="118"/>
    </row>
    <row r="54" spans="1:3" ht="12.75">
      <c r="A54" s="113"/>
      <c r="B54" s="113"/>
      <c r="C54" s="114"/>
    </row>
    <row r="55" spans="1:3" ht="42.75" customHeight="1">
      <c r="A55" s="120"/>
      <c r="B55" s="120"/>
      <c r="C55" s="121"/>
    </row>
    <row r="56" spans="1:3" ht="12.75">
      <c r="A56" s="113"/>
      <c r="B56" s="113"/>
      <c r="C56" s="114"/>
    </row>
    <row r="57" spans="1:3" ht="40.5" customHeight="1">
      <c r="A57" s="120"/>
      <c r="B57" s="120"/>
      <c r="C57" s="121"/>
    </row>
    <row r="58" spans="1:3" ht="12.75">
      <c r="A58" s="113"/>
      <c r="B58" s="113"/>
      <c r="C58" s="114"/>
    </row>
    <row r="59" spans="1:3" ht="42" customHeight="1">
      <c r="A59" s="120"/>
      <c r="B59" s="120"/>
      <c r="C59" s="121"/>
    </row>
    <row r="60" spans="1:3" ht="12.75">
      <c r="A60" s="113"/>
      <c r="B60" s="113"/>
      <c r="C60" s="114"/>
    </row>
    <row r="61" spans="1:3" ht="39" customHeight="1">
      <c r="A61" s="120"/>
      <c r="B61" s="120"/>
      <c r="C61" s="121"/>
    </row>
    <row r="62" spans="1:3" ht="12.75">
      <c r="A62" s="113"/>
      <c r="B62" s="113"/>
      <c r="C62" s="114"/>
    </row>
    <row r="63" spans="1:3" ht="39.75" customHeight="1">
      <c r="A63" s="120"/>
      <c r="B63" s="120"/>
      <c r="C63" s="121"/>
    </row>
    <row r="64" spans="1:3" ht="12.75">
      <c r="A64" s="113"/>
      <c r="B64" s="113"/>
      <c r="C64" s="114"/>
    </row>
    <row r="65" spans="1:3" ht="39" customHeight="1">
      <c r="A65" s="120"/>
      <c r="B65" s="120"/>
      <c r="C65" s="121"/>
    </row>
    <row r="66" spans="1:3" ht="12.75">
      <c r="A66" s="113"/>
      <c r="B66" s="113"/>
      <c r="C66" s="114"/>
    </row>
    <row r="67" spans="1:3" ht="41.25" customHeight="1">
      <c r="A67" s="120"/>
      <c r="B67" s="120"/>
      <c r="C67" s="121"/>
    </row>
    <row r="80" spans="3:4" ht="12.75">
      <c r="C80" s="122"/>
      <c r="D80"/>
    </row>
    <row r="81" spans="3:4" ht="12.75">
      <c r="C81" s="9"/>
      <c r="D81"/>
    </row>
    <row r="82" spans="3:4" ht="12.75">
      <c r="C82" s="9"/>
      <c r="D82"/>
    </row>
    <row r="83" spans="3:4" ht="12.75">
      <c r="C83" s="122"/>
      <c r="D83"/>
    </row>
    <row r="84" spans="3:4" ht="12.75">
      <c r="C84" s="122"/>
      <c r="D84"/>
    </row>
    <row r="85" ht="12.75">
      <c r="D85"/>
    </row>
  </sheetData>
  <sheetProtection/>
  <hyperlinks>
    <hyperlink ref="A7" location="'Providers-indicators'!A1" display="Table 1 "/>
    <hyperlink ref="A8" location="'Providers-quartiles'!A1" display="Table 2"/>
    <hyperlink ref="A9" location="'Providers-YTDdata'!A1" display="Table 3"/>
    <hyperlink ref="A10" location="'All sites'!A1" display="Table 4a"/>
    <hyperlink ref="A11" location="'County Durham &amp; Darlington'!A1" display="Table 4b"/>
    <hyperlink ref="A12" location="Lincolnshire!A1" display="Table 4c"/>
    <hyperlink ref="A13" location="Luton!A1" display="Table 4d"/>
    <hyperlink ref="A14" location="'Nottingham City'!A1" display="Table 4e"/>
    <hyperlink ref="A20" location="'C-vol+access sites'!A1" display="Chart 1 "/>
    <hyperlink ref="A21" location="'C-call sites'!A1" display="Chart 2"/>
  </hyperlink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5"/>
  <dimension ref="A1:G112"/>
  <sheetViews>
    <sheetView showGridLines="0" tabSelected="1" zoomScalePageLayoutView="0" workbookViewId="0" topLeftCell="A1">
      <selection activeCell="C25" sqref="C25"/>
    </sheetView>
  </sheetViews>
  <sheetFormatPr defaultColWidth="9.140625" defaultRowHeight="12.75"/>
  <cols>
    <col min="1" max="1" width="12.00390625" style="115" customWidth="1"/>
    <col min="2" max="2" width="2.57421875" style="115" customWidth="1"/>
    <col min="3" max="3" width="88.8515625" style="115" customWidth="1"/>
    <col min="4" max="4" width="9.140625" style="100" customWidth="1"/>
    <col min="5" max="5" width="9.421875" style="100" customWidth="1"/>
    <col min="6" max="6" width="10.00390625" style="100" customWidth="1"/>
    <col min="7" max="16384" width="9.140625" style="100" customWidth="1"/>
  </cols>
  <sheetData>
    <row r="1" spans="1:3" ht="34.5" customHeight="1">
      <c r="A1" s="100"/>
      <c r="B1" s="100"/>
      <c r="C1" s="71" t="s">
        <v>340</v>
      </c>
    </row>
    <row r="2" spans="1:3" ht="34.5" customHeight="1">
      <c r="A2" s="100"/>
      <c r="B2" s="100"/>
      <c r="C2" s="99" t="s">
        <v>194</v>
      </c>
    </row>
    <row r="3" spans="1:3" ht="34.5" customHeight="1">
      <c r="A3" s="100"/>
      <c r="B3" s="100"/>
      <c r="C3" s="100"/>
    </row>
    <row r="4" spans="1:3" ht="18">
      <c r="A4" s="111" t="s">
        <v>11</v>
      </c>
      <c r="B4" s="101"/>
      <c r="C4" s="102"/>
    </row>
    <row r="5" spans="1:3" s="115" customFormat="1" ht="12" customHeight="1">
      <c r="A5" s="112"/>
      <c r="B5" s="113"/>
      <c r="C5" s="114"/>
    </row>
    <row r="6" spans="1:3" s="115" customFormat="1" ht="98.25" customHeight="1">
      <c r="A6" s="328" t="s">
        <v>105</v>
      </c>
      <c r="B6" s="329"/>
      <c r="C6" s="329"/>
    </row>
    <row r="7" spans="1:3" s="115" customFormat="1" ht="12" customHeight="1">
      <c r="A7" s="112"/>
      <c r="B7" s="113"/>
      <c r="C7" s="114"/>
    </row>
    <row r="8" spans="1:3" ht="18">
      <c r="A8" s="111" t="s">
        <v>107</v>
      </c>
      <c r="B8" s="101"/>
      <c r="C8" s="102"/>
    </row>
    <row r="9" spans="1:3" s="115" customFormat="1" ht="12" customHeight="1">
      <c r="A9" s="112"/>
      <c r="B9" s="113"/>
      <c r="C9" s="114"/>
    </row>
    <row r="10" spans="1:3" s="115" customFormat="1" ht="28.5" customHeight="1">
      <c r="A10" s="328" t="s">
        <v>112</v>
      </c>
      <c r="B10" s="329"/>
      <c r="C10" s="329"/>
    </row>
    <row r="11" spans="1:3" s="115" customFormat="1" ht="12" customHeight="1">
      <c r="A11" s="112"/>
      <c r="B11" s="113"/>
      <c r="C11" s="114"/>
    </row>
    <row r="12" spans="1:3" ht="18">
      <c r="A12" s="111" t="s">
        <v>12</v>
      </c>
      <c r="B12" s="101"/>
      <c r="C12" s="102"/>
    </row>
    <row r="13" spans="1:3" s="115" customFormat="1" ht="12" customHeight="1">
      <c r="A13" s="112"/>
      <c r="B13" s="113"/>
      <c r="C13" s="114"/>
    </row>
    <row r="14" spans="1:3" s="115" customFormat="1" ht="93" customHeight="1">
      <c r="A14" s="328" t="s">
        <v>106</v>
      </c>
      <c r="B14" s="329"/>
      <c r="C14" s="329"/>
    </row>
    <row r="15" spans="1:3" s="115" customFormat="1" ht="12" customHeight="1">
      <c r="A15" s="112"/>
      <c r="B15" s="113"/>
      <c r="C15" s="114"/>
    </row>
    <row r="16" spans="1:3" ht="18">
      <c r="A16" s="111" t="s">
        <v>13</v>
      </c>
      <c r="B16" s="101"/>
      <c r="C16" s="102"/>
    </row>
    <row r="17" spans="1:3" s="115" customFormat="1" ht="12" customHeight="1">
      <c r="A17" s="112"/>
      <c r="B17" s="113"/>
      <c r="C17" s="114"/>
    </row>
    <row r="18" spans="1:3" s="115" customFormat="1" ht="12" customHeight="1">
      <c r="A18" s="113" t="s">
        <v>14</v>
      </c>
      <c r="B18" s="113"/>
      <c r="C18" s="114"/>
    </row>
    <row r="19" spans="1:3" s="115" customFormat="1" ht="12.75" customHeight="1">
      <c r="A19" s="328" t="s">
        <v>15</v>
      </c>
      <c r="B19" s="329"/>
      <c r="C19" s="329"/>
    </row>
    <row r="20" spans="1:3" s="115" customFormat="1" ht="12" customHeight="1">
      <c r="A20" s="112"/>
      <c r="B20" s="113"/>
      <c r="C20" s="114"/>
    </row>
    <row r="21" spans="1:3" s="115" customFormat="1" ht="12" customHeight="1">
      <c r="A21" s="113" t="s">
        <v>16</v>
      </c>
      <c r="B21" s="113"/>
      <c r="C21" s="114"/>
    </row>
    <row r="22" spans="1:3" s="115" customFormat="1" ht="29.25" customHeight="1">
      <c r="A22" s="328" t="s">
        <v>178</v>
      </c>
      <c r="B22" s="329"/>
      <c r="C22" s="329"/>
    </row>
    <row r="23" spans="1:3" s="115" customFormat="1" ht="12" customHeight="1">
      <c r="A23" s="112"/>
      <c r="B23" s="113"/>
      <c r="C23" s="114"/>
    </row>
    <row r="24" spans="1:3" ht="18">
      <c r="A24" s="111" t="s">
        <v>18</v>
      </c>
      <c r="B24" s="101"/>
      <c r="C24" s="102"/>
    </row>
    <row r="25" spans="1:3" s="115" customFormat="1" ht="12" customHeight="1">
      <c r="A25" s="112"/>
      <c r="B25" s="113"/>
      <c r="C25" s="114"/>
    </row>
    <row r="26" spans="1:3" s="115" customFormat="1" ht="12" customHeight="1">
      <c r="A26" s="113" t="s">
        <v>38</v>
      </c>
      <c r="B26" s="113"/>
      <c r="C26" s="114"/>
    </row>
    <row r="27" spans="1:6" s="115" customFormat="1" ht="222" customHeight="1">
      <c r="A27" s="328" t="s">
        <v>139</v>
      </c>
      <c r="B27" s="329"/>
      <c r="C27" s="329"/>
      <c r="F27" s="138"/>
    </row>
    <row r="28" spans="1:3" s="115" customFormat="1" ht="12" customHeight="1">
      <c r="A28" s="112"/>
      <c r="B28" s="113"/>
      <c r="C28" s="114"/>
    </row>
    <row r="29" spans="1:3" s="115" customFormat="1" ht="12" customHeight="1">
      <c r="A29" s="113" t="s">
        <v>39</v>
      </c>
      <c r="B29" s="113"/>
      <c r="C29" s="114"/>
    </row>
    <row r="30" spans="1:3" s="115" customFormat="1" ht="55.5" customHeight="1">
      <c r="A30" s="328" t="s">
        <v>140</v>
      </c>
      <c r="B30" s="329"/>
      <c r="C30" s="329"/>
    </row>
    <row r="31" spans="1:3" s="115" customFormat="1" ht="12" customHeight="1">
      <c r="A31" s="112"/>
      <c r="B31" s="113"/>
      <c r="C31" s="114"/>
    </row>
    <row r="32" spans="1:3" s="115" customFormat="1" ht="12" customHeight="1">
      <c r="A32" s="113" t="s">
        <v>142</v>
      </c>
      <c r="B32" s="113"/>
      <c r="C32" s="114"/>
    </row>
    <row r="33" spans="1:3" s="115" customFormat="1" ht="70.5" customHeight="1">
      <c r="A33" s="328" t="s">
        <v>141</v>
      </c>
      <c r="B33" s="329"/>
      <c r="C33" s="329"/>
    </row>
    <row r="34" spans="1:3" ht="12.75">
      <c r="A34" s="118"/>
      <c r="B34" s="118"/>
      <c r="C34" s="118"/>
    </row>
    <row r="35" spans="1:3" ht="18">
      <c r="A35" s="111" t="s">
        <v>17</v>
      </c>
      <c r="B35" s="101"/>
      <c r="C35" s="102"/>
    </row>
    <row r="36" spans="1:6" ht="92.25" customHeight="1">
      <c r="A36" s="328" t="s">
        <v>143</v>
      </c>
      <c r="B36" s="329"/>
      <c r="C36" s="329"/>
      <c r="D36" s="328"/>
      <c r="E36" s="329"/>
      <c r="F36" s="329"/>
    </row>
    <row r="37" spans="1:3" ht="12.75">
      <c r="A37" s="118"/>
      <c r="B37" s="118"/>
      <c r="C37" s="118"/>
    </row>
    <row r="38" spans="1:3" ht="18">
      <c r="A38" s="111" t="s">
        <v>191</v>
      </c>
      <c r="B38" s="101"/>
      <c r="C38" s="102"/>
    </row>
    <row r="39" spans="1:3" ht="27.75" customHeight="1">
      <c r="A39" s="328" t="s">
        <v>192</v>
      </c>
      <c r="B39" s="329"/>
      <c r="C39" s="329"/>
    </row>
    <row r="40" spans="1:3" ht="6" customHeight="1">
      <c r="A40" s="118"/>
      <c r="B40" s="118"/>
      <c r="C40" s="118"/>
    </row>
    <row r="41" spans="1:3" ht="12.75">
      <c r="A41" s="113" t="s">
        <v>302</v>
      </c>
      <c r="B41" s="118"/>
      <c r="C41" s="118"/>
    </row>
    <row r="42" spans="1:3" ht="12.75">
      <c r="A42" s="328" t="s">
        <v>29</v>
      </c>
      <c r="B42" s="329"/>
      <c r="C42" s="329"/>
    </row>
    <row r="43" spans="1:3" ht="6" customHeight="1">
      <c r="A43" s="118"/>
      <c r="B43" s="118"/>
      <c r="C43" s="118"/>
    </row>
    <row r="44" spans="1:3" ht="12.75" customHeight="1">
      <c r="A44" s="113" t="s">
        <v>303</v>
      </c>
      <c r="B44" s="118"/>
      <c r="C44" s="118"/>
    </row>
    <row r="45" spans="1:3" ht="12.75" customHeight="1">
      <c r="A45" s="328" t="s">
        <v>30</v>
      </c>
      <c r="B45" s="329"/>
      <c r="C45" s="329"/>
    </row>
    <row r="46" spans="1:3" ht="6" customHeight="1">
      <c r="A46" s="118"/>
      <c r="B46" s="118"/>
      <c r="C46" s="118"/>
    </row>
    <row r="47" spans="1:3" ht="12.75" customHeight="1">
      <c r="A47" s="113" t="s">
        <v>61</v>
      </c>
      <c r="B47" s="118"/>
      <c r="C47" s="118"/>
    </row>
    <row r="48" spans="1:3" ht="12.75" customHeight="1">
      <c r="A48" s="328" t="s">
        <v>151</v>
      </c>
      <c r="B48" s="329"/>
      <c r="C48" s="329"/>
    </row>
    <row r="49" ht="6" customHeight="1"/>
    <row r="50" spans="1:7" ht="12.75" customHeight="1">
      <c r="A50" s="137" t="s">
        <v>63</v>
      </c>
      <c r="B50" s="136"/>
      <c r="C50" s="136"/>
      <c r="F50"/>
      <c r="G50"/>
    </row>
    <row r="51" spans="1:3" ht="12.75">
      <c r="A51" s="330" t="s">
        <v>152</v>
      </c>
      <c r="B51" s="331"/>
      <c r="C51" s="331"/>
    </row>
    <row r="52" spans="1:3" ht="12.75" customHeight="1">
      <c r="A52" s="137" t="s">
        <v>64</v>
      </c>
      <c r="B52" s="136"/>
      <c r="C52" s="136"/>
    </row>
    <row r="53" spans="1:3" ht="12.75" customHeight="1">
      <c r="A53" s="330" t="s">
        <v>32</v>
      </c>
      <c r="B53" s="331"/>
      <c r="C53" s="331"/>
    </row>
    <row r="54" spans="1:3" ht="12.75" customHeight="1">
      <c r="A54" s="137" t="s">
        <v>31</v>
      </c>
      <c r="B54" s="136"/>
      <c r="C54" s="136"/>
    </row>
    <row r="55" spans="1:3" ht="12.75" customHeight="1">
      <c r="A55" s="330" t="s">
        <v>33</v>
      </c>
      <c r="B55" s="331"/>
      <c r="C55" s="331"/>
    </row>
    <row r="56" spans="1:3" ht="6" customHeight="1">
      <c r="A56" s="118"/>
      <c r="B56" s="118"/>
      <c r="C56" s="118"/>
    </row>
    <row r="57" spans="1:3" ht="12.75" customHeight="1">
      <c r="A57" s="113" t="s">
        <v>304</v>
      </c>
      <c r="B57" s="118"/>
      <c r="C57" s="118"/>
    </row>
    <row r="58" spans="1:3" ht="28.5" customHeight="1">
      <c r="A58" s="328" t="s">
        <v>179</v>
      </c>
      <c r="B58" s="329"/>
      <c r="C58" s="329"/>
    </row>
    <row r="59" spans="1:3" ht="6" customHeight="1">
      <c r="A59" s="118"/>
      <c r="B59" s="118"/>
      <c r="C59" s="118"/>
    </row>
    <row r="60" spans="1:3" ht="12.75" customHeight="1">
      <c r="A60" s="113" t="s">
        <v>305</v>
      </c>
      <c r="B60" s="118"/>
      <c r="C60" s="118"/>
    </row>
    <row r="61" spans="1:3" ht="12.75" customHeight="1">
      <c r="A61" s="328" t="s">
        <v>193</v>
      </c>
      <c r="B61" s="329"/>
      <c r="C61" s="329"/>
    </row>
    <row r="62" ht="6" customHeight="1"/>
    <row r="63" spans="1:7" ht="12.75" customHeight="1">
      <c r="A63" s="137" t="s">
        <v>34</v>
      </c>
      <c r="B63" s="136"/>
      <c r="C63" s="136"/>
      <c r="F63"/>
      <c r="G63"/>
    </row>
    <row r="64" spans="1:3" ht="12.75">
      <c r="A64" s="330" t="s">
        <v>62</v>
      </c>
      <c r="B64" s="331"/>
      <c r="C64" s="331"/>
    </row>
    <row r="65" spans="1:3" ht="12.75" customHeight="1">
      <c r="A65" s="137" t="s">
        <v>35</v>
      </c>
      <c r="B65" s="136"/>
      <c r="C65" s="136"/>
    </row>
    <row r="66" spans="1:3" ht="27" customHeight="1">
      <c r="A66" s="330" t="s">
        <v>153</v>
      </c>
      <c r="B66" s="331"/>
      <c r="C66" s="331"/>
    </row>
    <row r="67" spans="1:3" ht="12.75" customHeight="1">
      <c r="A67" s="137" t="s">
        <v>36</v>
      </c>
      <c r="B67" s="136"/>
      <c r="C67" s="136"/>
    </row>
    <row r="68" spans="1:3" ht="12.75" customHeight="1">
      <c r="A68" s="330" t="s">
        <v>37</v>
      </c>
      <c r="B68" s="331"/>
      <c r="C68" s="331"/>
    </row>
    <row r="69" spans="1:3" ht="12.75" customHeight="1">
      <c r="A69" s="161"/>
      <c r="B69" s="162"/>
      <c r="C69" s="162"/>
    </row>
    <row r="70" spans="1:3" ht="18">
      <c r="A70" s="111" t="s">
        <v>134</v>
      </c>
      <c r="B70" s="101"/>
      <c r="C70" s="102"/>
    </row>
    <row r="71" spans="1:3" ht="30" customHeight="1">
      <c r="A71" s="328" t="s">
        <v>56</v>
      </c>
      <c r="B71" s="329"/>
      <c r="C71" s="329"/>
    </row>
    <row r="72" spans="1:4" ht="12.75" customHeight="1">
      <c r="A72" s="137" t="s">
        <v>157</v>
      </c>
      <c r="B72" s="136"/>
      <c r="C72" s="136"/>
      <c r="D72"/>
    </row>
    <row r="73" spans="1:3" ht="40.5" customHeight="1">
      <c r="A73" s="330" t="s">
        <v>69</v>
      </c>
      <c r="B73" s="331"/>
      <c r="C73" s="331"/>
    </row>
    <row r="74" spans="1:3" ht="12.75" customHeight="1">
      <c r="A74" s="137" t="s">
        <v>158</v>
      </c>
      <c r="B74" s="136"/>
      <c r="C74" s="136"/>
    </row>
    <row r="75" spans="1:3" ht="27" customHeight="1">
      <c r="A75" s="330" t="s">
        <v>70</v>
      </c>
      <c r="B75" s="331"/>
      <c r="C75" s="331"/>
    </row>
    <row r="76" spans="1:3" ht="6" customHeight="1">
      <c r="A76" s="118"/>
      <c r="B76" s="118"/>
      <c r="C76" s="118"/>
    </row>
    <row r="77" spans="1:3" ht="18">
      <c r="A77" s="111" t="s">
        <v>147</v>
      </c>
      <c r="B77" s="101"/>
      <c r="C77" s="102"/>
    </row>
    <row r="78" spans="1:3" ht="147.75" customHeight="1">
      <c r="A78" s="328" t="s">
        <v>113</v>
      </c>
      <c r="B78" s="329"/>
      <c r="C78" s="329"/>
    </row>
    <row r="79" spans="1:7" ht="12.75" customHeight="1">
      <c r="A79" s="137" t="s">
        <v>87</v>
      </c>
      <c r="B79" s="136"/>
      <c r="C79" s="136"/>
      <c r="F79"/>
      <c r="G79"/>
    </row>
    <row r="80" spans="1:3" ht="12.75">
      <c r="A80" s="330" t="s">
        <v>88</v>
      </c>
      <c r="B80" s="331"/>
      <c r="C80" s="331"/>
    </row>
    <row r="81" spans="1:7" ht="12.75" customHeight="1">
      <c r="A81" s="137" t="s">
        <v>155</v>
      </c>
      <c r="B81" s="136"/>
      <c r="C81" s="136"/>
      <c r="F81"/>
      <c r="G81"/>
    </row>
    <row r="82" spans="1:3" ht="12.75">
      <c r="A82" s="330" t="s">
        <v>156</v>
      </c>
      <c r="B82" s="331"/>
      <c r="C82" s="331"/>
    </row>
    <row r="83" spans="1:7" ht="12.75" customHeight="1">
      <c r="A83" s="137" t="s">
        <v>322</v>
      </c>
      <c r="B83" s="136"/>
      <c r="C83" s="136"/>
      <c r="F83"/>
      <c r="G83"/>
    </row>
    <row r="84" spans="1:3" ht="12.75">
      <c r="A84" s="330" t="s">
        <v>154</v>
      </c>
      <c r="B84" s="331"/>
      <c r="C84" s="331"/>
    </row>
    <row r="85" ht="12.75" customHeight="1"/>
    <row r="86" spans="1:3" ht="18">
      <c r="A86" s="111" t="s">
        <v>114</v>
      </c>
      <c r="B86" s="101"/>
      <c r="C86" s="102"/>
    </row>
    <row r="87" spans="1:3" ht="69.75" customHeight="1">
      <c r="A87" s="328" t="s">
        <v>180</v>
      </c>
      <c r="B87" s="329"/>
      <c r="C87" s="329"/>
    </row>
    <row r="88" spans="1:7" ht="12.75" customHeight="1">
      <c r="A88" s="137"/>
      <c r="B88" s="136"/>
      <c r="C88" s="136"/>
      <c r="F88"/>
      <c r="G88"/>
    </row>
    <row r="89" spans="1:3" ht="12.75">
      <c r="A89" s="161"/>
      <c r="B89" s="162"/>
      <c r="C89" s="162"/>
    </row>
    <row r="90" spans="1:7" ht="12.75" customHeight="1">
      <c r="A90" s="137"/>
      <c r="B90" s="136"/>
      <c r="C90" s="136"/>
      <c r="F90"/>
      <c r="G90"/>
    </row>
    <row r="91" spans="1:3" ht="12.75">
      <c r="A91" s="161"/>
      <c r="B91" s="162"/>
      <c r="C91" s="162"/>
    </row>
    <row r="92" spans="1:7" ht="12.75" customHeight="1">
      <c r="A92" s="100"/>
      <c r="B92" s="136"/>
      <c r="C92" s="136"/>
      <c r="F92"/>
      <c r="G92"/>
    </row>
    <row r="93" spans="1:3" ht="12.75">
      <c r="A93" s="100"/>
      <c r="B93" s="162"/>
      <c r="C93" s="162"/>
    </row>
    <row r="94" spans="1:3" ht="12.75" customHeight="1">
      <c r="A94" s="100"/>
      <c r="B94" s="169"/>
      <c r="C94" s="169"/>
    </row>
    <row r="95" spans="1:3" ht="12.75" customHeight="1">
      <c r="A95" s="100"/>
      <c r="B95" s="169"/>
      <c r="C95" s="169"/>
    </row>
    <row r="96" spans="1:3" ht="12.75" customHeight="1">
      <c r="A96" s="100"/>
      <c r="B96" s="169"/>
      <c r="C96" s="169"/>
    </row>
    <row r="97" spans="1:3" ht="12.75" customHeight="1">
      <c r="A97" s="100"/>
      <c r="B97" s="169"/>
      <c r="C97" s="169"/>
    </row>
    <row r="98" spans="1:3" ht="12.75" customHeight="1">
      <c r="A98" s="100"/>
      <c r="B98" s="169"/>
      <c r="C98" s="169"/>
    </row>
    <row r="99" spans="1:3" ht="12.75" customHeight="1">
      <c r="A99" s="100"/>
      <c r="B99" s="169"/>
      <c r="C99" s="169"/>
    </row>
    <row r="100" spans="1:3" ht="12.75" customHeight="1">
      <c r="A100" s="100"/>
      <c r="B100" s="169"/>
      <c r="C100" s="169"/>
    </row>
    <row r="101" spans="1:3" ht="12.75" customHeight="1">
      <c r="A101" s="100"/>
      <c r="B101" s="169"/>
      <c r="C101" s="169"/>
    </row>
    <row r="102" spans="1:3" ht="12.75" customHeight="1">
      <c r="A102" s="100"/>
      <c r="B102" s="169"/>
      <c r="C102" s="169"/>
    </row>
    <row r="103" spans="1:3" ht="12.75" customHeight="1">
      <c r="A103" s="100"/>
      <c r="B103" s="169"/>
      <c r="C103" s="169"/>
    </row>
    <row r="104" spans="1:3" ht="12.75" customHeight="1">
      <c r="A104" s="100"/>
      <c r="B104" s="169"/>
      <c r="C104" s="169"/>
    </row>
    <row r="105" spans="1:3" ht="12.75" customHeight="1">
      <c r="A105" s="100"/>
      <c r="B105" s="169"/>
      <c r="C105" s="169"/>
    </row>
    <row r="106" spans="1:3" ht="12.75" customHeight="1">
      <c r="A106" s="100"/>
      <c r="B106" s="169"/>
      <c r="C106" s="169"/>
    </row>
    <row r="107" spans="1:3" ht="12.75" customHeight="1">
      <c r="A107" s="100"/>
      <c r="B107" s="169"/>
      <c r="C107" s="169"/>
    </row>
    <row r="108" spans="1:3" ht="12.75" customHeight="1">
      <c r="A108" s="100"/>
      <c r="B108" s="169"/>
      <c r="C108" s="169"/>
    </row>
    <row r="109" spans="1:3" ht="12.75" customHeight="1">
      <c r="A109" s="169"/>
      <c r="B109" s="169"/>
      <c r="C109" s="169"/>
    </row>
    <row r="110" spans="1:3" ht="12.75" customHeight="1">
      <c r="A110" s="169"/>
      <c r="B110" s="169"/>
      <c r="C110" s="169"/>
    </row>
    <row r="111" spans="1:3" ht="12.75" customHeight="1">
      <c r="A111" s="169"/>
      <c r="B111" s="169"/>
      <c r="C111" s="169"/>
    </row>
    <row r="112" spans="1:3" ht="12.75" customHeight="1">
      <c r="A112" s="169"/>
      <c r="B112" s="169"/>
      <c r="C112" s="169"/>
    </row>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sheetData>
  <sheetProtection/>
  <mergeCells count="30">
    <mergeCell ref="D36:F36"/>
    <mergeCell ref="A39:C39"/>
    <mergeCell ref="A42:C42"/>
    <mergeCell ref="A45:C45"/>
    <mergeCell ref="A36:C36"/>
    <mergeCell ref="A68:C68"/>
    <mergeCell ref="A48:C48"/>
    <mergeCell ref="A58:C58"/>
    <mergeCell ref="A61:C61"/>
    <mergeCell ref="A51:C51"/>
    <mergeCell ref="A53:C53"/>
    <mergeCell ref="A55:C55"/>
    <mergeCell ref="A64:C64"/>
    <mergeCell ref="A66:C66"/>
    <mergeCell ref="A33:C33"/>
    <mergeCell ref="A6:C6"/>
    <mergeCell ref="A14:C14"/>
    <mergeCell ref="A19:C19"/>
    <mergeCell ref="A22:C22"/>
    <mergeCell ref="A10:C10"/>
    <mergeCell ref="A27:C27"/>
    <mergeCell ref="A30:C30"/>
    <mergeCell ref="A71:C71"/>
    <mergeCell ref="A87:C87"/>
    <mergeCell ref="A78:C78"/>
    <mergeCell ref="A80:C80"/>
    <mergeCell ref="A82:C82"/>
    <mergeCell ref="A84:C84"/>
    <mergeCell ref="A73:C73"/>
    <mergeCell ref="A75:C75"/>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6"/>
  <dimension ref="A1:D101"/>
  <sheetViews>
    <sheetView showGridLines="0" zoomScalePageLayoutView="0" workbookViewId="0" topLeftCell="A1">
      <selection activeCell="A1" sqref="A1"/>
    </sheetView>
  </sheetViews>
  <sheetFormatPr defaultColWidth="9.140625" defaultRowHeight="12.75"/>
  <cols>
    <col min="1" max="1" width="9.140625" style="100" customWidth="1"/>
    <col min="2" max="2" width="1.7109375" style="100" customWidth="1"/>
    <col min="3" max="3" width="84.421875" style="100" customWidth="1"/>
    <col min="4" max="16384" width="9.140625" style="100" customWidth="1"/>
  </cols>
  <sheetData>
    <row r="1" ht="34.5" customHeight="1">
      <c r="C1" s="71" t="s">
        <v>340</v>
      </c>
    </row>
    <row r="2" ht="34.5" customHeight="1">
      <c r="C2" s="99" t="s">
        <v>341</v>
      </c>
    </row>
    <row r="3" ht="34.5" customHeight="1"/>
    <row r="4" spans="1:4" ht="12.75">
      <c r="A4" s="101">
        <v>4.4</v>
      </c>
      <c r="B4" s="101" t="s">
        <v>342</v>
      </c>
      <c r="C4" s="102"/>
      <c r="D4"/>
    </row>
    <row r="5" spans="1:4" s="106" customFormat="1" ht="17.25" customHeight="1">
      <c r="A5" s="103"/>
      <c r="B5" s="103"/>
      <c r="C5" s="104" t="s">
        <v>343</v>
      </c>
      <c r="D5" s="105"/>
    </row>
    <row r="6" spans="1:4" ht="12.75">
      <c r="A6" s="101">
        <v>4.5</v>
      </c>
      <c r="B6" s="101" t="s">
        <v>344</v>
      </c>
      <c r="C6" s="102"/>
      <c r="D6"/>
    </row>
    <row r="7" spans="1:4" ht="12.75">
      <c r="A7" s="103"/>
      <c r="B7" s="103"/>
      <c r="C7" s="104" t="s">
        <v>345</v>
      </c>
      <c r="D7"/>
    </row>
    <row r="8" spans="1:4" ht="12.75">
      <c r="A8" s="101">
        <v>4.6</v>
      </c>
      <c r="B8" s="101" t="s">
        <v>347</v>
      </c>
      <c r="C8" s="102"/>
      <c r="D8"/>
    </row>
    <row r="9" spans="1:4" ht="12.75">
      <c r="A9" s="103"/>
      <c r="B9" s="103"/>
      <c r="C9" s="104" t="s">
        <v>348</v>
      </c>
      <c r="D9"/>
    </row>
    <row r="10" spans="1:4" ht="12.75">
      <c r="A10" s="101">
        <v>4.7</v>
      </c>
      <c r="B10" s="101" t="s">
        <v>349</v>
      </c>
      <c r="C10" s="102"/>
      <c r="D10"/>
    </row>
    <row r="11" spans="1:4" ht="12.75">
      <c r="A11" s="103"/>
      <c r="B11" s="103"/>
      <c r="C11" s="104" t="s">
        <v>350</v>
      </c>
      <c r="D11"/>
    </row>
    <row r="12" spans="1:4" ht="12.75">
      <c r="A12" s="101">
        <v>4.8</v>
      </c>
      <c r="B12" s="101" t="s">
        <v>365</v>
      </c>
      <c r="C12" s="102"/>
      <c r="D12"/>
    </row>
    <row r="13" spans="1:4" ht="16.5" customHeight="1">
      <c r="A13" s="103"/>
      <c r="B13" s="103"/>
      <c r="C13" s="104" t="s">
        <v>6</v>
      </c>
      <c r="D13"/>
    </row>
    <row r="14" spans="1:4" ht="12.75">
      <c r="A14" s="101">
        <v>4.9</v>
      </c>
      <c r="B14" s="101" t="s">
        <v>366</v>
      </c>
      <c r="C14" s="102"/>
      <c r="D14"/>
    </row>
    <row r="15" spans="1:4" ht="25.5">
      <c r="A15" s="103"/>
      <c r="B15" s="103"/>
      <c r="C15" s="104" t="s">
        <v>367</v>
      </c>
      <c r="D15" s="107"/>
    </row>
    <row r="16" spans="1:3" ht="12.75">
      <c r="A16" s="101">
        <v>5.3</v>
      </c>
      <c r="B16" s="101" t="s">
        <v>7</v>
      </c>
      <c r="C16" s="102"/>
    </row>
    <row r="17" spans="1:3" ht="25.5">
      <c r="A17" s="103"/>
      <c r="B17" s="103"/>
      <c r="C17" s="104" t="s">
        <v>368</v>
      </c>
    </row>
    <row r="18" spans="1:3" ht="12.75">
      <c r="A18" s="101">
        <v>5.4</v>
      </c>
      <c r="B18" s="101" t="s">
        <v>369</v>
      </c>
      <c r="C18" s="102"/>
    </row>
    <row r="19" spans="1:3" ht="12.75">
      <c r="A19" s="103"/>
      <c r="B19" s="103"/>
      <c r="C19" s="104" t="s">
        <v>370</v>
      </c>
    </row>
    <row r="20" spans="1:3" ht="12.75">
      <c r="A20" s="101">
        <v>5.5</v>
      </c>
      <c r="B20" s="101" t="s">
        <v>371</v>
      </c>
      <c r="C20" s="102"/>
    </row>
    <row r="21" spans="1:3" ht="15" customHeight="1">
      <c r="A21" s="103"/>
      <c r="B21" s="103"/>
      <c r="C21" s="104" t="s">
        <v>372</v>
      </c>
    </row>
    <row r="22" spans="1:3" ht="12.75">
      <c r="A22" s="101">
        <v>5.6</v>
      </c>
      <c r="B22" s="101" t="s">
        <v>124</v>
      </c>
      <c r="C22" s="102"/>
    </row>
    <row r="23" spans="1:3" ht="27" customHeight="1">
      <c r="A23" s="103"/>
      <c r="B23" s="103"/>
      <c r="C23" s="104" t="s">
        <v>373</v>
      </c>
    </row>
    <row r="24" spans="1:3" ht="12.75">
      <c r="A24" s="156" t="s">
        <v>159</v>
      </c>
      <c r="B24" s="101" t="s">
        <v>129</v>
      </c>
      <c r="C24" s="102"/>
    </row>
    <row r="25" spans="1:3" ht="27" customHeight="1">
      <c r="A25" s="103"/>
      <c r="B25" s="103"/>
      <c r="C25" s="104" t="s">
        <v>130</v>
      </c>
    </row>
    <row r="26" spans="1:3" ht="12.75">
      <c r="A26" s="101">
        <v>5.7</v>
      </c>
      <c r="B26" s="101" t="s">
        <v>374</v>
      </c>
      <c r="C26" s="102"/>
    </row>
    <row r="27" spans="1:3" ht="15" customHeight="1">
      <c r="A27" s="103"/>
      <c r="B27" s="103"/>
      <c r="C27" s="104" t="s">
        <v>181</v>
      </c>
    </row>
    <row r="28" spans="1:3" ht="12.75">
      <c r="A28" s="101">
        <v>5.8</v>
      </c>
      <c r="B28" s="101" t="s">
        <v>375</v>
      </c>
      <c r="C28" s="102"/>
    </row>
    <row r="29" spans="1:3" ht="25.5">
      <c r="A29" s="103"/>
      <c r="B29" s="103"/>
      <c r="C29" s="104" t="s">
        <v>182</v>
      </c>
    </row>
    <row r="30" spans="1:3" ht="12.75">
      <c r="A30" s="101">
        <v>5.9</v>
      </c>
      <c r="B30" s="101" t="s">
        <v>376</v>
      </c>
      <c r="C30" s="102"/>
    </row>
    <row r="31" spans="1:3" ht="25.5">
      <c r="A31" s="103"/>
      <c r="B31" s="103"/>
      <c r="C31" s="104" t="s">
        <v>183</v>
      </c>
    </row>
    <row r="32" spans="1:3" ht="12.75">
      <c r="A32" s="123">
        <v>5.1</v>
      </c>
      <c r="B32" s="101" t="s">
        <v>377</v>
      </c>
      <c r="C32" s="102"/>
    </row>
    <row r="33" spans="1:3" ht="25.5">
      <c r="A33" s="103"/>
      <c r="B33" s="103"/>
      <c r="C33" s="104" t="s">
        <v>378</v>
      </c>
    </row>
    <row r="34" spans="1:3" ht="12.75">
      <c r="A34" s="101">
        <v>5.11</v>
      </c>
      <c r="B34" s="101" t="s">
        <v>208</v>
      </c>
      <c r="C34" s="102"/>
    </row>
    <row r="35" spans="1:3" ht="25.5">
      <c r="A35" s="103"/>
      <c r="B35" s="103"/>
      <c r="C35" s="104" t="s">
        <v>379</v>
      </c>
    </row>
    <row r="36" spans="1:3" ht="12.75">
      <c r="A36" s="101">
        <v>5.12</v>
      </c>
      <c r="B36" s="101" t="s">
        <v>380</v>
      </c>
      <c r="C36" s="102"/>
    </row>
    <row r="37" spans="1:3" ht="25.5">
      <c r="A37" s="103"/>
      <c r="B37" s="103"/>
      <c r="C37" s="104" t="s">
        <v>381</v>
      </c>
    </row>
    <row r="38" spans="1:3" ht="12.75">
      <c r="A38" s="101">
        <v>5.13</v>
      </c>
      <c r="B38" s="101" t="s">
        <v>382</v>
      </c>
      <c r="C38" s="102"/>
    </row>
    <row r="39" spans="1:3" ht="25.5">
      <c r="A39" s="103"/>
      <c r="B39" s="103"/>
      <c r="C39" s="104" t="s">
        <v>383</v>
      </c>
    </row>
    <row r="40" spans="1:3" ht="12.75">
      <c r="A40" s="101">
        <v>5.14</v>
      </c>
      <c r="B40" s="101" t="s">
        <v>384</v>
      </c>
      <c r="C40" s="102"/>
    </row>
    <row r="41" spans="1:3" ht="38.25">
      <c r="A41" s="103"/>
      <c r="B41" s="103"/>
      <c r="C41" s="104" t="s">
        <v>8</v>
      </c>
    </row>
    <row r="42" spans="1:3" ht="12.75">
      <c r="A42" s="101">
        <v>5.15</v>
      </c>
      <c r="B42" s="101" t="s">
        <v>385</v>
      </c>
      <c r="C42" s="102"/>
    </row>
    <row r="43" spans="1:3" ht="29.25" customHeight="1">
      <c r="A43" s="103"/>
      <c r="B43" s="103"/>
      <c r="C43" s="104" t="s">
        <v>386</v>
      </c>
    </row>
    <row r="44" spans="1:3" ht="12.75">
      <c r="A44" s="101">
        <v>5.16</v>
      </c>
      <c r="B44" s="101" t="s">
        <v>213</v>
      </c>
      <c r="C44" s="102"/>
    </row>
    <row r="45" spans="1:3" ht="27.75" customHeight="1">
      <c r="A45" s="103"/>
      <c r="B45" s="103"/>
      <c r="C45" s="104" t="s">
        <v>9</v>
      </c>
    </row>
    <row r="46" spans="1:3" ht="12.75">
      <c r="A46" s="101">
        <v>5.17</v>
      </c>
      <c r="B46" s="101" t="s">
        <v>110</v>
      </c>
      <c r="C46" s="102"/>
    </row>
    <row r="47" spans="1:3" ht="25.5">
      <c r="A47" s="103"/>
      <c r="B47" s="103"/>
      <c r="C47" s="104" t="s">
        <v>184</v>
      </c>
    </row>
    <row r="48" spans="1:3" ht="12.75">
      <c r="A48" s="101">
        <v>5.18</v>
      </c>
      <c r="B48" s="101" t="s">
        <v>148</v>
      </c>
      <c r="C48" s="102"/>
    </row>
    <row r="49" spans="1:3" ht="25.5">
      <c r="A49" s="103"/>
      <c r="B49" s="103"/>
      <c r="C49" s="104" t="s">
        <v>10</v>
      </c>
    </row>
    <row r="50" spans="1:3" ht="12.75">
      <c r="A50" s="156" t="s">
        <v>146</v>
      </c>
      <c r="B50" s="101" t="s">
        <v>214</v>
      </c>
      <c r="C50" s="102"/>
    </row>
    <row r="51" spans="1:3" ht="25.5">
      <c r="A51" s="103"/>
      <c r="B51" s="103"/>
      <c r="C51" s="104" t="s">
        <v>185</v>
      </c>
    </row>
    <row r="52" spans="1:3" ht="12.75">
      <c r="A52" s="101">
        <v>5.19</v>
      </c>
      <c r="B52" s="101" t="s">
        <v>387</v>
      </c>
      <c r="C52" s="102"/>
    </row>
    <row r="53" spans="1:3" ht="25.5">
      <c r="A53" s="103"/>
      <c r="B53" s="103"/>
      <c r="C53" s="104" t="s">
        <v>388</v>
      </c>
    </row>
    <row r="54" spans="1:3" ht="12.75">
      <c r="A54" s="123">
        <v>5.2</v>
      </c>
      <c r="B54" s="101" t="s">
        <v>172</v>
      </c>
      <c r="C54" s="102"/>
    </row>
    <row r="55" spans="1:3" ht="25.5">
      <c r="A55" s="103"/>
      <c r="B55" s="103"/>
      <c r="C55" s="104" t="s">
        <v>389</v>
      </c>
    </row>
    <row r="56" spans="1:3" ht="12.75">
      <c r="A56" s="101">
        <v>5.21</v>
      </c>
      <c r="B56" s="101" t="s">
        <v>216</v>
      </c>
      <c r="C56" s="102"/>
    </row>
    <row r="57" spans="1:3" ht="54" customHeight="1">
      <c r="A57" s="103"/>
      <c r="B57" s="103"/>
      <c r="C57" s="104" t="s">
        <v>0</v>
      </c>
    </row>
    <row r="58" spans="1:3" ht="12.75">
      <c r="A58" s="101">
        <v>5.23</v>
      </c>
      <c r="B58" s="101" t="s">
        <v>218</v>
      </c>
      <c r="C58" s="102"/>
    </row>
    <row r="59" spans="1:3" ht="51" customHeight="1">
      <c r="A59" s="103"/>
      <c r="B59" s="103"/>
      <c r="C59" s="104" t="s">
        <v>186</v>
      </c>
    </row>
    <row r="60" spans="1:3" ht="12.75">
      <c r="A60" s="101">
        <v>5.24</v>
      </c>
      <c r="B60" s="101" t="s">
        <v>390</v>
      </c>
      <c r="C60" s="102"/>
    </row>
    <row r="61" spans="1:3" ht="40.5" customHeight="1">
      <c r="A61" s="103"/>
      <c r="B61" s="103"/>
      <c r="C61" s="104" t="s">
        <v>1</v>
      </c>
    </row>
    <row r="62" spans="1:3" ht="12.75">
      <c r="A62" s="101">
        <v>5.25</v>
      </c>
      <c r="B62" s="101" t="s">
        <v>391</v>
      </c>
      <c r="C62" s="102"/>
    </row>
    <row r="63" spans="1:3" ht="67.5" customHeight="1">
      <c r="A63" s="103"/>
      <c r="B63" s="103"/>
      <c r="C63" s="104" t="s">
        <v>2</v>
      </c>
    </row>
    <row r="64" spans="1:3" ht="12.75">
      <c r="A64" s="156" t="s">
        <v>23</v>
      </c>
      <c r="B64" s="101" t="s">
        <v>115</v>
      </c>
      <c r="C64" s="102"/>
    </row>
    <row r="65" spans="1:3" ht="31.5" customHeight="1">
      <c r="A65" s="103"/>
      <c r="B65" s="103"/>
      <c r="C65" s="104" t="s">
        <v>116</v>
      </c>
    </row>
    <row r="66" spans="1:3" ht="12.75">
      <c r="A66" s="156" t="s">
        <v>24</v>
      </c>
      <c r="B66" s="101" t="s">
        <v>117</v>
      </c>
      <c r="C66" s="102"/>
    </row>
    <row r="67" spans="1:3" ht="31.5" customHeight="1">
      <c r="A67" s="103"/>
      <c r="B67" s="103"/>
      <c r="C67" s="104" t="s">
        <v>119</v>
      </c>
    </row>
    <row r="68" spans="1:3" ht="12.75">
      <c r="A68" s="156" t="s">
        <v>25</v>
      </c>
      <c r="B68" s="101" t="s">
        <v>118</v>
      </c>
      <c r="C68" s="102"/>
    </row>
    <row r="69" spans="1:3" ht="31.5" customHeight="1">
      <c r="A69" s="103"/>
      <c r="B69" s="103"/>
      <c r="C69" s="104" t="s">
        <v>120</v>
      </c>
    </row>
    <row r="70" spans="1:3" ht="12.75">
      <c r="A70" s="101">
        <v>5.26</v>
      </c>
      <c r="B70" s="101" t="s">
        <v>392</v>
      </c>
      <c r="C70" s="102"/>
    </row>
    <row r="71" spans="1:3" ht="57.75" customHeight="1">
      <c r="A71" s="103"/>
      <c r="B71" s="103"/>
      <c r="C71" s="104" t="s">
        <v>3</v>
      </c>
    </row>
    <row r="72" spans="1:3" ht="12.75">
      <c r="A72" s="101">
        <v>5.27</v>
      </c>
      <c r="B72" s="101" t="s">
        <v>393</v>
      </c>
      <c r="C72" s="102"/>
    </row>
    <row r="73" spans="1:3" ht="54" customHeight="1">
      <c r="A73" s="103"/>
      <c r="B73" s="103"/>
      <c r="C73" s="104" t="s">
        <v>4</v>
      </c>
    </row>
    <row r="74" spans="1:3" ht="12.75">
      <c r="A74" s="156" t="s">
        <v>26</v>
      </c>
      <c r="B74" s="101" t="s">
        <v>135</v>
      </c>
      <c r="C74" s="102"/>
    </row>
    <row r="75" spans="1:3" ht="40.5" customHeight="1">
      <c r="A75" s="103"/>
      <c r="B75" s="103"/>
      <c r="C75" s="104" t="s">
        <v>138</v>
      </c>
    </row>
    <row r="76" spans="1:3" ht="12.75">
      <c r="A76" s="156" t="s">
        <v>27</v>
      </c>
      <c r="B76" s="101" t="s">
        <v>136</v>
      </c>
      <c r="C76" s="102"/>
    </row>
    <row r="77" spans="1:3" ht="57" customHeight="1">
      <c r="A77" s="103"/>
      <c r="B77" s="103"/>
      <c r="C77" s="104" t="s">
        <v>144</v>
      </c>
    </row>
    <row r="78" spans="1:3" ht="12.75">
      <c r="A78" s="156" t="s">
        <v>28</v>
      </c>
      <c r="B78" s="101" t="s">
        <v>137</v>
      </c>
      <c r="C78" s="102"/>
    </row>
    <row r="79" spans="1:3" ht="42" customHeight="1">
      <c r="A79" s="103"/>
      <c r="B79" s="103"/>
      <c r="C79" s="104" t="s">
        <v>145</v>
      </c>
    </row>
    <row r="80" spans="1:3" ht="12.75">
      <c r="A80" s="101">
        <v>6.2</v>
      </c>
      <c r="B80" s="101" t="s">
        <v>394</v>
      </c>
      <c r="C80" s="102"/>
    </row>
    <row r="81" spans="1:3" ht="69.75" customHeight="1">
      <c r="A81" s="103"/>
      <c r="B81" s="103"/>
      <c r="C81" s="104" t="s">
        <v>187</v>
      </c>
    </row>
    <row r="82" spans="1:3" ht="12.75">
      <c r="A82" s="101">
        <v>6.3</v>
      </c>
      <c r="B82" s="101" t="s">
        <v>395</v>
      </c>
      <c r="C82" s="102"/>
    </row>
    <row r="83" spans="1:3" ht="64.5" customHeight="1">
      <c r="A83" s="103"/>
      <c r="B83" s="103"/>
      <c r="C83" s="104" t="s">
        <v>5</v>
      </c>
    </row>
    <row r="96" spans="3:4" ht="12.75">
      <c r="C96" s="108"/>
      <c r="D96"/>
    </row>
    <row r="97" spans="3:4" ht="12.75">
      <c r="C97"/>
      <c r="D97"/>
    </row>
    <row r="98" spans="3:4" ht="12.75">
      <c r="C98"/>
      <c r="D98"/>
    </row>
    <row r="99" spans="3:4" ht="12.75">
      <c r="C99" s="108"/>
      <c r="D99"/>
    </row>
    <row r="100" spans="3:4" ht="12.75">
      <c r="C100" s="108"/>
      <c r="D100"/>
    </row>
    <row r="101" ht="12.75">
      <c r="D101"/>
    </row>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11">
    <pageSetUpPr fitToPage="1"/>
  </sheetPr>
  <dimension ref="A1:S75"/>
  <sheetViews>
    <sheetView showGridLines="0" zoomScale="75" zoomScaleNormal="75" zoomScalePageLayoutView="0" workbookViewId="0" topLeftCell="A1">
      <selection activeCell="E44" sqref="E44"/>
    </sheetView>
  </sheetViews>
  <sheetFormatPr defaultColWidth="9.140625" defaultRowHeight="12.75"/>
  <cols>
    <col min="1" max="1" width="1.57421875" style="9" customWidth="1"/>
    <col min="2" max="2" width="61.140625" style="9" customWidth="1"/>
    <col min="3" max="5" width="12.7109375" style="9" customWidth="1"/>
    <col min="6" max="6" width="14.421875" style="9" bestFit="1" customWidth="1"/>
    <col min="7" max="12" width="12.7109375" style="9" customWidth="1"/>
    <col min="13" max="13" width="2.7109375" style="9" customWidth="1"/>
    <col min="14" max="14" width="12.7109375" style="9" customWidth="1"/>
    <col min="15" max="15" width="19.7109375" style="9" customWidth="1"/>
    <col min="16" max="16384" width="9.140625" style="9" customWidth="1"/>
  </cols>
  <sheetData>
    <row r="1" ht="34.5" customHeight="1">
      <c r="B1" s="203" t="s">
        <v>423</v>
      </c>
    </row>
    <row r="2" ht="34.5" customHeight="1">
      <c r="C2" s="18" t="s">
        <v>335</v>
      </c>
    </row>
    <row r="3" ht="15" customHeight="1">
      <c r="A3" s="18"/>
    </row>
    <row r="4" spans="2:14" ht="15" customHeight="1">
      <c r="B4" s="69"/>
      <c r="C4" s="69"/>
      <c r="D4" s="69"/>
      <c r="E4" s="69"/>
      <c r="F4" s="69"/>
      <c r="G4" s="69"/>
      <c r="H4" s="69"/>
      <c r="I4" s="69"/>
      <c r="J4" s="69"/>
      <c r="K4" s="69"/>
      <c r="L4" s="69"/>
      <c r="M4" s="69"/>
      <c r="N4" s="69"/>
    </row>
    <row r="5" spans="2:15" ht="26.25">
      <c r="B5" s="17" t="s">
        <v>280</v>
      </c>
      <c r="C5" s="19" t="s">
        <v>82</v>
      </c>
      <c r="D5" s="19" t="s">
        <v>83</v>
      </c>
      <c r="E5" s="19" t="s">
        <v>161</v>
      </c>
      <c r="F5" s="19" t="s">
        <v>352</v>
      </c>
      <c r="G5" s="19" t="s">
        <v>190</v>
      </c>
      <c r="H5" s="19" t="s">
        <v>47</v>
      </c>
      <c r="I5" s="19" t="s">
        <v>48</v>
      </c>
      <c r="J5" s="19" t="s">
        <v>362</v>
      </c>
      <c r="K5" s="19" t="s">
        <v>50</v>
      </c>
      <c r="L5" s="19" t="s">
        <v>425</v>
      </c>
      <c r="M5" s="19"/>
      <c r="N5" s="19" t="s">
        <v>306</v>
      </c>
      <c r="O5" s="19"/>
    </row>
    <row r="6" spans="2:15" ht="12.75">
      <c r="B6" s="36" t="s">
        <v>252</v>
      </c>
      <c r="C6" s="204">
        <v>166.71884057971013</v>
      </c>
      <c r="D6" s="37">
        <v>161.46064814814815</v>
      </c>
      <c r="E6" s="37">
        <v>197.45690276110443</v>
      </c>
      <c r="F6" s="204">
        <v>116.83818969125853</v>
      </c>
      <c r="G6" s="204">
        <v>145.34987593052108</v>
      </c>
      <c r="H6" s="204">
        <v>92.57618582660977</v>
      </c>
      <c r="I6" s="204">
        <v>109.03242296351247</v>
      </c>
      <c r="J6" s="204">
        <v>126.44697423606951</v>
      </c>
      <c r="K6" s="204">
        <v>43.256855064353665</v>
      </c>
      <c r="L6" s="204">
        <v>165.85454545454544</v>
      </c>
      <c r="M6" s="31"/>
      <c r="N6" s="37">
        <v>116.96115354354961</v>
      </c>
      <c r="O6" s="19"/>
    </row>
    <row r="7" spans="2:15" ht="12.75">
      <c r="B7" s="38" t="s">
        <v>253</v>
      </c>
      <c r="C7" s="39">
        <v>164.04057971014495</v>
      </c>
      <c r="D7" s="251">
        <v>160.50231481481484</v>
      </c>
      <c r="E7" s="251">
        <v>164.18679471788715</v>
      </c>
      <c r="F7" s="39">
        <v>116.83818969125853</v>
      </c>
      <c r="G7" s="39">
        <v>145.24069478908189</v>
      </c>
      <c r="H7" s="39">
        <v>92.57618582660977</v>
      </c>
      <c r="I7" s="39">
        <v>109.03242296351247</v>
      </c>
      <c r="J7" s="39">
        <v>126.43978430197723</v>
      </c>
      <c r="K7" s="39">
        <v>43.23894795747062</v>
      </c>
      <c r="L7" s="39">
        <v>80.4969696969697</v>
      </c>
      <c r="M7" s="31"/>
      <c r="N7" s="251">
        <v>104.10762155190466</v>
      </c>
      <c r="O7" s="19"/>
    </row>
    <row r="8" spans="2:15" ht="12.75">
      <c r="B8" s="38" t="s">
        <v>160</v>
      </c>
      <c r="C8" s="40">
        <v>0.02133245244966793</v>
      </c>
      <c r="D8" s="40">
        <v>0.016401198549124744</v>
      </c>
      <c r="E8" s="40">
        <v>0.02542533632941314</v>
      </c>
      <c r="F8" s="40">
        <v>0.0207534509202454</v>
      </c>
      <c r="G8" s="40">
        <v>0.022637257579896205</v>
      </c>
      <c r="H8" s="40">
        <v>0.03170796695976552</v>
      </c>
      <c r="I8" s="40">
        <v>0.03777396607585287</v>
      </c>
      <c r="J8" s="40">
        <v>0.00667172100075815</v>
      </c>
      <c r="K8" s="40">
        <v>0.006675291073738681</v>
      </c>
      <c r="L8" s="40">
        <v>0.022509683548929328</v>
      </c>
      <c r="M8" s="31"/>
      <c r="N8" s="131">
        <v>0.021804895465206024</v>
      </c>
      <c r="O8" s="19"/>
    </row>
    <row r="9" spans="2:15" ht="12.75">
      <c r="B9" s="38" t="s">
        <v>255</v>
      </c>
      <c r="C9" s="40">
        <v>0.9479309302366937</v>
      </c>
      <c r="D9" s="40">
        <v>0.9583861705073826</v>
      </c>
      <c r="E9" s="40">
        <v>0.9227944074021531</v>
      </c>
      <c r="F9" s="40">
        <v>0.9288825803925408</v>
      </c>
      <c r="G9" s="40">
        <v>0.9294192230479343</v>
      </c>
      <c r="H9" s="40">
        <v>0.9157952669235003</v>
      </c>
      <c r="I9" s="40">
        <v>0.8470021238359745</v>
      </c>
      <c r="J9" s="40">
        <v>0.9733428012129122</v>
      </c>
      <c r="K9" s="40">
        <v>0.9755840875605136</v>
      </c>
      <c r="L9" s="40">
        <v>0.95626495215311</v>
      </c>
      <c r="M9" s="31"/>
      <c r="N9" s="131">
        <v>1.0369626754314212</v>
      </c>
      <c r="O9" s="19"/>
    </row>
    <row r="10" spans="2:15" ht="12.75">
      <c r="B10" s="38" t="s">
        <v>256</v>
      </c>
      <c r="C10" s="40">
        <v>0.8820977006384152</v>
      </c>
      <c r="D10" s="40">
        <v>0.9291034442549594</v>
      </c>
      <c r="E10" s="40">
        <v>0.5451915953405526</v>
      </c>
      <c r="F10" s="40">
        <v>0.902109539425383</v>
      </c>
      <c r="G10" s="40">
        <v>0.879899975346036</v>
      </c>
      <c r="H10" s="40">
        <v>0.848032471106219</v>
      </c>
      <c r="I10" s="40">
        <v>1.0868934814572782</v>
      </c>
      <c r="J10" s="40">
        <v>0.9002993897056001</v>
      </c>
      <c r="K10" s="40">
        <v>0.8781309198063566</v>
      </c>
      <c r="L10" s="40">
        <v>0.9252392344497608</v>
      </c>
      <c r="M10" s="31"/>
      <c r="N10" s="40">
        <v>0.81924304849555</v>
      </c>
      <c r="O10" s="19"/>
    </row>
    <row r="11" spans="2:15" ht="12.75">
      <c r="B11" s="38" t="s">
        <v>257</v>
      </c>
      <c r="C11" s="40">
        <v>0.2124375366777515</v>
      </c>
      <c r="D11" s="40">
        <v>0.2280525310828341</v>
      </c>
      <c r="E11" s="40">
        <v>0.10233129994798316</v>
      </c>
      <c r="F11" s="40">
        <v>0.2296999657383388</v>
      </c>
      <c r="G11" s="40">
        <v>0.2664389109991899</v>
      </c>
      <c r="H11" s="40">
        <v>0.21051183269124932</v>
      </c>
      <c r="I11" s="40">
        <v>0.22124652834504166</v>
      </c>
      <c r="J11" s="40">
        <v>0.2619468007523126</v>
      </c>
      <c r="K11" s="40">
        <v>0.26820669332772046</v>
      </c>
      <c r="L11" s="40">
        <v>0.1729964114832536</v>
      </c>
      <c r="M11" s="31"/>
      <c r="N11" s="40">
        <v>0.1957211907182478</v>
      </c>
      <c r="O11" s="19"/>
    </row>
    <row r="12" spans="2:15" ht="12.75">
      <c r="B12" s="38" t="s">
        <v>108</v>
      </c>
      <c r="C12" s="218">
        <v>0.5958479825883141</v>
      </c>
      <c r="D12" s="218">
        <v>0.7128978652690784</v>
      </c>
      <c r="E12" s="218">
        <v>0.6279266789895256</v>
      </c>
      <c r="F12" s="218">
        <v>0.47176646068612826</v>
      </c>
      <c r="G12" s="218">
        <v>0.6727032385988103</v>
      </c>
      <c r="H12" s="218">
        <v>0.3892156862745098</v>
      </c>
      <c r="I12" s="218">
        <v>0.3987446926342994</v>
      </c>
      <c r="J12" s="218">
        <v>0.6656897941241117</v>
      </c>
      <c r="K12" s="218">
        <v>0.6841279183833627</v>
      </c>
      <c r="L12" s="218">
        <v>0.5674157303370787</v>
      </c>
      <c r="M12" s="31"/>
      <c r="N12" s="40">
        <v>0.8585547855827166</v>
      </c>
      <c r="O12" s="19"/>
    </row>
    <row r="13" spans="2:15" ht="12.75">
      <c r="B13" s="38" t="s">
        <v>75</v>
      </c>
      <c r="C13" s="219">
        <v>0.0007084266673951277</v>
      </c>
      <c r="D13" s="219">
        <v>0.0006370856410920514</v>
      </c>
      <c r="E13" s="219">
        <v>0.0009366255207126665</v>
      </c>
      <c r="F13" s="219">
        <v>0.0009984390160259627</v>
      </c>
      <c r="G13" s="219">
        <v>0.000176749688871422</v>
      </c>
      <c r="H13" s="219">
        <v>0.0009467806387411761</v>
      </c>
      <c r="I13" s="219">
        <v>0.0012586082175925926</v>
      </c>
      <c r="J13" s="219">
        <v>0.00043796265724231826</v>
      </c>
      <c r="K13" s="219">
        <v>0</v>
      </c>
      <c r="L13" s="219">
        <v>0.0006944444444444445</v>
      </c>
      <c r="M13" s="31"/>
      <c r="N13" s="219">
        <v>0.0006466052287581699</v>
      </c>
      <c r="O13" s="19"/>
    </row>
    <row r="14" spans="2:15" ht="12.75">
      <c r="B14" s="38" t="s">
        <v>111</v>
      </c>
      <c r="C14" s="219" t="s">
        <v>327</v>
      </c>
      <c r="D14" s="219" t="s">
        <v>327</v>
      </c>
      <c r="E14" s="219" t="s">
        <v>327</v>
      </c>
      <c r="F14" s="219" t="s">
        <v>327</v>
      </c>
      <c r="G14" s="219" t="s">
        <v>327</v>
      </c>
      <c r="H14" s="219" t="s">
        <v>327</v>
      </c>
      <c r="I14" s="219" t="s">
        <v>327</v>
      </c>
      <c r="J14" s="219" t="s">
        <v>327</v>
      </c>
      <c r="K14" s="219" t="s">
        <v>327</v>
      </c>
      <c r="L14" s="219" t="s">
        <v>327</v>
      </c>
      <c r="M14" s="31"/>
      <c r="N14" s="219" t="s">
        <v>327</v>
      </c>
      <c r="O14" s="19"/>
    </row>
    <row r="15" spans="2:15" ht="12.75">
      <c r="B15" s="38" t="s">
        <v>258</v>
      </c>
      <c r="C15" s="218">
        <v>0.08569701065210819</v>
      </c>
      <c r="D15" s="218">
        <v>0.06493506493506493</v>
      </c>
      <c r="E15" s="218">
        <v>0.03578127709210132</v>
      </c>
      <c r="F15" s="218">
        <v>0.1203073760462043</v>
      </c>
      <c r="G15" s="218">
        <v>0.08720459268129468</v>
      </c>
      <c r="H15" s="218">
        <v>0.1277517886626307</v>
      </c>
      <c r="I15" s="218">
        <v>0.1336587158960954</v>
      </c>
      <c r="J15" s="218">
        <v>0.08757148888803593</v>
      </c>
      <c r="K15" s="218">
        <v>0.08471900652494212</v>
      </c>
      <c r="L15" s="218">
        <v>0.07438696172248804</v>
      </c>
      <c r="M15" s="31"/>
      <c r="N15" s="44">
        <v>0.07651113845934329</v>
      </c>
      <c r="O15" s="19"/>
    </row>
    <row r="16" spans="2:15" ht="12.75">
      <c r="B16" s="38" t="s">
        <v>162</v>
      </c>
      <c r="C16" s="218">
        <v>0.57211039634779</v>
      </c>
      <c r="D16" s="218">
        <v>0.5679012345679012</v>
      </c>
      <c r="E16" s="218">
        <v>0.6422907488986784</v>
      </c>
      <c r="F16" s="218">
        <v>0.5614320585842149</v>
      </c>
      <c r="G16" s="218">
        <v>0.5129240710823909</v>
      </c>
      <c r="H16" s="218">
        <v>0.57619816908993</v>
      </c>
      <c r="I16" s="218">
        <v>0.6042780748663101</v>
      </c>
      <c r="J16" s="218">
        <v>0.5879903572211265</v>
      </c>
      <c r="K16" s="218">
        <v>0.5975155279503106</v>
      </c>
      <c r="L16" s="218">
        <v>0.6723618090452261</v>
      </c>
      <c r="M16" s="31"/>
      <c r="N16" s="44">
        <v>0.5883792761815957</v>
      </c>
      <c r="O16" s="19"/>
    </row>
    <row r="17" spans="2:15" ht="12.75">
      <c r="B17" s="42" t="s">
        <v>216</v>
      </c>
      <c r="C17" s="220">
        <v>0.0077616832017050755</v>
      </c>
      <c r="D17" s="220">
        <v>0.0067729692575371585</v>
      </c>
      <c r="E17" s="220">
        <v>0.0071300226931467975</v>
      </c>
      <c r="F17" s="220">
        <v>0.009490555496640001</v>
      </c>
      <c r="G17" s="220">
        <v>0.009050531332057589</v>
      </c>
      <c r="H17" s="220">
        <v>0.009505297511669623</v>
      </c>
      <c r="I17" s="220">
        <v>0.00862265351295177</v>
      </c>
      <c r="J17" s="220">
        <v>0.008167256054609478</v>
      </c>
      <c r="K17" s="220">
        <v>0.008784609551010703</v>
      </c>
      <c r="L17" s="220">
        <v>0.006990740740740741</v>
      </c>
      <c r="M17" s="30"/>
      <c r="N17" s="220">
        <v>0.007810070233018168</v>
      </c>
      <c r="O17" s="19"/>
    </row>
    <row r="18" ht="12.75">
      <c r="O18" s="19"/>
    </row>
    <row r="19" spans="2:15" ht="15.75">
      <c r="B19" s="17" t="s">
        <v>281</v>
      </c>
      <c r="O19" s="19"/>
    </row>
    <row r="20" spans="2:15" ht="12.75">
      <c r="B20" s="261" t="s">
        <v>262</v>
      </c>
      <c r="C20" s="262" t="s">
        <v>327</v>
      </c>
      <c r="D20" s="262" t="s">
        <v>327</v>
      </c>
      <c r="E20" s="262" t="s">
        <v>327</v>
      </c>
      <c r="F20" s="262" t="s">
        <v>327</v>
      </c>
      <c r="G20" s="262" t="s">
        <v>327</v>
      </c>
      <c r="H20" s="262" t="s">
        <v>327</v>
      </c>
      <c r="I20" s="262" t="s">
        <v>327</v>
      </c>
      <c r="J20" s="262" t="s">
        <v>327</v>
      </c>
      <c r="K20" s="262" t="s">
        <v>327</v>
      </c>
      <c r="L20" s="262">
        <v>0.27042889990563407</v>
      </c>
      <c r="M20"/>
      <c r="N20" s="263">
        <v>0.27</v>
      </c>
      <c r="O20" s="19"/>
    </row>
    <row r="21" ht="12.75">
      <c r="O21" s="19"/>
    </row>
    <row r="22" spans="2:15" ht="15.75">
      <c r="B22" s="17" t="s">
        <v>131</v>
      </c>
      <c r="O22" s="19"/>
    </row>
    <row r="23" spans="2:15" ht="12.75">
      <c r="B23" s="36" t="s">
        <v>266</v>
      </c>
      <c r="C23" s="264">
        <v>0.0891089108910891</v>
      </c>
      <c r="D23" s="264">
        <v>0.04838709677419355</v>
      </c>
      <c r="E23" s="264">
        <v>0</v>
      </c>
      <c r="F23" s="264">
        <v>0.0945945945945946</v>
      </c>
      <c r="G23" s="265" t="s">
        <v>327</v>
      </c>
      <c r="H23" s="265" t="s">
        <v>327</v>
      </c>
      <c r="I23" s="265" t="s">
        <v>327</v>
      </c>
      <c r="J23" s="265" t="s">
        <v>327</v>
      </c>
      <c r="K23" s="265" t="s">
        <v>327</v>
      </c>
      <c r="L23" s="265" t="s">
        <v>327</v>
      </c>
      <c r="M23" s="266"/>
      <c r="N23" s="221">
        <v>0.05188679245283019</v>
      </c>
      <c r="O23" s="19"/>
    </row>
    <row r="24" spans="2:19" ht="12.75">
      <c r="B24" s="38" t="s">
        <v>133</v>
      </c>
      <c r="C24" s="267">
        <v>0.8712871287128713</v>
      </c>
      <c r="D24" s="267">
        <v>0.9112903225806451</v>
      </c>
      <c r="E24" s="267">
        <v>0.952</v>
      </c>
      <c r="F24" s="267">
        <v>0.7837837837837838</v>
      </c>
      <c r="G24" s="268" t="s">
        <v>327</v>
      </c>
      <c r="H24" s="268" t="s">
        <v>327</v>
      </c>
      <c r="I24" s="268" t="s">
        <v>327</v>
      </c>
      <c r="J24" s="268" t="s">
        <v>327</v>
      </c>
      <c r="K24" s="268" t="s">
        <v>327</v>
      </c>
      <c r="L24" s="268" t="s">
        <v>327</v>
      </c>
      <c r="M24" s="266"/>
      <c r="N24" s="44">
        <v>0.8915094339622641</v>
      </c>
      <c r="O24" s="19"/>
      <c r="Q24" s="16"/>
      <c r="R24" s="16"/>
      <c r="S24" s="16"/>
    </row>
    <row r="25" spans="2:15" ht="12.75">
      <c r="B25" s="38" t="s">
        <v>267</v>
      </c>
      <c r="C25" s="267">
        <v>0.9615384615384616</v>
      </c>
      <c r="D25" s="267">
        <v>0.9632352941176471</v>
      </c>
      <c r="E25" s="267">
        <v>0.8449612403100775</v>
      </c>
      <c r="F25" s="267">
        <v>0.9714285714285714</v>
      </c>
      <c r="G25" s="268" t="s">
        <v>327</v>
      </c>
      <c r="H25" s="268" t="s">
        <v>327</v>
      </c>
      <c r="I25" s="268" t="s">
        <v>327</v>
      </c>
      <c r="J25" s="268" t="s">
        <v>327</v>
      </c>
      <c r="K25" s="268" t="s">
        <v>327</v>
      </c>
      <c r="L25" s="268" t="s">
        <v>327</v>
      </c>
      <c r="M25" s="266"/>
      <c r="N25" s="218">
        <v>0.929384965831435</v>
      </c>
      <c r="O25" s="19"/>
    </row>
    <row r="26" spans="2:15" ht="12.75">
      <c r="B26" s="42" t="s">
        <v>132</v>
      </c>
      <c r="C26" s="269">
        <v>0.8541666666666666</v>
      </c>
      <c r="D26" s="269">
        <v>0.8194444444444444</v>
      </c>
      <c r="E26" s="269">
        <v>0.8320610687022901</v>
      </c>
      <c r="F26" s="269">
        <v>0.8823529411764706</v>
      </c>
      <c r="G26" s="270" t="s">
        <v>327</v>
      </c>
      <c r="H26" s="270" t="s">
        <v>327</v>
      </c>
      <c r="I26" s="270" t="s">
        <v>327</v>
      </c>
      <c r="J26" s="270" t="s">
        <v>327</v>
      </c>
      <c r="K26" s="270" t="s">
        <v>327</v>
      </c>
      <c r="L26" s="270" t="s">
        <v>327</v>
      </c>
      <c r="M26" s="266"/>
      <c r="N26" s="45">
        <v>0.8385964912280702</v>
      </c>
      <c r="O26" s="19"/>
    </row>
    <row r="27" spans="3:15" ht="12.75">
      <c r="C27" s="271"/>
      <c r="D27" s="271"/>
      <c r="E27" s="271"/>
      <c r="F27" s="271"/>
      <c r="G27" s="271"/>
      <c r="H27" s="271"/>
      <c r="I27" s="271"/>
      <c r="J27" s="271"/>
      <c r="K27" s="271"/>
      <c r="L27" s="271"/>
      <c r="M27" s="271"/>
      <c r="O27" s="19"/>
    </row>
    <row r="28" spans="2:15" ht="15.75">
      <c r="B28" s="17" t="s">
        <v>168</v>
      </c>
      <c r="C28" s="271"/>
      <c r="D28" s="271"/>
      <c r="E28" s="271"/>
      <c r="F28" s="271"/>
      <c r="G28" s="271"/>
      <c r="H28" s="271"/>
      <c r="I28" s="271"/>
      <c r="J28" s="271"/>
      <c r="K28" s="271"/>
      <c r="L28" s="271"/>
      <c r="M28" s="271"/>
      <c r="O28" s="19"/>
    </row>
    <row r="29" spans="2:15" ht="12.75">
      <c r="B29" s="36" t="s">
        <v>274</v>
      </c>
      <c r="C29" s="264">
        <v>0.8140655105973025</v>
      </c>
      <c r="D29" s="264">
        <v>0.8290584146946881</v>
      </c>
      <c r="E29" s="264">
        <v>0.765034965034965</v>
      </c>
      <c r="F29" s="265" t="s">
        <v>327</v>
      </c>
      <c r="G29" s="265" t="s">
        <v>327</v>
      </c>
      <c r="H29" s="265" t="s">
        <v>327</v>
      </c>
      <c r="I29" s="265" t="s">
        <v>327</v>
      </c>
      <c r="J29" s="265" t="s">
        <v>327</v>
      </c>
      <c r="K29" s="265" t="s">
        <v>327</v>
      </c>
      <c r="L29" s="265" t="s">
        <v>327</v>
      </c>
      <c r="M29" s="271"/>
      <c r="N29" s="225">
        <v>0.8099359241075144</v>
      </c>
      <c r="O29" s="19"/>
    </row>
    <row r="30" spans="2:15" ht="12.75">
      <c r="B30" s="38" t="s">
        <v>276</v>
      </c>
      <c r="C30" s="133">
        <v>0.13461676474809817</v>
      </c>
      <c r="D30" s="133">
        <v>0.14053282449419544</v>
      </c>
      <c r="E30" s="133">
        <v>0.060155217115090746</v>
      </c>
      <c r="F30" s="133">
        <v>0.10436928436638118</v>
      </c>
      <c r="G30" s="133">
        <v>0.09118444687070756</v>
      </c>
      <c r="H30" s="133">
        <v>0.10016510731975785</v>
      </c>
      <c r="I30" s="133">
        <v>0.09526270763527482</v>
      </c>
      <c r="J30" s="133">
        <v>0.07728476566998042</v>
      </c>
      <c r="K30" s="133">
        <v>0.08819195958745528</v>
      </c>
      <c r="L30" s="133">
        <v>0.08395904436860069</v>
      </c>
      <c r="N30" s="222">
        <v>0.09556724436352193</v>
      </c>
      <c r="O30" s="19"/>
    </row>
    <row r="31" spans="2:15" ht="12.75">
      <c r="B31" s="38" t="s">
        <v>277</v>
      </c>
      <c r="C31" s="133">
        <v>0.06408784268695278</v>
      </c>
      <c r="D31" s="133">
        <v>0.0641923878053399</v>
      </c>
      <c r="E31" s="133">
        <v>0.03203928503974863</v>
      </c>
      <c r="F31" s="133">
        <v>0.06406348284705085</v>
      </c>
      <c r="G31" s="133">
        <v>0.05677455710914662</v>
      </c>
      <c r="H31" s="133">
        <v>0.06686846450192625</v>
      </c>
      <c r="I31" s="133">
        <v>0.06927710843373494</v>
      </c>
      <c r="J31" s="133">
        <v>0.06651825125705293</v>
      </c>
      <c r="K31" s="133">
        <v>0.08677120606188171</v>
      </c>
      <c r="L31" s="133">
        <v>0.08486916951080774</v>
      </c>
      <c r="M31" s="34"/>
      <c r="N31" s="222">
        <v>0.05785959943354238</v>
      </c>
      <c r="O31" s="19"/>
    </row>
    <row r="32" spans="2:15" ht="12.75">
      <c r="B32" s="38" t="s">
        <v>65</v>
      </c>
      <c r="C32" s="133">
        <v>0.5570726281039184</v>
      </c>
      <c r="D32" s="133">
        <v>0.5954291873625334</v>
      </c>
      <c r="E32" s="133">
        <v>0.3435294723648289</v>
      </c>
      <c r="F32" s="133">
        <v>0.5730875308462767</v>
      </c>
      <c r="G32" s="133">
        <v>0.5502764765963442</v>
      </c>
      <c r="H32" s="133">
        <v>0.5482250963126032</v>
      </c>
      <c r="I32" s="133">
        <v>0.6303557424966136</v>
      </c>
      <c r="J32" s="133">
        <v>0.5681111580240279</v>
      </c>
      <c r="K32" s="133">
        <v>0.5129446432330036</v>
      </c>
      <c r="L32" s="133">
        <v>0.5827076222980659</v>
      </c>
      <c r="N32" s="222">
        <v>0.5165104412525008</v>
      </c>
      <c r="O32" s="19"/>
    </row>
    <row r="33" spans="2:15" ht="12.75">
      <c r="B33" s="127" t="s">
        <v>67</v>
      </c>
      <c r="C33" s="134">
        <v>0.43820869814841396</v>
      </c>
      <c r="D33" s="134">
        <v>0.497560194019198</v>
      </c>
      <c r="E33" s="134">
        <v>0.22543397263096443</v>
      </c>
      <c r="F33" s="134">
        <v>0.3964774761697392</v>
      </c>
      <c r="G33" s="134">
        <v>0.3890395520022541</v>
      </c>
      <c r="H33" s="134">
        <v>0.3880022014309301</v>
      </c>
      <c r="I33" s="134">
        <v>0.41325657660226706</v>
      </c>
      <c r="J33" s="134">
        <v>0.391547998311135</v>
      </c>
      <c r="K33" s="134">
        <v>0.3754998947589981</v>
      </c>
      <c r="L33" s="134">
        <v>0.4353431930223739</v>
      </c>
      <c r="N33" s="223">
        <v>0.37356306336682626</v>
      </c>
      <c r="O33" s="19"/>
    </row>
    <row r="34" spans="2:15" ht="12.75">
      <c r="B34" s="127" t="s">
        <v>68</v>
      </c>
      <c r="C34" s="134">
        <v>0.09132338165638008</v>
      </c>
      <c r="D34" s="134">
        <v>0.07376225365242597</v>
      </c>
      <c r="E34" s="134">
        <v>0.10220463247540393</v>
      </c>
      <c r="F34" s="134">
        <v>0.12846566990854985</v>
      </c>
      <c r="G34" s="134">
        <v>0.11312647483534674</v>
      </c>
      <c r="H34" s="134">
        <v>0.1305723720418272</v>
      </c>
      <c r="I34" s="134">
        <v>0.16746275040992373</v>
      </c>
      <c r="J34" s="134">
        <v>0.09469159021993628</v>
      </c>
      <c r="K34" s="134">
        <v>0.07503683435066302</v>
      </c>
      <c r="L34" s="134">
        <v>0.10701554797117938</v>
      </c>
      <c r="N34" s="223">
        <v>0.10562861060534538</v>
      </c>
      <c r="O34" s="19"/>
    </row>
    <row r="35" spans="2:15" ht="12.75">
      <c r="B35" s="127" t="s">
        <v>19</v>
      </c>
      <c r="C35" s="134">
        <v>0.027540548299124445</v>
      </c>
      <c r="D35" s="134">
        <v>0.024106739690909356</v>
      </c>
      <c r="E35" s="134">
        <v>0.015890867258460534</v>
      </c>
      <c r="F35" s="134">
        <v>0.048144384767987616</v>
      </c>
      <c r="G35" s="134">
        <v>0.04811044975874335</v>
      </c>
      <c r="H35" s="134">
        <v>0.0296505228398459</v>
      </c>
      <c r="I35" s="134">
        <v>0.0496364154844229</v>
      </c>
      <c r="J35" s="134">
        <v>0.08187156949295667</v>
      </c>
      <c r="K35" s="134">
        <v>0.062407914123342456</v>
      </c>
      <c r="L35" s="134">
        <v>0.0403488813045127</v>
      </c>
      <c r="N35" s="223">
        <v>0.03731876728032908</v>
      </c>
      <c r="O35" s="19"/>
    </row>
    <row r="36" spans="2:15" ht="12.75">
      <c r="B36" s="38" t="s">
        <v>278</v>
      </c>
      <c r="C36" s="133">
        <v>0.009527056121716664</v>
      </c>
      <c r="D36" s="133">
        <v>0.009628129870508208</v>
      </c>
      <c r="E36" s="133">
        <v>0.08081076904586117</v>
      </c>
      <c r="F36" s="133">
        <v>0.017322301253205594</v>
      </c>
      <c r="G36" s="133">
        <v>0.03226147289824957</v>
      </c>
      <c r="H36" s="133">
        <v>0.019331315354980737</v>
      </c>
      <c r="I36" s="133">
        <v>0.024399372638482925</v>
      </c>
      <c r="J36" s="133">
        <v>0.03408436648370629</v>
      </c>
      <c r="K36" s="133">
        <v>0.017890970322037465</v>
      </c>
      <c r="L36" s="133">
        <v>0.03807356844899507</v>
      </c>
      <c r="N36" s="222">
        <v>0.03629599658327152</v>
      </c>
      <c r="O36" s="19"/>
    </row>
    <row r="37" spans="2:15" ht="12.75">
      <c r="B37" s="38" t="s">
        <v>279</v>
      </c>
      <c r="C37" s="131">
        <v>0.2346957083393139</v>
      </c>
      <c r="D37" s="131">
        <v>0.19021747046742313</v>
      </c>
      <c r="E37" s="131">
        <v>0.4834652564344706</v>
      </c>
      <c r="F37" s="131">
        <v>0.2411574006870857</v>
      </c>
      <c r="G37" s="131">
        <v>0.26950304652555207</v>
      </c>
      <c r="H37" s="131">
        <v>0.265410016510732</v>
      </c>
      <c r="I37" s="131">
        <v>0.18070506879589363</v>
      </c>
      <c r="J37" s="131">
        <v>0.25400145856523243</v>
      </c>
      <c r="K37" s="131">
        <v>0.294201220795622</v>
      </c>
      <c r="L37" s="131">
        <v>0.21039059537353053</v>
      </c>
      <c r="N37" s="224">
        <v>0.29376671836716345</v>
      </c>
      <c r="O37" s="19"/>
    </row>
    <row r="38" spans="2:15" ht="12.75">
      <c r="B38" s="127" t="s">
        <v>20</v>
      </c>
      <c r="C38" s="134">
        <v>0.004790440648772786</v>
      </c>
      <c r="D38" s="134">
        <v>0.003859991551716604</v>
      </c>
      <c r="E38" s="134">
        <v>0.01751343555227417</v>
      </c>
      <c r="F38" s="134">
        <v>0.00822567377945517</v>
      </c>
      <c r="G38" s="134">
        <v>0.018701792695382666</v>
      </c>
      <c r="H38" s="134">
        <v>0.005159603742432581</v>
      </c>
      <c r="I38" s="134">
        <v>0.02340129749768304</v>
      </c>
      <c r="J38" s="134">
        <v>0.02600468276206195</v>
      </c>
      <c r="K38" s="134">
        <v>0.03615028415070511</v>
      </c>
      <c r="L38" s="134">
        <v>0.027455441789912778</v>
      </c>
      <c r="N38" s="223">
        <v>0.015881043900465304</v>
      </c>
      <c r="O38" s="19"/>
    </row>
    <row r="39" spans="2:15" ht="12.75">
      <c r="B39" s="127" t="s">
        <v>21</v>
      </c>
      <c r="C39" s="134">
        <v>0.0711927658963686</v>
      </c>
      <c r="D39" s="134">
        <v>0.07666088881767731</v>
      </c>
      <c r="E39" s="134">
        <v>0.03239127075427963</v>
      </c>
      <c r="F39" s="134">
        <v>0.06846663763487686</v>
      </c>
      <c r="G39" s="134">
        <v>0.06878455957454302</v>
      </c>
      <c r="H39" s="134">
        <v>0.059851403412217945</v>
      </c>
      <c r="I39" s="134">
        <v>0.06396592286304983</v>
      </c>
      <c r="J39" s="134">
        <v>0.07452116838751775</v>
      </c>
      <c r="K39" s="134">
        <v>0.08640286255525152</v>
      </c>
      <c r="L39" s="134">
        <v>0.07167235494880546</v>
      </c>
      <c r="N39" s="223">
        <v>0.061368489671139885</v>
      </c>
      <c r="O39" s="19"/>
    </row>
    <row r="40" spans="2:15" ht="12.75">
      <c r="B40" s="127" t="s">
        <v>22</v>
      </c>
      <c r="C40" s="134">
        <v>0.04383163485000718</v>
      </c>
      <c r="D40" s="134">
        <v>0.03134604460110993</v>
      </c>
      <c r="E40" s="134">
        <v>0.027257430332583574</v>
      </c>
      <c r="F40" s="134">
        <v>0.055789422751245946</v>
      </c>
      <c r="G40" s="134">
        <v>0.06191666960166238</v>
      </c>
      <c r="H40" s="134">
        <v>0.048431480462300495</v>
      </c>
      <c r="I40" s="134">
        <v>0.041919155913595206</v>
      </c>
      <c r="J40" s="134">
        <v>0.05377499712125283</v>
      </c>
      <c r="K40" s="134">
        <v>0.04977899389602189</v>
      </c>
      <c r="L40" s="134">
        <v>0.049905195297686764</v>
      </c>
      <c r="N40" s="223">
        <v>0.04078270056420977</v>
      </c>
      <c r="O40" s="19"/>
    </row>
    <row r="41" spans="2:15" ht="12.75">
      <c r="B41" s="129" t="s">
        <v>99</v>
      </c>
      <c r="C41" s="135">
        <v>0.11413722898882023</v>
      </c>
      <c r="D41" s="135">
        <v>0.07727160869124651</v>
      </c>
      <c r="E41" s="135">
        <v>0.40623336938421656</v>
      </c>
      <c r="F41" s="135">
        <v>0.10862310780093824</v>
      </c>
      <c r="G41" s="135">
        <v>0.12010002465396401</v>
      </c>
      <c r="H41" s="135">
        <v>0.15196752889378096</v>
      </c>
      <c r="I41" s="135">
        <v>0.05141869252156555</v>
      </c>
      <c r="J41" s="135">
        <v>0.09970061029439987</v>
      </c>
      <c r="K41" s="135">
        <v>0.12186908019364344</v>
      </c>
      <c r="L41" s="135">
        <v>0.06135760333712552</v>
      </c>
      <c r="N41" s="135">
        <v>0.17533315678679312</v>
      </c>
      <c r="O41" s="19"/>
    </row>
    <row r="42" ht="12.75">
      <c r="O42" s="19"/>
    </row>
    <row r="43" spans="2:15" ht="15.75">
      <c r="B43" s="17" t="s">
        <v>424</v>
      </c>
      <c r="O43" s="19"/>
    </row>
    <row r="44" spans="2:15" ht="12.75">
      <c r="B44" s="36" t="s">
        <v>101</v>
      </c>
      <c r="C44" s="221">
        <v>0.008149857064045252</v>
      </c>
      <c r="D44" s="221">
        <v>0.03974611269713679</v>
      </c>
      <c r="E44" s="221">
        <v>-0.007650542941757155</v>
      </c>
      <c r="F44" s="272" t="s">
        <v>327</v>
      </c>
      <c r="G44" s="272" t="s">
        <v>327</v>
      </c>
      <c r="H44" s="272" t="s">
        <v>327</v>
      </c>
      <c r="I44" s="272" t="s">
        <v>327</v>
      </c>
      <c r="J44" s="272" t="s">
        <v>327</v>
      </c>
      <c r="K44" s="272" t="s">
        <v>327</v>
      </c>
      <c r="L44" s="272" t="s">
        <v>327</v>
      </c>
      <c r="N44" s="221">
        <v>0.008735076847670165</v>
      </c>
      <c r="O44" s="19"/>
    </row>
    <row r="45" spans="2:15" ht="12.75">
      <c r="B45" s="127" t="s">
        <v>125</v>
      </c>
      <c r="C45" s="226">
        <v>7424</v>
      </c>
      <c r="D45" s="226">
        <v>6673</v>
      </c>
      <c r="E45" s="226">
        <v>13005</v>
      </c>
      <c r="F45" s="273" t="s">
        <v>327</v>
      </c>
      <c r="G45" s="273" t="s">
        <v>327</v>
      </c>
      <c r="H45" s="273" t="s">
        <v>327</v>
      </c>
      <c r="I45" s="273" t="s">
        <v>327</v>
      </c>
      <c r="J45" s="273" t="s">
        <v>327</v>
      </c>
      <c r="K45" s="273" t="s">
        <v>327</v>
      </c>
      <c r="L45" s="273" t="s">
        <v>327</v>
      </c>
      <c r="N45" s="226">
        <v>27102</v>
      </c>
      <c r="O45" s="19"/>
    </row>
    <row r="46" spans="2:15" ht="12.75">
      <c r="B46" s="127" t="s">
        <v>126</v>
      </c>
      <c r="C46" s="227">
        <v>113</v>
      </c>
      <c r="D46" s="227">
        <v>280</v>
      </c>
      <c r="E46" s="227">
        <v>172</v>
      </c>
      <c r="F46" s="274" t="s">
        <v>327</v>
      </c>
      <c r="G46" s="274" t="s">
        <v>327</v>
      </c>
      <c r="H46" s="274" t="s">
        <v>327</v>
      </c>
      <c r="I46" s="274" t="s">
        <v>327</v>
      </c>
      <c r="J46" s="274" t="s">
        <v>327</v>
      </c>
      <c r="K46" s="274" t="s">
        <v>327</v>
      </c>
      <c r="L46" s="274" t="s">
        <v>327</v>
      </c>
      <c r="N46" s="227">
        <v>565</v>
      </c>
      <c r="O46" s="19"/>
    </row>
    <row r="47" spans="2:15" ht="12.75">
      <c r="B47" s="38" t="s">
        <v>325</v>
      </c>
      <c r="C47" s="218">
        <v>-0.021081709799360304</v>
      </c>
      <c r="D47" s="218">
        <v>-0.14545744532387006</v>
      </c>
      <c r="E47" s="218">
        <v>-0.04754912680808521</v>
      </c>
      <c r="F47" s="275" t="s">
        <v>327</v>
      </c>
      <c r="G47" s="275" t="s">
        <v>327</v>
      </c>
      <c r="H47" s="275" t="s">
        <v>327</v>
      </c>
      <c r="I47" s="275" t="s">
        <v>327</v>
      </c>
      <c r="J47" s="275" t="s">
        <v>327</v>
      </c>
      <c r="K47" s="275" t="s">
        <v>327</v>
      </c>
      <c r="L47" s="275" t="s">
        <v>327</v>
      </c>
      <c r="N47" s="218">
        <v>-0.09495016888369956</v>
      </c>
      <c r="O47" s="19"/>
    </row>
    <row r="48" spans="2:15" ht="12.75">
      <c r="B48" s="38" t="s">
        <v>102</v>
      </c>
      <c r="C48" s="44">
        <v>0.06451701577876734</v>
      </c>
      <c r="D48" s="218">
        <v>-0.21354423108485143</v>
      </c>
      <c r="E48" s="218">
        <v>0.1175021987686895</v>
      </c>
      <c r="F48" s="275" t="s">
        <v>327</v>
      </c>
      <c r="G48" s="275" t="s">
        <v>327</v>
      </c>
      <c r="H48" s="275" t="s">
        <v>327</v>
      </c>
      <c r="I48" s="275" t="s">
        <v>327</v>
      </c>
      <c r="J48" s="275" t="s">
        <v>327</v>
      </c>
      <c r="K48" s="275" t="s">
        <v>327</v>
      </c>
      <c r="L48" s="275" t="s">
        <v>327</v>
      </c>
      <c r="N48" s="218">
        <v>0.021136077502507344</v>
      </c>
      <c r="O48" s="19"/>
    </row>
    <row r="49" spans="2:15" ht="12.75">
      <c r="B49" s="38" t="s">
        <v>103</v>
      </c>
      <c r="C49" s="218">
        <v>-0.1183857153226392</v>
      </c>
      <c r="D49" s="218">
        <v>0.10139262154898598</v>
      </c>
      <c r="E49" s="218">
        <v>0.068033050756519</v>
      </c>
      <c r="F49" s="275" t="s">
        <v>327</v>
      </c>
      <c r="G49" s="275" t="s">
        <v>327</v>
      </c>
      <c r="H49" s="275" t="s">
        <v>327</v>
      </c>
      <c r="I49" s="275" t="s">
        <v>327</v>
      </c>
      <c r="J49" s="275" t="s">
        <v>327</v>
      </c>
      <c r="K49" s="275" t="s">
        <v>327</v>
      </c>
      <c r="L49" s="275" t="s">
        <v>327</v>
      </c>
      <c r="N49" s="218">
        <v>0.04160100286532953</v>
      </c>
      <c r="O49" s="19"/>
    </row>
    <row r="50" spans="2:15" ht="12.75">
      <c r="B50" s="38" t="s">
        <v>307</v>
      </c>
      <c r="C50" s="218">
        <v>-0.18459955089820357</v>
      </c>
      <c r="D50" s="218">
        <v>-0.16821948593098923</v>
      </c>
      <c r="E50" s="218">
        <v>-0.1490510642759778</v>
      </c>
      <c r="F50" s="275" t="s">
        <v>327</v>
      </c>
      <c r="G50" s="275" t="s">
        <v>327</v>
      </c>
      <c r="H50" s="275" t="s">
        <v>327</v>
      </c>
      <c r="I50" s="275" t="s">
        <v>327</v>
      </c>
      <c r="J50" s="275" t="s">
        <v>327</v>
      </c>
      <c r="K50" s="275" t="s">
        <v>327</v>
      </c>
      <c r="L50" s="275" t="s">
        <v>327</v>
      </c>
      <c r="N50" s="218">
        <v>-0.1635077828468281</v>
      </c>
      <c r="O50" s="228"/>
    </row>
    <row r="51" spans="2:15" ht="12.75">
      <c r="B51" s="38" t="s">
        <v>273</v>
      </c>
      <c r="C51" s="218">
        <v>0.10774428976888761</v>
      </c>
      <c r="D51" s="218">
        <v>0.09221407762428346</v>
      </c>
      <c r="E51" s="218">
        <v>0.23985026242667495</v>
      </c>
      <c r="F51" s="275" t="s">
        <v>327</v>
      </c>
      <c r="G51" s="275" t="s">
        <v>327</v>
      </c>
      <c r="H51" s="275" t="s">
        <v>327</v>
      </c>
      <c r="I51" s="275" t="s">
        <v>327</v>
      </c>
      <c r="J51" s="275" t="s">
        <v>327</v>
      </c>
      <c r="K51" s="275" t="s">
        <v>327</v>
      </c>
      <c r="L51" s="275" t="s">
        <v>327</v>
      </c>
      <c r="N51" s="218">
        <v>0.154822161162403</v>
      </c>
      <c r="O51" s="19"/>
    </row>
    <row r="52" spans="2:15" ht="12.75">
      <c r="B52" s="127" t="s">
        <v>127</v>
      </c>
      <c r="C52" s="216">
        <v>3740</v>
      </c>
      <c r="D52" s="216">
        <v>3867</v>
      </c>
      <c r="E52" s="216">
        <v>4625</v>
      </c>
      <c r="F52" s="276" t="s">
        <v>327</v>
      </c>
      <c r="G52" s="276" t="s">
        <v>327</v>
      </c>
      <c r="H52" s="276" t="s">
        <v>327</v>
      </c>
      <c r="I52" s="276" t="s">
        <v>327</v>
      </c>
      <c r="J52" s="276" t="s">
        <v>327</v>
      </c>
      <c r="K52" s="276" t="s">
        <v>327</v>
      </c>
      <c r="L52" s="276" t="s">
        <v>327</v>
      </c>
      <c r="N52" s="216">
        <v>12232</v>
      </c>
      <c r="O52" s="19"/>
    </row>
    <row r="53" spans="2:15" ht="12.75">
      <c r="B53" s="129" t="s">
        <v>128</v>
      </c>
      <c r="C53" s="217">
        <v>261</v>
      </c>
      <c r="D53" s="217">
        <v>489</v>
      </c>
      <c r="E53" s="217">
        <v>316</v>
      </c>
      <c r="F53" s="277" t="s">
        <v>327</v>
      </c>
      <c r="G53" s="277" t="s">
        <v>327</v>
      </c>
      <c r="H53" s="277" t="s">
        <v>327</v>
      </c>
      <c r="I53" s="277" t="s">
        <v>327</v>
      </c>
      <c r="J53" s="277" t="s">
        <v>327</v>
      </c>
      <c r="K53" s="277" t="s">
        <v>327</v>
      </c>
      <c r="L53" s="277" t="s">
        <v>327</v>
      </c>
      <c r="N53" s="217">
        <v>1066</v>
      </c>
      <c r="O53" s="19"/>
    </row>
    <row r="55" ht="12.75">
      <c r="B55" s="33" t="s">
        <v>329</v>
      </c>
    </row>
    <row r="56" spans="2:14" ht="12.75">
      <c r="B56" s="124" t="s">
        <v>163</v>
      </c>
      <c r="C56" s="124"/>
      <c r="D56" s="124"/>
      <c r="E56" s="124"/>
      <c r="F56" s="124"/>
      <c r="G56" s="124"/>
      <c r="H56" s="124"/>
      <c r="I56" s="124"/>
      <c r="J56" s="124"/>
      <c r="K56" s="124"/>
      <c r="L56" s="124"/>
      <c r="M56" s="124"/>
      <c r="N56" s="124"/>
    </row>
    <row r="57" spans="2:14" ht="12.75">
      <c r="B57" s="124" t="s">
        <v>324</v>
      </c>
      <c r="C57" s="124"/>
      <c r="D57" s="124"/>
      <c r="E57" s="124"/>
      <c r="F57" s="124"/>
      <c r="G57" s="124"/>
      <c r="H57" s="124"/>
      <c r="I57" s="124"/>
      <c r="J57" s="124"/>
      <c r="K57" s="124"/>
      <c r="L57" s="124"/>
      <c r="M57" s="124"/>
      <c r="N57" s="124"/>
    </row>
    <row r="58" spans="2:14" ht="41.25" customHeight="1">
      <c r="B58" s="332" t="s">
        <v>323</v>
      </c>
      <c r="C58" s="333"/>
      <c r="D58" s="333"/>
      <c r="E58" s="333"/>
      <c r="F58" s="333"/>
      <c r="G58" s="333"/>
      <c r="H58" s="333"/>
      <c r="I58" s="333"/>
      <c r="J58" s="333"/>
      <c r="K58" s="333"/>
      <c r="L58" s="333"/>
      <c r="M58" s="333"/>
      <c r="N58" s="333"/>
    </row>
    <row r="59" spans="2:14" ht="29.25" customHeight="1">
      <c r="B59" s="332" t="s">
        <v>164</v>
      </c>
      <c r="C59" s="333"/>
      <c r="D59" s="333"/>
      <c r="E59" s="333"/>
      <c r="F59" s="333"/>
      <c r="G59" s="333"/>
      <c r="H59" s="333"/>
      <c r="I59" s="333"/>
      <c r="J59" s="333"/>
      <c r="K59" s="333"/>
      <c r="L59" s="333"/>
      <c r="M59" s="333"/>
      <c r="N59" s="333"/>
    </row>
    <row r="60" spans="2:14" ht="18" customHeight="1">
      <c r="B60" s="334" t="s">
        <v>73</v>
      </c>
      <c r="C60" s="334"/>
      <c r="D60" s="334"/>
      <c r="E60" s="334"/>
      <c r="F60" s="334"/>
      <c r="G60" s="334"/>
      <c r="H60" s="334"/>
      <c r="I60" s="334"/>
      <c r="J60" s="334"/>
      <c r="K60" s="334"/>
      <c r="L60" s="334"/>
      <c r="M60" s="334"/>
      <c r="N60" s="334"/>
    </row>
    <row r="61" spans="2:14" ht="21.75" customHeight="1">
      <c r="B61" s="334" t="s">
        <v>165</v>
      </c>
      <c r="C61" s="334"/>
      <c r="D61" s="334"/>
      <c r="E61" s="334"/>
      <c r="F61" s="334"/>
      <c r="G61" s="334"/>
      <c r="H61" s="334"/>
      <c r="I61" s="334"/>
      <c r="J61" s="334"/>
      <c r="K61" s="334"/>
      <c r="L61" s="334"/>
      <c r="M61" s="334"/>
      <c r="N61" s="334"/>
    </row>
    <row r="62" spans="2:14" ht="30.75" customHeight="1">
      <c r="B62" s="334" t="s">
        <v>166</v>
      </c>
      <c r="C62" s="334"/>
      <c r="D62" s="334"/>
      <c r="E62" s="334"/>
      <c r="F62" s="334"/>
      <c r="G62" s="334"/>
      <c r="H62" s="334"/>
      <c r="I62" s="334"/>
      <c r="J62" s="334"/>
      <c r="K62" s="334"/>
      <c r="L62" s="334"/>
      <c r="M62" s="334"/>
      <c r="N62" s="334"/>
    </row>
    <row r="63" spans="2:14" ht="18" customHeight="1">
      <c r="B63" s="139" t="s">
        <v>100</v>
      </c>
      <c r="C63" s="139"/>
      <c r="D63" s="139"/>
      <c r="E63" s="139"/>
      <c r="F63" s="139"/>
      <c r="G63" s="139"/>
      <c r="H63" s="139"/>
      <c r="I63" s="139"/>
      <c r="J63" s="139"/>
      <c r="K63" s="139"/>
      <c r="L63" s="139"/>
      <c r="M63" s="139"/>
      <c r="N63" s="139"/>
    </row>
    <row r="64" spans="2:14" ht="27.75" customHeight="1">
      <c r="B64" s="188" t="s">
        <v>167</v>
      </c>
      <c r="C64" s="168"/>
      <c r="D64" s="168"/>
      <c r="E64" s="168"/>
      <c r="F64" s="168"/>
      <c r="G64" s="168"/>
      <c r="H64" s="168"/>
      <c r="I64" s="168"/>
      <c r="J64" s="168"/>
      <c r="K64" s="168"/>
      <c r="L64" s="168"/>
      <c r="M64" s="168"/>
      <c r="N64" s="168"/>
    </row>
    <row r="66" s="213" customFormat="1" ht="12.75"/>
    <row r="67" s="213" customFormat="1" ht="12.75">
      <c r="B67" s="215"/>
    </row>
    <row r="68" s="213" customFormat="1" ht="12.75">
      <c r="B68" s="215"/>
    </row>
    <row r="69" s="213" customFormat="1" ht="12.75">
      <c r="B69" s="215"/>
    </row>
    <row r="70" s="213" customFormat="1" ht="12.75"/>
    <row r="71" s="213" customFormat="1" ht="12.75">
      <c r="B71" s="213" t="s">
        <v>299</v>
      </c>
    </row>
    <row r="72" spans="2:14" s="213" customFormat="1" ht="12.75">
      <c r="B72" s="213" t="s">
        <v>109</v>
      </c>
      <c r="C72" s="214">
        <v>0.21999228097259746</v>
      </c>
      <c r="D72" s="214">
        <v>0.22219564697440802</v>
      </c>
      <c r="E72" s="214"/>
      <c r="F72" s="214"/>
      <c r="G72" s="214"/>
      <c r="H72" s="214"/>
      <c r="I72" s="214"/>
      <c r="J72" s="214"/>
      <c r="K72" s="214"/>
      <c r="L72" s="214"/>
      <c r="N72" s="214">
        <v>0.17550779850616907</v>
      </c>
    </row>
    <row r="73" spans="2:14" s="213" customFormat="1" ht="12.75">
      <c r="B73" s="213" t="s">
        <v>298</v>
      </c>
      <c r="C73" s="214">
        <v>0.012865045670912123</v>
      </c>
      <c r="D73" s="214">
        <v>0.014051662281750782</v>
      </c>
      <c r="E73" s="214"/>
      <c r="F73" s="214"/>
      <c r="G73" s="214"/>
      <c r="H73" s="214"/>
      <c r="I73" s="214"/>
      <c r="J73" s="214"/>
      <c r="K73" s="214"/>
      <c r="L73" s="214"/>
      <c r="N73" s="214">
        <v>0.02891456504404838</v>
      </c>
    </row>
    <row r="74" spans="2:14" s="213" customFormat="1" ht="12.75">
      <c r="B74" s="213" t="s">
        <v>300</v>
      </c>
      <c r="C74" s="214">
        <v>0.0096487842531841</v>
      </c>
      <c r="D74" s="214">
        <v>0.008729968906960057</v>
      </c>
      <c r="E74" s="214"/>
      <c r="F74" s="214"/>
      <c r="G74" s="214"/>
      <c r="H74" s="214"/>
      <c r="I74" s="214"/>
      <c r="J74" s="214"/>
      <c r="K74" s="214"/>
      <c r="L74" s="214"/>
      <c r="N74" s="214">
        <v>0.014250715521126653</v>
      </c>
    </row>
    <row r="75" spans="2:14" s="213" customFormat="1" ht="12.75">
      <c r="B75" s="213" t="s">
        <v>301</v>
      </c>
      <c r="C75" s="214">
        <v>0.0042454650714010035</v>
      </c>
      <c r="D75" s="214">
        <v>0.003826835685242766</v>
      </c>
      <c r="E75" s="214"/>
      <c r="F75" s="214"/>
      <c r="G75" s="214"/>
      <c r="H75" s="214"/>
      <c r="I75" s="214"/>
      <c r="J75" s="214"/>
      <c r="K75" s="214"/>
      <c r="L75" s="214"/>
      <c r="N75" s="214">
        <v>0.011531157430056123</v>
      </c>
    </row>
  </sheetData>
  <sheetProtection/>
  <mergeCells count="5">
    <mergeCell ref="B58:N58"/>
    <mergeCell ref="B60:N60"/>
    <mergeCell ref="B62:N62"/>
    <mergeCell ref="B59:N59"/>
    <mergeCell ref="B61:N61"/>
  </mergeCells>
  <printOptions/>
  <pageMargins left="0.984251968503937" right="0.15748031496062992" top="0.3937007874015748" bottom="0.3937007874015748" header="0.5118110236220472" footer="0.5118110236220472"/>
  <pageSetup fitToHeight="1" fitToWidth="1" horizontalDpi="600" verticalDpi="600" orientation="landscape" paperSize="9" scale="55" r:id="rId2"/>
  <drawing r:id="rId1"/>
</worksheet>
</file>

<file path=xl/worksheets/sheet6.xml><?xml version="1.0" encoding="utf-8"?>
<worksheet xmlns="http://schemas.openxmlformats.org/spreadsheetml/2006/main" xmlns:r="http://schemas.openxmlformats.org/officeDocument/2006/relationships">
  <sheetPr codeName="Sheet12">
    <pageSetUpPr fitToPage="1"/>
  </sheetPr>
  <dimension ref="A1:T139"/>
  <sheetViews>
    <sheetView showGridLines="0" zoomScale="75" zoomScaleNormal="75" zoomScalePageLayoutView="0" workbookViewId="0" topLeftCell="A1">
      <pane xSplit="2" ySplit="5" topLeftCell="C6" activePane="bottomRight" state="frozen"/>
      <selection pane="topLeft" activeCell="A189" sqref="A1:IV16384"/>
      <selection pane="topRight" activeCell="A189" sqref="A1:IV16384"/>
      <selection pane="bottomLeft" activeCell="A189" sqref="A1:IV16384"/>
      <selection pane="bottomRight" activeCell="C6" sqref="C6"/>
    </sheetView>
  </sheetViews>
  <sheetFormatPr defaultColWidth="9.140625" defaultRowHeight="12.75"/>
  <cols>
    <col min="1" max="1" width="5.140625" style="9" customWidth="1"/>
    <col min="2" max="2" width="57.00390625" style="9" customWidth="1"/>
    <col min="3" max="5" width="11.57421875" style="9" customWidth="1"/>
    <col min="6" max="6" width="14.421875" style="9" bestFit="1" customWidth="1"/>
    <col min="7" max="12" width="12.140625" style="9" customWidth="1"/>
    <col min="13" max="13" width="2.00390625" style="9" customWidth="1"/>
    <col min="14" max="14" width="12.7109375" style="9" customWidth="1"/>
    <col min="15" max="16384" width="9.140625" style="9" customWidth="1"/>
  </cols>
  <sheetData>
    <row r="1" ht="34.5" customHeight="1">
      <c r="B1" s="203" t="s">
        <v>427</v>
      </c>
    </row>
    <row r="2" ht="34.5" customHeight="1">
      <c r="C2" s="18" t="s">
        <v>336</v>
      </c>
    </row>
    <row r="3" ht="15" customHeight="1"/>
    <row r="4" ht="15" customHeight="1"/>
    <row r="5" spans="3:14" ht="25.5">
      <c r="C5" s="19" t="s">
        <v>82</v>
      </c>
      <c r="D5" s="19" t="s">
        <v>83</v>
      </c>
      <c r="E5" s="19" t="s">
        <v>161</v>
      </c>
      <c r="F5" s="19" t="s">
        <v>352</v>
      </c>
      <c r="G5" s="19" t="s">
        <v>190</v>
      </c>
      <c r="H5" s="19" t="s">
        <v>47</v>
      </c>
      <c r="I5" s="19" t="s">
        <v>48</v>
      </c>
      <c r="J5" s="19" t="s">
        <v>362</v>
      </c>
      <c r="K5" s="19" t="s">
        <v>49</v>
      </c>
      <c r="L5" s="19" t="s">
        <v>425</v>
      </c>
      <c r="M5" s="20"/>
      <c r="N5" s="21" t="s">
        <v>306</v>
      </c>
    </row>
    <row r="6" spans="1:14" ht="15.75">
      <c r="A6" s="17" t="s">
        <v>196</v>
      </c>
      <c r="C6" s="10"/>
      <c r="D6" s="10"/>
      <c r="E6" s="10"/>
      <c r="F6" s="10"/>
      <c r="G6" s="10"/>
      <c r="H6" s="10"/>
      <c r="I6" s="10"/>
      <c r="J6" s="10"/>
      <c r="K6" s="10"/>
      <c r="L6" s="10"/>
      <c r="M6" s="11"/>
      <c r="N6" s="12"/>
    </row>
    <row r="7" spans="1:14" ht="12.75">
      <c r="A7" s="9">
        <v>4.3</v>
      </c>
      <c r="B7" s="22" t="s">
        <v>197</v>
      </c>
      <c r="C7" s="24">
        <v>276000</v>
      </c>
      <c r="D7" s="24">
        <v>345600</v>
      </c>
      <c r="E7" s="24">
        <v>595000</v>
      </c>
      <c r="F7" s="24">
        <v>306123</v>
      </c>
      <c r="G7" s="24">
        <v>403000</v>
      </c>
      <c r="H7" s="24">
        <v>389180</v>
      </c>
      <c r="I7" s="24">
        <v>1443699</v>
      </c>
      <c r="J7" s="24">
        <v>1669000</v>
      </c>
      <c r="K7" s="24">
        <v>1787000</v>
      </c>
      <c r="L7" s="24">
        <v>990000</v>
      </c>
      <c r="N7" s="27">
        <v>8204602</v>
      </c>
    </row>
    <row r="8" spans="2:14" ht="12.75">
      <c r="B8" s="27" t="s">
        <v>169</v>
      </c>
      <c r="C8" s="25">
        <v>15</v>
      </c>
      <c r="D8" s="25">
        <v>15</v>
      </c>
      <c r="E8" s="25">
        <v>14</v>
      </c>
      <c r="F8" s="25">
        <v>7</v>
      </c>
      <c r="G8" s="25">
        <v>6</v>
      </c>
      <c r="H8" s="25">
        <v>5</v>
      </c>
      <c r="I8" s="25">
        <v>4</v>
      </c>
      <c r="J8" s="25">
        <v>3</v>
      </c>
      <c r="K8" s="25">
        <v>3</v>
      </c>
      <c r="L8" s="25">
        <v>1</v>
      </c>
      <c r="N8" s="190"/>
    </row>
    <row r="10" spans="1:14" ht="15.75">
      <c r="A10" s="17" t="s">
        <v>202</v>
      </c>
      <c r="C10" s="13"/>
      <c r="D10" s="13"/>
      <c r="E10" s="13"/>
      <c r="F10" s="13"/>
      <c r="G10" s="13"/>
      <c r="H10" s="13"/>
      <c r="I10" s="13"/>
      <c r="J10" s="13"/>
      <c r="K10" s="13"/>
      <c r="L10" s="13"/>
      <c r="N10" s="13"/>
    </row>
    <row r="11" spans="1:17" ht="12.75">
      <c r="A11" s="9">
        <v>5.3</v>
      </c>
      <c r="B11" s="26" t="s">
        <v>198</v>
      </c>
      <c r="C11" s="27">
        <v>57518</v>
      </c>
      <c r="D11" s="27">
        <v>69751</v>
      </c>
      <c r="E11" s="27">
        <v>137068</v>
      </c>
      <c r="F11" s="27">
        <v>20864</v>
      </c>
      <c r="G11" s="27">
        <v>29288</v>
      </c>
      <c r="H11" s="27">
        <v>15012</v>
      </c>
      <c r="I11" s="27">
        <v>52470</v>
      </c>
      <c r="J11" s="27">
        <v>52760</v>
      </c>
      <c r="K11" s="27">
        <v>19325</v>
      </c>
      <c r="L11" s="27">
        <v>13683</v>
      </c>
      <c r="N11" s="27">
        <v>467739</v>
      </c>
      <c r="P11" s="66"/>
      <c r="Q11" s="16"/>
    </row>
    <row r="12" ht="12.75">
      <c r="B12" s="9" t="s">
        <v>199</v>
      </c>
    </row>
    <row r="13" spans="1:14" ht="12.75">
      <c r="A13" s="9">
        <v>5.4</v>
      </c>
      <c r="B13" s="22" t="s">
        <v>200</v>
      </c>
      <c r="C13" s="24">
        <v>56594</v>
      </c>
      <c r="D13" s="24">
        <v>69337</v>
      </c>
      <c r="E13" s="24">
        <v>113973</v>
      </c>
      <c r="F13" s="24">
        <v>20864</v>
      </c>
      <c r="G13" s="24">
        <v>29266</v>
      </c>
      <c r="H13" s="24">
        <v>15012</v>
      </c>
      <c r="I13" s="24">
        <v>52470</v>
      </c>
      <c r="J13" s="24">
        <v>52757</v>
      </c>
      <c r="K13" s="24">
        <v>19317</v>
      </c>
      <c r="L13" s="24">
        <v>6641</v>
      </c>
      <c r="N13" s="24">
        <v>436231</v>
      </c>
    </row>
    <row r="14" spans="1:14" ht="12.75">
      <c r="A14" s="9">
        <v>5.5</v>
      </c>
      <c r="B14" s="23" t="s">
        <v>201</v>
      </c>
      <c r="C14" s="25">
        <v>924</v>
      </c>
      <c r="D14" s="25">
        <v>414</v>
      </c>
      <c r="E14" s="25">
        <v>23095</v>
      </c>
      <c r="F14" s="25">
        <v>0</v>
      </c>
      <c r="G14" s="25">
        <v>22</v>
      </c>
      <c r="H14" s="25">
        <v>0</v>
      </c>
      <c r="I14" s="25">
        <v>0</v>
      </c>
      <c r="J14" s="25">
        <v>3</v>
      </c>
      <c r="K14" s="25">
        <v>8</v>
      </c>
      <c r="L14" s="25">
        <v>7042</v>
      </c>
      <c r="N14" s="25">
        <v>31508</v>
      </c>
    </row>
    <row r="15" ht="6" customHeight="1"/>
    <row r="16" spans="1:14" ht="14.25">
      <c r="A16" s="9">
        <v>5.6</v>
      </c>
      <c r="B16" s="24" t="s">
        <v>71</v>
      </c>
      <c r="C16" s="24">
        <v>1227</v>
      </c>
      <c r="D16" s="24">
        <v>1144</v>
      </c>
      <c r="E16" s="24">
        <v>3485</v>
      </c>
      <c r="F16" s="24">
        <v>433</v>
      </c>
      <c r="G16" s="24">
        <v>663</v>
      </c>
      <c r="H16" s="24">
        <v>476</v>
      </c>
      <c r="I16" s="24">
        <v>1982</v>
      </c>
      <c r="J16" s="24">
        <v>352</v>
      </c>
      <c r="K16" s="24">
        <v>129</v>
      </c>
      <c r="L16" s="24">
        <v>308</v>
      </c>
      <c r="N16" s="24">
        <v>10199</v>
      </c>
    </row>
    <row r="17" spans="1:16" ht="14.25">
      <c r="A17" s="159" t="s">
        <v>159</v>
      </c>
      <c r="B17" s="158" t="s">
        <v>72</v>
      </c>
      <c r="C17" s="158">
        <v>58</v>
      </c>
      <c r="D17" s="158">
        <v>0</v>
      </c>
      <c r="E17" s="158">
        <v>6701</v>
      </c>
      <c r="F17" s="158">
        <v>0</v>
      </c>
      <c r="G17" s="158">
        <v>232</v>
      </c>
      <c r="H17" s="158">
        <v>0</v>
      </c>
      <c r="I17" s="158">
        <v>1520</v>
      </c>
      <c r="J17" s="158">
        <v>302</v>
      </c>
      <c r="K17" s="158">
        <v>192</v>
      </c>
      <c r="L17" s="158">
        <v>-1</v>
      </c>
      <c r="N17" s="158">
        <v>9004</v>
      </c>
      <c r="P17" s="16"/>
    </row>
    <row r="18" spans="1:20" ht="12.75">
      <c r="A18" s="9">
        <v>5.7</v>
      </c>
      <c r="B18" s="23" t="s">
        <v>203</v>
      </c>
      <c r="C18" s="25">
        <v>56233</v>
      </c>
      <c r="D18" s="25">
        <v>68607</v>
      </c>
      <c r="E18" s="25">
        <v>126882</v>
      </c>
      <c r="F18" s="25">
        <v>20431</v>
      </c>
      <c r="G18" s="25">
        <v>28393</v>
      </c>
      <c r="H18" s="25">
        <v>14536</v>
      </c>
      <c r="I18" s="25">
        <v>48968</v>
      </c>
      <c r="J18" s="25">
        <v>52106</v>
      </c>
      <c r="K18" s="25">
        <v>19004</v>
      </c>
      <c r="L18" s="25">
        <v>13376</v>
      </c>
      <c r="N18" s="25">
        <v>448536</v>
      </c>
      <c r="R18" s="66"/>
      <c r="S18" s="16"/>
      <c r="T18" s="16"/>
    </row>
    <row r="19" ht="12.75">
      <c r="B19" s="9" t="s">
        <v>199</v>
      </c>
    </row>
    <row r="20" spans="1:14" ht="12.75">
      <c r="A20" s="9">
        <v>5.8</v>
      </c>
      <c r="B20" s="24" t="s">
        <v>206</v>
      </c>
      <c r="C20" s="24">
        <v>55349</v>
      </c>
      <c r="D20" s="24">
        <v>68607</v>
      </c>
      <c r="E20" s="24">
        <v>108404</v>
      </c>
      <c r="F20" s="24">
        <v>20431</v>
      </c>
      <c r="G20" s="24">
        <v>28279</v>
      </c>
      <c r="H20" s="24">
        <v>14536</v>
      </c>
      <c r="I20" s="24">
        <v>48968</v>
      </c>
      <c r="J20" s="24">
        <v>52103</v>
      </c>
      <c r="K20" s="24">
        <v>18996</v>
      </c>
      <c r="L20" s="24">
        <v>6533</v>
      </c>
      <c r="N20" s="24">
        <v>422206</v>
      </c>
    </row>
    <row r="21" spans="1:14" ht="12.75">
      <c r="A21" s="9">
        <v>5.9</v>
      </c>
      <c r="B21" s="158" t="s">
        <v>204</v>
      </c>
      <c r="C21" s="158">
        <v>830</v>
      </c>
      <c r="D21" s="158">
        <v>0</v>
      </c>
      <c r="E21" s="158">
        <v>18478</v>
      </c>
      <c r="F21" s="158">
        <v>0</v>
      </c>
      <c r="G21" s="158">
        <v>114</v>
      </c>
      <c r="H21" s="158">
        <v>0</v>
      </c>
      <c r="I21" s="158">
        <v>0</v>
      </c>
      <c r="J21" s="158">
        <v>3</v>
      </c>
      <c r="K21" s="158">
        <v>8</v>
      </c>
      <c r="L21" s="158">
        <v>6843</v>
      </c>
      <c r="N21" s="158">
        <v>26276</v>
      </c>
    </row>
    <row r="22" spans="1:14" ht="12.75">
      <c r="A22" s="14">
        <v>5.1</v>
      </c>
      <c r="B22" s="25" t="s">
        <v>207</v>
      </c>
      <c r="C22" s="25">
        <v>53305</v>
      </c>
      <c r="D22" s="25">
        <v>65752</v>
      </c>
      <c r="E22" s="25">
        <v>117086</v>
      </c>
      <c r="F22" s="25">
        <v>18978</v>
      </c>
      <c r="G22" s="25">
        <v>26389</v>
      </c>
      <c r="H22" s="25">
        <v>13312</v>
      </c>
      <c r="I22" s="25">
        <v>41476</v>
      </c>
      <c r="J22" s="25">
        <v>50717</v>
      </c>
      <c r="K22" s="25">
        <v>18540</v>
      </c>
      <c r="L22" s="25">
        <v>12791</v>
      </c>
      <c r="N22" s="25">
        <v>418346</v>
      </c>
    </row>
    <row r="24" spans="1:14" ht="12.75">
      <c r="A24" s="14">
        <v>5.11</v>
      </c>
      <c r="B24" s="22" t="s">
        <v>208</v>
      </c>
      <c r="C24" s="24">
        <v>49603</v>
      </c>
      <c r="D24" s="24">
        <v>63743</v>
      </c>
      <c r="E24" s="24">
        <v>69175</v>
      </c>
      <c r="F24" s="24">
        <v>18431</v>
      </c>
      <c r="G24" s="24">
        <v>24983</v>
      </c>
      <c r="H24" s="24">
        <v>12327</v>
      </c>
      <c r="I24" s="24">
        <v>53223</v>
      </c>
      <c r="J24" s="24">
        <v>46911</v>
      </c>
      <c r="K24" s="24">
        <v>16688</v>
      </c>
      <c r="L24" s="24">
        <v>12376</v>
      </c>
      <c r="N24" s="24">
        <v>367460</v>
      </c>
    </row>
    <row r="25" spans="1:14" ht="12.75">
      <c r="A25" s="14">
        <v>5.12</v>
      </c>
      <c r="B25" s="28" t="s">
        <v>209</v>
      </c>
      <c r="C25" s="29">
        <v>3207</v>
      </c>
      <c r="D25" s="29">
        <v>3647</v>
      </c>
      <c r="E25" s="29">
        <v>2857</v>
      </c>
      <c r="F25" s="29">
        <v>1148</v>
      </c>
      <c r="G25" s="29">
        <v>0</v>
      </c>
      <c r="H25" s="29">
        <v>695</v>
      </c>
      <c r="I25" s="29">
        <v>1885</v>
      </c>
      <c r="J25" s="29">
        <v>0</v>
      </c>
      <c r="K25" s="29">
        <v>0</v>
      </c>
      <c r="L25" s="29">
        <v>628</v>
      </c>
      <c r="N25" s="29">
        <v>14067</v>
      </c>
    </row>
    <row r="26" spans="1:14" ht="12.75">
      <c r="A26" s="14">
        <v>5.13</v>
      </c>
      <c r="B26" s="28" t="s">
        <v>212</v>
      </c>
      <c r="C26" s="29">
        <v>166</v>
      </c>
      <c r="D26" s="29">
        <v>284</v>
      </c>
      <c r="E26" s="29">
        <v>254</v>
      </c>
      <c r="F26" s="29">
        <v>7</v>
      </c>
      <c r="G26" s="29">
        <v>0</v>
      </c>
      <c r="H26" s="29">
        <v>6</v>
      </c>
      <c r="I26" s="29">
        <v>13</v>
      </c>
      <c r="J26" s="29">
        <v>0</v>
      </c>
      <c r="K26" s="29">
        <v>0</v>
      </c>
      <c r="L26" s="29">
        <v>0</v>
      </c>
      <c r="N26" s="29">
        <v>730</v>
      </c>
    </row>
    <row r="27" spans="1:14" ht="12.75">
      <c r="A27" s="14">
        <v>5.14</v>
      </c>
      <c r="B27" s="28" t="s">
        <v>211</v>
      </c>
      <c r="C27" s="29">
        <v>356</v>
      </c>
      <c r="D27" s="29">
        <v>458</v>
      </c>
      <c r="E27" s="29">
        <v>1011</v>
      </c>
      <c r="F27" s="29">
        <v>164</v>
      </c>
      <c r="G27" s="29">
        <v>0</v>
      </c>
      <c r="H27" s="29">
        <v>73</v>
      </c>
      <c r="I27" s="29">
        <v>984</v>
      </c>
      <c r="J27" s="29">
        <v>0</v>
      </c>
      <c r="K27" s="29">
        <v>0</v>
      </c>
      <c r="L27" s="29">
        <v>181</v>
      </c>
      <c r="N27" s="29">
        <v>3227</v>
      </c>
    </row>
    <row r="28" spans="1:14" ht="12.75">
      <c r="A28" s="14">
        <v>5.15</v>
      </c>
      <c r="B28" s="23" t="s">
        <v>210</v>
      </c>
      <c r="C28" s="25">
        <v>2662</v>
      </c>
      <c r="D28" s="25">
        <v>949</v>
      </c>
      <c r="E28" s="25">
        <v>43205</v>
      </c>
      <c r="F28" s="25">
        <v>927</v>
      </c>
      <c r="G28" s="25">
        <v>3410</v>
      </c>
      <c r="H28" s="25">
        <v>1435</v>
      </c>
      <c r="I28" s="25">
        <v>3</v>
      </c>
      <c r="J28" s="25">
        <v>5195</v>
      </c>
      <c r="K28" s="25">
        <v>2316</v>
      </c>
      <c r="L28" s="25">
        <v>0</v>
      </c>
      <c r="N28" s="25">
        <v>60102</v>
      </c>
    </row>
    <row r="29" ht="4.5" customHeight="1"/>
    <row r="30" spans="1:14" ht="12.75">
      <c r="A30" s="14">
        <v>5.16</v>
      </c>
      <c r="B30" s="26" t="s">
        <v>213</v>
      </c>
      <c r="C30" s="27">
        <v>11946</v>
      </c>
      <c r="D30" s="27">
        <v>15646</v>
      </c>
      <c r="E30" s="27">
        <v>12984</v>
      </c>
      <c r="F30" s="27">
        <v>4693</v>
      </c>
      <c r="G30" s="27">
        <v>7565</v>
      </c>
      <c r="H30" s="27">
        <v>3060</v>
      </c>
      <c r="I30" s="27">
        <v>10834</v>
      </c>
      <c r="J30" s="27">
        <v>13649</v>
      </c>
      <c r="K30" s="27">
        <v>5097</v>
      </c>
      <c r="L30" s="27">
        <v>2314</v>
      </c>
      <c r="N30" s="27">
        <v>87788</v>
      </c>
    </row>
    <row r="31" spans="1:2" ht="12.75">
      <c r="A31" s="14"/>
      <c r="B31" s="9" t="s">
        <v>199</v>
      </c>
    </row>
    <row r="32" spans="1:14" ht="12.75">
      <c r="A32" s="14">
        <v>5.17</v>
      </c>
      <c r="B32" s="22" t="s">
        <v>110</v>
      </c>
      <c r="C32" s="37">
        <v>7118</v>
      </c>
      <c r="D32" s="278">
        <v>11154</v>
      </c>
      <c r="E32" s="278">
        <v>8153</v>
      </c>
      <c r="F32" s="278">
        <v>2214</v>
      </c>
      <c r="G32" s="278">
        <v>5089</v>
      </c>
      <c r="H32" s="278">
        <v>1191</v>
      </c>
      <c r="I32" s="278">
        <v>4320</v>
      </c>
      <c r="J32" s="278">
        <v>9086</v>
      </c>
      <c r="K32" s="278">
        <v>3487</v>
      </c>
      <c r="L32" s="278">
        <v>1313</v>
      </c>
      <c r="M32" s="159"/>
      <c r="N32" s="37">
        <v>53125</v>
      </c>
    </row>
    <row r="33" spans="1:14" ht="12.75">
      <c r="A33" s="14">
        <v>5.18</v>
      </c>
      <c r="B33" s="28" t="s">
        <v>170</v>
      </c>
      <c r="C33" s="41">
        <v>0.0007084266673951277</v>
      </c>
      <c r="D33" s="279">
        <v>0.0006370856410920514</v>
      </c>
      <c r="E33" s="279">
        <v>0.0009366255207126665</v>
      </c>
      <c r="F33" s="279">
        <v>0.0009984390160259627</v>
      </c>
      <c r="G33" s="279">
        <v>0.000176749688871422</v>
      </c>
      <c r="H33" s="279">
        <v>0.0009467806387411761</v>
      </c>
      <c r="I33" s="279">
        <v>0.0012586082175925926</v>
      </c>
      <c r="J33" s="279">
        <v>0.00043796265724231826</v>
      </c>
      <c r="K33" s="279">
        <v>0</v>
      </c>
      <c r="L33" s="279">
        <v>0.0006944444444444445</v>
      </c>
      <c r="M33" s="198"/>
      <c r="N33" s="41">
        <v>0.0006466052287581699</v>
      </c>
    </row>
    <row r="34" spans="1:14" ht="12.75">
      <c r="A34" s="14" t="s">
        <v>146</v>
      </c>
      <c r="B34" s="152" t="s">
        <v>171</v>
      </c>
      <c r="C34" s="157" t="s">
        <v>327</v>
      </c>
      <c r="D34" s="280" t="s">
        <v>327</v>
      </c>
      <c r="E34" s="280" t="s">
        <v>327</v>
      </c>
      <c r="F34" s="280" t="s">
        <v>327</v>
      </c>
      <c r="G34" s="280" t="s">
        <v>327</v>
      </c>
      <c r="H34" s="280" t="s">
        <v>327</v>
      </c>
      <c r="I34" s="280" t="s">
        <v>327</v>
      </c>
      <c r="J34" s="280" t="s">
        <v>327</v>
      </c>
      <c r="K34" s="280" t="s">
        <v>327</v>
      </c>
      <c r="L34" s="280" t="s">
        <v>327</v>
      </c>
      <c r="M34" s="198"/>
      <c r="N34" s="255" t="s">
        <v>327</v>
      </c>
    </row>
    <row r="35" spans="1:14" ht="5.25" customHeight="1">
      <c r="A35" s="14"/>
      <c r="C35" s="159"/>
      <c r="D35" s="281"/>
      <c r="E35" s="281"/>
      <c r="F35" s="281"/>
      <c r="G35" s="281"/>
      <c r="H35" s="281"/>
      <c r="I35" s="281"/>
      <c r="J35" s="281"/>
      <c r="K35" s="281"/>
      <c r="L35" s="281"/>
      <c r="M35" s="159"/>
      <c r="N35" s="159"/>
    </row>
    <row r="36" spans="1:14" ht="12.75">
      <c r="A36" s="14">
        <v>5.19</v>
      </c>
      <c r="B36" s="26" t="s">
        <v>215</v>
      </c>
      <c r="C36" s="199">
        <v>4819</v>
      </c>
      <c r="D36" s="282">
        <v>4455</v>
      </c>
      <c r="E36" s="282">
        <v>4540</v>
      </c>
      <c r="F36" s="282">
        <v>2458</v>
      </c>
      <c r="G36" s="282">
        <v>2476</v>
      </c>
      <c r="H36" s="282">
        <v>1857</v>
      </c>
      <c r="I36" s="282">
        <v>6545</v>
      </c>
      <c r="J36" s="282">
        <v>4563</v>
      </c>
      <c r="K36" s="282">
        <v>1610</v>
      </c>
      <c r="L36" s="282">
        <v>995</v>
      </c>
      <c r="M36" s="159"/>
      <c r="N36" s="199">
        <v>34318</v>
      </c>
    </row>
    <row r="37" spans="2:14" ht="12.75">
      <c r="B37" s="9" t="s">
        <v>199</v>
      </c>
      <c r="C37" s="159"/>
      <c r="D37" s="281"/>
      <c r="E37" s="281"/>
      <c r="F37" s="281"/>
      <c r="G37" s="281"/>
      <c r="H37" s="281"/>
      <c r="I37" s="281"/>
      <c r="J37" s="281"/>
      <c r="K37" s="281"/>
      <c r="L37" s="281"/>
      <c r="M37" s="159"/>
      <c r="N37" s="159"/>
    </row>
    <row r="38" spans="1:14" ht="12.75">
      <c r="A38" s="14">
        <v>5.2</v>
      </c>
      <c r="B38" s="26" t="s">
        <v>172</v>
      </c>
      <c r="C38" s="199">
        <v>2757</v>
      </c>
      <c r="D38" s="282">
        <v>2530</v>
      </c>
      <c r="E38" s="282">
        <v>2916</v>
      </c>
      <c r="F38" s="282">
        <v>1380</v>
      </c>
      <c r="G38" s="282">
        <v>1270</v>
      </c>
      <c r="H38" s="282">
        <v>1070</v>
      </c>
      <c r="I38" s="282">
        <v>3955</v>
      </c>
      <c r="J38" s="282">
        <v>2683</v>
      </c>
      <c r="K38" s="282">
        <v>962</v>
      </c>
      <c r="L38" s="282">
        <v>669</v>
      </c>
      <c r="M38" s="159"/>
      <c r="N38" s="199">
        <v>20192</v>
      </c>
    </row>
    <row r="39" spans="3:14" ht="5.25" customHeight="1">
      <c r="C39" s="159"/>
      <c r="D39" s="281"/>
      <c r="E39" s="281"/>
      <c r="F39" s="281"/>
      <c r="G39" s="281"/>
      <c r="H39" s="281"/>
      <c r="I39" s="281"/>
      <c r="J39" s="281"/>
      <c r="K39" s="281"/>
      <c r="L39" s="281"/>
      <c r="M39" s="159"/>
      <c r="N39" s="159"/>
    </row>
    <row r="40" spans="1:14" ht="12.75">
      <c r="A40" s="14">
        <v>5.21</v>
      </c>
      <c r="B40" s="26" t="s">
        <v>216</v>
      </c>
      <c r="C40" s="200">
        <v>0.0077616832017050755</v>
      </c>
      <c r="D40" s="283">
        <v>0.0067729692575371585</v>
      </c>
      <c r="E40" s="283">
        <v>0.0071300226931467975</v>
      </c>
      <c r="F40" s="283">
        <v>0.009490555496640001</v>
      </c>
      <c r="G40" s="283">
        <v>0.009050531332057589</v>
      </c>
      <c r="H40" s="283">
        <v>0.009505297511669623</v>
      </c>
      <c r="I40" s="283">
        <v>0.00862265351295177</v>
      </c>
      <c r="J40" s="283">
        <v>0.008167256054609478</v>
      </c>
      <c r="K40" s="283">
        <v>0.008784609551010703</v>
      </c>
      <c r="L40" s="283">
        <v>0.006990740740740741</v>
      </c>
      <c r="M40" s="191"/>
      <c r="N40" s="200">
        <v>0.007810070233018168</v>
      </c>
    </row>
    <row r="41" spans="1:13" ht="6" customHeight="1">
      <c r="A41" s="14"/>
      <c r="M41" s="31"/>
    </row>
    <row r="42" ht="12.75">
      <c r="A42" s="14"/>
    </row>
    <row r="43" spans="1:14" ht="15.75">
      <c r="A43" s="17" t="s">
        <v>222</v>
      </c>
      <c r="L43" s="271"/>
      <c r="M43" s="271"/>
      <c r="N43" s="271"/>
    </row>
    <row r="44" spans="1:20" ht="12.75">
      <c r="A44" s="15">
        <v>6.2</v>
      </c>
      <c r="B44" s="22" t="s">
        <v>40</v>
      </c>
      <c r="C44" s="284" t="s">
        <v>327</v>
      </c>
      <c r="D44" s="284" t="s">
        <v>327</v>
      </c>
      <c r="E44" s="284" t="s">
        <v>327</v>
      </c>
      <c r="F44" s="284" t="s">
        <v>327</v>
      </c>
      <c r="G44" s="284" t="s">
        <v>327</v>
      </c>
      <c r="H44" s="284" t="s">
        <v>327</v>
      </c>
      <c r="I44" s="284" t="s">
        <v>327</v>
      </c>
      <c r="J44" s="284" t="s">
        <v>327</v>
      </c>
      <c r="K44" s="284" t="s">
        <v>327</v>
      </c>
      <c r="L44" s="286">
        <v>274461</v>
      </c>
      <c r="M44" s="271"/>
      <c r="N44" s="287" t="s">
        <v>327</v>
      </c>
      <c r="P44" s="16"/>
      <c r="Q44" s="16"/>
      <c r="R44" s="16"/>
      <c r="T44" s="16"/>
    </row>
    <row r="45" spans="1:20" ht="12.75">
      <c r="A45" s="15">
        <v>6.3</v>
      </c>
      <c r="B45" s="23" t="s">
        <v>41</v>
      </c>
      <c r="C45" s="285" t="s">
        <v>327</v>
      </c>
      <c r="D45" s="285" t="s">
        <v>327</v>
      </c>
      <c r="E45" s="285" t="s">
        <v>327</v>
      </c>
      <c r="F45" s="285" t="s">
        <v>327</v>
      </c>
      <c r="G45" s="285" t="s">
        <v>327</v>
      </c>
      <c r="H45" s="285" t="s">
        <v>327</v>
      </c>
      <c r="I45" s="285" t="s">
        <v>327</v>
      </c>
      <c r="J45" s="285" t="s">
        <v>327</v>
      </c>
      <c r="K45" s="285" t="s">
        <v>327</v>
      </c>
      <c r="L45" s="288">
        <v>101734</v>
      </c>
      <c r="M45" s="271"/>
      <c r="N45" s="289" t="s">
        <v>327</v>
      </c>
      <c r="P45" s="16"/>
      <c r="Q45" s="16"/>
      <c r="R45" s="16"/>
      <c r="T45" s="16"/>
    </row>
    <row r="46" spans="1:14" ht="12.75">
      <c r="A46" s="15"/>
      <c r="C46" s="271"/>
      <c r="D46" s="271"/>
      <c r="E46" s="271"/>
      <c r="F46" s="271"/>
      <c r="G46" s="271"/>
      <c r="H46" s="271"/>
      <c r="I46" s="271"/>
      <c r="J46" s="271"/>
      <c r="K46" s="271"/>
      <c r="L46" s="271"/>
      <c r="M46" s="271"/>
      <c r="N46" s="271"/>
    </row>
    <row r="47" spans="1:14" ht="15.75">
      <c r="A47" s="17" t="s">
        <v>223</v>
      </c>
      <c r="C47" s="271"/>
      <c r="D47" s="271"/>
      <c r="E47" s="271"/>
      <c r="F47" s="271"/>
      <c r="G47" s="271"/>
      <c r="H47" s="271"/>
      <c r="I47" s="271"/>
      <c r="J47" s="271"/>
      <c r="K47" s="271"/>
      <c r="L47" s="271"/>
      <c r="M47" s="271"/>
      <c r="N47" s="271"/>
    </row>
    <row r="48" spans="1:14" ht="12.75">
      <c r="A48" s="15">
        <v>7.2</v>
      </c>
      <c r="B48" s="26" t="s">
        <v>224</v>
      </c>
      <c r="C48" s="296">
        <v>103</v>
      </c>
      <c r="D48" s="296">
        <v>124</v>
      </c>
      <c r="E48" s="296">
        <v>139</v>
      </c>
      <c r="F48" s="296">
        <v>76</v>
      </c>
      <c r="G48" s="282" t="s">
        <v>327</v>
      </c>
      <c r="H48" s="282" t="s">
        <v>327</v>
      </c>
      <c r="I48" s="282" t="s">
        <v>327</v>
      </c>
      <c r="J48" s="282" t="s">
        <v>327</v>
      </c>
      <c r="K48" s="282" t="s">
        <v>327</v>
      </c>
      <c r="L48" s="282" t="s">
        <v>327</v>
      </c>
      <c r="M48" s="271"/>
      <c r="N48" s="296">
        <v>442</v>
      </c>
    </row>
    <row r="49" spans="1:14" ht="12.75">
      <c r="A49" s="15"/>
      <c r="B49" s="9" t="s">
        <v>199</v>
      </c>
      <c r="C49" s="271"/>
      <c r="D49" s="271"/>
      <c r="E49" s="271"/>
      <c r="F49" s="271"/>
      <c r="G49" s="281"/>
      <c r="H49" s="281"/>
      <c r="I49" s="281"/>
      <c r="J49" s="281"/>
      <c r="K49" s="281"/>
      <c r="L49" s="281"/>
      <c r="M49" s="271"/>
      <c r="N49" s="271"/>
    </row>
    <row r="50" spans="1:14" ht="12.75">
      <c r="A50" s="15">
        <v>7.3</v>
      </c>
      <c r="B50" s="22" t="s">
        <v>225</v>
      </c>
      <c r="C50" s="286">
        <v>72</v>
      </c>
      <c r="D50" s="286">
        <v>84</v>
      </c>
      <c r="E50" s="286">
        <v>96</v>
      </c>
      <c r="F50" s="286">
        <v>46</v>
      </c>
      <c r="G50" s="278" t="s">
        <v>327</v>
      </c>
      <c r="H50" s="278" t="s">
        <v>327</v>
      </c>
      <c r="I50" s="278" t="s">
        <v>327</v>
      </c>
      <c r="J50" s="278" t="s">
        <v>327</v>
      </c>
      <c r="K50" s="278" t="s">
        <v>327</v>
      </c>
      <c r="L50" s="278" t="s">
        <v>327</v>
      </c>
      <c r="M50" s="297"/>
      <c r="N50" s="286">
        <v>298</v>
      </c>
    </row>
    <row r="51" spans="1:14" ht="12.75">
      <c r="A51" s="15">
        <v>7.4</v>
      </c>
      <c r="B51" s="28" t="s">
        <v>226</v>
      </c>
      <c r="C51" s="298">
        <v>16</v>
      </c>
      <c r="D51" s="298">
        <v>29</v>
      </c>
      <c r="E51" s="298">
        <v>23</v>
      </c>
      <c r="F51" s="298">
        <v>12</v>
      </c>
      <c r="G51" s="292" t="s">
        <v>327</v>
      </c>
      <c r="H51" s="292" t="s">
        <v>327</v>
      </c>
      <c r="I51" s="292" t="s">
        <v>327</v>
      </c>
      <c r="J51" s="292" t="s">
        <v>327</v>
      </c>
      <c r="K51" s="292" t="s">
        <v>327</v>
      </c>
      <c r="L51" s="292" t="s">
        <v>327</v>
      </c>
      <c r="M51" s="297"/>
      <c r="N51" s="298">
        <v>80</v>
      </c>
    </row>
    <row r="52" spans="1:14" ht="12.75">
      <c r="A52" s="15">
        <v>7.5</v>
      </c>
      <c r="B52" s="28" t="s">
        <v>227</v>
      </c>
      <c r="C52" s="298">
        <v>4</v>
      </c>
      <c r="D52" s="298">
        <v>5</v>
      </c>
      <c r="E52" s="298">
        <v>6</v>
      </c>
      <c r="F52" s="298">
        <v>9</v>
      </c>
      <c r="G52" s="292" t="s">
        <v>327</v>
      </c>
      <c r="H52" s="292" t="s">
        <v>327</v>
      </c>
      <c r="I52" s="292" t="s">
        <v>327</v>
      </c>
      <c r="J52" s="292" t="s">
        <v>327</v>
      </c>
      <c r="K52" s="292" t="s">
        <v>327</v>
      </c>
      <c r="L52" s="292" t="s">
        <v>327</v>
      </c>
      <c r="M52" s="297"/>
      <c r="N52" s="298">
        <v>24</v>
      </c>
    </row>
    <row r="53" spans="1:14" ht="12.75">
      <c r="A53" s="15">
        <v>7.6</v>
      </c>
      <c r="B53" s="28" t="s">
        <v>228</v>
      </c>
      <c r="C53" s="298">
        <v>9</v>
      </c>
      <c r="D53" s="298">
        <v>6</v>
      </c>
      <c r="E53" s="298">
        <v>0</v>
      </c>
      <c r="F53" s="298">
        <v>7</v>
      </c>
      <c r="G53" s="292" t="s">
        <v>327</v>
      </c>
      <c r="H53" s="292" t="s">
        <v>327</v>
      </c>
      <c r="I53" s="292" t="s">
        <v>327</v>
      </c>
      <c r="J53" s="292" t="s">
        <v>327</v>
      </c>
      <c r="K53" s="292" t="s">
        <v>327</v>
      </c>
      <c r="L53" s="292" t="s">
        <v>327</v>
      </c>
      <c r="M53" s="297"/>
      <c r="N53" s="298">
        <v>22</v>
      </c>
    </row>
    <row r="54" spans="1:14" ht="12.75">
      <c r="A54" s="15">
        <v>7.7</v>
      </c>
      <c r="B54" s="23" t="s">
        <v>173</v>
      </c>
      <c r="C54" s="288">
        <v>2</v>
      </c>
      <c r="D54" s="288">
        <v>0</v>
      </c>
      <c r="E54" s="288">
        <v>4</v>
      </c>
      <c r="F54" s="288">
        <v>2</v>
      </c>
      <c r="G54" s="294" t="s">
        <v>327</v>
      </c>
      <c r="H54" s="294" t="s">
        <v>327</v>
      </c>
      <c r="I54" s="294" t="s">
        <v>327</v>
      </c>
      <c r="J54" s="294" t="s">
        <v>327</v>
      </c>
      <c r="K54" s="294" t="s">
        <v>327</v>
      </c>
      <c r="L54" s="294" t="s">
        <v>327</v>
      </c>
      <c r="M54" s="297"/>
      <c r="N54" s="288">
        <v>8</v>
      </c>
    </row>
    <row r="55" spans="1:14" ht="12.75">
      <c r="A55" s="15"/>
      <c r="C55" s="271"/>
      <c r="D55" s="271"/>
      <c r="E55" s="271"/>
      <c r="F55" s="271"/>
      <c r="G55" s="281"/>
      <c r="H55" s="281"/>
      <c r="I55" s="281"/>
      <c r="J55" s="281"/>
      <c r="K55" s="281"/>
      <c r="L55" s="281"/>
      <c r="M55" s="299"/>
      <c r="N55" s="271"/>
    </row>
    <row r="56" spans="1:14" ht="12.75">
      <c r="A56" s="15">
        <v>7.8</v>
      </c>
      <c r="B56" s="22" t="s">
        <v>229</v>
      </c>
      <c r="C56" s="286">
        <v>100</v>
      </c>
      <c r="D56" s="286">
        <v>131</v>
      </c>
      <c r="E56" s="286">
        <v>109</v>
      </c>
      <c r="F56" s="286">
        <v>68</v>
      </c>
      <c r="G56" s="278" t="s">
        <v>327</v>
      </c>
      <c r="H56" s="278" t="s">
        <v>327</v>
      </c>
      <c r="I56" s="278" t="s">
        <v>327</v>
      </c>
      <c r="J56" s="278" t="s">
        <v>327</v>
      </c>
      <c r="K56" s="278" t="s">
        <v>327</v>
      </c>
      <c r="L56" s="278" t="s">
        <v>327</v>
      </c>
      <c r="M56" s="297"/>
      <c r="N56" s="286">
        <v>408</v>
      </c>
    </row>
    <row r="57" spans="1:14" ht="12.75">
      <c r="A57" s="15">
        <v>7.9</v>
      </c>
      <c r="B57" s="28" t="s">
        <v>230</v>
      </c>
      <c r="C57" s="298">
        <v>0</v>
      </c>
      <c r="D57" s="298">
        <v>0</v>
      </c>
      <c r="E57" s="298">
        <v>15</v>
      </c>
      <c r="F57" s="298">
        <v>0</v>
      </c>
      <c r="G57" s="292" t="s">
        <v>327</v>
      </c>
      <c r="H57" s="292" t="s">
        <v>327</v>
      </c>
      <c r="I57" s="292" t="s">
        <v>327</v>
      </c>
      <c r="J57" s="292" t="s">
        <v>327</v>
      </c>
      <c r="K57" s="292" t="s">
        <v>327</v>
      </c>
      <c r="L57" s="292" t="s">
        <v>327</v>
      </c>
      <c r="M57" s="297"/>
      <c r="N57" s="298">
        <v>15</v>
      </c>
    </row>
    <row r="58" spans="1:14" ht="12.75">
      <c r="A58" s="14">
        <v>7.1</v>
      </c>
      <c r="B58" s="28" t="s">
        <v>231</v>
      </c>
      <c r="C58" s="298">
        <v>4</v>
      </c>
      <c r="D58" s="298">
        <v>5</v>
      </c>
      <c r="E58" s="298">
        <v>5</v>
      </c>
      <c r="F58" s="298">
        <v>2</v>
      </c>
      <c r="G58" s="292" t="s">
        <v>327</v>
      </c>
      <c r="H58" s="292" t="s">
        <v>327</v>
      </c>
      <c r="I58" s="292" t="s">
        <v>327</v>
      </c>
      <c r="J58" s="292" t="s">
        <v>327</v>
      </c>
      <c r="K58" s="292" t="s">
        <v>327</v>
      </c>
      <c r="L58" s="292" t="s">
        <v>327</v>
      </c>
      <c r="M58" s="297"/>
      <c r="N58" s="298">
        <v>16</v>
      </c>
    </row>
    <row r="59" spans="1:14" ht="12.75">
      <c r="A59" s="14">
        <v>7.11</v>
      </c>
      <c r="B59" s="23" t="s">
        <v>237</v>
      </c>
      <c r="C59" s="288">
        <v>0</v>
      </c>
      <c r="D59" s="288">
        <v>1</v>
      </c>
      <c r="E59" s="288">
        <v>10</v>
      </c>
      <c r="F59" s="288">
        <v>1</v>
      </c>
      <c r="G59" s="294" t="s">
        <v>327</v>
      </c>
      <c r="H59" s="294" t="s">
        <v>327</v>
      </c>
      <c r="I59" s="294" t="s">
        <v>327</v>
      </c>
      <c r="J59" s="294" t="s">
        <v>327</v>
      </c>
      <c r="K59" s="294" t="s">
        <v>327</v>
      </c>
      <c r="L59" s="294" t="s">
        <v>327</v>
      </c>
      <c r="M59" s="297"/>
      <c r="N59" s="288">
        <v>12</v>
      </c>
    </row>
    <row r="60" spans="1:14" ht="12.75">
      <c r="A60" s="15"/>
      <c r="C60" s="271"/>
      <c r="D60" s="271"/>
      <c r="E60" s="271"/>
      <c r="F60" s="271"/>
      <c r="G60" s="281"/>
      <c r="H60" s="281"/>
      <c r="I60" s="281"/>
      <c r="J60" s="281"/>
      <c r="K60" s="281"/>
      <c r="L60" s="281"/>
      <c r="M60" s="271"/>
      <c r="N60" s="271"/>
    </row>
    <row r="61" spans="1:14" ht="12.75">
      <c r="A61" s="14">
        <v>7.12</v>
      </c>
      <c r="B61" s="22" t="s">
        <v>232</v>
      </c>
      <c r="C61" s="286">
        <v>15</v>
      </c>
      <c r="D61" s="286">
        <v>25</v>
      </c>
      <c r="E61" s="286">
        <v>41</v>
      </c>
      <c r="F61" s="286">
        <v>14</v>
      </c>
      <c r="G61" s="278" t="s">
        <v>327</v>
      </c>
      <c r="H61" s="278" t="s">
        <v>327</v>
      </c>
      <c r="I61" s="278" t="s">
        <v>327</v>
      </c>
      <c r="J61" s="278" t="s">
        <v>327</v>
      </c>
      <c r="K61" s="278" t="s">
        <v>327</v>
      </c>
      <c r="L61" s="278" t="s">
        <v>327</v>
      </c>
      <c r="M61" s="297"/>
      <c r="N61" s="286">
        <v>95</v>
      </c>
    </row>
    <row r="62" spans="1:14" ht="12.75">
      <c r="A62" s="14">
        <v>7.13</v>
      </c>
      <c r="B62" s="28" t="s">
        <v>233</v>
      </c>
      <c r="C62" s="298">
        <v>26</v>
      </c>
      <c r="D62" s="298">
        <v>34</v>
      </c>
      <c r="E62" s="298">
        <v>68</v>
      </c>
      <c r="F62" s="298">
        <v>16</v>
      </c>
      <c r="G62" s="292" t="s">
        <v>327</v>
      </c>
      <c r="H62" s="292" t="s">
        <v>327</v>
      </c>
      <c r="I62" s="292" t="s">
        <v>327</v>
      </c>
      <c r="J62" s="292" t="s">
        <v>327</v>
      </c>
      <c r="K62" s="292" t="s">
        <v>327</v>
      </c>
      <c r="L62" s="292" t="s">
        <v>327</v>
      </c>
      <c r="M62" s="297"/>
      <c r="N62" s="298">
        <v>144</v>
      </c>
    </row>
    <row r="63" spans="1:14" ht="12.75">
      <c r="A63" s="14">
        <v>7.14</v>
      </c>
      <c r="B63" s="28" t="s">
        <v>234</v>
      </c>
      <c r="C63" s="298">
        <v>5</v>
      </c>
      <c r="D63" s="298">
        <v>7</v>
      </c>
      <c r="E63" s="298">
        <v>16</v>
      </c>
      <c r="F63" s="298">
        <v>2</v>
      </c>
      <c r="G63" s="292" t="s">
        <v>327</v>
      </c>
      <c r="H63" s="292" t="s">
        <v>327</v>
      </c>
      <c r="I63" s="292" t="s">
        <v>327</v>
      </c>
      <c r="J63" s="292" t="s">
        <v>327</v>
      </c>
      <c r="K63" s="292" t="s">
        <v>327</v>
      </c>
      <c r="L63" s="292" t="s">
        <v>327</v>
      </c>
      <c r="M63" s="297"/>
      <c r="N63" s="298">
        <v>30</v>
      </c>
    </row>
    <row r="64" spans="1:14" ht="12.75">
      <c r="A64" s="14">
        <v>7.15</v>
      </c>
      <c r="B64" s="28" t="s">
        <v>235</v>
      </c>
      <c r="C64" s="298">
        <v>2</v>
      </c>
      <c r="D64" s="298">
        <v>6</v>
      </c>
      <c r="E64" s="298">
        <v>6</v>
      </c>
      <c r="F64" s="298">
        <v>2</v>
      </c>
      <c r="G64" s="292" t="s">
        <v>327</v>
      </c>
      <c r="H64" s="292" t="s">
        <v>327</v>
      </c>
      <c r="I64" s="292" t="s">
        <v>327</v>
      </c>
      <c r="J64" s="292" t="s">
        <v>327</v>
      </c>
      <c r="K64" s="292" t="s">
        <v>327</v>
      </c>
      <c r="L64" s="292" t="s">
        <v>327</v>
      </c>
      <c r="M64" s="297"/>
      <c r="N64" s="298">
        <v>16</v>
      </c>
    </row>
    <row r="65" spans="1:14" ht="12.75">
      <c r="A65" s="14">
        <v>7.16</v>
      </c>
      <c r="B65" s="23" t="s">
        <v>236</v>
      </c>
      <c r="C65" s="288">
        <v>0</v>
      </c>
      <c r="D65" s="288">
        <v>0</v>
      </c>
      <c r="E65" s="288">
        <v>8</v>
      </c>
      <c r="F65" s="288">
        <v>0</v>
      </c>
      <c r="G65" s="294" t="s">
        <v>327</v>
      </c>
      <c r="H65" s="294" t="s">
        <v>327</v>
      </c>
      <c r="I65" s="294" t="s">
        <v>327</v>
      </c>
      <c r="J65" s="294" t="s">
        <v>327</v>
      </c>
      <c r="K65" s="294" t="s">
        <v>327</v>
      </c>
      <c r="L65" s="294" t="s">
        <v>327</v>
      </c>
      <c r="M65" s="297"/>
      <c r="N65" s="288">
        <v>8</v>
      </c>
    </row>
    <row r="66" spans="1:14" ht="12.75">
      <c r="A66" s="15"/>
      <c r="C66" s="271"/>
      <c r="D66" s="271"/>
      <c r="E66" s="271"/>
      <c r="F66" s="271"/>
      <c r="G66" s="281"/>
      <c r="H66" s="281"/>
      <c r="I66" s="281"/>
      <c r="J66" s="281"/>
      <c r="K66" s="281"/>
      <c r="L66" s="281"/>
      <c r="M66" s="271"/>
      <c r="N66" s="271"/>
    </row>
    <row r="67" spans="1:14" ht="12.75">
      <c r="A67" s="14">
        <v>7.17</v>
      </c>
      <c r="B67" s="26" t="s">
        <v>238</v>
      </c>
      <c r="C67" s="296">
        <v>18</v>
      </c>
      <c r="D67" s="296">
        <v>28</v>
      </c>
      <c r="E67" s="296">
        <v>0</v>
      </c>
      <c r="F67" s="296">
        <v>4</v>
      </c>
      <c r="G67" s="282" t="s">
        <v>327</v>
      </c>
      <c r="H67" s="282" t="s">
        <v>327</v>
      </c>
      <c r="I67" s="282" t="s">
        <v>327</v>
      </c>
      <c r="J67" s="282" t="s">
        <v>327</v>
      </c>
      <c r="K67" s="282" t="s">
        <v>327</v>
      </c>
      <c r="L67" s="282" t="s">
        <v>327</v>
      </c>
      <c r="M67" s="271"/>
      <c r="N67" s="296">
        <v>50</v>
      </c>
    </row>
    <row r="68" spans="1:14" ht="12.75">
      <c r="A68" s="14"/>
      <c r="B68" s="9" t="s">
        <v>199</v>
      </c>
      <c r="C68" s="271"/>
      <c r="D68" s="271"/>
      <c r="E68" s="271"/>
      <c r="F68" s="271"/>
      <c r="G68" s="281"/>
      <c r="H68" s="281"/>
      <c r="I68" s="281"/>
      <c r="J68" s="281"/>
      <c r="K68" s="281"/>
      <c r="L68" s="281"/>
      <c r="M68" s="271"/>
      <c r="N68" s="271"/>
    </row>
    <row r="69" spans="1:14" ht="12.75">
      <c r="A69" s="14">
        <v>7.18</v>
      </c>
      <c r="B69" s="22" t="s">
        <v>239</v>
      </c>
      <c r="C69" s="286">
        <v>0</v>
      </c>
      <c r="D69" s="286">
        <v>0</v>
      </c>
      <c r="E69" s="286">
        <v>0</v>
      </c>
      <c r="F69" s="286">
        <v>0</v>
      </c>
      <c r="G69" s="278" t="s">
        <v>327</v>
      </c>
      <c r="H69" s="278" t="s">
        <v>327</v>
      </c>
      <c r="I69" s="278" t="s">
        <v>327</v>
      </c>
      <c r="J69" s="278" t="s">
        <v>327</v>
      </c>
      <c r="K69" s="278" t="s">
        <v>327</v>
      </c>
      <c r="L69" s="278" t="s">
        <v>327</v>
      </c>
      <c r="M69" s="297"/>
      <c r="N69" s="286">
        <v>0</v>
      </c>
    </row>
    <row r="70" spans="1:14" ht="12.75">
      <c r="A70" s="14">
        <v>7.1899999999999995</v>
      </c>
      <c r="B70" s="28" t="s">
        <v>240</v>
      </c>
      <c r="C70" s="298">
        <v>0</v>
      </c>
      <c r="D70" s="298">
        <v>0</v>
      </c>
      <c r="E70" s="298">
        <v>0</v>
      </c>
      <c r="F70" s="298">
        <v>0</v>
      </c>
      <c r="G70" s="292" t="s">
        <v>327</v>
      </c>
      <c r="H70" s="292" t="s">
        <v>327</v>
      </c>
      <c r="I70" s="292" t="s">
        <v>327</v>
      </c>
      <c r="J70" s="292" t="s">
        <v>327</v>
      </c>
      <c r="K70" s="292" t="s">
        <v>327</v>
      </c>
      <c r="L70" s="292" t="s">
        <v>327</v>
      </c>
      <c r="M70" s="297"/>
      <c r="N70" s="298">
        <v>0</v>
      </c>
    </row>
    <row r="71" spans="1:14" ht="12.75">
      <c r="A71" s="14">
        <v>7.199999999999999</v>
      </c>
      <c r="B71" s="28" t="s">
        <v>241</v>
      </c>
      <c r="C71" s="298">
        <v>0</v>
      </c>
      <c r="D71" s="298">
        <v>0</v>
      </c>
      <c r="E71" s="298">
        <v>0</v>
      </c>
      <c r="F71" s="298">
        <v>0</v>
      </c>
      <c r="G71" s="292" t="s">
        <v>327</v>
      </c>
      <c r="H71" s="292" t="s">
        <v>327</v>
      </c>
      <c r="I71" s="292" t="s">
        <v>327</v>
      </c>
      <c r="J71" s="292" t="s">
        <v>327</v>
      </c>
      <c r="K71" s="292" t="s">
        <v>327</v>
      </c>
      <c r="L71" s="292" t="s">
        <v>327</v>
      </c>
      <c r="M71" s="297"/>
      <c r="N71" s="298">
        <v>0</v>
      </c>
    </row>
    <row r="72" spans="1:14" ht="12.75">
      <c r="A72" s="14">
        <v>7.209999999999999</v>
      </c>
      <c r="B72" s="23" t="s">
        <v>242</v>
      </c>
      <c r="C72" s="288">
        <v>0</v>
      </c>
      <c r="D72" s="288">
        <v>0</v>
      </c>
      <c r="E72" s="288">
        <v>0</v>
      </c>
      <c r="F72" s="288">
        <v>0</v>
      </c>
      <c r="G72" s="294" t="s">
        <v>327</v>
      </c>
      <c r="H72" s="294" t="s">
        <v>327</v>
      </c>
      <c r="I72" s="294" t="s">
        <v>327</v>
      </c>
      <c r="J72" s="294" t="s">
        <v>327</v>
      </c>
      <c r="K72" s="294" t="s">
        <v>327</v>
      </c>
      <c r="L72" s="294" t="s">
        <v>327</v>
      </c>
      <c r="M72" s="297"/>
      <c r="N72" s="288">
        <v>0</v>
      </c>
    </row>
    <row r="73" spans="1:14" ht="12.75">
      <c r="A73" s="15"/>
      <c r="C73" s="271"/>
      <c r="D73" s="271"/>
      <c r="E73" s="271"/>
      <c r="F73" s="271"/>
      <c r="G73" s="281"/>
      <c r="H73" s="281"/>
      <c r="I73" s="281"/>
      <c r="J73" s="281"/>
      <c r="K73" s="281"/>
      <c r="L73" s="281"/>
      <c r="M73" s="271"/>
      <c r="N73" s="271"/>
    </row>
    <row r="74" spans="1:14" ht="12.75">
      <c r="A74" s="14">
        <v>7.219999999999999</v>
      </c>
      <c r="B74" s="26" t="s">
        <v>243</v>
      </c>
      <c r="C74" s="296">
        <v>24</v>
      </c>
      <c r="D74" s="296">
        <v>16</v>
      </c>
      <c r="E74" s="296">
        <v>0</v>
      </c>
      <c r="F74" s="296">
        <v>16</v>
      </c>
      <c r="G74" s="282" t="s">
        <v>327</v>
      </c>
      <c r="H74" s="282" t="s">
        <v>327</v>
      </c>
      <c r="I74" s="282" t="s">
        <v>327</v>
      </c>
      <c r="J74" s="282" t="s">
        <v>327</v>
      </c>
      <c r="K74" s="282" t="s">
        <v>327</v>
      </c>
      <c r="L74" s="282" t="s">
        <v>327</v>
      </c>
      <c r="M74" s="271"/>
      <c r="N74" s="296">
        <v>56</v>
      </c>
    </row>
    <row r="75" spans="1:14" ht="12.75">
      <c r="A75" s="14"/>
      <c r="B75" s="9" t="s">
        <v>199</v>
      </c>
      <c r="C75" s="271"/>
      <c r="D75" s="271"/>
      <c r="E75" s="271"/>
      <c r="F75" s="271"/>
      <c r="G75" s="281"/>
      <c r="H75" s="281"/>
      <c r="I75" s="281"/>
      <c r="J75" s="281"/>
      <c r="K75" s="281"/>
      <c r="L75" s="281"/>
      <c r="M75" s="271"/>
      <c r="N75" s="271"/>
    </row>
    <row r="76" spans="1:14" ht="12.75">
      <c r="A76" s="14">
        <v>7.229999999999999</v>
      </c>
      <c r="B76" s="22" t="s">
        <v>239</v>
      </c>
      <c r="C76" s="286">
        <v>0</v>
      </c>
      <c r="D76" s="286">
        <v>0</v>
      </c>
      <c r="E76" s="286">
        <v>0</v>
      </c>
      <c r="F76" s="286">
        <v>0</v>
      </c>
      <c r="G76" s="278" t="s">
        <v>327</v>
      </c>
      <c r="H76" s="278" t="s">
        <v>327</v>
      </c>
      <c r="I76" s="278" t="s">
        <v>327</v>
      </c>
      <c r="J76" s="278" t="s">
        <v>327</v>
      </c>
      <c r="K76" s="278" t="s">
        <v>327</v>
      </c>
      <c r="L76" s="278" t="s">
        <v>327</v>
      </c>
      <c r="M76" s="297"/>
      <c r="N76" s="286">
        <v>0</v>
      </c>
    </row>
    <row r="77" spans="1:14" ht="12.75">
      <c r="A77" s="14">
        <v>7.239999999999998</v>
      </c>
      <c r="B77" s="28" t="s">
        <v>240</v>
      </c>
      <c r="C77" s="298">
        <v>0</v>
      </c>
      <c r="D77" s="298">
        <v>0</v>
      </c>
      <c r="E77" s="298">
        <v>0</v>
      </c>
      <c r="F77" s="298">
        <v>0</v>
      </c>
      <c r="G77" s="292" t="s">
        <v>327</v>
      </c>
      <c r="H77" s="292" t="s">
        <v>327</v>
      </c>
      <c r="I77" s="292" t="s">
        <v>327</v>
      </c>
      <c r="J77" s="292" t="s">
        <v>327</v>
      </c>
      <c r="K77" s="292" t="s">
        <v>327</v>
      </c>
      <c r="L77" s="292" t="s">
        <v>327</v>
      </c>
      <c r="M77" s="297"/>
      <c r="N77" s="298">
        <v>0</v>
      </c>
    </row>
    <row r="78" spans="1:14" ht="12.75">
      <c r="A78" s="14">
        <v>7.249999999999998</v>
      </c>
      <c r="B78" s="28" t="s">
        <v>241</v>
      </c>
      <c r="C78" s="298">
        <v>0</v>
      </c>
      <c r="D78" s="298">
        <v>0</v>
      </c>
      <c r="E78" s="298">
        <v>0</v>
      </c>
      <c r="F78" s="298">
        <v>0</v>
      </c>
      <c r="G78" s="292" t="s">
        <v>327</v>
      </c>
      <c r="H78" s="292" t="s">
        <v>327</v>
      </c>
      <c r="I78" s="292" t="s">
        <v>327</v>
      </c>
      <c r="J78" s="292" t="s">
        <v>327</v>
      </c>
      <c r="K78" s="292" t="s">
        <v>327</v>
      </c>
      <c r="L78" s="292" t="s">
        <v>327</v>
      </c>
      <c r="M78" s="297"/>
      <c r="N78" s="298">
        <v>0</v>
      </c>
    </row>
    <row r="79" spans="1:14" ht="12.75">
      <c r="A79" s="14">
        <v>7.259999999999998</v>
      </c>
      <c r="B79" s="23" t="s">
        <v>242</v>
      </c>
      <c r="C79" s="288">
        <v>0</v>
      </c>
      <c r="D79" s="288">
        <v>0</v>
      </c>
      <c r="E79" s="288">
        <v>0</v>
      </c>
      <c r="F79" s="288">
        <v>0</v>
      </c>
      <c r="G79" s="294" t="s">
        <v>327</v>
      </c>
      <c r="H79" s="294" t="s">
        <v>327</v>
      </c>
      <c r="I79" s="294" t="s">
        <v>327</v>
      </c>
      <c r="J79" s="294" t="s">
        <v>327</v>
      </c>
      <c r="K79" s="294" t="s">
        <v>327</v>
      </c>
      <c r="L79" s="294" t="s">
        <v>327</v>
      </c>
      <c r="M79" s="297"/>
      <c r="N79" s="288">
        <v>0</v>
      </c>
    </row>
    <row r="80" spans="1:14" ht="12.75">
      <c r="A80" s="15"/>
      <c r="C80" s="271"/>
      <c r="D80" s="271"/>
      <c r="E80" s="271"/>
      <c r="F80" s="271"/>
      <c r="G80" s="281"/>
      <c r="H80" s="281"/>
      <c r="I80" s="281"/>
      <c r="J80" s="281"/>
      <c r="K80" s="281"/>
      <c r="L80" s="281"/>
      <c r="M80" s="271"/>
      <c r="N80" s="271"/>
    </row>
    <row r="81" spans="1:14" ht="12.75">
      <c r="A81" s="14">
        <v>7.269999999999998</v>
      </c>
      <c r="B81" s="26" t="s">
        <v>244</v>
      </c>
      <c r="C81" s="296">
        <v>24</v>
      </c>
      <c r="D81" s="296">
        <v>18</v>
      </c>
      <c r="E81" s="296">
        <v>0</v>
      </c>
      <c r="F81" s="296">
        <v>12</v>
      </c>
      <c r="G81" s="282" t="s">
        <v>327</v>
      </c>
      <c r="H81" s="282" t="s">
        <v>327</v>
      </c>
      <c r="I81" s="282" t="s">
        <v>327</v>
      </c>
      <c r="J81" s="282" t="s">
        <v>327</v>
      </c>
      <c r="K81" s="282" t="s">
        <v>327</v>
      </c>
      <c r="L81" s="282" t="s">
        <v>327</v>
      </c>
      <c r="M81" s="271"/>
      <c r="N81" s="296">
        <v>54</v>
      </c>
    </row>
    <row r="82" spans="1:14" ht="12.75">
      <c r="A82" s="14"/>
      <c r="B82" s="9" t="s">
        <v>199</v>
      </c>
      <c r="C82" s="271"/>
      <c r="D82" s="271"/>
      <c r="E82" s="271"/>
      <c r="F82" s="271"/>
      <c r="G82" s="281"/>
      <c r="H82" s="281"/>
      <c r="I82" s="281"/>
      <c r="J82" s="281"/>
      <c r="K82" s="281"/>
      <c r="L82" s="281"/>
      <c r="M82" s="271"/>
      <c r="N82" s="271"/>
    </row>
    <row r="83" spans="1:14" ht="12.75">
      <c r="A83" s="14">
        <v>7.279999999999998</v>
      </c>
      <c r="B83" s="22" t="s">
        <v>239</v>
      </c>
      <c r="C83" s="286">
        <v>0</v>
      </c>
      <c r="D83" s="286">
        <v>0</v>
      </c>
      <c r="E83" s="286">
        <v>0</v>
      </c>
      <c r="F83" s="286">
        <v>0</v>
      </c>
      <c r="G83" s="278" t="s">
        <v>327</v>
      </c>
      <c r="H83" s="278" t="s">
        <v>327</v>
      </c>
      <c r="I83" s="278" t="s">
        <v>327</v>
      </c>
      <c r="J83" s="278" t="s">
        <v>327</v>
      </c>
      <c r="K83" s="278" t="s">
        <v>327</v>
      </c>
      <c r="L83" s="278" t="s">
        <v>327</v>
      </c>
      <c r="M83" s="297"/>
      <c r="N83" s="286">
        <v>0</v>
      </c>
    </row>
    <row r="84" spans="1:14" ht="12.75">
      <c r="A84" s="14">
        <v>7.289999999999997</v>
      </c>
      <c r="B84" s="28" t="s">
        <v>240</v>
      </c>
      <c r="C84" s="298">
        <v>0</v>
      </c>
      <c r="D84" s="298">
        <v>0</v>
      </c>
      <c r="E84" s="298">
        <v>0</v>
      </c>
      <c r="F84" s="298">
        <v>0</v>
      </c>
      <c r="G84" s="292" t="s">
        <v>327</v>
      </c>
      <c r="H84" s="292" t="s">
        <v>327</v>
      </c>
      <c r="I84" s="292" t="s">
        <v>327</v>
      </c>
      <c r="J84" s="292" t="s">
        <v>327</v>
      </c>
      <c r="K84" s="292" t="s">
        <v>327</v>
      </c>
      <c r="L84" s="292" t="s">
        <v>327</v>
      </c>
      <c r="M84" s="297"/>
      <c r="N84" s="298">
        <v>0</v>
      </c>
    </row>
    <row r="85" spans="1:14" ht="12.75">
      <c r="A85" s="14">
        <v>7.299999999999997</v>
      </c>
      <c r="B85" s="28" t="s">
        <v>241</v>
      </c>
      <c r="C85" s="298">
        <v>0</v>
      </c>
      <c r="D85" s="298">
        <v>0</v>
      </c>
      <c r="E85" s="298">
        <v>0</v>
      </c>
      <c r="F85" s="298">
        <v>0</v>
      </c>
      <c r="G85" s="292" t="s">
        <v>327</v>
      </c>
      <c r="H85" s="292" t="s">
        <v>327</v>
      </c>
      <c r="I85" s="292" t="s">
        <v>327</v>
      </c>
      <c r="J85" s="292" t="s">
        <v>327</v>
      </c>
      <c r="K85" s="292" t="s">
        <v>327</v>
      </c>
      <c r="L85" s="292" t="s">
        <v>327</v>
      </c>
      <c r="M85" s="297"/>
      <c r="N85" s="298">
        <v>0</v>
      </c>
    </row>
    <row r="86" spans="1:14" ht="12.75">
      <c r="A86" s="14">
        <v>7.309999999999997</v>
      </c>
      <c r="B86" s="23" t="s">
        <v>242</v>
      </c>
      <c r="C86" s="288">
        <v>0</v>
      </c>
      <c r="D86" s="288">
        <v>0</v>
      </c>
      <c r="E86" s="288">
        <v>0</v>
      </c>
      <c r="F86" s="288">
        <v>0</v>
      </c>
      <c r="G86" s="294" t="s">
        <v>327</v>
      </c>
      <c r="H86" s="294" t="s">
        <v>327</v>
      </c>
      <c r="I86" s="294" t="s">
        <v>327</v>
      </c>
      <c r="J86" s="294" t="s">
        <v>327</v>
      </c>
      <c r="K86" s="294" t="s">
        <v>327</v>
      </c>
      <c r="L86" s="294" t="s">
        <v>327</v>
      </c>
      <c r="M86" s="297"/>
      <c r="N86" s="288">
        <v>0</v>
      </c>
    </row>
    <row r="87" spans="1:14" ht="12.75">
      <c r="A87" s="15"/>
      <c r="C87" s="271"/>
      <c r="D87" s="271"/>
      <c r="E87" s="271"/>
      <c r="F87" s="271"/>
      <c r="G87" s="281"/>
      <c r="H87" s="281"/>
      <c r="I87" s="281"/>
      <c r="J87" s="281"/>
      <c r="K87" s="281"/>
      <c r="L87" s="281"/>
      <c r="M87" s="271"/>
      <c r="N87" s="271"/>
    </row>
    <row r="88" spans="1:14" ht="12.75">
      <c r="A88" s="14">
        <v>7.319999999999997</v>
      </c>
      <c r="B88" s="26" t="s">
        <v>245</v>
      </c>
      <c r="C88" s="296">
        <v>4</v>
      </c>
      <c r="D88" s="296">
        <v>2</v>
      </c>
      <c r="E88" s="296">
        <v>0</v>
      </c>
      <c r="F88" s="296">
        <v>4</v>
      </c>
      <c r="G88" s="282" t="s">
        <v>327</v>
      </c>
      <c r="H88" s="282" t="s">
        <v>327</v>
      </c>
      <c r="I88" s="282" t="s">
        <v>327</v>
      </c>
      <c r="J88" s="282" t="s">
        <v>327</v>
      </c>
      <c r="K88" s="282" t="s">
        <v>327</v>
      </c>
      <c r="L88" s="282" t="s">
        <v>327</v>
      </c>
      <c r="M88" s="271"/>
      <c r="N88" s="296">
        <v>10</v>
      </c>
    </row>
    <row r="89" spans="1:14" ht="12.75">
      <c r="A89" s="14"/>
      <c r="B89" s="9" t="s">
        <v>199</v>
      </c>
      <c r="C89" s="271"/>
      <c r="D89" s="271"/>
      <c r="E89" s="271"/>
      <c r="F89" s="271"/>
      <c r="G89" s="281"/>
      <c r="H89" s="281"/>
      <c r="I89" s="281"/>
      <c r="J89" s="281"/>
      <c r="K89" s="281"/>
      <c r="L89" s="281"/>
      <c r="M89" s="271"/>
      <c r="N89" s="271"/>
    </row>
    <row r="90" spans="1:14" ht="12.75">
      <c r="A90" s="14">
        <v>7.3299999999999965</v>
      </c>
      <c r="B90" s="22" t="s">
        <v>239</v>
      </c>
      <c r="C90" s="286">
        <v>0</v>
      </c>
      <c r="D90" s="286">
        <v>0</v>
      </c>
      <c r="E90" s="286">
        <v>0</v>
      </c>
      <c r="F90" s="286">
        <v>0</v>
      </c>
      <c r="G90" s="278" t="s">
        <v>327</v>
      </c>
      <c r="H90" s="278" t="s">
        <v>327</v>
      </c>
      <c r="I90" s="278" t="s">
        <v>327</v>
      </c>
      <c r="J90" s="278" t="s">
        <v>327</v>
      </c>
      <c r="K90" s="278" t="s">
        <v>327</v>
      </c>
      <c r="L90" s="278" t="s">
        <v>327</v>
      </c>
      <c r="M90" s="297"/>
      <c r="N90" s="286">
        <v>0</v>
      </c>
    </row>
    <row r="91" spans="1:14" ht="12.75">
      <c r="A91" s="14">
        <v>7.339999999999996</v>
      </c>
      <c r="B91" s="28" t="s">
        <v>240</v>
      </c>
      <c r="C91" s="298">
        <v>0</v>
      </c>
      <c r="D91" s="298">
        <v>0</v>
      </c>
      <c r="E91" s="298">
        <v>0</v>
      </c>
      <c r="F91" s="298">
        <v>0</v>
      </c>
      <c r="G91" s="292" t="s">
        <v>327</v>
      </c>
      <c r="H91" s="292" t="s">
        <v>327</v>
      </c>
      <c r="I91" s="292" t="s">
        <v>327</v>
      </c>
      <c r="J91" s="292" t="s">
        <v>327</v>
      </c>
      <c r="K91" s="292" t="s">
        <v>327</v>
      </c>
      <c r="L91" s="292" t="s">
        <v>327</v>
      </c>
      <c r="M91" s="297"/>
      <c r="N91" s="298">
        <v>0</v>
      </c>
    </row>
    <row r="92" spans="1:14" ht="12.75">
      <c r="A92" s="14">
        <v>7.349999999999996</v>
      </c>
      <c r="B92" s="28" t="s">
        <v>241</v>
      </c>
      <c r="C92" s="298">
        <v>0</v>
      </c>
      <c r="D92" s="298">
        <v>0</v>
      </c>
      <c r="E92" s="298">
        <v>0</v>
      </c>
      <c r="F92" s="298">
        <v>0</v>
      </c>
      <c r="G92" s="292" t="s">
        <v>327</v>
      </c>
      <c r="H92" s="292" t="s">
        <v>327</v>
      </c>
      <c r="I92" s="292" t="s">
        <v>327</v>
      </c>
      <c r="J92" s="292" t="s">
        <v>327</v>
      </c>
      <c r="K92" s="292" t="s">
        <v>327</v>
      </c>
      <c r="L92" s="292" t="s">
        <v>327</v>
      </c>
      <c r="M92" s="297"/>
      <c r="N92" s="298">
        <v>0</v>
      </c>
    </row>
    <row r="93" spans="1:14" ht="12.75">
      <c r="A93" s="14">
        <v>7.359999999999996</v>
      </c>
      <c r="B93" s="23" t="s">
        <v>242</v>
      </c>
      <c r="C93" s="288">
        <v>0</v>
      </c>
      <c r="D93" s="288">
        <v>0</v>
      </c>
      <c r="E93" s="288">
        <v>0</v>
      </c>
      <c r="F93" s="288">
        <v>0</v>
      </c>
      <c r="G93" s="294" t="s">
        <v>327</v>
      </c>
      <c r="H93" s="294" t="s">
        <v>327</v>
      </c>
      <c r="I93" s="294" t="s">
        <v>327</v>
      </c>
      <c r="J93" s="294" t="s">
        <v>327</v>
      </c>
      <c r="K93" s="294" t="s">
        <v>327</v>
      </c>
      <c r="L93" s="294" t="s">
        <v>327</v>
      </c>
      <c r="M93" s="297"/>
      <c r="N93" s="288">
        <v>0</v>
      </c>
    </row>
    <row r="94" spans="1:14" ht="12.75">
      <c r="A94" s="15"/>
      <c r="C94" s="271"/>
      <c r="D94" s="271"/>
      <c r="E94" s="271"/>
      <c r="F94" s="271"/>
      <c r="G94" s="281"/>
      <c r="H94" s="281"/>
      <c r="I94" s="281"/>
      <c r="J94" s="281"/>
      <c r="K94" s="281"/>
      <c r="L94" s="281"/>
      <c r="M94" s="271"/>
      <c r="N94" s="271"/>
    </row>
    <row r="95" spans="1:14" ht="12.75">
      <c r="A95" s="14">
        <v>7.369999999999996</v>
      </c>
      <c r="B95" s="26" t="s">
        <v>246</v>
      </c>
      <c r="C95" s="296">
        <v>1</v>
      </c>
      <c r="D95" s="296">
        <v>5</v>
      </c>
      <c r="E95" s="296">
        <v>0</v>
      </c>
      <c r="F95" s="296">
        <v>8</v>
      </c>
      <c r="G95" s="282" t="s">
        <v>327</v>
      </c>
      <c r="H95" s="282" t="s">
        <v>327</v>
      </c>
      <c r="I95" s="282" t="s">
        <v>327</v>
      </c>
      <c r="J95" s="282" t="s">
        <v>327</v>
      </c>
      <c r="K95" s="282" t="s">
        <v>327</v>
      </c>
      <c r="L95" s="282" t="s">
        <v>327</v>
      </c>
      <c r="M95" s="271"/>
      <c r="N95" s="296">
        <v>14</v>
      </c>
    </row>
    <row r="96" spans="1:14" ht="12.75">
      <c r="A96" s="14"/>
      <c r="B96" s="9" t="s">
        <v>199</v>
      </c>
      <c r="C96" s="271"/>
      <c r="D96" s="271"/>
      <c r="E96" s="271"/>
      <c r="F96" s="271"/>
      <c r="G96" s="281"/>
      <c r="H96" s="281"/>
      <c r="I96" s="281"/>
      <c r="J96" s="281"/>
      <c r="K96" s="281"/>
      <c r="L96" s="281"/>
      <c r="M96" s="271"/>
      <c r="N96" s="271"/>
    </row>
    <row r="97" spans="1:14" ht="12.75">
      <c r="A97" s="14">
        <v>7.3799999999999955</v>
      </c>
      <c r="B97" s="22" t="s">
        <v>239</v>
      </c>
      <c r="C97" s="286">
        <v>0</v>
      </c>
      <c r="D97" s="286">
        <v>0</v>
      </c>
      <c r="E97" s="286">
        <v>0</v>
      </c>
      <c r="F97" s="286">
        <v>0</v>
      </c>
      <c r="G97" s="278" t="s">
        <v>327</v>
      </c>
      <c r="H97" s="278" t="s">
        <v>327</v>
      </c>
      <c r="I97" s="278" t="s">
        <v>327</v>
      </c>
      <c r="J97" s="278" t="s">
        <v>327</v>
      </c>
      <c r="K97" s="278" t="s">
        <v>327</v>
      </c>
      <c r="L97" s="278" t="s">
        <v>327</v>
      </c>
      <c r="M97" s="297"/>
      <c r="N97" s="286">
        <v>0</v>
      </c>
    </row>
    <row r="98" spans="1:14" ht="12.75">
      <c r="A98" s="14">
        <v>7.389999999999995</v>
      </c>
      <c r="B98" s="28" t="s">
        <v>240</v>
      </c>
      <c r="C98" s="298">
        <v>0</v>
      </c>
      <c r="D98" s="298">
        <v>0</v>
      </c>
      <c r="E98" s="298">
        <v>0</v>
      </c>
      <c r="F98" s="298">
        <v>0</v>
      </c>
      <c r="G98" s="292" t="s">
        <v>327</v>
      </c>
      <c r="H98" s="292" t="s">
        <v>327</v>
      </c>
      <c r="I98" s="292" t="s">
        <v>327</v>
      </c>
      <c r="J98" s="292" t="s">
        <v>327</v>
      </c>
      <c r="K98" s="292" t="s">
        <v>327</v>
      </c>
      <c r="L98" s="292" t="s">
        <v>327</v>
      </c>
      <c r="M98" s="297"/>
      <c r="N98" s="298">
        <v>0</v>
      </c>
    </row>
    <row r="99" spans="1:14" ht="12.75">
      <c r="A99" s="14">
        <v>7.399999999999995</v>
      </c>
      <c r="B99" s="28" t="s">
        <v>241</v>
      </c>
      <c r="C99" s="298">
        <v>0</v>
      </c>
      <c r="D99" s="298">
        <v>0</v>
      </c>
      <c r="E99" s="298">
        <v>0</v>
      </c>
      <c r="F99" s="298">
        <v>0</v>
      </c>
      <c r="G99" s="292" t="s">
        <v>327</v>
      </c>
      <c r="H99" s="292" t="s">
        <v>327</v>
      </c>
      <c r="I99" s="292" t="s">
        <v>327</v>
      </c>
      <c r="J99" s="292" t="s">
        <v>327</v>
      </c>
      <c r="K99" s="292" t="s">
        <v>327</v>
      </c>
      <c r="L99" s="292" t="s">
        <v>327</v>
      </c>
      <c r="M99" s="297"/>
      <c r="N99" s="298">
        <v>0</v>
      </c>
    </row>
    <row r="100" spans="1:14" ht="12.75">
      <c r="A100" s="14">
        <v>7.409999999999995</v>
      </c>
      <c r="B100" s="23" t="s">
        <v>242</v>
      </c>
      <c r="C100" s="288">
        <v>0</v>
      </c>
      <c r="D100" s="288">
        <v>0</v>
      </c>
      <c r="E100" s="288">
        <v>0</v>
      </c>
      <c r="F100" s="288">
        <v>0</v>
      </c>
      <c r="G100" s="294" t="s">
        <v>327</v>
      </c>
      <c r="H100" s="294" t="s">
        <v>327</v>
      </c>
      <c r="I100" s="294" t="s">
        <v>327</v>
      </c>
      <c r="J100" s="294" t="s">
        <v>327</v>
      </c>
      <c r="K100" s="294" t="s">
        <v>327</v>
      </c>
      <c r="L100" s="294" t="s">
        <v>327</v>
      </c>
      <c r="M100" s="297"/>
      <c r="N100" s="288">
        <v>0</v>
      </c>
    </row>
    <row r="101" spans="3:14" ht="12.75">
      <c r="C101" s="271"/>
      <c r="D101" s="271"/>
      <c r="E101" s="271"/>
      <c r="F101" s="271"/>
      <c r="G101" s="271"/>
      <c r="H101" s="271"/>
      <c r="I101" s="271"/>
      <c r="J101" s="271"/>
      <c r="K101" s="271"/>
      <c r="L101" s="271"/>
      <c r="M101" s="271"/>
      <c r="N101" s="271"/>
    </row>
    <row r="102" ht="15.75">
      <c r="A102" s="17" t="s">
        <v>247</v>
      </c>
    </row>
    <row r="103" ht="12.75">
      <c r="A103" s="33" t="s">
        <v>76</v>
      </c>
    </row>
    <row r="104" spans="1:14" ht="12.75">
      <c r="A104" s="14">
        <v>5.23</v>
      </c>
      <c r="B104" s="22" t="s">
        <v>218</v>
      </c>
      <c r="C104" s="24">
        <v>7503</v>
      </c>
      <c r="D104" s="24">
        <v>9648</v>
      </c>
      <c r="E104" s="24">
        <v>7007</v>
      </c>
      <c r="F104" s="24">
        <v>2157</v>
      </c>
      <c r="G104" s="24">
        <v>2589</v>
      </c>
      <c r="H104" s="24">
        <v>1456</v>
      </c>
      <c r="I104" s="24">
        <v>5345</v>
      </c>
      <c r="J104" s="24">
        <v>4027</v>
      </c>
      <c r="K104" s="24">
        <v>1676</v>
      </c>
      <c r="L104" s="24">
        <v>1107</v>
      </c>
      <c r="M104" s="32"/>
      <c r="N104" s="24">
        <v>42515</v>
      </c>
    </row>
    <row r="105" spans="1:14" ht="12.75">
      <c r="A105" s="14">
        <v>5.24</v>
      </c>
      <c r="B105" s="28" t="s">
        <v>219</v>
      </c>
      <c r="C105" s="29">
        <v>3572</v>
      </c>
      <c r="D105" s="29">
        <v>4407</v>
      </c>
      <c r="E105" s="29">
        <v>3732</v>
      </c>
      <c r="F105" s="29">
        <v>1324</v>
      </c>
      <c r="G105" s="29">
        <v>1612</v>
      </c>
      <c r="H105" s="29">
        <v>972</v>
      </c>
      <c r="I105" s="29">
        <v>3887</v>
      </c>
      <c r="J105" s="29">
        <v>3466</v>
      </c>
      <c r="K105" s="29">
        <v>1649</v>
      </c>
      <c r="L105" s="29">
        <v>1119</v>
      </c>
      <c r="M105" s="32"/>
      <c r="N105" s="29">
        <v>25740</v>
      </c>
    </row>
    <row r="106" spans="1:14" ht="12.75">
      <c r="A106" s="14">
        <v>5.25</v>
      </c>
      <c r="B106" s="28" t="s">
        <v>66</v>
      </c>
      <c r="C106" s="29">
        <v>31049</v>
      </c>
      <c r="D106" s="29">
        <v>40878</v>
      </c>
      <c r="E106" s="29">
        <v>40015</v>
      </c>
      <c r="F106" s="29">
        <v>11844</v>
      </c>
      <c r="G106" s="29">
        <v>15624</v>
      </c>
      <c r="H106" s="29">
        <v>7969</v>
      </c>
      <c r="I106" s="29">
        <v>35368</v>
      </c>
      <c r="J106" s="29">
        <v>29602</v>
      </c>
      <c r="K106" s="29">
        <v>9748</v>
      </c>
      <c r="L106" s="29">
        <v>7683</v>
      </c>
      <c r="M106" s="32"/>
      <c r="N106" s="29">
        <v>229780</v>
      </c>
    </row>
    <row r="107" spans="1:14" ht="12.75">
      <c r="A107" s="14"/>
      <c r="B107" s="127" t="s">
        <v>90</v>
      </c>
      <c r="C107" s="128">
        <v>24424</v>
      </c>
      <c r="D107" s="128">
        <v>34159</v>
      </c>
      <c r="E107" s="128">
        <v>26259</v>
      </c>
      <c r="F107" s="128">
        <v>8194</v>
      </c>
      <c r="G107" s="128">
        <v>11046</v>
      </c>
      <c r="H107" s="128">
        <v>5640</v>
      </c>
      <c r="I107" s="128">
        <v>23187</v>
      </c>
      <c r="J107" s="128">
        <v>20402</v>
      </c>
      <c r="K107" s="128">
        <v>7136</v>
      </c>
      <c r="L107" s="128">
        <v>5740</v>
      </c>
      <c r="M107" s="32"/>
      <c r="N107" s="128">
        <v>166187</v>
      </c>
    </row>
    <row r="108" spans="1:14" ht="12.75">
      <c r="A108" s="14"/>
      <c r="B108" s="127" t="s">
        <v>93</v>
      </c>
      <c r="C108" s="128">
        <v>5090</v>
      </c>
      <c r="D108" s="128">
        <v>5064</v>
      </c>
      <c r="E108" s="128">
        <v>11905</v>
      </c>
      <c r="F108" s="128">
        <v>2655</v>
      </c>
      <c r="G108" s="128">
        <v>3212</v>
      </c>
      <c r="H108" s="128">
        <v>1898</v>
      </c>
      <c r="I108" s="128">
        <v>9396</v>
      </c>
      <c r="J108" s="128">
        <v>4934</v>
      </c>
      <c r="K108" s="128">
        <v>1426</v>
      </c>
      <c r="L108" s="128">
        <v>1411</v>
      </c>
      <c r="M108" s="32"/>
      <c r="N108" s="128">
        <v>46991</v>
      </c>
    </row>
    <row r="109" spans="1:14" ht="12.75">
      <c r="A109" s="14"/>
      <c r="B109" s="127" t="s">
        <v>94</v>
      </c>
      <c r="C109" s="128">
        <v>1535</v>
      </c>
      <c r="D109" s="128">
        <v>1655</v>
      </c>
      <c r="E109" s="128">
        <v>1851</v>
      </c>
      <c r="F109" s="128">
        <v>995</v>
      </c>
      <c r="G109" s="128">
        <v>1366</v>
      </c>
      <c r="H109" s="128">
        <v>431</v>
      </c>
      <c r="I109" s="128">
        <v>2785</v>
      </c>
      <c r="J109" s="128">
        <v>4266</v>
      </c>
      <c r="K109" s="128">
        <v>1186</v>
      </c>
      <c r="L109" s="128">
        <v>532</v>
      </c>
      <c r="M109" s="32"/>
      <c r="N109" s="128">
        <v>16602</v>
      </c>
    </row>
    <row r="110" spans="1:14" ht="12.75">
      <c r="A110" s="14">
        <v>5.26</v>
      </c>
      <c r="B110" s="28" t="s">
        <v>220</v>
      </c>
      <c r="C110" s="29">
        <v>531</v>
      </c>
      <c r="D110" s="29">
        <v>661</v>
      </c>
      <c r="E110" s="29">
        <v>9413</v>
      </c>
      <c r="F110" s="29">
        <v>358</v>
      </c>
      <c r="G110" s="29">
        <v>916</v>
      </c>
      <c r="H110" s="29">
        <v>281</v>
      </c>
      <c r="I110" s="29">
        <v>1369</v>
      </c>
      <c r="J110" s="29">
        <v>1776</v>
      </c>
      <c r="K110" s="29">
        <v>340</v>
      </c>
      <c r="L110" s="29">
        <v>502</v>
      </c>
      <c r="M110" s="32"/>
      <c r="N110" s="29">
        <v>16147</v>
      </c>
    </row>
    <row r="111" spans="1:14" ht="12.75">
      <c r="A111" s="14">
        <v>5.27</v>
      </c>
      <c r="B111" s="38" t="s">
        <v>221</v>
      </c>
      <c r="C111" s="29">
        <v>6690</v>
      </c>
      <c r="D111" s="29">
        <v>7721</v>
      </c>
      <c r="E111" s="29">
        <v>8988</v>
      </c>
      <c r="F111" s="29">
        <v>2738</v>
      </c>
      <c r="G111" s="29">
        <v>4242</v>
      </c>
      <c r="H111" s="29">
        <v>1649</v>
      </c>
      <c r="I111" s="29">
        <v>7254</v>
      </c>
      <c r="J111" s="29">
        <v>8040</v>
      </c>
      <c r="K111" s="29">
        <v>3275</v>
      </c>
      <c r="L111" s="29">
        <v>1965</v>
      </c>
      <c r="M111" s="32"/>
      <c r="N111" s="29">
        <v>52562</v>
      </c>
    </row>
    <row r="112" spans="1:14" ht="12.75">
      <c r="A112" s="14"/>
      <c r="B112" s="127" t="s">
        <v>95</v>
      </c>
      <c r="C112" s="128">
        <v>267</v>
      </c>
      <c r="D112" s="128">
        <v>265</v>
      </c>
      <c r="E112" s="128">
        <v>2040</v>
      </c>
      <c r="F112" s="128">
        <v>170</v>
      </c>
      <c r="G112" s="128">
        <v>531</v>
      </c>
      <c r="H112" s="128">
        <v>75</v>
      </c>
      <c r="I112" s="128">
        <v>1313</v>
      </c>
      <c r="J112" s="128">
        <v>1355</v>
      </c>
      <c r="K112" s="128">
        <v>687</v>
      </c>
      <c r="L112" s="128">
        <v>362</v>
      </c>
      <c r="M112" s="32"/>
      <c r="N112" s="128">
        <v>7065</v>
      </c>
    </row>
    <row r="113" spans="1:14" ht="12.75">
      <c r="A113" s="14"/>
      <c r="B113" s="127" t="s">
        <v>96</v>
      </c>
      <c r="C113" s="128">
        <v>3968</v>
      </c>
      <c r="D113" s="128">
        <v>5263</v>
      </c>
      <c r="E113" s="128">
        <v>3773</v>
      </c>
      <c r="F113" s="128">
        <v>1415</v>
      </c>
      <c r="G113" s="128">
        <v>1953</v>
      </c>
      <c r="H113" s="128">
        <v>870</v>
      </c>
      <c r="I113" s="128">
        <v>3589</v>
      </c>
      <c r="J113" s="128">
        <v>3883</v>
      </c>
      <c r="K113" s="128">
        <v>1642</v>
      </c>
      <c r="L113" s="128">
        <v>945</v>
      </c>
      <c r="M113" s="32"/>
      <c r="N113" s="128">
        <v>27301</v>
      </c>
    </row>
    <row r="114" spans="1:14" ht="12.75">
      <c r="A114" s="14"/>
      <c r="B114" s="129" t="s">
        <v>97</v>
      </c>
      <c r="C114" s="130">
        <v>2443</v>
      </c>
      <c r="D114" s="130">
        <v>2152</v>
      </c>
      <c r="E114" s="130">
        <v>3175</v>
      </c>
      <c r="F114" s="130">
        <v>1153</v>
      </c>
      <c r="G114" s="130">
        <v>1758</v>
      </c>
      <c r="H114" s="130">
        <v>704</v>
      </c>
      <c r="I114" s="130">
        <v>2352</v>
      </c>
      <c r="J114" s="130">
        <v>2802</v>
      </c>
      <c r="K114" s="130">
        <v>946</v>
      </c>
      <c r="L114" s="130">
        <v>658</v>
      </c>
      <c r="M114" s="32"/>
      <c r="N114" s="130">
        <v>18143</v>
      </c>
    </row>
    <row r="115" spans="1:14" ht="12.75">
      <c r="A115" s="33" t="s">
        <v>195</v>
      </c>
      <c r="C115" s="12"/>
      <c r="D115" s="12"/>
      <c r="E115" s="12"/>
      <c r="F115" s="12"/>
      <c r="G115" s="12"/>
      <c r="H115" s="12"/>
      <c r="I115" s="12"/>
      <c r="J115" s="12"/>
      <c r="K115" s="12"/>
      <c r="L115" s="12"/>
      <c r="M115" s="12"/>
      <c r="N115" s="12"/>
    </row>
    <row r="116" spans="1:15" ht="12.75">
      <c r="A116" s="9">
        <v>4.5</v>
      </c>
      <c r="B116" s="36" t="s">
        <v>249</v>
      </c>
      <c r="C116" s="278">
        <v>79756</v>
      </c>
      <c r="D116" s="278">
        <v>72158</v>
      </c>
      <c r="E116" s="278">
        <v>133716</v>
      </c>
      <c r="F116" s="290" t="s">
        <v>327</v>
      </c>
      <c r="G116" s="290" t="s">
        <v>327</v>
      </c>
      <c r="H116" s="290" t="s">
        <v>327</v>
      </c>
      <c r="I116" s="290" t="s">
        <v>327</v>
      </c>
      <c r="J116" s="290" t="s">
        <v>327</v>
      </c>
      <c r="K116" s="290" t="s">
        <v>327</v>
      </c>
      <c r="L116" s="290" t="s">
        <v>327</v>
      </c>
      <c r="M116" s="291"/>
      <c r="N116" s="278">
        <v>285630</v>
      </c>
      <c r="O116" s="271"/>
    </row>
    <row r="117" spans="1:15" ht="12.75">
      <c r="A117" s="9">
        <v>4.4</v>
      </c>
      <c r="B117" s="38" t="s">
        <v>77</v>
      </c>
      <c r="C117" s="292">
        <v>13756</v>
      </c>
      <c r="D117" s="292">
        <v>50159</v>
      </c>
      <c r="E117" s="292">
        <v>32009</v>
      </c>
      <c r="F117" s="293" t="s">
        <v>327</v>
      </c>
      <c r="G117" s="293" t="s">
        <v>327</v>
      </c>
      <c r="H117" s="293" t="s">
        <v>327</v>
      </c>
      <c r="I117" s="293" t="s">
        <v>327</v>
      </c>
      <c r="J117" s="293" t="s">
        <v>327</v>
      </c>
      <c r="K117" s="293" t="s">
        <v>327</v>
      </c>
      <c r="L117" s="293" t="s">
        <v>327</v>
      </c>
      <c r="M117" s="291"/>
      <c r="N117" s="292">
        <v>95924</v>
      </c>
      <c r="O117" s="271"/>
    </row>
    <row r="118" spans="1:15" ht="12.75">
      <c r="A118" s="9">
        <v>4.6</v>
      </c>
      <c r="B118" s="38" t="s">
        <v>78</v>
      </c>
      <c r="C118" s="292">
        <v>36378</v>
      </c>
      <c r="D118" s="292">
        <v>48744</v>
      </c>
      <c r="E118" s="292">
        <v>102330</v>
      </c>
      <c r="F118" s="293" t="s">
        <v>327</v>
      </c>
      <c r="G118" s="293" t="s">
        <v>327</v>
      </c>
      <c r="H118" s="293" t="s">
        <v>327</v>
      </c>
      <c r="I118" s="293" t="s">
        <v>327</v>
      </c>
      <c r="J118" s="293" t="s">
        <v>327</v>
      </c>
      <c r="K118" s="293" t="s">
        <v>327</v>
      </c>
      <c r="L118" s="293" t="s">
        <v>327</v>
      </c>
      <c r="M118" s="291"/>
      <c r="N118" s="292">
        <v>187452</v>
      </c>
      <c r="O118" s="271"/>
    </row>
    <row r="119" spans="1:15" ht="12.75">
      <c r="A119" s="9">
        <v>4.7</v>
      </c>
      <c r="B119" s="38" t="s">
        <v>79</v>
      </c>
      <c r="C119" s="292">
        <v>13777</v>
      </c>
      <c r="D119" s="292">
        <v>32744</v>
      </c>
      <c r="E119" s="292">
        <v>9319</v>
      </c>
      <c r="F119" s="293" t="s">
        <v>327</v>
      </c>
      <c r="G119" s="293" t="s">
        <v>327</v>
      </c>
      <c r="H119" s="293" t="s">
        <v>327</v>
      </c>
      <c r="I119" s="293" t="s">
        <v>327</v>
      </c>
      <c r="J119" s="293" t="s">
        <v>327</v>
      </c>
      <c r="K119" s="293" t="s">
        <v>327</v>
      </c>
      <c r="L119" s="293" t="s">
        <v>327</v>
      </c>
      <c r="M119" s="291"/>
      <c r="N119" s="292">
        <v>55840</v>
      </c>
      <c r="O119" s="271"/>
    </row>
    <row r="120" spans="1:15" ht="12.75">
      <c r="A120" s="9">
        <v>4.75</v>
      </c>
      <c r="B120" s="38" t="s">
        <v>285</v>
      </c>
      <c r="C120" s="292">
        <v>21376</v>
      </c>
      <c r="D120" s="292">
        <v>21359</v>
      </c>
      <c r="E120" s="292">
        <v>38148</v>
      </c>
      <c r="F120" s="293" t="s">
        <v>327</v>
      </c>
      <c r="G120" s="293" t="s">
        <v>327</v>
      </c>
      <c r="H120" s="293" t="s">
        <v>327</v>
      </c>
      <c r="I120" s="293" t="s">
        <v>327</v>
      </c>
      <c r="J120" s="293" t="s">
        <v>327</v>
      </c>
      <c r="K120" s="293" t="s">
        <v>327</v>
      </c>
      <c r="L120" s="293" t="s">
        <v>327</v>
      </c>
      <c r="M120" s="291"/>
      <c r="N120" s="292">
        <v>80883</v>
      </c>
      <c r="O120" s="271"/>
    </row>
    <row r="121" spans="1:15" ht="12.75">
      <c r="A121" s="9">
        <v>4.8</v>
      </c>
      <c r="B121" s="42" t="s">
        <v>260</v>
      </c>
      <c r="C121" s="294">
        <v>36995</v>
      </c>
      <c r="D121" s="294">
        <v>42564</v>
      </c>
      <c r="E121" s="294">
        <v>51824</v>
      </c>
      <c r="F121" s="295" t="s">
        <v>327</v>
      </c>
      <c r="G121" s="295" t="s">
        <v>327</v>
      </c>
      <c r="H121" s="295" t="s">
        <v>327</v>
      </c>
      <c r="I121" s="295" t="s">
        <v>327</v>
      </c>
      <c r="J121" s="295" t="s">
        <v>327</v>
      </c>
      <c r="K121" s="295" t="s">
        <v>327</v>
      </c>
      <c r="L121" s="295" t="s">
        <v>327</v>
      </c>
      <c r="M121" s="291"/>
      <c r="N121" s="294">
        <v>131383</v>
      </c>
      <c r="O121" s="271"/>
    </row>
    <row r="122" spans="1:15" ht="12.75">
      <c r="A122" s="33" t="s">
        <v>426</v>
      </c>
      <c r="C122" s="281"/>
      <c r="D122" s="281"/>
      <c r="E122" s="281"/>
      <c r="F122" s="281"/>
      <c r="G122" s="281"/>
      <c r="H122" s="281"/>
      <c r="I122" s="281"/>
      <c r="J122" s="281"/>
      <c r="K122" s="281"/>
      <c r="L122" s="281"/>
      <c r="M122" s="281"/>
      <c r="N122" s="281"/>
      <c r="O122" s="271"/>
    </row>
    <row r="123" spans="1:15" ht="12.75">
      <c r="A123" s="9">
        <v>4.51</v>
      </c>
      <c r="B123" s="36" t="s">
        <v>249</v>
      </c>
      <c r="C123" s="278">
        <v>80406</v>
      </c>
      <c r="D123" s="278">
        <v>75026</v>
      </c>
      <c r="E123" s="278">
        <v>132693</v>
      </c>
      <c r="F123" s="290" t="s">
        <v>327</v>
      </c>
      <c r="G123" s="290" t="s">
        <v>327</v>
      </c>
      <c r="H123" s="290" t="s">
        <v>327</v>
      </c>
      <c r="I123" s="290" t="s">
        <v>327</v>
      </c>
      <c r="J123" s="290" t="s">
        <v>327</v>
      </c>
      <c r="K123" s="290" t="s">
        <v>327</v>
      </c>
      <c r="L123" s="290" t="s">
        <v>327</v>
      </c>
      <c r="M123" s="291"/>
      <c r="N123" s="278">
        <v>288125</v>
      </c>
      <c r="O123" s="271"/>
    </row>
    <row r="124" spans="1:15" ht="12.75">
      <c r="A124" s="9">
        <v>4.41</v>
      </c>
      <c r="B124" s="38" t="s">
        <v>77</v>
      </c>
      <c r="C124" s="292">
        <v>13466</v>
      </c>
      <c r="D124" s="292">
        <v>42863</v>
      </c>
      <c r="E124" s="292">
        <v>30487</v>
      </c>
      <c r="F124" s="293" t="s">
        <v>327</v>
      </c>
      <c r="G124" s="293" t="s">
        <v>327</v>
      </c>
      <c r="H124" s="293" t="s">
        <v>327</v>
      </c>
      <c r="I124" s="293" t="s">
        <v>327</v>
      </c>
      <c r="J124" s="293" t="s">
        <v>327</v>
      </c>
      <c r="K124" s="293" t="s">
        <v>327</v>
      </c>
      <c r="L124" s="293" t="s">
        <v>327</v>
      </c>
      <c r="M124" s="291"/>
      <c r="N124" s="292">
        <v>86816</v>
      </c>
      <c r="O124" s="271"/>
    </row>
    <row r="125" spans="1:15" ht="12.75">
      <c r="A125" s="9">
        <v>4.61</v>
      </c>
      <c r="B125" s="38" t="s">
        <v>78</v>
      </c>
      <c r="C125" s="292">
        <v>38725</v>
      </c>
      <c r="D125" s="292">
        <v>38335</v>
      </c>
      <c r="E125" s="292">
        <v>114354</v>
      </c>
      <c r="F125" s="293" t="s">
        <v>327</v>
      </c>
      <c r="G125" s="293" t="s">
        <v>327</v>
      </c>
      <c r="H125" s="293" t="s">
        <v>327</v>
      </c>
      <c r="I125" s="293" t="s">
        <v>327</v>
      </c>
      <c r="J125" s="293" t="s">
        <v>327</v>
      </c>
      <c r="K125" s="293" t="s">
        <v>327</v>
      </c>
      <c r="L125" s="293" t="s">
        <v>327</v>
      </c>
      <c r="M125" s="291"/>
      <c r="N125" s="292">
        <v>191414</v>
      </c>
      <c r="O125" s="271"/>
    </row>
    <row r="126" spans="1:15" ht="12.75">
      <c r="A126" s="9">
        <v>4.71</v>
      </c>
      <c r="B126" s="38" t="s">
        <v>79</v>
      </c>
      <c r="C126" s="292">
        <v>12146</v>
      </c>
      <c r="D126" s="292">
        <v>36064</v>
      </c>
      <c r="E126" s="292">
        <v>9953</v>
      </c>
      <c r="F126" s="293" t="s">
        <v>327</v>
      </c>
      <c r="G126" s="293" t="s">
        <v>327</v>
      </c>
      <c r="H126" s="293" t="s">
        <v>327</v>
      </c>
      <c r="I126" s="293" t="s">
        <v>327</v>
      </c>
      <c r="J126" s="293" t="s">
        <v>327</v>
      </c>
      <c r="K126" s="293" t="s">
        <v>327</v>
      </c>
      <c r="L126" s="293" t="s">
        <v>327</v>
      </c>
      <c r="M126" s="291"/>
      <c r="N126" s="292">
        <v>58163</v>
      </c>
      <c r="O126" s="271"/>
    </row>
    <row r="127" spans="1:15" ht="12.75">
      <c r="A127" s="9">
        <v>4.76</v>
      </c>
      <c r="B127" s="38" t="s">
        <v>285</v>
      </c>
      <c r="C127" s="292">
        <v>17430</v>
      </c>
      <c r="D127" s="292">
        <v>17766</v>
      </c>
      <c r="E127" s="292">
        <v>32462</v>
      </c>
      <c r="F127" s="293" t="s">
        <v>327</v>
      </c>
      <c r="G127" s="293" t="s">
        <v>327</v>
      </c>
      <c r="H127" s="293" t="s">
        <v>327</v>
      </c>
      <c r="I127" s="293" t="s">
        <v>327</v>
      </c>
      <c r="J127" s="293" t="s">
        <v>327</v>
      </c>
      <c r="K127" s="293" t="s">
        <v>327</v>
      </c>
      <c r="L127" s="293" t="s">
        <v>327</v>
      </c>
      <c r="M127" s="291"/>
      <c r="N127" s="292">
        <v>67658</v>
      </c>
      <c r="O127" s="271"/>
    </row>
    <row r="128" spans="1:15" ht="12.75">
      <c r="A128" s="9">
        <v>4.81</v>
      </c>
      <c r="B128" s="38" t="s">
        <v>260</v>
      </c>
      <c r="C128" s="292">
        <v>40981</v>
      </c>
      <c r="D128" s="292">
        <v>46489</v>
      </c>
      <c r="E128" s="292">
        <v>64254</v>
      </c>
      <c r="F128" s="293" t="s">
        <v>327</v>
      </c>
      <c r="G128" s="293" t="s">
        <v>327</v>
      </c>
      <c r="H128" s="293" t="s">
        <v>327</v>
      </c>
      <c r="I128" s="293" t="s">
        <v>327</v>
      </c>
      <c r="J128" s="293" t="s">
        <v>327</v>
      </c>
      <c r="K128" s="293" t="s">
        <v>327</v>
      </c>
      <c r="L128" s="293" t="s">
        <v>327</v>
      </c>
      <c r="M128" s="291"/>
      <c r="N128" s="292">
        <v>151724</v>
      </c>
      <c r="O128" s="271"/>
    </row>
    <row r="129" spans="1:15" ht="12.75">
      <c r="A129" s="9">
        <v>4.91</v>
      </c>
      <c r="B129" s="38" t="s">
        <v>297</v>
      </c>
      <c r="C129" s="292">
        <v>3114</v>
      </c>
      <c r="D129" s="292">
        <v>6043</v>
      </c>
      <c r="E129" s="292">
        <v>2860</v>
      </c>
      <c r="F129" s="293" t="s">
        <v>327</v>
      </c>
      <c r="G129" s="293" t="s">
        <v>327</v>
      </c>
      <c r="H129" s="293" t="s">
        <v>327</v>
      </c>
      <c r="I129" s="293" t="s">
        <v>327</v>
      </c>
      <c r="J129" s="293" t="s">
        <v>327</v>
      </c>
      <c r="K129" s="293" t="s">
        <v>327</v>
      </c>
      <c r="L129" s="293" t="s">
        <v>327</v>
      </c>
      <c r="M129" s="291"/>
      <c r="N129" s="292">
        <v>12017</v>
      </c>
      <c r="O129" s="271"/>
    </row>
    <row r="130" spans="1:15" ht="12.75">
      <c r="A130" s="9">
        <v>4.92</v>
      </c>
      <c r="B130" s="42" t="s">
        <v>275</v>
      </c>
      <c r="C130" s="294">
        <v>2535</v>
      </c>
      <c r="D130" s="294">
        <v>5010</v>
      </c>
      <c r="E130" s="294">
        <v>2188</v>
      </c>
      <c r="F130" s="295" t="s">
        <v>327</v>
      </c>
      <c r="G130" s="295" t="s">
        <v>327</v>
      </c>
      <c r="H130" s="295" t="s">
        <v>327</v>
      </c>
      <c r="I130" s="295" t="s">
        <v>327</v>
      </c>
      <c r="J130" s="295" t="s">
        <v>327</v>
      </c>
      <c r="K130" s="295" t="s">
        <v>327</v>
      </c>
      <c r="L130" s="295" t="s">
        <v>327</v>
      </c>
      <c r="M130" s="291"/>
      <c r="N130" s="294">
        <v>9733</v>
      </c>
      <c r="O130" s="271"/>
    </row>
    <row r="131" spans="3:15" ht="12.75">
      <c r="C131" s="271"/>
      <c r="D131" s="271"/>
      <c r="E131" s="271"/>
      <c r="F131" s="271"/>
      <c r="G131" s="271"/>
      <c r="H131" s="271"/>
      <c r="I131" s="271"/>
      <c r="J131" s="271"/>
      <c r="K131" s="271"/>
      <c r="L131" s="271"/>
      <c r="M131" s="271"/>
      <c r="N131" s="271"/>
      <c r="O131" s="271"/>
    </row>
    <row r="132" ht="12.75">
      <c r="A132" s="33" t="s">
        <v>329</v>
      </c>
    </row>
    <row r="133" spans="1:14" s="171" customFormat="1" ht="12.75">
      <c r="A133" s="124" t="s">
        <v>163</v>
      </c>
      <c r="B133" s="170"/>
      <c r="C133" s="170"/>
      <c r="D133" s="170"/>
      <c r="E133" s="170"/>
      <c r="F133" s="170"/>
      <c r="G133" s="170"/>
      <c r="H133" s="170"/>
      <c r="I133" s="170"/>
      <c r="J133" s="170"/>
      <c r="K133" s="170"/>
      <c r="L133" s="170"/>
      <c r="M133" s="170"/>
      <c r="N133" s="170"/>
    </row>
    <row r="134" spans="1:14" s="171" customFormat="1" ht="12.75">
      <c r="A134" s="124" t="s">
        <v>324</v>
      </c>
      <c r="B134" s="170"/>
      <c r="C134" s="170"/>
      <c r="D134" s="170"/>
      <c r="E134" s="170"/>
      <c r="F134" s="170"/>
      <c r="G134" s="170"/>
      <c r="H134" s="170"/>
      <c r="I134" s="170"/>
      <c r="J134" s="170"/>
      <c r="K134" s="170"/>
      <c r="L134" s="170"/>
      <c r="M134" s="170"/>
      <c r="N134" s="170"/>
    </row>
    <row r="135" spans="1:14" s="171" customFormat="1" ht="17.25" customHeight="1">
      <c r="A135" s="335" t="s">
        <v>86</v>
      </c>
      <c r="B135" s="335"/>
      <c r="C135" s="335"/>
      <c r="D135" s="335"/>
      <c r="E135" s="335"/>
      <c r="F135" s="335"/>
      <c r="G135" s="335"/>
      <c r="H135" s="335"/>
      <c r="I135" s="335"/>
      <c r="J135" s="335"/>
      <c r="K135" s="335"/>
      <c r="L135" s="335"/>
      <c r="M135" s="335"/>
      <c r="N135" s="335"/>
    </row>
    <row r="136" spans="1:14" s="171" customFormat="1" ht="29.25" customHeight="1">
      <c r="A136" s="332" t="s">
        <v>174</v>
      </c>
      <c r="B136" s="333"/>
      <c r="C136" s="333"/>
      <c r="D136" s="333"/>
      <c r="E136" s="333"/>
      <c r="F136" s="333"/>
      <c r="G136" s="333"/>
      <c r="H136" s="333"/>
      <c r="I136" s="333"/>
      <c r="J136" s="333"/>
      <c r="K136" s="333"/>
      <c r="L136" s="333"/>
      <c r="M136" s="333"/>
      <c r="N136" s="333"/>
    </row>
    <row r="137" spans="1:14" s="171" customFormat="1" ht="17.25" customHeight="1">
      <c r="A137" s="335" t="s">
        <v>73</v>
      </c>
      <c r="B137" s="335"/>
      <c r="C137" s="335"/>
      <c r="D137" s="335"/>
      <c r="E137" s="335"/>
      <c r="F137" s="335"/>
      <c r="G137" s="335"/>
      <c r="H137" s="335"/>
      <c r="I137" s="335"/>
      <c r="J137" s="335"/>
      <c r="K137" s="335"/>
      <c r="L137" s="335"/>
      <c r="M137" s="335"/>
      <c r="N137" s="335"/>
    </row>
    <row r="138" spans="1:14" s="171" customFormat="1" ht="16.5" customHeight="1">
      <c r="A138" s="335" t="s">
        <v>165</v>
      </c>
      <c r="B138" s="335"/>
      <c r="C138" s="335"/>
      <c r="D138" s="335"/>
      <c r="E138" s="335"/>
      <c r="F138" s="335"/>
      <c r="G138" s="335"/>
      <c r="H138" s="335"/>
      <c r="I138" s="335"/>
      <c r="J138" s="335"/>
      <c r="K138" s="335"/>
      <c r="L138" s="335"/>
      <c r="M138" s="335"/>
      <c r="N138" s="335"/>
    </row>
    <row r="139" spans="1:14" s="171" customFormat="1" ht="18.75" customHeight="1">
      <c r="A139" s="335" t="s">
        <v>74</v>
      </c>
      <c r="B139" s="335"/>
      <c r="C139" s="335"/>
      <c r="D139" s="335"/>
      <c r="E139" s="335"/>
      <c r="F139" s="335"/>
      <c r="G139" s="335"/>
      <c r="H139" s="335"/>
      <c r="I139" s="335"/>
      <c r="J139" s="335"/>
      <c r="K139" s="335"/>
      <c r="L139" s="335"/>
      <c r="M139" s="335"/>
      <c r="N139" s="335"/>
    </row>
  </sheetData>
  <sheetProtection/>
  <mergeCells count="5">
    <mergeCell ref="A135:N135"/>
    <mergeCell ref="A139:N139"/>
    <mergeCell ref="A136:N136"/>
    <mergeCell ref="A138:N138"/>
    <mergeCell ref="A137:N137"/>
  </mergeCells>
  <printOptions horizontalCentered="1"/>
  <pageMargins left="0.15748031496062992" right="0.15748031496062992" top="0.5118110236220472" bottom="0.5118110236220472" header="0.5118110236220472" footer="0.5118110236220472"/>
  <pageSetup fitToHeight="3" fitToWidth="1" horizontalDpi="600" verticalDpi="600" orientation="landscape" paperSize="9" scale="70" r:id="rId2"/>
  <rowBreaks count="2" manualBreakCount="2">
    <brk id="60" max="15" man="1"/>
    <brk id="121" max="15" man="1"/>
  </rowBreaks>
  <drawing r:id="rId1"/>
</worksheet>
</file>

<file path=xl/worksheets/sheet7.xml><?xml version="1.0" encoding="utf-8"?>
<worksheet xmlns="http://schemas.openxmlformats.org/spreadsheetml/2006/main" xmlns:r="http://schemas.openxmlformats.org/officeDocument/2006/relationships">
  <sheetPr codeName="Sheet21"/>
  <dimension ref="A1:U187"/>
  <sheetViews>
    <sheetView showGridLines="0" zoomScale="75" zoomScaleNormal="75" zoomScalePageLayoutView="0" workbookViewId="0" topLeftCell="A1">
      <selection activeCell="A1" sqref="A1"/>
    </sheetView>
  </sheetViews>
  <sheetFormatPr defaultColWidth="9.140625" defaultRowHeight="12.75"/>
  <cols>
    <col min="1" max="1" width="5.140625" style="9" customWidth="1"/>
    <col min="2" max="2" width="59.57421875" style="9" customWidth="1"/>
    <col min="3" max="17" width="11.57421875" style="9" customWidth="1"/>
    <col min="18" max="18" width="1.7109375" style="0" customWidth="1"/>
    <col min="19" max="19" width="10.8515625" style="9" customWidth="1"/>
    <col min="20" max="20" width="3.140625" style="0" customWidth="1"/>
    <col min="21" max="21" width="10.8515625" style="0" customWidth="1"/>
    <col min="22" max="16384" width="9.140625" style="9" customWidth="1"/>
  </cols>
  <sheetData>
    <row r="1" ht="34.5" customHeight="1">
      <c r="B1" s="203" t="s">
        <v>423</v>
      </c>
    </row>
    <row r="2" spans="2:19" ht="34.5" customHeight="1">
      <c r="B2" s="18" t="s">
        <v>428</v>
      </c>
      <c r="S2" s="35"/>
    </row>
    <row r="3" spans="18:21" s="35" customFormat="1" ht="15" customHeight="1">
      <c r="R3"/>
      <c r="S3" s="9"/>
      <c r="T3"/>
      <c r="U3"/>
    </row>
    <row r="4" spans="1:21" s="35" customFormat="1" ht="15" customHeight="1">
      <c r="A4" s="35" t="s">
        <v>334</v>
      </c>
      <c r="B4" s="35" t="s">
        <v>337</v>
      </c>
      <c r="C4" s="35" t="s">
        <v>433</v>
      </c>
      <c r="D4" s="35" t="s">
        <v>434</v>
      </c>
      <c r="E4" s="35" t="s">
        <v>435</v>
      </c>
      <c r="F4" s="35" t="s">
        <v>436</v>
      </c>
      <c r="G4" s="35" t="s">
        <v>437</v>
      </c>
      <c r="H4" s="35" t="s">
        <v>438</v>
      </c>
      <c r="I4" s="35" t="s">
        <v>439</v>
      </c>
      <c r="J4" s="35" t="s">
        <v>440</v>
      </c>
      <c r="K4" s="35" t="s">
        <v>441</v>
      </c>
      <c r="L4" s="35" t="s">
        <v>442</v>
      </c>
      <c r="M4" s="35" t="s">
        <v>443</v>
      </c>
      <c r="N4" s="35" t="s">
        <v>444</v>
      </c>
      <c r="O4" s="35" t="s">
        <v>445</v>
      </c>
      <c r="P4" s="35" t="s">
        <v>446</v>
      </c>
      <c r="Q4" s="35" t="s">
        <v>447</v>
      </c>
      <c r="R4"/>
      <c r="T4"/>
      <c r="U4"/>
    </row>
    <row r="5" spans="3:21" s="35" customFormat="1" ht="15" customHeight="1">
      <c r="C5" s="35" t="s">
        <v>448</v>
      </c>
      <c r="D5" s="35" t="s">
        <v>449</v>
      </c>
      <c r="E5" s="35" t="s">
        <v>450</v>
      </c>
      <c r="F5" s="35" t="s">
        <v>451</v>
      </c>
      <c r="G5" s="35" t="s">
        <v>452</v>
      </c>
      <c r="H5" s="35" t="s">
        <v>453</v>
      </c>
      <c r="I5" s="35" t="s">
        <v>454</v>
      </c>
      <c r="J5" s="35" t="s">
        <v>455</v>
      </c>
      <c r="K5" s="35" t="s">
        <v>429</v>
      </c>
      <c r="L5" s="35" t="s">
        <v>430</v>
      </c>
      <c r="M5" s="35" t="s">
        <v>431</v>
      </c>
      <c r="N5" s="35" t="s">
        <v>432</v>
      </c>
      <c r="O5" s="35" t="s">
        <v>433</v>
      </c>
      <c r="P5" s="35" t="s">
        <v>434</v>
      </c>
      <c r="Q5" s="35" t="s">
        <v>435</v>
      </c>
      <c r="R5"/>
      <c r="T5"/>
      <c r="U5"/>
    </row>
    <row r="6" spans="2:19" ht="12.75">
      <c r="B6" s="19"/>
      <c r="C6" s="19">
        <v>41000</v>
      </c>
      <c r="D6" s="19">
        <v>41030</v>
      </c>
      <c r="E6" s="19">
        <v>41061</v>
      </c>
      <c r="F6" s="19">
        <v>41091</v>
      </c>
      <c r="G6" s="19">
        <v>41122</v>
      </c>
      <c r="H6" s="19">
        <v>41153</v>
      </c>
      <c r="I6" s="19">
        <v>41183</v>
      </c>
      <c r="J6" s="19">
        <v>41214</v>
      </c>
      <c r="K6" s="19">
        <v>41244</v>
      </c>
      <c r="L6" s="19">
        <v>41275</v>
      </c>
      <c r="M6" s="19">
        <v>41306</v>
      </c>
      <c r="N6" s="19">
        <v>41334</v>
      </c>
      <c r="O6" s="19">
        <v>41365</v>
      </c>
      <c r="P6" s="19">
        <v>41395</v>
      </c>
      <c r="Q6" s="19">
        <v>41426</v>
      </c>
      <c r="S6" s="19" t="s">
        <v>217</v>
      </c>
    </row>
    <row r="7" spans="1:19" ht="15.75">
      <c r="A7" s="17" t="s">
        <v>196</v>
      </c>
      <c r="B7" s="12"/>
      <c r="C7" s="10"/>
      <c r="D7" s="10"/>
      <c r="E7" s="10"/>
      <c r="F7" s="10"/>
      <c r="G7" s="10"/>
      <c r="H7" s="10"/>
      <c r="I7" s="10"/>
      <c r="J7" s="10"/>
      <c r="K7" s="10"/>
      <c r="L7" s="10"/>
      <c r="M7" s="10"/>
      <c r="N7" s="10"/>
      <c r="O7" s="10"/>
      <c r="P7" s="10"/>
      <c r="Q7" s="10"/>
      <c r="S7" s="12"/>
    </row>
    <row r="8" spans="1:19" ht="12.75">
      <c r="A8" s="9">
        <v>4.3</v>
      </c>
      <c r="B8" s="72" t="s">
        <v>197</v>
      </c>
      <c r="C8" s="27">
        <v>266100</v>
      </c>
      <c r="D8" s="27">
        <v>266100</v>
      </c>
      <c r="E8" s="27">
        <v>266100</v>
      </c>
      <c r="F8" s="27">
        <v>266100</v>
      </c>
      <c r="G8" s="27">
        <v>266100</v>
      </c>
      <c r="H8" s="27">
        <v>266100</v>
      </c>
      <c r="I8" s="27">
        <v>266100</v>
      </c>
      <c r="J8" s="27">
        <v>276000</v>
      </c>
      <c r="K8" s="27">
        <v>276000</v>
      </c>
      <c r="L8" s="27">
        <v>276000</v>
      </c>
      <c r="M8" s="27">
        <v>276000</v>
      </c>
      <c r="N8" s="27">
        <v>276000</v>
      </c>
      <c r="O8" s="27">
        <v>276000</v>
      </c>
      <c r="P8" s="27">
        <v>276000</v>
      </c>
      <c r="Q8" s="27">
        <v>276000</v>
      </c>
      <c r="S8" s="72">
        <v>276000</v>
      </c>
    </row>
    <row r="9" spans="2:19" ht="12.75">
      <c r="B9" s="27" t="s">
        <v>169</v>
      </c>
      <c r="S9" s="27">
        <v>15</v>
      </c>
    </row>
    <row r="10" spans="1:19" ht="15.75">
      <c r="A10" s="17" t="s">
        <v>202</v>
      </c>
      <c r="B10" s="13"/>
      <c r="C10" s="13"/>
      <c r="D10" s="13"/>
      <c r="E10" s="13"/>
      <c r="F10" s="13"/>
      <c r="G10" s="13"/>
      <c r="H10" s="13"/>
      <c r="I10" s="13"/>
      <c r="J10" s="13"/>
      <c r="K10" s="13"/>
      <c r="L10" s="13"/>
      <c r="M10" s="13"/>
      <c r="N10" s="13"/>
      <c r="O10" s="13"/>
      <c r="P10" s="13"/>
      <c r="Q10" s="13"/>
      <c r="S10" s="13"/>
    </row>
    <row r="11" spans="1:19" ht="12.75">
      <c r="A11" s="9">
        <v>5.3</v>
      </c>
      <c r="B11" s="27" t="s">
        <v>198</v>
      </c>
      <c r="C11" s="27">
        <v>2108</v>
      </c>
      <c r="D11" s="27">
        <v>2059</v>
      </c>
      <c r="E11" s="27">
        <v>1982</v>
      </c>
      <c r="F11" s="27">
        <v>1800</v>
      </c>
      <c r="G11" s="27">
        <v>2067</v>
      </c>
      <c r="H11" s="27">
        <v>2103</v>
      </c>
      <c r="I11" s="27">
        <v>2225</v>
      </c>
      <c r="J11" s="27">
        <v>3133</v>
      </c>
      <c r="K11" s="27">
        <v>5535</v>
      </c>
      <c r="L11" s="27">
        <v>4407</v>
      </c>
      <c r="M11" s="27">
        <v>3882</v>
      </c>
      <c r="N11" s="27">
        <v>6015</v>
      </c>
      <c r="O11" s="27">
        <v>7151</v>
      </c>
      <c r="P11" s="27">
        <v>6810</v>
      </c>
      <c r="Q11" s="27">
        <v>6241</v>
      </c>
      <c r="S11" s="27">
        <v>57518</v>
      </c>
    </row>
    <row r="12" ht="12.75">
      <c r="B12" s="9" t="s">
        <v>199</v>
      </c>
    </row>
    <row r="13" spans="1:19" ht="12.75">
      <c r="A13" s="9">
        <v>5.4</v>
      </c>
      <c r="B13" s="24" t="s">
        <v>200</v>
      </c>
      <c r="C13" s="24">
        <v>1499</v>
      </c>
      <c r="D13" s="24">
        <v>2001</v>
      </c>
      <c r="E13" s="24">
        <v>1938</v>
      </c>
      <c r="F13" s="24">
        <v>1760</v>
      </c>
      <c r="G13" s="24">
        <v>2015</v>
      </c>
      <c r="H13" s="24">
        <v>2068</v>
      </c>
      <c r="I13" s="24">
        <v>2172</v>
      </c>
      <c r="J13" s="24">
        <v>3100</v>
      </c>
      <c r="K13" s="24">
        <v>5535</v>
      </c>
      <c r="L13" s="24">
        <v>4407</v>
      </c>
      <c r="M13" s="24">
        <v>3882</v>
      </c>
      <c r="N13" s="24">
        <v>6015</v>
      </c>
      <c r="O13" s="24">
        <v>7151</v>
      </c>
      <c r="P13" s="24">
        <v>6810</v>
      </c>
      <c r="Q13" s="24">
        <v>6241</v>
      </c>
      <c r="S13" s="24">
        <v>56594</v>
      </c>
    </row>
    <row r="14" spans="1:19" ht="12.75">
      <c r="A14" s="9">
        <v>5.5</v>
      </c>
      <c r="B14" s="25" t="s">
        <v>201</v>
      </c>
      <c r="C14" s="25">
        <v>609</v>
      </c>
      <c r="D14" s="25">
        <v>58</v>
      </c>
      <c r="E14" s="25">
        <v>44</v>
      </c>
      <c r="F14" s="25">
        <v>40</v>
      </c>
      <c r="G14" s="25">
        <v>52</v>
      </c>
      <c r="H14" s="25">
        <v>35</v>
      </c>
      <c r="I14" s="25">
        <v>53</v>
      </c>
      <c r="J14" s="25">
        <v>33</v>
      </c>
      <c r="K14" s="25">
        <v>0</v>
      </c>
      <c r="L14" s="25">
        <v>0</v>
      </c>
      <c r="M14" s="25">
        <v>0</v>
      </c>
      <c r="N14" s="25">
        <v>0</v>
      </c>
      <c r="O14" s="25">
        <v>0</v>
      </c>
      <c r="P14" s="25">
        <v>0</v>
      </c>
      <c r="Q14" s="25">
        <v>0</v>
      </c>
      <c r="S14" s="25">
        <v>924</v>
      </c>
    </row>
    <row r="15" ht="6" customHeight="1"/>
    <row r="16" spans="1:19" ht="12.75">
      <c r="A16" s="9">
        <v>5.6</v>
      </c>
      <c r="B16" s="24" t="s">
        <v>80</v>
      </c>
      <c r="C16" s="24">
        <v>36</v>
      </c>
      <c r="D16" s="24">
        <v>40</v>
      </c>
      <c r="E16" s="24">
        <v>14</v>
      </c>
      <c r="F16" s="24">
        <v>28</v>
      </c>
      <c r="G16" s="24">
        <v>18</v>
      </c>
      <c r="H16" s="24">
        <v>24</v>
      </c>
      <c r="I16" s="24">
        <v>17</v>
      </c>
      <c r="J16" s="24">
        <v>56</v>
      </c>
      <c r="K16" s="24">
        <v>78</v>
      </c>
      <c r="L16" s="24">
        <v>43</v>
      </c>
      <c r="M16" s="24">
        <v>106</v>
      </c>
      <c r="N16" s="24">
        <v>516</v>
      </c>
      <c r="O16" s="24">
        <v>145</v>
      </c>
      <c r="P16" s="24">
        <v>69</v>
      </c>
      <c r="Q16" s="24">
        <v>37</v>
      </c>
      <c r="S16" s="24">
        <v>1227</v>
      </c>
    </row>
    <row r="17" spans="1:19" ht="12.75">
      <c r="A17" s="159" t="s">
        <v>159</v>
      </c>
      <c r="B17" s="158" t="s">
        <v>81</v>
      </c>
      <c r="C17" s="158">
        <v>0</v>
      </c>
      <c r="D17" s="158">
        <v>58</v>
      </c>
      <c r="E17" s="158">
        <v>0</v>
      </c>
      <c r="F17" s="158">
        <v>0</v>
      </c>
      <c r="G17" s="158">
        <v>0</v>
      </c>
      <c r="H17" s="158">
        <v>0</v>
      </c>
      <c r="I17" s="158">
        <v>0</v>
      </c>
      <c r="J17" s="158">
        <v>0</v>
      </c>
      <c r="K17" s="158">
        <v>0</v>
      </c>
      <c r="L17" s="158">
        <v>0</v>
      </c>
      <c r="M17" s="158">
        <v>0</v>
      </c>
      <c r="N17" s="158">
        <v>0</v>
      </c>
      <c r="O17" s="158">
        <v>0</v>
      </c>
      <c r="P17" s="158">
        <v>0</v>
      </c>
      <c r="Q17" s="158">
        <v>0</v>
      </c>
      <c r="S17" s="158">
        <v>58</v>
      </c>
    </row>
    <row r="18" spans="1:19" ht="12.75">
      <c r="A18" s="9">
        <v>5.7</v>
      </c>
      <c r="B18" s="25" t="s">
        <v>203</v>
      </c>
      <c r="C18" s="25">
        <v>2072</v>
      </c>
      <c r="D18" s="25">
        <v>1961</v>
      </c>
      <c r="E18" s="25">
        <v>1968</v>
      </c>
      <c r="F18" s="25">
        <v>1772</v>
      </c>
      <c r="G18" s="25">
        <v>2049</v>
      </c>
      <c r="H18" s="25">
        <v>2079</v>
      </c>
      <c r="I18" s="25">
        <v>2208</v>
      </c>
      <c r="J18" s="25">
        <v>3077</v>
      </c>
      <c r="K18" s="25">
        <v>5457</v>
      </c>
      <c r="L18" s="25">
        <v>4364</v>
      </c>
      <c r="M18" s="25">
        <v>3776</v>
      </c>
      <c r="N18" s="25">
        <v>5499</v>
      </c>
      <c r="O18" s="25">
        <v>7006</v>
      </c>
      <c r="P18" s="25">
        <v>6741</v>
      </c>
      <c r="Q18" s="25">
        <v>6204</v>
      </c>
      <c r="S18" s="25">
        <v>56233</v>
      </c>
    </row>
    <row r="19" ht="12.75">
      <c r="B19" s="9" t="s">
        <v>199</v>
      </c>
    </row>
    <row r="20" spans="1:19" ht="12.75">
      <c r="A20" s="9">
        <v>5.8</v>
      </c>
      <c r="B20" s="24" t="s">
        <v>206</v>
      </c>
      <c r="C20" s="24">
        <v>1476</v>
      </c>
      <c r="D20" s="24">
        <v>1961</v>
      </c>
      <c r="E20" s="24">
        <v>1924</v>
      </c>
      <c r="F20" s="24">
        <v>1736</v>
      </c>
      <c r="G20" s="24">
        <v>1998</v>
      </c>
      <c r="H20" s="24">
        <v>2057</v>
      </c>
      <c r="I20" s="24">
        <v>2106</v>
      </c>
      <c r="J20" s="24">
        <v>3044</v>
      </c>
      <c r="K20" s="24">
        <v>5457</v>
      </c>
      <c r="L20" s="24">
        <v>4364</v>
      </c>
      <c r="M20" s="24">
        <v>3776</v>
      </c>
      <c r="N20" s="24">
        <v>5499</v>
      </c>
      <c r="O20" s="24">
        <v>7006</v>
      </c>
      <c r="P20" s="24">
        <v>6741</v>
      </c>
      <c r="Q20" s="24">
        <v>6204</v>
      </c>
      <c r="S20" s="24">
        <v>55349</v>
      </c>
    </row>
    <row r="21" spans="1:19" ht="12.75">
      <c r="A21" s="9">
        <v>5.9</v>
      </c>
      <c r="B21" s="70" t="s">
        <v>204</v>
      </c>
      <c r="C21" s="158">
        <v>596</v>
      </c>
      <c r="D21" s="158">
        <v>0</v>
      </c>
      <c r="E21" s="158">
        <v>44</v>
      </c>
      <c r="F21" s="158">
        <v>36</v>
      </c>
      <c r="G21" s="158">
        <v>51</v>
      </c>
      <c r="H21" s="158">
        <v>22</v>
      </c>
      <c r="I21" s="158">
        <v>48</v>
      </c>
      <c r="J21" s="158">
        <v>33</v>
      </c>
      <c r="K21" s="158">
        <v>0</v>
      </c>
      <c r="L21" s="158">
        <v>0</v>
      </c>
      <c r="M21" s="158">
        <v>0</v>
      </c>
      <c r="N21" s="158">
        <v>0</v>
      </c>
      <c r="O21" s="158">
        <v>0</v>
      </c>
      <c r="P21" s="158">
        <v>0</v>
      </c>
      <c r="Q21" s="158">
        <v>0</v>
      </c>
      <c r="S21" s="158">
        <v>830</v>
      </c>
    </row>
    <row r="22" spans="1:19" ht="12.75">
      <c r="A22" s="14">
        <v>5.1</v>
      </c>
      <c r="B22" s="25" t="s">
        <v>207</v>
      </c>
      <c r="C22" s="25">
        <v>2031</v>
      </c>
      <c r="D22" s="25">
        <v>1928</v>
      </c>
      <c r="E22" s="25">
        <v>1942</v>
      </c>
      <c r="F22" s="25">
        <v>1745</v>
      </c>
      <c r="G22" s="25">
        <v>2029</v>
      </c>
      <c r="H22" s="25">
        <v>2061</v>
      </c>
      <c r="I22" s="25">
        <v>2138</v>
      </c>
      <c r="J22" s="25">
        <v>2923</v>
      </c>
      <c r="K22" s="25">
        <v>5256</v>
      </c>
      <c r="L22" s="25">
        <v>4321</v>
      </c>
      <c r="M22" s="25">
        <v>3565</v>
      </c>
      <c r="N22" s="25">
        <v>4477</v>
      </c>
      <c r="O22" s="25">
        <v>6403</v>
      </c>
      <c r="P22" s="25">
        <v>6407</v>
      </c>
      <c r="Q22" s="25">
        <v>6079</v>
      </c>
      <c r="S22" s="25">
        <v>53305</v>
      </c>
    </row>
    <row r="24" spans="1:19" ht="12.75">
      <c r="A24" s="14">
        <v>5.11</v>
      </c>
      <c r="B24" s="24" t="s">
        <v>208</v>
      </c>
      <c r="C24" s="24">
        <v>1725</v>
      </c>
      <c r="D24" s="24">
        <v>1688</v>
      </c>
      <c r="E24" s="24">
        <v>1779</v>
      </c>
      <c r="F24" s="24">
        <v>1612</v>
      </c>
      <c r="G24" s="24">
        <v>1268</v>
      </c>
      <c r="H24" s="24">
        <v>1242</v>
      </c>
      <c r="I24" s="24">
        <v>1399</v>
      </c>
      <c r="J24" s="24">
        <v>1488</v>
      </c>
      <c r="K24" s="24">
        <v>3251</v>
      </c>
      <c r="L24" s="24">
        <v>2758</v>
      </c>
      <c r="M24" s="24">
        <v>3064</v>
      </c>
      <c r="N24" s="24">
        <v>5842</v>
      </c>
      <c r="O24" s="24">
        <v>7632</v>
      </c>
      <c r="P24" s="24">
        <v>7672</v>
      </c>
      <c r="Q24" s="24">
        <v>7183</v>
      </c>
      <c r="S24" s="24">
        <v>49603</v>
      </c>
    </row>
    <row r="25" spans="1:19" ht="12.75">
      <c r="A25" s="14">
        <v>5.12</v>
      </c>
      <c r="B25" s="29" t="s">
        <v>209</v>
      </c>
      <c r="C25" s="29">
        <v>121</v>
      </c>
      <c r="D25" s="29">
        <v>167</v>
      </c>
      <c r="E25" s="29">
        <v>112</v>
      </c>
      <c r="F25" s="29">
        <v>121</v>
      </c>
      <c r="G25" s="29">
        <v>66</v>
      </c>
      <c r="H25" s="29">
        <v>69</v>
      </c>
      <c r="I25" s="29">
        <v>76</v>
      </c>
      <c r="J25" s="29">
        <v>95</v>
      </c>
      <c r="K25" s="29">
        <v>180</v>
      </c>
      <c r="L25" s="29">
        <v>144</v>
      </c>
      <c r="M25" s="29">
        <v>168</v>
      </c>
      <c r="N25" s="29">
        <v>367</v>
      </c>
      <c r="O25" s="29">
        <v>573</v>
      </c>
      <c r="P25" s="29">
        <v>482</v>
      </c>
      <c r="Q25" s="29">
        <v>466</v>
      </c>
      <c r="S25" s="29">
        <v>3207</v>
      </c>
    </row>
    <row r="26" spans="1:19" ht="12.75">
      <c r="A26" s="14">
        <v>5.13</v>
      </c>
      <c r="B26" s="29" t="s">
        <v>212</v>
      </c>
      <c r="C26" s="29">
        <v>86</v>
      </c>
      <c r="D26" s="29">
        <v>36</v>
      </c>
      <c r="E26" s="29">
        <v>11</v>
      </c>
      <c r="F26" s="29">
        <v>1</v>
      </c>
      <c r="G26" s="29">
        <v>2</v>
      </c>
      <c r="H26" s="29">
        <v>0</v>
      </c>
      <c r="I26" s="29">
        <v>1</v>
      </c>
      <c r="J26" s="29">
        <v>1</v>
      </c>
      <c r="K26" s="29">
        <v>0</v>
      </c>
      <c r="L26" s="29">
        <v>3</v>
      </c>
      <c r="M26" s="29">
        <v>1</v>
      </c>
      <c r="N26" s="29">
        <v>5</v>
      </c>
      <c r="O26" s="29">
        <v>6</v>
      </c>
      <c r="P26" s="29">
        <v>6</v>
      </c>
      <c r="Q26" s="29">
        <v>7</v>
      </c>
      <c r="S26" s="29">
        <v>166</v>
      </c>
    </row>
    <row r="27" spans="1:19" ht="12.75">
      <c r="A27" s="14">
        <v>5.14</v>
      </c>
      <c r="B27" s="29" t="s">
        <v>211</v>
      </c>
      <c r="C27" s="29">
        <v>16</v>
      </c>
      <c r="D27" s="29">
        <v>12</v>
      </c>
      <c r="E27" s="29">
        <v>14</v>
      </c>
      <c r="F27" s="29">
        <v>10</v>
      </c>
      <c r="G27" s="29">
        <v>10</v>
      </c>
      <c r="H27" s="29">
        <v>16</v>
      </c>
      <c r="I27" s="29">
        <v>14</v>
      </c>
      <c r="J27" s="29">
        <v>10</v>
      </c>
      <c r="K27" s="29">
        <v>17</v>
      </c>
      <c r="L27" s="29">
        <v>22</v>
      </c>
      <c r="M27" s="29">
        <v>19</v>
      </c>
      <c r="N27" s="29">
        <v>44</v>
      </c>
      <c r="O27" s="29">
        <v>75</v>
      </c>
      <c r="P27" s="29">
        <v>41</v>
      </c>
      <c r="Q27" s="29">
        <v>36</v>
      </c>
      <c r="S27" s="29">
        <v>356</v>
      </c>
    </row>
    <row r="28" spans="1:19" ht="12.75">
      <c r="A28" s="14">
        <v>5.15</v>
      </c>
      <c r="B28" s="25" t="s">
        <v>210</v>
      </c>
      <c r="C28" s="25">
        <v>0</v>
      </c>
      <c r="D28" s="25">
        <v>0</v>
      </c>
      <c r="E28" s="25">
        <v>0</v>
      </c>
      <c r="F28" s="25">
        <v>0</v>
      </c>
      <c r="G28" s="25">
        <v>0</v>
      </c>
      <c r="H28" s="25">
        <v>752</v>
      </c>
      <c r="I28" s="25">
        <v>718</v>
      </c>
      <c r="J28" s="25">
        <v>1450</v>
      </c>
      <c r="K28" s="25">
        <v>2009</v>
      </c>
      <c r="L28" s="25">
        <v>1437</v>
      </c>
      <c r="M28" s="25">
        <v>524</v>
      </c>
      <c r="N28" s="25">
        <v>0</v>
      </c>
      <c r="O28" s="25">
        <v>-1280</v>
      </c>
      <c r="P28" s="25">
        <v>-1460</v>
      </c>
      <c r="Q28" s="25">
        <v>-1488</v>
      </c>
      <c r="S28" s="25">
        <v>2662</v>
      </c>
    </row>
    <row r="29" ht="4.5" customHeight="1"/>
    <row r="30" spans="1:19" ht="12.75">
      <c r="A30" s="14">
        <v>5.16</v>
      </c>
      <c r="B30" s="27" t="s">
        <v>213</v>
      </c>
      <c r="C30" s="27">
        <v>504</v>
      </c>
      <c r="D30" s="27">
        <v>386</v>
      </c>
      <c r="E30" s="27">
        <v>469</v>
      </c>
      <c r="F30" s="27">
        <v>451</v>
      </c>
      <c r="G30" s="27">
        <v>349</v>
      </c>
      <c r="H30" s="27">
        <v>309</v>
      </c>
      <c r="I30" s="27">
        <v>345</v>
      </c>
      <c r="J30" s="27">
        <v>374</v>
      </c>
      <c r="K30" s="27">
        <v>796</v>
      </c>
      <c r="L30" s="27">
        <v>673</v>
      </c>
      <c r="M30" s="27">
        <v>689</v>
      </c>
      <c r="N30" s="27">
        <v>1238</v>
      </c>
      <c r="O30" s="27">
        <v>1660</v>
      </c>
      <c r="P30" s="27">
        <v>1910</v>
      </c>
      <c r="Q30" s="27">
        <v>1793</v>
      </c>
      <c r="S30" s="27">
        <v>11946</v>
      </c>
    </row>
    <row r="31" spans="1:2" ht="12.75">
      <c r="A31" s="14"/>
      <c r="B31" s="9" t="s">
        <v>199</v>
      </c>
    </row>
    <row r="32" spans="1:19" ht="12.75">
      <c r="A32" s="14">
        <v>5.17</v>
      </c>
      <c r="B32" s="24" t="s">
        <v>110</v>
      </c>
      <c r="C32" s="24">
        <v>470</v>
      </c>
      <c r="D32" s="24">
        <v>348</v>
      </c>
      <c r="E32" s="24">
        <v>464</v>
      </c>
      <c r="F32" s="24">
        <v>428</v>
      </c>
      <c r="G32" s="24">
        <v>314</v>
      </c>
      <c r="H32" s="24">
        <v>297</v>
      </c>
      <c r="I32" s="24">
        <v>311</v>
      </c>
      <c r="J32" s="24">
        <v>314</v>
      </c>
      <c r="K32" s="24">
        <v>650</v>
      </c>
      <c r="L32" s="24">
        <v>568</v>
      </c>
      <c r="M32" s="24">
        <v>519</v>
      </c>
      <c r="N32" s="24">
        <v>716</v>
      </c>
      <c r="O32" s="24">
        <v>617</v>
      </c>
      <c r="P32" s="24">
        <v>583</v>
      </c>
      <c r="Q32" s="24">
        <v>519</v>
      </c>
      <c r="S32" s="24">
        <v>7118</v>
      </c>
    </row>
    <row r="33" spans="1:19" ht="12.75">
      <c r="A33" s="14">
        <v>5.18</v>
      </c>
      <c r="B33" s="29" t="s">
        <v>170</v>
      </c>
      <c r="C33" s="140">
        <v>0.0014351851851851854</v>
      </c>
      <c r="D33" s="140">
        <v>0.0006828703703703703</v>
      </c>
      <c r="E33" s="140">
        <v>0.000787037037037037</v>
      </c>
      <c r="F33" s="140">
        <v>0.00019675925925925926</v>
      </c>
      <c r="G33" s="140">
        <v>0.00034722222222222224</v>
      </c>
      <c r="H33" s="140">
        <v>0.00017361111111111112</v>
      </c>
      <c r="I33" s="140" t="s">
        <v>327</v>
      </c>
      <c r="J33" s="140" t="s">
        <v>327</v>
      </c>
      <c r="K33" s="140">
        <v>0.0005555555555555556</v>
      </c>
      <c r="L33" s="140">
        <v>0.0007060185185185185</v>
      </c>
      <c r="M33" s="140">
        <v>0.0006481481481481481</v>
      </c>
      <c r="N33" s="140">
        <v>0.0009027777777777778</v>
      </c>
      <c r="O33" s="140">
        <v>0.0009722222222222221</v>
      </c>
      <c r="P33" s="140">
        <v>0.001099537037037037</v>
      </c>
      <c r="Q33" s="140">
        <v>0.0010300925925925926</v>
      </c>
      <c r="S33" s="140">
        <v>0.0007084266673951277</v>
      </c>
    </row>
    <row r="34" spans="1:19" ht="12.75">
      <c r="A34" s="14" t="s">
        <v>146</v>
      </c>
      <c r="B34" s="153" t="s">
        <v>171</v>
      </c>
      <c r="C34" s="155" t="s">
        <v>327</v>
      </c>
      <c r="D34" s="155" t="s">
        <v>327</v>
      </c>
      <c r="E34" s="155" t="s">
        <v>327</v>
      </c>
      <c r="F34" s="155" t="s">
        <v>327</v>
      </c>
      <c r="G34" s="155" t="s">
        <v>327</v>
      </c>
      <c r="H34" s="155" t="s">
        <v>327</v>
      </c>
      <c r="I34" s="155" t="s">
        <v>327</v>
      </c>
      <c r="J34" s="155" t="s">
        <v>327</v>
      </c>
      <c r="K34" s="155" t="s">
        <v>327</v>
      </c>
      <c r="L34" s="155" t="s">
        <v>327</v>
      </c>
      <c r="M34" s="155" t="s">
        <v>327</v>
      </c>
      <c r="N34" s="155" t="s">
        <v>327</v>
      </c>
      <c r="O34" s="155" t="s">
        <v>327</v>
      </c>
      <c r="P34" s="155" t="s">
        <v>327</v>
      </c>
      <c r="Q34" s="155" t="s">
        <v>327</v>
      </c>
      <c r="S34" s="155" t="s">
        <v>327</v>
      </c>
    </row>
    <row r="35" ht="5.25" customHeight="1">
      <c r="A35" s="14"/>
    </row>
    <row r="36" spans="1:19" ht="12.75">
      <c r="A36" s="14">
        <v>5.19</v>
      </c>
      <c r="B36" s="27" t="s">
        <v>215</v>
      </c>
      <c r="C36" s="199">
        <v>42</v>
      </c>
      <c r="D36" s="199">
        <v>27</v>
      </c>
      <c r="E36" s="199">
        <v>9</v>
      </c>
      <c r="F36" s="199">
        <v>30</v>
      </c>
      <c r="G36" s="199">
        <v>36</v>
      </c>
      <c r="H36" s="199">
        <v>17</v>
      </c>
      <c r="I36" s="199">
        <v>46</v>
      </c>
      <c r="J36" s="199">
        <v>60</v>
      </c>
      <c r="K36" s="199">
        <v>139</v>
      </c>
      <c r="L36" s="199">
        <v>100</v>
      </c>
      <c r="M36" s="199">
        <v>170</v>
      </c>
      <c r="N36" s="199">
        <v>518</v>
      </c>
      <c r="O36" s="199">
        <v>1040</v>
      </c>
      <c r="P36" s="199">
        <v>1326</v>
      </c>
      <c r="Q36" s="199">
        <v>1259</v>
      </c>
      <c r="S36" s="27">
        <v>4819</v>
      </c>
    </row>
    <row r="37" spans="2:17" ht="12.75">
      <c r="B37" s="9" t="s">
        <v>199</v>
      </c>
      <c r="C37" s="159"/>
      <c r="D37" s="159"/>
      <c r="E37" s="159"/>
      <c r="F37" s="159"/>
      <c r="G37" s="159"/>
      <c r="H37" s="159"/>
      <c r="I37" s="159"/>
      <c r="J37" s="159"/>
      <c r="K37" s="159"/>
      <c r="L37" s="159"/>
      <c r="M37" s="159"/>
      <c r="N37" s="159"/>
      <c r="O37" s="159"/>
      <c r="P37" s="159"/>
      <c r="Q37" s="159"/>
    </row>
    <row r="38" spans="1:19" ht="12.75">
      <c r="A38" s="14">
        <v>5.2</v>
      </c>
      <c r="B38" s="27" t="s">
        <v>175</v>
      </c>
      <c r="C38" s="199">
        <v>31</v>
      </c>
      <c r="D38" s="199">
        <v>15</v>
      </c>
      <c r="E38" s="199">
        <v>6</v>
      </c>
      <c r="F38" s="199">
        <v>23</v>
      </c>
      <c r="G38" s="199">
        <v>23</v>
      </c>
      <c r="H38" s="199">
        <v>15</v>
      </c>
      <c r="I38" s="199">
        <v>37</v>
      </c>
      <c r="J38" s="199">
        <v>53</v>
      </c>
      <c r="K38" s="199">
        <v>0</v>
      </c>
      <c r="L38" s="199">
        <v>89</v>
      </c>
      <c r="M38" s="199">
        <v>119</v>
      </c>
      <c r="N38" s="199">
        <v>290</v>
      </c>
      <c r="O38" s="199">
        <v>570</v>
      </c>
      <c r="P38" s="199">
        <v>756</v>
      </c>
      <c r="Q38" s="199">
        <v>730</v>
      </c>
      <c r="S38" s="27">
        <v>2757</v>
      </c>
    </row>
    <row r="39" spans="3:17" ht="5.25" customHeight="1">
      <c r="C39" s="159"/>
      <c r="D39" s="159"/>
      <c r="E39" s="159"/>
      <c r="F39" s="159"/>
      <c r="G39" s="159"/>
      <c r="H39" s="159"/>
      <c r="I39" s="159"/>
      <c r="J39" s="159"/>
      <c r="K39" s="159"/>
      <c r="L39" s="159"/>
      <c r="M39" s="159"/>
      <c r="N39" s="159"/>
      <c r="O39" s="159"/>
      <c r="P39" s="159"/>
      <c r="Q39" s="159"/>
    </row>
    <row r="40" spans="1:19" ht="12.75">
      <c r="A40" s="14">
        <v>5.21</v>
      </c>
      <c r="B40" s="65" t="s">
        <v>216</v>
      </c>
      <c r="C40" s="200">
        <v>0.007002314814814815</v>
      </c>
      <c r="D40" s="200">
        <v>0.005532407407407407</v>
      </c>
      <c r="E40" s="200">
        <v>0.006840277777777778</v>
      </c>
      <c r="F40" s="200">
        <v>0.006168981481481481</v>
      </c>
      <c r="G40" s="200">
        <v>0.007453703703703703</v>
      </c>
      <c r="H40" s="200">
        <v>0.0036226851851851854</v>
      </c>
      <c r="I40" s="200" t="s">
        <v>327</v>
      </c>
      <c r="J40" s="200" t="s">
        <v>327</v>
      </c>
      <c r="K40" s="200">
        <v>0.007361111111111111</v>
      </c>
      <c r="L40" s="200">
        <v>0.010208333333333333</v>
      </c>
      <c r="M40" s="200">
        <v>0.009618055555555555</v>
      </c>
      <c r="N40" s="200">
        <v>0.009583333333333334</v>
      </c>
      <c r="O40" s="200">
        <v>0.009733796296296298</v>
      </c>
      <c r="P40" s="200">
        <v>0.009456018518518518</v>
      </c>
      <c r="Q40" s="200">
        <v>0.009386574074074075</v>
      </c>
      <c r="S40" s="160">
        <v>0.0077616832017050755</v>
      </c>
    </row>
    <row r="41" spans="1:17" ht="6" customHeight="1">
      <c r="A41" s="14"/>
      <c r="C41" s="159"/>
      <c r="D41" s="159"/>
      <c r="E41" s="159"/>
      <c r="F41" s="159"/>
      <c r="G41" s="159"/>
      <c r="H41" s="159"/>
      <c r="I41" s="159"/>
      <c r="J41" s="159"/>
      <c r="K41" s="159"/>
      <c r="L41" s="159"/>
      <c r="M41" s="159"/>
      <c r="N41" s="159"/>
      <c r="O41" s="159"/>
      <c r="P41" s="159"/>
      <c r="Q41" s="159"/>
    </row>
    <row r="42" spans="1:17" ht="12.75">
      <c r="A42" s="14"/>
      <c r="C42" s="159"/>
      <c r="D42" s="159"/>
      <c r="E42" s="159"/>
      <c r="F42" s="159"/>
      <c r="G42" s="159"/>
      <c r="H42" s="159"/>
      <c r="I42" s="159"/>
      <c r="J42" s="159"/>
      <c r="K42" s="159"/>
      <c r="L42" s="159"/>
      <c r="M42" s="159"/>
      <c r="N42" s="159"/>
      <c r="O42" s="159"/>
      <c r="P42" s="159"/>
      <c r="Q42" s="159"/>
    </row>
    <row r="43" spans="1:17" ht="15.75">
      <c r="A43" s="17" t="s">
        <v>222</v>
      </c>
      <c r="C43" s="159"/>
      <c r="D43" s="159"/>
      <c r="E43" s="159"/>
      <c r="F43" s="159"/>
      <c r="G43" s="159"/>
      <c r="H43" s="159"/>
      <c r="I43" s="159"/>
      <c r="J43" s="159"/>
      <c r="K43" s="159"/>
      <c r="L43" s="159"/>
      <c r="M43" s="159"/>
      <c r="N43" s="159"/>
      <c r="O43" s="159"/>
      <c r="P43" s="159"/>
      <c r="Q43" s="159"/>
    </row>
    <row r="44" spans="1:19" ht="12.75">
      <c r="A44" s="15">
        <v>6.2</v>
      </c>
      <c r="B44" s="24" t="s">
        <v>40</v>
      </c>
      <c r="C44" s="300" t="s">
        <v>327</v>
      </c>
      <c r="D44" s="300" t="s">
        <v>327</v>
      </c>
      <c r="E44" s="300" t="s">
        <v>327</v>
      </c>
      <c r="F44" s="300" t="s">
        <v>327</v>
      </c>
      <c r="G44" s="300" t="s">
        <v>327</v>
      </c>
      <c r="H44" s="300" t="s">
        <v>327</v>
      </c>
      <c r="I44" s="300" t="s">
        <v>327</v>
      </c>
      <c r="J44" s="300" t="s">
        <v>327</v>
      </c>
      <c r="K44" s="300" t="s">
        <v>327</v>
      </c>
      <c r="L44" s="300" t="s">
        <v>327</v>
      </c>
      <c r="M44" s="300" t="s">
        <v>327</v>
      </c>
      <c r="N44" s="300" t="s">
        <v>327</v>
      </c>
      <c r="O44" s="300" t="s">
        <v>327</v>
      </c>
      <c r="P44" s="300" t="s">
        <v>327</v>
      </c>
      <c r="Q44" s="300" t="s">
        <v>327</v>
      </c>
      <c r="S44" s="284" t="s">
        <v>327</v>
      </c>
    </row>
    <row r="45" spans="1:19" ht="12.75">
      <c r="A45" s="15">
        <v>6.3</v>
      </c>
      <c r="B45" s="25" t="s">
        <v>41</v>
      </c>
      <c r="C45" s="301" t="s">
        <v>327</v>
      </c>
      <c r="D45" s="301" t="s">
        <v>327</v>
      </c>
      <c r="E45" s="301" t="s">
        <v>327</v>
      </c>
      <c r="F45" s="301" t="s">
        <v>327</v>
      </c>
      <c r="G45" s="301" t="s">
        <v>327</v>
      </c>
      <c r="H45" s="301" t="s">
        <v>327</v>
      </c>
      <c r="I45" s="301" t="s">
        <v>327</v>
      </c>
      <c r="J45" s="301" t="s">
        <v>327</v>
      </c>
      <c r="K45" s="301" t="s">
        <v>327</v>
      </c>
      <c r="L45" s="301" t="s">
        <v>327</v>
      </c>
      <c r="M45" s="301" t="s">
        <v>327</v>
      </c>
      <c r="N45" s="301" t="s">
        <v>327</v>
      </c>
      <c r="O45" s="301" t="s">
        <v>327</v>
      </c>
      <c r="P45" s="301" t="s">
        <v>327</v>
      </c>
      <c r="Q45" s="301" t="s">
        <v>327</v>
      </c>
      <c r="S45" s="285" t="s">
        <v>327</v>
      </c>
    </row>
    <row r="46" ht="12.75">
      <c r="A46" s="15"/>
    </row>
    <row r="47" ht="15.75">
      <c r="A47" s="17" t="s">
        <v>223</v>
      </c>
    </row>
    <row r="48" spans="1:19" ht="12.75">
      <c r="A48" s="15">
        <v>7.2</v>
      </c>
      <c r="B48" s="27" t="s">
        <v>224</v>
      </c>
      <c r="N48" s="27">
        <v>103</v>
      </c>
      <c r="S48" s="27">
        <v>103</v>
      </c>
    </row>
    <row r="49" spans="1:2" ht="12.75">
      <c r="A49" s="15"/>
      <c r="B49" s="9" t="s">
        <v>199</v>
      </c>
    </row>
    <row r="50" spans="1:19" ht="12.75">
      <c r="A50" s="15">
        <v>7.3</v>
      </c>
      <c r="B50" s="24" t="s">
        <v>225</v>
      </c>
      <c r="N50" s="24">
        <v>72</v>
      </c>
      <c r="S50" s="24">
        <v>72</v>
      </c>
    </row>
    <row r="51" spans="1:19" ht="12.75">
      <c r="A51" s="15">
        <v>7.4</v>
      </c>
      <c r="B51" s="29" t="s">
        <v>226</v>
      </c>
      <c r="N51" s="29">
        <v>16</v>
      </c>
      <c r="S51" s="29">
        <v>16</v>
      </c>
    </row>
    <row r="52" spans="1:19" ht="12.75">
      <c r="A52" s="15">
        <v>7.5</v>
      </c>
      <c r="B52" s="29" t="s">
        <v>227</v>
      </c>
      <c r="N52" s="29">
        <v>4</v>
      </c>
      <c r="S52" s="29">
        <v>4</v>
      </c>
    </row>
    <row r="53" spans="1:19" ht="12.75">
      <c r="A53" s="15">
        <v>7.6</v>
      </c>
      <c r="B53" s="29" t="s">
        <v>228</v>
      </c>
      <c r="N53" s="29">
        <v>9</v>
      </c>
      <c r="S53" s="29">
        <v>9</v>
      </c>
    </row>
    <row r="54" spans="1:19" ht="12.75">
      <c r="A54" s="15">
        <v>7.7</v>
      </c>
      <c r="B54" s="25" t="s">
        <v>173</v>
      </c>
      <c r="N54" s="25">
        <v>2</v>
      </c>
      <c r="S54" s="25">
        <v>2</v>
      </c>
    </row>
    <row r="55" ht="12.75">
      <c r="A55" s="15"/>
    </row>
    <row r="56" spans="1:19" ht="12.75">
      <c r="A56" s="15">
        <v>7.8</v>
      </c>
      <c r="B56" s="24" t="s">
        <v>229</v>
      </c>
      <c r="N56" s="24">
        <v>100</v>
      </c>
      <c r="S56" s="24">
        <v>100</v>
      </c>
    </row>
    <row r="57" spans="1:19" ht="12.75">
      <c r="A57" s="15">
        <v>7.9</v>
      </c>
      <c r="B57" s="29" t="s">
        <v>230</v>
      </c>
      <c r="N57" s="29">
        <v>0</v>
      </c>
      <c r="S57" s="29">
        <v>0</v>
      </c>
    </row>
    <row r="58" spans="1:19" ht="12.75">
      <c r="A58" s="14">
        <v>7.1</v>
      </c>
      <c r="B58" s="29" t="s">
        <v>231</v>
      </c>
      <c r="N58" s="29">
        <v>4</v>
      </c>
      <c r="S58" s="29">
        <v>4</v>
      </c>
    </row>
    <row r="59" spans="1:19" ht="12.75">
      <c r="A59" s="14">
        <v>7.11</v>
      </c>
      <c r="B59" s="25" t="s">
        <v>237</v>
      </c>
      <c r="N59" s="25">
        <v>0</v>
      </c>
      <c r="S59" s="25">
        <v>0</v>
      </c>
    </row>
    <row r="60" ht="12.75">
      <c r="A60" s="15"/>
    </row>
    <row r="61" spans="1:19" ht="12.75">
      <c r="A61" s="14">
        <v>7.12</v>
      </c>
      <c r="B61" s="24" t="s">
        <v>232</v>
      </c>
      <c r="N61" s="24">
        <v>15</v>
      </c>
      <c r="S61" s="24">
        <v>15</v>
      </c>
    </row>
    <row r="62" spans="1:19" ht="12.75">
      <c r="A62" s="14">
        <v>7.13</v>
      </c>
      <c r="B62" s="29" t="s">
        <v>233</v>
      </c>
      <c r="N62" s="29">
        <v>26</v>
      </c>
      <c r="S62" s="29">
        <v>26</v>
      </c>
    </row>
    <row r="63" spans="1:19" ht="12.75">
      <c r="A63" s="14">
        <v>7.14</v>
      </c>
      <c r="B63" s="29" t="s">
        <v>234</v>
      </c>
      <c r="N63" s="29">
        <v>5</v>
      </c>
      <c r="S63" s="29">
        <v>5</v>
      </c>
    </row>
    <row r="64" spans="1:19" ht="12.75">
      <c r="A64" s="14">
        <v>7.15</v>
      </c>
      <c r="B64" s="29" t="s">
        <v>235</v>
      </c>
      <c r="N64" s="29">
        <v>2</v>
      </c>
      <c r="S64" s="29">
        <v>2</v>
      </c>
    </row>
    <row r="65" spans="1:19" ht="12.75">
      <c r="A65" s="14">
        <v>7.16</v>
      </c>
      <c r="B65" s="25" t="s">
        <v>236</v>
      </c>
      <c r="N65" s="25">
        <v>0</v>
      </c>
      <c r="S65" s="25">
        <v>0</v>
      </c>
    </row>
    <row r="66" ht="12.75">
      <c r="A66" s="15"/>
    </row>
    <row r="67" spans="1:19" ht="12.75">
      <c r="A67" s="14">
        <v>7.17</v>
      </c>
      <c r="B67" s="27" t="s">
        <v>238</v>
      </c>
      <c r="N67" s="27">
        <v>18</v>
      </c>
      <c r="S67" s="27">
        <v>18</v>
      </c>
    </row>
    <row r="68" spans="1:2" ht="12.75">
      <c r="A68" s="14"/>
      <c r="B68" s="9" t="s">
        <v>199</v>
      </c>
    </row>
    <row r="69" spans="1:19" ht="12.75">
      <c r="A69" s="14">
        <v>7.18</v>
      </c>
      <c r="B69" s="24" t="s">
        <v>239</v>
      </c>
      <c r="N69" s="24"/>
      <c r="S69" s="24">
        <v>0</v>
      </c>
    </row>
    <row r="70" spans="1:19" ht="12.75">
      <c r="A70" s="14">
        <v>7.1899999999999995</v>
      </c>
      <c r="B70" s="29" t="s">
        <v>240</v>
      </c>
      <c r="N70" s="29"/>
      <c r="S70" s="29">
        <v>0</v>
      </c>
    </row>
    <row r="71" spans="1:19" ht="12.75">
      <c r="A71" s="14">
        <v>7.199999999999999</v>
      </c>
      <c r="B71" s="29" t="s">
        <v>241</v>
      </c>
      <c r="N71" s="29"/>
      <c r="S71" s="29">
        <v>0</v>
      </c>
    </row>
    <row r="72" spans="1:19" ht="12.75">
      <c r="A72" s="14">
        <v>7.209999999999999</v>
      </c>
      <c r="B72" s="25" t="s">
        <v>242</v>
      </c>
      <c r="N72" s="25"/>
      <c r="S72" s="25">
        <v>0</v>
      </c>
    </row>
    <row r="73" ht="12.75">
      <c r="A73" s="15"/>
    </row>
    <row r="74" spans="1:19" ht="12.75">
      <c r="A74" s="14">
        <v>7.219999999999999</v>
      </c>
      <c r="B74" s="27" t="s">
        <v>243</v>
      </c>
      <c r="N74" s="27">
        <v>24</v>
      </c>
      <c r="S74" s="27">
        <v>24</v>
      </c>
    </row>
    <row r="75" spans="1:2" ht="12.75">
      <c r="A75" s="14"/>
      <c r="B75" s="9" t="s">
        <v>199</v>
      </c>
    </row>
    <row r="76" spans="1:19" ht="12.75">
      <c r="A76" s="14">
        <v>7.229999999999999</v>
      </c>
      <c r="B76" s="24" t="s">
        <v>239</v>
      </c>
      <c r="N76" s="24"/>
      <c r="S76" s="24">
        <v>0</v>
      </c>
    </row>
    <row r="77" spans="1:19" ht="12.75">
      <c r="A77" s="14">
        <v>7.239999999999998</v>
      </c>
      <c r="B77" s="29" t="s">
        <v>240</v>
      </c>
      <c r="N77" s="29"/>
      <c r="S77" s="29">
        <v>0</v>
      </c>
    </row>
    <row r="78" spans="1:19" ht="12.75">
      <c r="A78" s="14">
        <v>7.249999999999998</v>
      </c>
      <c r="B78" s="29" t="s">
        <v>241</v>
      </c>
      <c r="N78" s="29"/>
      <c r="S78" s="29">
        <v>0</v>
      </c>
    </row>
    <row r="79" spans="1:19" ht="12.75">
      <c r="A79" s="14">
        <v>7.259999999999998</v>
      </c>
      <c r="B79" s="25" t="s">
        <v>242</v>
      </c>
      <c r="N79" s="25"/>
      <c r="S79" s="25">
        <v>0</v>
      </c>
    </row>
    <row r="80" ht="12.75">
      <c r="A80" s="15"/>
    </row>
    <row r="81" spans="1:19" ht="12.75">
      <c r="A81" s="14">
        <v>7.269999999999998</v>
      </c>
      <c r="B81" s="27" t="s">
        <v>244</v>
      </c>
      <c r="N81" s="27">
        <v>24</v>
      </c>
      <c r="S81" s="27">
        <v>24</v>
      </c>
    </row>
    <row r="82" spans="1:2" ht="12.75">
      <c r="A82" s="14"/>
      <c r="B82" s="9" t="s">
        <v>199</v>
      </c>
    </row>
    <row r="83" spans="1:19" ht="12.75">
      <c r="A83" s="14">
        <v>7.279999999999998</v>
      </c>
      <c r="B83" s="24" t="s">
        <v>239</v>
      </c>
      <c r="N83" s="24"/>
      <c r="S83" s="24">
        <v>0</v>
      </c>
    </row>
    <row r="84" spans="1:19" ht="12.75">
      <c r="A84" s="14">
        <v>7.289999999999997</v>
      </c>
      <c r="B84" s="29" t="s">
        <v>240</v>
      </c>
      <c r="N84" s="29"/>
      <c r="S84" s="29">
        <v>0</v>
      </c>
    </row>
    <row r="85" spans="1:19" ht="12.75">
      <c r="A85" s="14">
        <v>7.299999999999997</v>
      </c>
      <c r="B85" s="29" t="s">
        <v>241</v>
      </c>
      <c r="N85" s="29"/>
      <c r="S85" s="29">
        <v>0</v>
      </c>
    </row>
    <row r="86" spans="1:19" ht="12.75">
      <c r="A86" s="14">
        <v>7.309999999999997</v>
      </c>
      <c r="B86" s="25" t="s">
        <v>242</v>
      </c>
      <c r="N86" s="25"/>
      <c r="S86" s="25">
        <v>0</v>
      </c>
    </row>
    <row r="87" ht="12.75">
      <c r="A87" s="15"/>
    </row>
    <row r="88" spans="1:19" ht="12.75">
      <c r="A88" s="14">
        <v>7.319999999999997</v>
      </c>
      <c r="B88" s="27" t="s">
        <v>245</v>
      </c>
      <c r="N88" s="27">
        <v>4</v>
      </c>
      <c r="S88" s="27">
        <v>4</v>
      </c>
    </row>
    <row r="89" spans="1:2" ht="12.75">
      <c r="A89" s="14"/>
      <c r="B89" s="9" t="s">
        <v>199</v>
      </c>
    </row>
    <row r="90" spans="1:19" ht="12.75">
      <c r="A90" s="14">
        <v>7.3299999999999965</v>
      </c>
      <c r="B90" s="24" t="s">
        <v>239</v>
      </c>
      <c r="N90" s="24"/>
      <c r="S90" s="24">
        <v>0</v>
      </c>
    </row>
    <row r="91" spans="1:19" ht="12.75">
      <c r="A91" s="14">
        <v>7.339999999999996</v>
      </c>
      <c r="B91" s="29" t="s">
        <v>240</v>
      </c>
      <c r="N91" s="29"/>
      <c r="S91" s="29">
        <v>0</v>
      </c>
    </row>
    <row r="92" spans="1:19" ht="12.75">
      <c r="A92" s="14">
        <v>7.349999999999996</v>
      </c>
      <c r="B92" s="29" t="s">
        <v>241</v>
      </c>
      <c r="N92" s="29"/>
      <c r="S92" s="29">
        <v>0</v>
      </c>
    </row>
    <row r="93" spans="1:19" ht="12.75">
      <c r="A93" s="14">
        <v>7.359999999999996</v>
      </c>
      <c r="B93" s="25" t="s">
        <v>242</v>
      </c>
      <c r="N93" s="25"/>
      <c r="S93" s="25">
        <v>0</v>
      </c>
    </row>
    <row r="94" ht="12.75">
      <c r="A94" s="15"/>
    </row>
    <row r="95" spans="1:19" ht="12.75">
      <c r="A95" s="14">
        <v>7.369999999999996</v>
      </c>
      <c r="B95" s="27" t="s">
        <v>246</v>
      </c>
      <c r="N95" s="27">
        <v>1</v>
      </c>
      <c r="S95" s="27">
        <v>1</v>
      </c>
    </row>
    <row r="96" spans="1:2" ht="12.75">
      <c r="A96" s="14"/>
      <c r="B96" s="9" t="s">
        <v>199</v>
      </c>
    </row>
    <row r="97" spans="1:19" ht="12.75">
      <c r="A97" s="14">
        <v>7.3799999999999955</v>
      </c>
      <c r="B97" s="24" t="s">
        <v>239</v>
      </c>
      <c r="N97" s="24"/>
      <c r="S97" s="24">
        <v>0</v>
      </c>
    </row>
    <row r="98" spans="1:19" ht="12.75">
      <c r="A98" s="14">
        <v>7.389999999999995</v>
      </c>
      <c r="B98" s="29" t="s">
        <v>240</v>
      </c>
      <c r="N98" s="29"/>
      <c r="S98" s="29">
        <v>0</v>
      </c>
    </row>
    <row r="99" spans="1:19" ht="12.75">
      <c r="A99" s="14">
        <v>7.399999999999995</v>
      </c>
      <c r="B99" s="29" t="s">
        <v>241</v>
      </c>
      <c r="N99" s="29"/>
      <c r="S99" s="29">
        <v>0</v>
      </c>
    </row>
    <row r="100" spans="1:19" ht="12.75">
      <c r="A100" s="14">
        <v>7.409999999999995</v>
      </c>
      <c r="B100" s="25" t="s">
        <v>242</v>
      </c>
      <c r="N100" s="25"/>
      <c r="S100" s="25">
        <v>0</v>
      </c>
    </row>
    <row r="102" ht="15.75">
      <c r="A102" s="17" t="s">
        <v>188</v>
      </c>
    </row>
    <row r="103" ht="12.75">
      <c r="A103" s="33" t="s">
        <v>265</v>
      </c>
    </row>
    <row r="104" spans="1:19" ht="12.75">
      <c r="A104" s="14">
        <v>5.23</v>
      </c>
      <c r="B104" s="24" t="s">
        <v>218</v>
      </c>
      <c r="C104" s="24">
        <v>297</v>
      </c>
      <c r="D104" s="24">
        <v>261</v>
      </c>
      <c r="E104" s="24">
        <v>267</v>
      </c>
      <c r="F104" s="24">
        <v>270</v>
      </c>
      <c r="G104" s="24">
        <v>225</v>
      </c>
      <c r="H104" s="24">
        <v>209</v>
      </c>
      <c r="I104" s="24">
        <v>261</v>
      </c>
      <c r="J104" s="24">
        <v>292</v>
      </c>
      <c r="K104" s="24">
        <v>562</v>
      </c>
      <c r="L104" s="24">
        <v>520</v>
      </c>
      <c r="M104" s="24">
        <v>549</v>
      </c>
      <c r="N104" s="24">
        <v>876</v>
      </c>
      <c r="O104" s="24">
        <v>1022</v>
      </c>
      <c r="P104" s="24">
        <v>980</v>
      </c>
      <c r="Q104" s="24">
        <v>912</v>
      </c>
      <c r="S104" s="24">
        <v>7503</v>
      </c>
    </row>
    <row r="105" spans="1:19" ht="12.75">
      <c r="A105" s="14">
        <v>5.24</v>
      </c>
      <c r="B105" s="29" t="s">
        <v>219</v>
      </c>
      <c r="C105" s="29">
        <v>108</v>
      </c>
      <c r="D105" s="29">
        <v>128</v>
      </c>
      <c r="E105" s="29">
        <v>113</v>
      </c>
      <c r="F105" s="29">
        <v>112</v>
      </c>
      <c r="G105" s="29">
        <v>103</v>
      </c>
      <c r="H105" s="29">
        <v>92</v>
      </c>
      <c r="I105" s="29">
        <v>93</v>
      </c>
      <c r="J105" s="29">
        <v>77</v>
      </c>
      <c r="K105" s="29">
        <v>192</v>
      </c>
      <c r="L105" s="29">
        <v>168</v>
      </c>
      <c r="M105" s="29">
        <v>204</v>
      </c>
      <c r="N105" s="29">
        <v>364</v>
      </c>
      <c r="O105" s="29">
        <v>598</v>
      </c>
      <c r="P105" s="29">
        <v>614</v>
      </c>
      <c r="Q105" s="29">
        <v>606</v>
      </c>
      <c r="S105" s="29">
        <v>3572</v>
      </c>
    </row>
    <row r="106" spans="1:19" ht="12.75">
      <c r="A106" s="14">
        <v>5.25</v>
      </c>
      <c r="B106" s="28" t="s">
        <v>66</v>
      </c>
      <c r="C106" s="29">
        <v>1046</v>
      </c>
      <c r="D106" s="29">
        <v>981</v>
      </c>
      <c r="E106" s="29">
        <v>1164</v>
      </c>
      <c r="F106" s="29">
        <v>961</v>
      </c>
      <c r="G106" s="29">
        <v>763</v>
      </c>
      <c r="H106" s="29">
        <v>770</v>
      </c>
      <c r="I106" s="29">
        <v>851</v>
      </c>
      <c r="J106" s="29">
        <v>806</v>
      </c>
      <c r="K106" s="29">
        <v>2075</v>
      </c>
      <c r="L106" s="29">
        <v>1673</v>
      </c>
      <c r="M106" s="29">
        <v>1925</v>
      </c>
      <c r="N106" s="29">
        <v>3797</v>
      </c>
      <c r="O106" s="29">
        <v>4768</v>
      </c>
      <c r="P106" s="29">
        <v>4934</v>
      </c>
      <c r="Q106" s="29">
        <v>4535</v>
      </c>
      <c r="S106" s="29">
        <v>31049</v>
      </c>
    </row>
    <row r="107" spans="1:19" ht="12.75">
      <c r="A107" s="125" t="s">
        <v>23</v>
      </c>
      <c r="B107" s="127" t="s">
        <v>90</v>
      </c>
      <c r="C107" s="126">
        <v>1046</v>
      </c>
      <c r="D107" s="126">
        <v>981</v>
      </c>
      <c r="E107" s="126">
        <v>1164</v>
      </c>
      <c r="F107" s="126">
        <v>961</v>
      </c>
      <c r="G107" s="126">
        <v>763</v>
      </c>
      <c r="H107" s="126">
        <v>770</v>
      </c>
      <c r="I107" s="126">
        <v>851</v>
      </c>
      <c r="J107" s="126">
        <v>806</v>
      </c>
      <c r="K107" s="126">
        <v>1558</v>
      </c>
      <c r="L107" s="126">
        <v>1224</v>
      </c>
      <c r="M107" s="126">
        <v>1449</v>
      </c>
      <c r="N107" s="126">
        <v>2840</v>
      </c>
      <c r="O107" s="126">
        <v>3453</v>
      </c>
      <c r="P107" s="126">
        <v>3423</v>
      </c>
      <c r="Q107" s="126">
        <v>3135</v>
      </c>
      <c r="S107" s="126">
        <v>24424</v>
      </c>
    </row>
    <row r="108" spans="1:19" ht="12.75">
      <c r="A108" s="125" t="s">
        <v>24</v>
      </c>
      <c r="B108" s="127" t="s">
        <v>93</v>
      </c>
      <c r="C108" s="126">
        <v>0</v>
      </c>
      <c r="D108" s="126">
        <v>0</v>
      </c>
      <c r="E108" s="126">
        <v>0</v>
      </c>
      <c r="F108" s="126">
        <v>0</v>
      </c>
      <c r="G108" s="126">
        <v>0</v>
      </c>
      <c r="H108" s="126">
        <v>0</v>
      </c>
      <c r="I108" s="126">
        <v>0</v>
      </c>
      <c r="J108" s="126">
        <v>0</v>
      </c>
      <c r="K108" s="126">
        <v>430</v>
      </c>
      <c r="L108" s="126">
        <v>375</v>
      </c>
      <c r="M108" s="126">
        <v>391</v>
      </c>
      <c r="N108" s="126">
        <v>755</v>
      </c>
      <c r="O108" s="126">
        <v>998</v>
      </c>
      <c r="P108" s="126">
        <v>1113</v>
      </c>
      <c r="Q108" s="126">
        <v>1028</v>
      </c>
      <c r="S108" s="126">
        <v>5090</v>
      </c>
    </row>
    <row r="109" spans="1:19" ht="12.75">
      <c r="A109" s="125" t="s">
        <v>25</v>
      </c>
      <c r="B109" s="127" t="s">
        <v>94</v>
      </c>
      <c r="C109" s="126">
        <v>0</v>
      </c>
      <c r="D109" s="126">
        <v>0</v>
      </c>
      <c r="E109" s="126">
        <v>0</v>
      </c>
      <c r="F109" s="126">
        <v>0</v>
      </c>
      <c r="G109" s="126">
        <v>0</v>
      </c>
      <c r="H109" s="126">
        <v>0</v>
      </c>
      <c r="I109" s="126">
        <v>0</v>
      </c>
      <c r="J109" s="126">
        <v>0</v>
      </c>
      <c r="K109" s="126">
        <v>87</v>
      </c>
      <c r="L109" s="126">
        <v>74</v>
      </c>
      <c r="M109" s="126">
        <v>85</v>
      </c>
      <c r="N109" s="126">
        <v>202</v>
      </c>
      <c r="O109" s="126">
        <v>317</v>
      </c>
      <c r="P109" s="126">
        <v>398</v>
      </c>
      <c r="Q109" s="126">
        <v>372</v>
      </c>
      <c r="S109" s="126">
        <v>1535</v>
      </c>
    </row>
    <row r="110" spans="1:19" ht="12.75">
      <c r="A110" s="14">
        <v>5.26</v>
      </c>
      <c r="B110" s="28" t="s">
        <v>220</v>
      </c>
      <c r="C110" s="29">
        <v>13</v>
      </c>
      <c r="D110" s="29">
        <v>29</v>
      </c>
      <c r="E110" s="29">
        <v>13</v>
      </c>
      <c r="F110" s="29">
        <v>21</v>
      </c>
      <c r="G110" s="29">
        <v>17</v>
      </c>
      <c r="H110" s="29">
        <v>10</v>
      </c>
      <c r="I110" s="29">
        <v>9</v>
      </c>
      <c r="J110" s="29">
        <v>10</v>
      </c>
      <c r="K110" s="29">
        <v>22</v>
      </c>
      <c r="L110" s="29">
        <v>35</v>
      </c>
      <c r="M110" s="29">
        <v>33</v>
      </c>
      <c r="N110" s="29">
        <v>51</v>
      </c>
      <c r="O110" s="29">
        <v>56</v>
      </c>
      <c r="P110" s="29">
        <v>94</v>
      </c>
      <c r="Q110" s="29">
        <v>118</v>
      </c>
      <c r="S110" s="29">
        <v>531</v>
      </c>
    </row>
    <row r="111" spans="1:19" ht="12.75">
      <c r="A111" s="14">
        <v>5.27</v>
      </c>
      <c r="B111" s="38" t="s">
        <v>221</v>
      </c>
      <c r="C111" s="29">
        <v>261</v>
      </c>
      <c r="D111" s="29">
        <v>289</v>
      </c>
      <c r="E111" s="29">
        <v>222</v>
      </c>
      <c r="F111" s="29">
        <v>248</v>
      </c>
      <c r="G111" s="29">
        <v>160</v>
      </c>
      <c r="H111" s="29">
        <v>161</v>
      </c>
      <c r="I111" s="29">
        <v>185</v>
      </c>
      <c r="J111" s="29">
        <v>52</v>
      </c>
      <c r="K111" s="29">
        <v>396</v>
      </c>
      <c r="L111" s="29">
        <v>361</v>
      </c>
      <c r="M111" s="29">
        <v>351</v>
      </c>
      <c r="N111" s="29">
        <v>754</v>
      </c>
      <c r="O111" s="29">
        <v>1188</v>
      </c>
      <c r="P111" s="29">
        <v>1050</v>
      </c>
      <c r="Q111" s="29">
        <v>1012</v>
      </c>
      <c r="S111" s="29">
        <v>6690</v>
      </c>
    </row>
    <row r="112" spans="1:19" ht="12.75">
      <c r="A112" s="125" t="s">
        <v>26</v>
      </c>
      <c r="B112" s="127" t="s">
        <v>95</v>
      </c>
      <c r="C112" s="128">
        <v>0</v>
      </c>
      <c r="D112" s="128">
        <v>0</v>
      </c>
      <c r="E112" s="128">
        <v>0</v>
      </c>
      <c r="F112" s="128">
        <v>0</v>
      </c>
      <c r="G112" s="128">
        <v>0</v>
      </c>
      <c r="H112" s="128">
        <v>0</v>
      </c>
      <c r="I112" s="128">
        <v>0</v>
      </c>
      <c r="J112" s="128">
        <v>0</v>
      </c>
      <c r="K112" s="128">
        <v>19</v>
      </c>
      <c r="L112" s="128">
        <v>23</v>
      </c>
      <c r="M112" s="128">
        <v>20</v>
      </c>
      <c r="N112" s="128">
        <v>45</v>
      </c>
      <c r="O112" s="128">
        <v>75</v>
      </c>
      <c r="P112" s="128">
        <v>41</v>
      </c>
      <c r="Q112" s="128">
        <v>44</v>
      </c>
      <c r="S112" s="128">
        <v>267</v>
      </c>
    </row>
    <row r="113" spans="1:19" ht="12.75">
      <c r="A113" s="125" t="s">
        <v>27</v>
      </c>
      <c r="B113" s="127" t="s">
        <v>96</v>
      </c>
      <c r="C113" s="128">
        <v>260</v>
      </c>
      <c r="D113" s="128">
        <v>288</v>
      </c>
      <c r="E113" s="128">
        <v>222</v>
      </c>
      <c r="F113" s="128">
        <v>247</v>
      </c>
      <c r="G113" s="128">
        <v>160</v>
      </c>
      <c r="H113" s="128">
        <v>161</v>
      </c>
      <c r="I113" s="128">
        <v>185</v>
      </c>
      <c r="J113" s="128">
        <v>0</v>
      </c>
      <c r="K113" s="128">
        <v>195</v>
      </c>
      <c r="L113" s="128">
        <v>194</v>
      </c>
      <c r="M113" s="128">
        <v>163</v>
      </c>
      <c r="N113" s="128">
        <v>341</v>
      </c>
      <c r="O113" s="128">
        <v>540</v>
      </c>
      <c r="P113" s="128">
        <v>527</v>
      </c>
      <c r="Q113" s="128">
        <v>485</v>
      </c>
      <c r="S113" s="128">
        <v>3968</v>
      </c>
    </row>
    <row r="114" spans="1:19" ht="12.75">
      <c r="A114" s="125" t="s">
        <v>28</v>
      </c>
      <c r="B114" s="129" t="s">
        <v>97</v>
      </c>
      <c r="C114" s="130">
        <v>1</v>
      </c>
      <c r="D114" s="130">
        <v>1</v>
      </c>
      <c r="E114" s="130">
        <v>0</v>
      </c>
      <c r="F114" s="130">
        <v>1</v>
      </c>
      <c r="G114" s="130">
        <v>0</v>
      </c>
      <c r="H114" s="130">
        <v>0</v>
      </c>
      <c r="I114" s="130">
        <v>2</v>
      </c>
      <c r="J114" s="130">
        <v>38</v>
      </c>
      <c r="K114" s="130">
        <v>182</v>
      </c>
      <c r="L114" s="130">
        <v>144</v>
      </c>
      <c r="M114" s="130">
        <v>168</v>
      </c>
      <c r="N114" s="130">
        <v>368</v>
      </c>
      <c r="O114" s="130">
        <v>573</v>
      </c>
      <c r="P114" s="130">
        <v>482</v>
      </c>
      <c r="Q114" s="130">
        <v>483</v>
      </c>
      <c r="S114" s="130">
        <v>2443</v>
      </c>
    </row>
    <row r="115" spans="1:19" ht="12.75">
      <c r="A115" s="33" t="s">
        <v>326</v>
      </c>
      <c r="B115" s="12"/>
      <c r="C115" s="12"/>
      <c r="D115" s="12"/>
      <c r="E115" s="12"/>
      <c r="F115" s="12"/>
      <c r="G115" s="12"/>
      <c r="H115" s="12"/>
      <c r="I115" s="12"/>
      <c r="J115" s="12"/>
      <c r="K115" s="12"/>
      <c r="L115" s="12"/>
      <c r="M115" s="12"/>
      <c r="N115" s="12"/>
      <c r="O115" s="12"/>
      <c r="P115" s="12"/>
      <c r="Q115" s="12"/>
      <c r="S115" s="12"/>
    </row>
    <row r="116" spans="1:19" ht="12.75">
      <c r="A116" s="9">
        <v>4.4</v>
      </c>
      <c r="B116" s="24" t="s">
        <v>248</v>
      </c>
      <c r="C116" s="37">
        <v>1548</v>
      </c>
      <c r="D116" s="37">
        <v>1377</v>
      </c>
      <c r="E116" s="37">
        <v>1079</v>
      </c>
      <c r="F116" s="37">
        <v>1181</v>
      </c>
      <c r="G116" s="37">
        <v>1039</v>
      </c>
      <c r="H116" s="37">
        <v>1011</v>
      </c>
      <c r="I116" s="37">
        <v>1245</v>
      </c>
      <c r="J116" s="37">
        <v>1271</v>
      </c>
      <c r="K116" s="37">
        <v>1499</v>
      </c>
      <c r="L116" s="37">
        <v>1280</v>
      </c>
      <c r="M116" s="37">
        <v>1226</v>
      </c>
      <c r="N116" s="278" t="s">
        <v>327</v>
      </c>
      <c r="O116" s="278" t="s">
        <v>327</v>
      </c>
      <c r="P116" s="278" t="s">
        <v>327</v>
      </c>
      <c r="Q116" s="278" t="s">
        <v>327</v>
      </c>
      <c r="R116" s="271"/>
      <c r="S116" s="278">
        <v>13756</v>
      </c>
    </row>
    <row r="117" spans="1:19" ht="12.75">
      <c r="A117" s="9">
        <v>4.5</v>
      </c>
      <c r="B117" s="29" t="s">
        <v>249</v>
      </c>
      <c r="C117" s="39">
        <v>7532</v>
      </c>
      <c r="D117" s="39">
        <v>7595</v>
      </c>
      <c r="E117" s="39">
        <v>7174</v>
      </c>
      <c r="F117" s="39">
        <v>7464</v>
      </c>
      <c r="G117" s="39">
        <v>6499</v>
      </c>
      <c r="H117" s="39">
        <v>7042</v>
      </c>
      <c r="I117" s="39">
        <v>7434</v>
      </c>
      <c r="J117" s="39">
        <v>7318</v>
      </c>
      <c r="K117" s="39">
        <v>7184</v>
      </c>
      <c r="L117" s="39">
        <v>7368</v>
      </c>
      <c r="M117" s="39">
        <v>7146</v>
      </c>
      <c r="N117" s="292" t="s">
        <v>327</v>
      </c>
      <c r="O117" s="292" t="s">
        <v>327</v>
      </c>
      <c r="P117" s="292" t="s">
        <v>327</v>
      </c>
      <c r="Q117" s="292" t="s">
        <v>327</v>
      </c>
      <c r="R117" s="271"/>
      <c r="S117" s="292">
        <v>79756</v>
      </c>
    </row>
    <row r="118" spans="1:19" ht="12.75">
      <c r="A118" s="9">
        <v>4.6</v>
      </c>
      <c r="B118" s="29" t="s">
        <v>250</v>
      </c>
      <c r="C118" s="39">
        <v>3358</v>
      </c>
      <c r="D118" s="39">
        <v>3389</v>
      </c>
      <c r="E118" s="39">
        <v>3099</v>
      </c>
      <c r="F118" s="39">
        <v>3390</v>
      </c>
      <c r="G118" s="39">
        <v>3168</v>
      </c>
      <c r="H118" s="39">
        <v>3179</v>
      </c>
      <c r="I118" s="39">
        <v>3281</v>
      </c>
      <c r="J118" s="39">
        <v>3289</v>
      </c>
      <c r="K118" s="39">
        <v>3228</v>
      </c>
      <c r="L118" s="39">
        <v>3495</v>
      </c>
      <c r="M118" s="39">
        <v>3502</v>
      </c>
      <c r="N118" s="292" t="s">
        <v>327</v>
      </c>
      <c r="O118" s="292" t="s">
        <v>327</v>
      </c>
      <c r="P118" s="292" t="s">
        <v>327</v>
      </c>
      <c r="Q118" s="292" t="s">
        <v>327</v>
      </c>
      <c r="R118" s="271"/>
      <c r="S118" s="292">
        <v>36378</v>
      </c>
    </row>
    <row r="119" spans="1:19" ht="12.75">
      <c r="A119" s="9">
        <v>4.7</v>
      </c>
      <c r="B119" s="29" t="s">
        <v>251</v>
      </c>
      <c r="C119" s="39">
        <v>1472</v>
      </c>
      <c r="D119" s="39">
        <v>1403</v>
      </c>
      <c r="E119" s="39">
        <v>1249</v>
      </c>
      <c r="F119" s="39">
        <v>1275</v>
      </c>
      <c r="G119" s="39">
        <v>1214</v>
      </c>
      <c r="H119" s="39">
        <v>1187</v>
      </c>
      <c r="I119" s="39">
        <v>1229</v>
      </c>
      <c r="J119" s="39">
        <v>1192</v>
      </c>
      <c r="K119" s="39">
        <v>1199</v>
      </c>
      <c r="L119" s="39">
        <v>1119</v>
      </c>
      <c r="M119" s="39">
        <v>1238</v>
      </c>
      <c r="N119" s="292" t="s">
        <v>327</v>
      </c>
      <c r="O119" s="292" t="s">
        <v>327</v>
      </c>
      <c r="P119" s="292" t="s">
        <v>327</v>
      </c>
      <c r="Q119" s="292" t="s">
        <v>327</v>
      </c>
      <c r="R119" s="271"/>
      <c r="S119" s="292">
        <v>13777</v>
      </c>
    </row>
    <row r="120" spans="1:19" ht="12.75">
      <c r="A120" s="9">
        <v>4.75</v>
      </c>
      <c r="B120" s="29" t="s">
        <v>285</v>
      </c>
      <c r="C120" s="39">
        <v>2216</v>
      </c>
      <c r="D120" s="39">
        <v>2141</v>
      </c>
      <c r="E120" s="39">
        <v>1872</v>
      </c>
      <c r="F120" s="39">
        <v>1979</v>
      </c>
      <c r="G120" s="39">
        <v>1804</v>
      </c>
      <c r="H120" s="39">
        <v>1657</v>
      </c>
      <c r="I120" s="39">
        <v>1848</v>
      </c>
      <c r="J120" s="39">
        <v>1788</v>
      </c>
      <c r="K120" s="39">
        <v>2102</v>
      </c>
      <c r="L120" s="39">
        <v>2089</v>
      </c>
      <c r="M120" s="39">
        <v>1880</v>
      </c>
      <c r="N120" s="292" t="s">
        <v>327</v>
      </c>
      <c r="O120" s="292" t="s">
        <v>327</v>
      </c>
      <c r="P120" s="292" t="s">
        <v>327</v>
      </c>
      <c r="Q120" s="292" t="s">
        <v>327</v>
      </c>
      <c r="R120" s="271"/>
      <c r="S120" s="292">
        <v>21376</v>
      </c>
    </row>
    <row r="121" spans="1:19" ht="12.75">
      <c r="A121" s="9">
        <v>4.8</v>
      </c>
      <c r="B121" s="25" t="s">
        <v>260</v>
      </c>
      <c r="C121" s="143">
        <v>3309</v>
      </c>
      <c r="D121" s="143">
        <v>3282</v>
      </c>
      <c r="E121" s="143">
        <v>3225</v>
      </c>
      <c r="F121" s="143">
        <v>3454</v>
      </c>
      <c r="G121" s="143">
        <v>3170</v>
      </c>
      <c r="H121" s="143">
        <v>3301</v>
      </c>
      <c r="I121" s="143">
        <v>3352</v>
      </c>
      <c r="J121" s="143">
        <v>3362</v>
      </c>
      <c r="K121" s="143">
        <v>3633</v>
      </c>
      <c r="L121" s="143">
        <v>3441</v>
      </c>
      <c r="M121" s="143">
        <v>3466</v>
      </c>
      <c r="N121" s="294" t="s">
        <v>327</v>
      </c>
      <c r="O121" s="294" t="s">
        <v>327</v>
      </c>
      <c r="P121" s="294" t="s">
        <v>327</v>
      </c>
      <c r="Q121" s="294" t="s">
        <v>327</v>
      </c>
      <c r="R121" s="271"/>
      <c r="S121" s="294">
        <v>36995</v>
      </c>
    </row>
    <row r="122" spans="1:19" ht="12.75">
      <c r="A122" s="33" t="s">
        <v>310</v>
      </c>
      <c r="C122" s="159"/>
      <c r="D122" s="159"/>
      <c r="E122" s="159"/>
      <c r="F122" s="159"/>
      <c r="G122" s="159"/>
      <c r="H122" s="159"/>
      <c r="I122" s="159"/>
      <c r="J122" s="159"/>
      <c r="K122" s="159"/>
      <c r="L122" s="159"/>
      <c r="M122" s="159"/>
      <c r="N122" s="281"/>
      <c r="O122" s="281"/>
      <c r="P122" s="281"/>
      <c r="Q122" s="281"/>
      <c r="R122" s="271"/>
      <c r="S122" s="281"/>
    </row>
    <row r="123" spans="1:19" ht="12.75">
      <c r="A123" s="9">
        <v>4.41</v>
      </c>
      <c r="B123" s="24" t="s">
        <v>248</v>
      </c>
      <c r="C123" s="37">
        <v>1647</v>
      </c>
      <c r="D123" s="37">
        <v>1610</v>
      </c>
      <c r="E123" s="37">
        <v>1298</v>
      </c>
      <c r="F123" s="37">
        <v>1218</v>
      </c>
      <c r="G123" s="37">
        <v>880</v>
      </c>
      <c r="H123" s="37">
        <v>876</v>
      </c>
      <c r="I123" s="37">
        <v>913</v>
      </c>
      <c r="J123" s="37">
        <v>992</v>
      </c>
      <c r="K123" s="37">
        <v>1593</v>
      </c>
      <c r="L123" s="37">
        <v>1300</v>
      </c>
      <c r="M123" s="37">
        <v>1139</v>
      </c>
      <c r="N123" s="278" t="s">
        <v>327</v>
      </c>
      <c r="O123" s="278" t="s">
        <v>327</v>
      </c>
      <c r="P123" s="278" t="s">
        <v>327</v>
      </c>
      <c r="Q123" s="278" t="s">
        <v>327</v>
      </c>
      <c r="R123" s="271"/>
      <c r="S123" s="278">
        <v>13466</v>
      </c>
    </row>
    <row r="124" spans="1:19" ht="12.75">
      <c r="A124" s="9">
        <v>4.51</v>
      </c>
      <c r="B124" s="29" t="s">
        <v>249</v>
      </c>
      <c r="C124" s="39">
        <v>7051</v>
      </c>
      <c r="D124" s="39">
        <v>7903</v>
      </c>
      <c r="E124" s="39">
        <v>7424</v>
      </c>
      <c r="F124" s="39">
        <v>7763</v>
      </c>
      <c r="G124" s="39">
        <v>7112</v>
      </c>
      <c r="H124" s="39">
        <v>7205</v>
      </c>
      <c r="I124" s="39">
        <v>7511</v>
      </c>
      <c r="J124" s="39">
        <v>7350</v>
      </c>
      <c r="K124" s="39">
        <v>7748</v>
      </c>
      <c r="L124" s="39">
        <v>6966</v>
      </c>
      <c r="M124" s="39">
        <v>6373</v>
      </c>
      <c r="N124" s="292" t="s">
        <v>327</v>
      </c>
      <c r="O124" s="292" t="s">
        <v>327</v>
      </c>
      <c r="P124" s="292" t="s">
        <v>327</v>
      </c>
      <c r="Q124" s="292" t="s">
        <v>327</v>
      </c>
      <c r="R124" s="271"/>
      <c r="S124" s="292">
        <v>80406</v>
      </c>
    </row>
    <row r="125" spans="1:19" ht="12.75">
      <c r="A125" s="9">
        <v>4.61</v>
      </c>
      <c r="B125" s="29" t="s">
        <v>250</v>
      </c>
      <c r="C125" s="39">
        <v>3642</v>
      </c>
      <c r="D125" s="39">
        <v>4002</v>
      </c>
      <c r="E125" s="39">
        <v>4077</v>
      </c>
      <c r="F125" s="39">
        <v>3909</v>
      </c>
      <c r="G125" s="39">
        <v>3638</v>
      </c>
      <c r="H125" s="39">
        <v>3581</v>
      </c>
      <c r="I125" s="39">
        <v>3713</v>
      </c>
      <c r="J125" s="39">
        <v>3647</v>
      </c>
      <c r="K125" s="39">
        <v>4100</v>
      </c>
      <c r="L125" s="39">
        <v>2344</v>
      </c>
      <c r="M125" s="39">
        <v>2072</v>
      </c>
      <c r="N125" s="292" t="s">
        <v>327</v>
      </c>
      <c r="O125" s="292" t="s">
        <v>327</v>
      </c>
      <c r="P125" s="292" t="s">
        <v>327</v>
      </c>
      <c r="Q125" s="292" t="s">
        <v>327</v>
      </c>
      <c r="R125" s="271"/>
      <c r="S125" s="292">
        <v>38725</v>
      </c>
    </row>
    <row r="126" spans="1:19" ht="12.75">
      <c r="A126" s="9">
        <v>4.71</v>
      </c>
      <c r="B126" s="29" t="s">
        <v>251</v>
      </c>
      <c r="C126" s="39">
        <v>1233</v>
      </c>
      <c r="D126" s="39">
        <v>1330</v>
      </c>
      <c r="E126" s="39">
        <v>1252</v>
      </c>
      <c r="F126" s="39">
        <v>1118</v>
      </c>
      <c r="G126" s="39">
        <v>992</v>
      </c>
      <c r="H126" s="39">
        <v>877</v>
      </c>
      <c r="I126" s="39">
        <v>1005</v>
      </c>
      <c r="J126" s="39">
        <v>1043</v>
      </c>
      <c r="K126" s="39">
        <v>1216</v>
      </c>
      <c r="L126" s="39">
        <v>1108</v>
      </c>
      <c r="M126" s="39">
        <v>972</v>
      </c>
      <c r="N126" s="292" t="s">
        <v>327</v>
      </c>
      <c r="O126" s="292" t="s">
        <v>327</v>
      </c>
      <c r="P126" s="292" t="s">
        <v>327</v>
      </c>
      <c r="Q126" s="292" t="s">
        <v>327</v>
      </c>
      <c r="R126" s="271"/>
      <c r="S126" s="292">
        <v>12146</v>
      </c>
    </row>
    <row r="127" spans="1:19" ht="12.75">
      <c r="A127" s="9">
        <v>4.76</v>
      </c>
      <c r="B127" s="29" t="s">
        <v>285</v>
      </c>
      <c r="C127" s="39">
        <v>1714</v>
      </c>
      <c r="D127" s="39">
        <v>1689</v>
      </c>
      <c r="E127" s="39">
        <v>1608</v>
      </c>
      <c r="F127" s="39">
        <v>1512</v>
      </c>
      <c r="G127" s="39">
        <v>1458</v>
      </c>
      <c r="H127" s="39">
        <v>1446</v>
      </c>
      <c r="I127" s="39">
        <v>1556</v>
      </c>
      <c r="J127" s="39">
        <v>1591</v>
      </c>
      <c r="K127" s="39">
        <v>1783</v>
      </c>
      <c r="L127" s="39">
        <v>1675</v>
      </c>
      <c r="M127" s="39">
        <v>1398</v>
      </c>
      <c r="N127" s="292" t="s">
        <v>327</v>
      </c>
      <c r="O127" s="292" t="s">
        <v>327</v>
      </c>
      <c r="P127" s="292" t="s">
        <v>327</v>
      </c>
      <c r="Q127" s="292" t="s">
        <v>327</v>
      </c>
      <c r="R127" s="271"/>
      <c r="S127" s="292">
        <v>17430</v>
      </c>
    </row>
    <row r="128" spans="1:19" ht="12.75">
      <c r="A128" s="9">
        <v>4.81</v>
      </c>
      <c r="B128" s="29" t="s">
        <v>260</v>
      </c>
      <c r="C128" s="39">
        <v>3503</v>
      </c>
      <c r="D128" s="39">
        <v>3759</v>
      </c>
      <c r="E128" s="39">
        <v>3740</v>
      </c>
      <c r="F128" s="39">
        <v>3894</v>
      </c>
      <c r="G128" s="39">
        <v>3746</v>
      </c>
      <c r="H128" s="39">
        <v>3513</v>
      </c>
      <c r="I128" s="39">
        <v>3743</v>
      </c>
      <c r="J128" s="39">
        <v>3700</v>
      </c>
      <c r="K128" s="39">
        <v>4029</v>
      </c>
      <c r="L128" s="39">
        <v>3883</v>
      </c>
      <c r="M128" s="39">
        <v>3471</v>
      </c>
      <c r="N128" s="292" t="s">
        <v>327</v>
      </c>
      <c r="O128" s="292" t="s">
        <v>327</v>
      </c>
      <c r="P128" s="292" t="s">
        <v>327</v>
      </c>
      <c r="Q128" s="292" t="s">
        <v>327</v>
      </c>
      <c r="R128" s="271"/>
      <c r="S128" s="292">
        <v>40981</v>
      </c>
    </row>
    <row r="129" spans="1:19" ht="12.75">
      <c r="A129" s="9">
        <v>4.91</v>
      </c>
      <c r="B129" s="29" t="s">
        <v>297</v>
      </c>
      <c r="C129" s="39">
        <v>272</v>
      </c>
      <c r="D129" s="39">
        <v>234</v>
      </c>
      <c r="E129" s="39">
        <v>246</v>
      </c>
      <c r="F129" s="39">
        <v>254</v>
      </c>
      <c r="G129" s="39">
        <v>221</v>
      </c>
      <c r="H129" s="39">
        <v>194</v>
      </c>
      <c r="I129" s="39">
        <v>250</v>
      </c>
      <c r="J129" s="39">
        <v>301</v>
      </c>
      <c r="K129" s="39">
        <v>450</v>
      </c>
      <c r="L129" s="39">
        <v>348</v>
      </c>
      <c r="M129" s="39">
        <v>344</v>
      </c>
      <c r="N129" s="292" t="s">
        <v>327</v>
      </c>
      <c r="O129" s="292" t="s">
        <v>327</v>
      </c>
      <c r="P129" s="292" t="s">
        <v>327</v>
      </c>
      <c r="Q129" s="292" t="s">
        <v>327</v>
      </c>
      <c r="R129" s="271"/>
      <c r="S129" s="292">
        <v>3114</v>
      </c>
    </row>
    <row r="130" spans="1:19" ht="12.75">
      <c r="A130" s="9">
        <v>4.92</v>
      </c>
      <c r="B130" s="25" t="s">
        <v>275</v>
      </c>
      <c r="C130" s="143">
        <v>216</v>
      </c>
      <c r="D130" s="143">
        <v>194</v>
      </c>
      <c r="E130" s="143">
        <v>202</v>
      </c>
      <c r="F130" s="143">
        <v>205</v>
      </c>
      <c r="G130" s="143">
        <v>184</v>
      </c>
      <c r="H130" s="143">
        <v>159</v>
      </c>
      <c r="I130" s="143">
        <v>202</v>
      </c>
      <c r="J130" s="143">
        <v>242</v>
      </c>
      <c r="K130" s="143">
        <v>355</v>
      </c>
      <c r="L130" s="143">
        <v>293</v>
      </c>
      <c r="M130" s="143">
        <v>283</v>
      </c>
      <c r="N130" s="294" t="s">
        <v>327</v>
      </c>
      <c r="O130" s="294" t="s">
        <v>327</v>
      </c>
      <c r="P130" s="294" t="s">
        <v>327</v>
      </c>
      <c r="Q130" s="294" t="s">
        <v>327</v>
      </c>
      <c r="R130" s="271"/>
      <c r="S130" s="294">
        <v>2535</v>
      </c>
    </row>
    <row r="132" ht="15.75">
      <c r="A132" s="17" t="s">
        <v>294</v>
      </c>
    </row>
    <row r="133" spans="2:19" ht="12.75">
      <c r="B133" s="36" t="s">
        <v>59</v>
      </c>
      <c r="C133" s="62">
        <v>7.921833897031191</v>
      </c>
      <c r="D133" s="62">
        <v>7.737692596768133</v>
      </c>
      <c r="E133" s="62">
        <v>7.448327696354754</v>
      </c>
      <c r="F133" s="62">
        <v>6.764374295377678</v>
      </c>
      <c r="G133" s="62">
        <v>7.767756482525367</v>
      </c>
      <c r="H133" s="62">
        <v>7.90304396843292</v>
      </c>
      <c r="I133" s="62">
        <v>8.361518226230741</v>
      </c>
      <c r="J133" s="62">
        <v>11.351449275362318</v>
      </c>
      <c r="K133" s="62">
        <v>20.054347826086957</v>
      </c>
      <c r="L133" s="62">
        <v>15.967391304347826</v>
      </c>
      <c r="M133" s="62">
        <v>14.065217391304348</v>
      </c>
      <c r="N133" s="62">
        <v>21.793478260869566</v>
      </c>
      <c r="O133" s="62">
        <v>25.909420289855074</v>
      </c>
      <c r="P133" s="62">
        <v>24.67391304347826</v>
      </c>
      <c r="Q133" s="62">
        <v>22.61231884057971</v>
      </c>
      <c r="S133" s="62">
        <v>14.129756552927015</v>
      </c>
    </row>
    <row r="134" spans="2:19" ht="12.75">
      <c r="B134" s="38" t="s">
        <v>60</v>
      </c>
      <c r="C134" s="63">
        <v>5.6332205937617434</v>
      </c>
      <c r="D134" s="63">
        <v>7.519729425028185</v>
      </c>
      <c r="E134" s="63">
        <v>7.282976324689966</v>
      </c>
      <c r="F134" s="63">
        <v>6.614054866591507</v>
      </c>
      <c r="G134" s="63">
        <v>7.572341225103345</v>
      </c>
      <c r="H134" s="63">
        <v>7.77151446824502</v>
      </c>
      <c r="I134" s="63">
        <v>8.162344983089064</v>
      </c>
      <c r="J134" s="63">
        <v>11.231884057971014</v>
      </c>
      <c r="K134" s="63">
        <v>20.054347826086957</v>
      </c>
      <c r="L134" s="63">
        <v>15.967391304347826</v>
      </c>
      <c r="M134" s="63">
        <v>14.065217391304348</v>
      </c>
      <c r="N134" s="63">
        <v>21.793478260869566</v>
      </c>
      <c r="O134" s="63">
        <v>25.909420289855074</v>
      </c>
      <c r="P134" s="63">
        <v>24.67391304347826</v>
      </c>
      <c r="Q134" s="63">
        <v>22.61231884057971</v>
      </c>
      <c r="S134" s="63">
        <v>13.902768565602967</v>
      </c>
    </row>
    <row r="135" spans="2:19" ht="12.75">
      <c r="B135" s="38" t="s">
        <v>160</v>
      </c>
      <c r="C135" s="131">
        <v>0.017077798861480076</v>
      </c>
      <c r="D135" s="131">
        <v>0.01942690626517727</v>
      </c>
      <c r="E135" s="131">
        <v>0.007063572149344097</v>
      </c>
      <c r="F135" s="131">
        <v>0.015555555555555555</v>
      </c>
      <c r="G135" s="131">
        <v>0.008708272859216255</v>
      </c>
      <c r="H135" s="131">
        <v>0.011412268188302425</v>
      </c>
      <c r="I135" s="131">
        <v>0.007640449438202248</v>
      </c>
      <c r="J135" s="131">
        <v>0.01787424194063198</v>
      </c>
      <c r="K135" s="131">
        <v>0.014092140921409214</v>
      </c>
      <c r="L135" s="131">
        <v>0.009757204447469935</v>
      </c>
      <c r="M135" s="131">
        <v>0.02730551262235961</v>
      </c>
      <c r="N135" s="131">
        <v>0.085785536159601</v>
      </c>
      <c r="O135" s="131">
        <v>0.020276884351838904</v>
      </c>
      <c r="P135" s="131">
        <v>0.01013215859030837</v>
      </c>
      <c r="Q135" s="131">
        <v>0.005928537093414517</v>
      </c>
      <c r="S135" s="64">
        <v>0.02133245244966793</v>
      </c>
    </row>
    <row r="136" spans="2:19" ht="12.75">
      <c r="B136" s="38" t="s">
        <v>255</v>
      </c>
      <c r="C136" s="40">
        <v>0.9802123552123552</v>
      </c>
      <c r="D136" s="40">
        <v>0.9831718510963794</v>
      </c>
      <c r="E136" s="40">
        <v>0.9867886178861789</v>
      </c>
      <c r="F136" s="40">
        <v>0.9847629796839729</v>
      </c>
      <c r="G136" s="40">
        <v>0.9902391410444119</v>
      </c>
      <c r="H136" s="40">
        <v>0.9913419913419913</v>
      </c>
      <c r="I136" s="40">
        <v>0.9682971014492754</v>
      </c>
      <c r="J136" s="40">
        <v>0.9499512512187195</v>
      </c>
      <c r="K136" s="40">
        <v>0.9631665750412315</v>
      </c>
      <c r="L136" s="40">
        <v>0.9901466544454629</v>
      </c>
      <c r="M136" s="40">
        <v>0.9441207627118644</v>
      </c>
      <c r="N136" s="40">
        <v>0.8141480269139844</v>
      </c>
      <c r="O136" s="40">
        <v>0.913930916357408</v>
      </c>
      <c r="P136" s="40">
        <v>0.9504524551253524</v>
      </c>
      <c r="Q136" s="40">
        <v>0.9798517085751128</v>
      </c>
      <c r="S136" s="64">
        <v>0.9479309302366937</v>
      </c>
    </row>
    <row r="137" spans="2:19" ht="12.75">
      <c r="B137" s="38" t="s">
        <v>256</v>
      </c>
      <c r="C137" s="40">
        <v>0.8325289575289575</v>
      </c>
      <c r="D137" s="40">
        <v>0.8607853136155023</v>
      </c>
      <c r="E137" s="40">
        <v>0.9039634146341463</v>
      </c>
      <c r="F137" s="40">
        <v>0.909706546275395</v>
      </c>
      <c r="G137" s="40">
        <v>0.618838457784285</v>
      </c>
      <c r="H137" s="40">
        <v>0.5974025974025974</v>
      </c>
      <c r="I137" s="40">
        <v>0.6336050724637681</v>
      </c>
      <c r="J137" s="40">
        <v>0.48358791030224246</v>
      </c>
      <c r="K137" s="40">
        <v>0.5957485798057541</v>
      </c>
      <c r="L137" s="40">
        <v>0.6319890009165903</v>
      </c>
      <c r="M137" s="40">
        <v>0.8114406779661016</v>
      </c>
      <c r="N137" s="40">
        <v>1.0623749772685942</v>
      </c>
      <c r="O137" s="40">
        <v>1.0893519840137025</v>
      </c>
      <c r="P137" s="40">
        <v>1.138110072689512</v>
      </c>
      <c r="Q137" s="40">
        <v>1.1578014184397163</v>
      </c>
      <c r="S137" s="64">
        <v>0.8820977006384152</v>
      </c>
    </row>
    <row r="138" spans="2:19" ht="12.75">
      <c r="B138" s="38" t="s">
        <v>257</v>
      </c>
      <c r="C138" s="40">
        <v>0.24324324324324326</v>
      </c>
      <c r="D138" s="40">
        <v>0.196838347781744</v>
      </c>
      <c r="E138" s="40">
        <v>0.2383130081300813</v>
      </c>
      <c r="F138" s="40">
        <v>0.25451467268623024</v>
      </c>
      <c r="G138" s="40">
        <v>0.1703269887750122</v>
      </c>
      <c r="H138" s="40">
        <v>0.14862914862914864</v>
      </c>
      <c r="I138" s="40">
        <v>0.15625</v>
      </c>
      <c r="J138" s="40">
        <v>0.12154696132596685</v>
      </c>
      <c r="K138" s="40">
        <v>0.14586769287154114</v>
      </c>
      <c r="L138" s="40">
        <v>0.15421631530705773</v>
      </c>
      <c r="M138" s="40">
        <v>0.18246822033898305</v>
      </c>
      <c r="N138" s="40">
        <v>0.22513184215311874</v>
      </c>
      <c r="O138" s="40">
        <v>0.23693976591493007</v>
      </c>
      <c r="P138" s="40">
        <v>0.28334075063047026</v>
      </c>
      <c r="Q138" s="40">
        <v>0.28900709219858156</v>
      </c>
      <c r="S138" s="64">
        <v>0.2124375366777515</v>
      </c>
    </row>
    <row r="139" spans="2:19" ht="12.75">
      <c r="B139" s="38" t="s">
        <v>108</v>
      </c>
      <c r="C139" s="40">
        <v>0.9325396825396826</v>
      </c>
      <c r="D139" s="40">
        <v>0.9015544041450777</v>
      </c>
      <c r="E139" s="40">
        <v>0.9893390191897654</v>
      </c>
      <c r="F139" s="40">
        <v>0.9490022172949002</v>
      </c>
      <c r="G139" s="40">
        <v>0.8997134670487106</v>
      </c>
      <c r="H139" s="40">
        <v>0.9611650485436893</v>
      </c>
      <c r="I139" s="40">
        <v>0.9014492753623189</v>
      </c>
      <c r="J139" s="40">
        <v>0.839572192513369</v>
      </c>
      <c r="K139" s="40">
        <v>0.8165829145728644</v>
      </c>
      <c r="L139" s="40">
        <v>0.8439821693907875</v>
      </c>
      <c r="M139" s="40">
        <v>0.7532656023222061</v>
      </c>
      <c r="N139" s="40">
        <v>0.5783521809369951</v>
      </c>
      <c r="O139" s="40">
        <v>0.3716867469879518</v>
      </c>
      <c r="P139" s="40">
        <v>0.30523560209424083</v>
      </c>
      <c r="Q139" s="40">
        <v>0.2894590072504183</v>
      </c>
      <c r="S139" s="64">
        <v>0.5958479825883141</v>
      </c>
    </row>
    <row r="140" spans="2:19" ht="12.75">
      <c r="B140" s="38" t="s">
        <v>170</v>
      </c>
      <c r="C140" s="41">
        <v>0.0014351851851851854</v>
      </c>
      <c r="D140" s="41">
        <v>0.0006828703703703703</v>
      </c>
      <c r="E140" s="41">
        <v>0.000787037037037037</v>
      </c>
      <c r="F140" s="41">
        <v>0.00019675925925925926</v>
      </c>
      <c r="G140" s="41">
        <v>0.00034722222222222224</v>
      </c>
      <c r="H140" s="41">
        <v>0.00017361111111111112</v>
      </c>
      <c r="I140" s="41" t="s">
        <v>327</v>
      </c>
      <c r="J140" s="41" t="s">
        <v>327</v>
      </c>
      <c r="K140" s="41">
        <v>0.0005555555555555556</v>
      </c>
      <c r="L140" s="41">
        <v>0.0007060185185185185</v>
      </c>
      <c r="M140" s="41">
        <v>0.0006481481481481481</v>
      </c>
      <c r="N140" s="41">
        <v>0.0009027777777777778</v>
      </c>
      <c r="O140" s="41">
        <v>0.0009722222222222221</v>
      </c>
      <c r="P140" s="41">
        <v>0.001099537037037037</v>
      </c>
      <c r="Q140" s="41">
        <v>0.0010300925925925926</v>
      </c>
      <c r="S140" s="41">
        <v>0.0007084266673951277</v>
      </c>
    </row>
    <row r="141" spans="2:19" ht="12.75">
      <c r="B141" s="38" t="s">
        <v>171</v>
      </c>
      <c r="C141" s="41" t="s">
        <v>327</v>
      </c>
      <c r="D141" s="41" t="s">
        <v>327</v>
      </c>
      <c r="E141" s="41" t="s">
        <v>327</v>
      </c>
      <c r="F141" s="41" t="s">
        <v>327</v>
      </c>
      <c r="G141" s="41" t="s">
        <v>327</v>
      </c>
      <c r="H141" s="41" t="s">
        <v>327</v>
      </c>
      <c r="I141" s="41" t="s">
        <v>327</v>
      </c>
      <c r="J141" s="41" t="s">
        <v>327</v>
      </c>
      <c r="K141" s="41" t="s">
        <v>327</v>
      </c>
      <c r="L141" s="41" t="s">
        <v>327</v>
      </c>
      <c r="M141" s="41" t="s">
        <v>327</v>
      </c>
      <c r="N141" s="41" t="s">
        <v>327</v>
      </c>
      <c r="O141" s="41" t="s">
        <v>327</v>
      </c>
      <c r="P141" s="41" t="s">
        <v>327</v>
      </c>
      <c r="Q141" s="41" t="s">
        <v>327</v>
      </c>
      <c r="S141" s="41" t="s">
        <v>327</v>
      </c>
    </row>
    <row r="142" spans="2:19" ht="12.75">
      <c r="B142" s="38" t="s">
        <v>176</v>
      </c>
      <c r="C142" s="40">
        <v>0.02027027027027027</v>
      </c>
      <c r="D142" s="40">
        <v>0.013768485466598673</v>
      </c>
      <c r="E142" s="40">
        <v>0.004573170731707317</v>
      </c>
      <c r="F142" s="40">
        <v>0.016930022573363433</v>
      </c>
      <c r="G142" s="40">
        <v>0.017569546120058566</v>
      </c>
      <c r="H142" s="40">
        <v>0.008177008177008177</v>
      </c>
      <c r="I142" s="40">
        <v>0.020833333333333332</v>
      </c>
      <c r="J142" s="40">
        <v>0.019499512512187196</v>
      </c>
      <c r="K142" s="40">
        <v>0.02547187099138721</v>
      </c>
      <c r="L142" s="40">
        <v>0.022914757103574702</v>
      </c>
      <c r="M142" s="40">
        <v>0.045021186440677964</v>
      </c>
      <c r="N142" s="40">
        <v>0.09419894526277504</v>
      </c>
      <c r="O142" s="40">
        <v>0.1484441906936911</v>
      </c>
      <c r="P142" s="40">
        <v>0.19670672007120604</v>
      </c>
      <c r="Q142" s="40">
        <v>0.20293359123146357</v>
      </c>
      <c r="S142" s="64">
        <v>0.08569701065210819</v>
      </c>
    </row>
    <row r="143" spans="2:19" ht="12.75">
      <c r="B143" s="38" t="s">
        <v>177</v>
      </c>
      <c r="C143" s="40">
        <v>0.7380952380952381</v>
      </c>
      <c r="D143" s="40">
        <v>0.5555555555555556</v>
      </c>
      <c r="E143" s="40">
        <v>0.6666666666666666</v>
      </c>
      <c r="F143" s="40">
        <v>0.7666666666666667</v>
      </c>
      <c r="G143" s="40">
        <v>0.6388888888888888</v>
      </c>
      <c r="H143" s="40">
        <v>0.8823529411764706</v>
      </c>
      <c r="I143" s="40">
        <v>0.8043478260869565</v>
      </c>
      <c r="J143" s="40">
        <v>0.8833333333333333</v>
      </c>
      <c r="K143" s="40">
        <v>0</v>
      </c>
      <c r="L143" s="40">
        <v>0.89</v>
      </c>
      <c r="M143" s="40">
        <v>0.7</v>
      </c>
      <c r="N143" s="40">
        <v>0.5598455598455598</v>
      </c>
      <c r="O143" s="40">
        <v>0.5480769230769231</v>
      </c>
      <c r="P143" s="40">
        <v>0.5701357466063348</v>
      </c>
      <c r="Q143" s="40">
        <v>0.5798252581413821</v>
      </c>
      <c r="S143" s="64">
        <v>0.57211039634779</v>
      </c>
    </row>
    <row r="144" spans="2:19" ht="12.75">
      <c r="B144" s="42" t="s">
        <v>216</v>
      </c>
      <c r="C144" s="43">
        <v>0.007002314814814815</v>
      </c>
      <c r="D144" s="43">
        <v>0.005532407407407407</v>
      </c>
      <c r="E144" s="43">
        <v>0.006840277777777778</v>
      </c>
      <c r="F144" s="43">
        <v>0.006168981481481481</v>
      </c>
      <c r="G144" s="43">
        <v>0.007453703703703703</v>
      </c>
      <c r="H144" s="43">
        <v>0.0036226851851851854</v>
      </c>
      <c r="I144" s="43" t="s">
        <v>327</v>
      </c>
      <c r="J144" s="43" t="s">
        <v>327</v>
      </c>
      <c r="K144" s="43">
        <v>0.007361111111111111</v>
      </c>
      <c r="L144" s="43">
        <v>0.010208333333333333</v>
      </c>
      <c r="M144" s="43">
        <v>0.009618055555555555</v>
      </c>
      <c r="N144" s="43">
        <v>0.009583333333333334</v>
      </c>
      <c r="O144" s="43">
        <v>0.009733796296296298</v>
      </c>
      <c r="P144" s="43">
        <v>0.009456018518518518</v>
      </c>
      <c r="Q144" s="43">
        <v>0.009386574074074075</v>
      </c>
      <c r="S144" s="43">
        <v>0.0077616832017050755</v>
      </c>
    </row>
    <row r="145" spans="3:17" ht="12.75">
      <c r="C145" s="172"/>
      <c r="D145" s="172"/>
      <c r="E145" s="172"/>
      <c r="F145" s="172"/>
      <c r="G145" s="172"/>
      <c r="H145" s="172"/>
      <c r="I145" s="172"/>
      <c r="J145" s="172"/>
      <c r="K145" s="172"/>
      <c r="L145" s="172"/>
      <c r="M145" s="172"/>
      <c r="N145" s="172"/>
      <c r="O145" s="172"/>
      <c r="P145" s="172"/>
      <c r="Q145" s="172"/>
    </row>
    <row r="146" ht="15.75">
      <c r="A146" s="17" t="s">
        <v>295</v>
      </c>
    </row>
    <row r="147" spans="2:19" ht="12.75">
      <c r="B147" s="261" t="s">
        <v>262</v>
      </c>
      <c r="C147" s="302" t="s">
        <v>327</v>
      </c>
      <c r="D147" s="302" t="s">
        <v>327</v>
      </c>
      <c r="E147" s="302" t="s">
        <v>327</v>
      </c>
      <c r="F147" s="302" t="s">
        <v>327</v>
      </c>
      <c r="G147" s="302" t="s">
        <v>327</v>
      </c>
      <c r="H147" s="302" t="s">
        <v>327</v>
      </c>
      <c r="I147" s="302" t="s">
        <v>327</v>
      </c>
      <c r="J147" s="302" t="s">
        <v>327</v>
      </c>
      <c r="K147" s="302" t="s">
        <v>327</v>
      </c>
      <c r="L147" s="302" t="s">
        <v>327</v>
      </c>
      <c r="M147" s="302" t="s">
        <v>327</v>
      </c>
      <c r="N147" s="302" t="s">
        <v>327</v>
      </c>
      <c r="O147" s="302" t="s">
        <v>327</v>
      </c>
      <c r="P147" s="302" t="s">
        <v>327</v>
      </c>
      <c r="Q147" s="302" t="s">
        <v>327</v>
      </c>
      <c r="S147" s="302" t="s">
        <v>327</v>
      </c>
    </row>
    <row r="149" ht="15.75">
      <c r="A149" s="17" t="s">
        <v>296</v>
      </c>
    </row>
    <row r="150" spans="2:19" ht="12.75">
      <c r="B150" s="36" t="s">
        <v>266</v>
      </c>
      <c r="S150" s="47">
        <v>0.0891089108910891</v>
      </c>
    </row>
    <row r="151" spans="2:19" ht="12.75">
      <c r="B151" s="38" t="s">
        <v>133</v>
      </c>
      <c r="S151" s="44">
        <v>0.8712871287128713</v>
      </c>
    </row>
    <row r="152" spans="2:19" ht="12.75">
      <c r="B152" s="38" t="s">
        <v>267</v>
      </c>
      <c r="S152" s="44">
        <v>0.9615384615384616</v>
      </c>
    </row>
    <row r="153" spans="2:19" ht="12.75">
      <c r="B153" s="42" t="s">
        <v>264</v>
      </c>
      <c r="S153" s="45">
        <v>0.8541666666666666</v>
      </c>
    </row>
    <row r="155" ht="15.75">
      <c r="A155" s="17" t="s">
        <v>189</v>
      </c>
    </row>
    <row r="156" spans="2:19" ht="12.75">
      <c r="B156" s="36" t="s">
        <v>274</v>
      </c>
      <c r="C156" s="151">
        <v>0.7941176470588235</v>
      </c>
      <c r="D156" s="151">
        <v>0.8290598290598291</v>
      </c>
      <c r="E156" s="151">
        <v>0.8211382113821138</v>
      </c>
      <c r="F156" s="151">
        <v>0.8070866141732284</v>
      </c>
      <c r="G156" s="151">
        <v>0.832579185520362</v>
      </c>
      <c r="H156" s="151">
        <v>0.8195876288659794</v>
      </c>
      <c r="I156" s="151">
        <v>0.808</v>
      </c>
      <c r="J156" s="151">
        <v>0.8039867109634552</v>
      </c>
      <c r="K156" s="151">
        <v>0.7888888888888889</v>
      </c>
      <c r="L156" s="151">
        <v>0.8419540229885057</v>
      </c>
      <c r="M156" s="151">
        <v>0.8226744186046512</v>
      </c>
      <c r="N156" s="151" t="s">
        <v>327</v>
      </c>
      <c r="O156" s="151" t="s">
        <v>327</v>
      </c>
      <c r="P156" s="151" t="s">
        <v>327</v>
      </c>
      <c r="Q156" s="151" t="s">
        <v>327</v>
      </c>
      <c r="S156" s="46">
        <v>0.8140655105973025</v>
      </c>
    </row>
    <row r="157" spans="2:19" ht="12.75">
      <c r="B157" s="38" t="s">
        <v>276</v>
      </c>
      <c r="C157" s="131">
        <v>0.1524640657084189</v>
      </c>
      <c r="D157" s="131">
        <v>0.1371518654755649</v>
      </c>
      <c r="E157" s="131">
        <v>0.1393528183716075</v>
      </c>
      <c r="F157" s="131">
        <v>0.15481651376146788</v>
      </c>
      <c r="G157" s="131">
        <v>0.16716196136701336</v>
      </c>
      <c r="H157" s="131">
        <v>0.10052910052910052</v>
      </c>
      <c r="I157" s="131">
        <v>0.11820652173913043</v>
      </c>
      <c r="J157" s="131">
        <v>0.10454708199069102</v>
      </c>
      <c r="K157" s="131">
        <v>0.10306253438474235</v>
      </c>
      <c r="L157" s="131">
        <v>0.11918404767361906</v>
      </c>
      <c r="M157" s="131">
        <v>0.14546899841017488</v>
      </c>
      <c r="N157" s="131">
        <v>0.13998082454458294</v>
      </c>
      <c r="O157" s="131">
        <v>0.14587496431630032</v>
      </c>
      <c r="P157" s="131">
        <v>0.14537902388369678</v>
      </c>
      <c r="Q157" s="131">
        <v>0.1470019342359768</v>
      </c>
      <c r="S157" s="131">
        <v>0.13461676474809817</v>
      </c>
    </row>
    <row r="158" spans="2:19" ht="12.75">
      <c r="B158" s="38" t="s">
        <v>277</v>
      </c>
      <c r="C158" s="131">
        <v>0.055441478439425054</v>
      </c>
      <c r="D158" s="131">
        <v>0.06726221755123489</v>
      </c>
      <c r="E158" s="131">
        <v>0.05897703549060543</v>
      </c>
      <c r="F158" s="131">
        <v>0.06422018348623854</v>
      </c>
      <c r="G158" s="131">
        <v>0.07652303120356613</v>
      </c>
      <c r="H158" s="131">
        <v>0.04425204425204425</v>
      </c>
      <c r="I158" s="131">
        <v>0.042119565217391304</v>
      </c>
      <c r="J158" s="131">
        <v>0.02756892230576441</v>
      </c>
      <c r="K158" s="131">
        <v>0.035209976159911976</v>
      </c>
      <c r="L158" s="131">
        <v>0.03850561540224616</v>
      </c>
      <c r="M158" s="131">
        <v>0.05405405405405406</v>
      </c>
      <c r="N158" s="131">
        <v>0.058165548098434</v>
      </c>
      <c r="O158" s="131">
        <v>0.0853554096488724</v>
      </c>
      <c r="P158" s="131">
        <v>0.09108440884141819</v>
      </c>
      <c r="Q158" s="131">
        <v>0.097678916827853</v>
      </c>
      <c r="S158" s="131">
        <v>0.06408784268695278</v>
      </c>
    </row>
    <row r="159" spans="2:19" ht="12.75">
      <c r="B159" s="28" t="s">
        <v>65</v>
      </c>
      <c r="C159" s="131">
        <v>0.5369609856262834</v>
      </c>
      <c r="D159" s="131">
        <v>0.5155018392012611</v>
      </c>
      <c r="E159" s="131">
        <v>0.6075156576200418</v>
      </c>
      <c r="F159" s="131">
        <v>0.5510321100917431</v>
      </c>
      <c r="G159" s="131">
        <v>0.5668647845468053</v>
      </c>
      <c r="H159" s="131">
        <v>0.37037037037037035</v>
      </c>
      <c r="I159" s="131">
        <v>0.3854166666666667</v>
      </c>
      <c r="J159" s="131">
        <v>0.28857858933046904</v>
      </c>
      <c r="K159" s="131">
        <v>0.3805244819365487</v>
      </c>
      <c r="L159" s="131">
        <v>0.38345175338070137</v>
      </c>
      <c r="M159" s="131">
        <v>0.5100688924218336</v>
      </c>
      <c r="N159" s="131">
        <v>0.6067433684883349</v>
      </c>
      <c r="O159" s="131">
        <v>0.6805595204110763</v>
      </c>
      <c r="P159" s="131">
        <v>0.7319388814715918</v>
      </c>
      <c r="Q159" s="131">
        <v>0.7309800128949066</v>
      </c>
      <c r="S159" s="131">
        <v>0.5570726281039184</v>
      </c>
    </row>
    <row r="160" spans="2:19" ht="12.75">
      <c r="B160" s="127" t="s">
        <v>67</v>
      </c>
      <c r="C160" s="132">
        <v>0.5369609856262834</v>
      </c>
      <c r="D160" s="132">
        <v>0.5155018392012611</v>
      </c>
      <c r="E160" s="132">
        <v>0.6075156576200418</v>
      </c>
      <c r="F160" s="132">
        <v>0.5510321100917431</v>
      </c>
      <c r="G160" s="132">
        <v>0.5668647845468053</v>
      </c>
      <c r="H160" s="132">
        <v>0.37037037037037035</v>
      </c>
      <c r="I160" s="132">
        <v>0.3854166666666667</v>
      </c>
      <c r="J160" s="132">
        <v>0.28857858933046904</v>
      </c>
      <c r="K160" s="132">
        <v>0.2857142857142857</v>
      </c>
      <c r="L160" s="132">
        <v>0.2805409122163649</v>
      </c>
      <c r="M160" s="132">
        <v>0.38394276629570745</v>
      </c>
      <c r="N160" s="132">
        <v>0.45381911153723237</v>
      </c>
      <c r="O160" s="132">
        <v>0.4928632600628033</v>
      </c>
      <c r="P160" s="132">
        <v>0.5077881619937694</v>
      </c>
      <c r="Q160" s="132">
        <v>0.5053191489361702</v>
      </c>
      <c r="S160" s="132">
        <v>0.43820869814841396</v>
      </c>
    </row>
    <row r="161" spans="2:19" ht="12.75">
      <c r="B161" s="127" t="s">
        <v>68</v>
      </c>
      <c r="C161" s="132">
        <v>0</v>
      </c>
      <c r="D161" s="132">
        <v>0</v>
      </c>
      <c r="E161" s="132">
        <v>0</v>
      </c>
      <c r="F161" s="132">
        <v>0</v>
      </c>
      <c r="G161" s="132">
        <v>0</v>
      </c>
      <c r="H161" s="132">
        <v>0</v>
      </c>
      <c r="I161" s="132">
        <v>0</v>
      </c>
      <c r="J161" s="132">
        <v>0</v>
      </c>
      <c r="K161" s="132">
        <v>0.07885567577480286</v>
      </c>
      <c r="L161" s="132">
        <v>0.08595003438001375</v>
      </c>
      <c r="M161" s="132">
        <v>0.1036036036036036</v>
      </c>
      <c r="N161" s="132">
        <v>0.1206455736657079</v>
      </c>
      <c r="O161" s="132">
        <v>0.1424493291464459</v>
      </c>
      <c r="P161" s="132">
        <v>0.16510903426791276</v>
      </c>
      <c r="Q161" s="132">
        <v>0.16569954867827208</v>
      </c>
      <c r="S161" s="132">
        <v>0.09132338165638008</v>
      </c>
    </row>
    <row r="162" spans="2:19" ht="12.75">
      <c r="B162" s="127" t="s">
        <v>19</v>
      </c>
      <c r="C162" s="132">
        <v>0</v>
      </c>
      <c r="D162" s="132">
        <v>0</v>
      </c>
      <c r="E162" s="132">
        <v>0</v>
      </c>
      <c r="F162" s="132">
        <v>0</v>
      </c>
      <c r="G162" s="132">
        <v>0</v>
      </c>
      <c r="H162" s="132">
        <v>0</v>
      </c>
      <c r="I162" s="132">
        <v>0</v>
      </c>
      <c r="J162" s="132">
        <v>0</v>
      </c>
      <c r="K162" s="132">
        <v>0.015954520447460114</v>
      </c>
      <c r="L162" s="132">
        <v>0.016960806784322713</v>
      </c>
      <c r="M162" s="132">
        <v>0.02252252252252252</v>
      </c>
      <c r="N162" s="132">
        <v>0.032278683285394696</v>
      </c>
      <c r="O162" s="132">
        <v>0.045246931201827004</v>
      </c>
      <c r="P162" s="132">
        <v>0.05904168520990951</v>
      </c>
      <c r="Q162" s="132">
        <v>0.059961315280464215</v>
      </c>
      <c r="S162" s="132">
        <v>0.027540548299124445</v>
      </c>
    </row>
    <row r="163" spans="2:19" ht="12.75">
      <c r="B163" s="38" t="s">
        <v>278</v>
      </c>
      <c r="C163" s="131">
        <v>0.006673511293634497</v>
      </c>
      <c r="D163" s="131">
        <v>0.015239096163951655</v>
      </c>
      <c r="E163" s="131">
        <v>0.006784968684759917</v>
      </c>
      <c r="F163" s="131">
        <v>0.012041284403669725</v>
      </c>
      <c r="G163" s="131">
        <v>0.01263001485884101</v>
      </c>
      <c r="H163" s="131">
        <v>0.00481000481000481</v>
      </c>
      <c r="I163" s="131">
        <v>0.004076086956521739</v>
      </c>
      <c r="J163" s="131">
        <v>0.0035803795202291443</v>
      </c>
      <c r="K163" s="131">
        <v>0.004034476434989913</v>
      </c>
      <c r="L163" s="131">
        <v>0.008022003208801283</v>
      </c>
      <c r="M163" s="131">
        <v>0.008744038155802861</v>
      </c>
      <c r="N163" s="131">
        <v>0.008149568552253116</v>
      </c>
      <c r="O163" s="131">
        <v>0.00799314872966029</v>
      </c>
      <c r="P163" s="131">
        <v>0.013944518617415814</v>
      </c>
      <c r="Q163" s="131">
        <v>0.019019987105093488</v>
      </c>
      <c r="S163" s="131">
        <v>0.009527056121716664</v>
      </c>
    </row>
    <row r="164" spans="2:19" ht="12.75">
      <c r="B164" s="38" t="s">
        <v>279</v>
      </c>
      <c r="C164" s="40">
        <v>0.24845995893223818</v>
      </c>
      <c r="D164" s="40">
        <v>0.26484498160798736</v>
      </c>
      <c r="E164" s="40">
        <v>0.1873695198329854</v>
      </c>
      <c r="F164" s="40">
        <v>0.21788990825688073</v>
      </c>
      <c r="G164" s="40">
        <v>0.17682020802377416</v>
      </c>
      <c r="H164" s="40">
        <v>0.48003848003848004</v>
      </c>
      <c r="I164" s="40">
        <v>0.45018115942028986</v>
      </c>
      <c r="J164" s="40">
        <v>0.5757250268528464</v>
      </c>
      <c r="K164" s="40">
        <v>0.4771685310838071</v>
      </c>
      <c r="L164" s="40">
        <v>0.45083658033463214</v>
      </c>
      <c r="M164" s="40">
        <v>0.2816640169581346</v>
      </c>
      <c r="N164" s="40">
        <v>0.186960690316395</v>
      </c>
      <c r="O164" s="40">
        <v>0.08021695689409078</v>
      </c>
      <c r="P164" s="40">
        <v>0.017653167185877467</v>
      </c>
      <c r="Q164" s="40">
        <v>0.005319148936170213</v>
      </c>
      <c r="S164" s="131">
        <v>0.2346957083393139</v>
      </c>
    </row>
    <row r="165" spans="2:19" ht="12.75">
      <c r="B165" s="127" t="s">
        <v>20</v>
      </c>
      <c r="C165" s="132">
        <v>0</v>
      </c>
      <c r="D165" s="132">
        <v>0</v>
      </c>
      <c r="E165" s="132">
        <v>0</v>
      </c>
      <c r="F165" s="132">
        <v>0</v>
      </c>
      <c r="G165" s="132">
        <v>0</v>
      </c>
      <c r="H165" s="132">
        <v>0</v>
      </c>
      <c r="I165" s="132">
        <v>0</v>
      </c>
      <c r="J165" s="132">
        <v>0</v>
      </c>
      <c r="K165" s="132">
        <v>0.003484320557491289</v>
      </c>
      <c r="L165" s="132">
        <v>0.005271602108640843</v>
      </c>
      <c r="M165" s="132">
        <v>0.005299417064122946</v>
      </c>
      <c r="N165" s="132">
        <v>0.007190795781399808</v>
      </c>
      <c r="O165" s="132">
        <v>0.010705109905795034</v>
      </c>
      <c r="P165" s="132">
        <v>0.0060821836522771105</v>
      </c>
      <c r="Q165" s="132">
        <v>0.0070921985815602835</v>
      </c>
      <c r="S165" s="132">
        <v>0.004790440648772786</v>
      </c>
    </row>
    <row r="166" spans="2:19" ht="12.75">
      <c r="B166" s="127" t="s">
        <v>21</v>
      </c>
      <c r="C166" s="132">
        <v>0.13347022587268995</v>
      </c>
      <c r="D166" s="132">
        <v>0.15133998949027852</v>
      </c>
      <c r="E166" s="132">
        <v>0.11586638830897704</v>
      </c>
      <c r="F166" s="132">
        <v>0.14162844036697247</v>
      </c>
      <c r="G166" s="132">
        <v>0.1188707280832095</v>
      </c>
      <c r="H166" s="132">
        <v>0.07744107744107744</v>
      </c>
      <c r="I166" s="132">
        <v>0.08378623188405797</v>
      </c>
      <c r="J166" s="132">
        <v>0</v>
      </c>
      <c r="K166" s="132">
        <v>0.0357601320374106</v>
      </c>
      <c r="L166" s="132">
        <v>0.04446481778592711</v>
      </c>
      <c r="M166" s="132">
        <v>0.043190249072602015</v>
      </c>
      <c r="N166" s="132">
        <v>0.054490252476829655</v>
      </c>
      <c r="O166" s="132">
        <v>0.07707679132172424</v>
      </c>
      <c r="P166" s="132">
        <v>0.07817831182317164</v>
      </c>
      <c r="Q166" s="132">
        <v>0.07817537072856222</v>
      </c>
      <c r="S166" s="132">
        <v>0.0711927658963686</v>
      </c>
    </row>
    <row r="167" spans="2:19" ht="12.75">
      <c r="B167" s="150" t="s">
        <v>22</v>
      </c>
      <c r="C167" s="132">
        <v>0.000513347022587269</v>
      </c>
      <c r="D167" s="132">
        <v>0.0005254860746190226</v>
      </c>
      <c r="E167" s="132">
        <v>0</v>
      </c>
      <c r="F167" s="132">
        <v>0.0005733944954128441</v>
      </c>
      <c r="G167" s="132">
        <v>0</v>
      </c>
      <c r="H167" s="132">
        <v>0</v>
      </c>
      <c r="I167" s="132">
        <v>0.0009057971014492754</v>
      </c>
      <c r="J167" s="132">
        <v>0.013605442176870748</v>
      </c>
      <c r="K167" s="132">
        <v>0.03337612323491656</v>
      </c>
      <c r="L167" s="132">
        <v>0.03300481320192528</v>
      </c>
      <c r="M167" s="132">
        <v>0.04451510333863275</v>
      </c>
      <c r="N167" s="132">
        <v>0.05880472994566954</v>
      </c>
      <c r="O167" s="132">
        <v>0.08178703968027405</v>
      </c>
      <c r="P167" s="132">
        <v>0.07150274439994066</v>
      </c>
      <c r="Q167" s="132">
        <v>0.07785299806576403</v>
      </c>
      <c r="S167" s="132">
        <v>0.04383163485000718</v>
      </c>
    </row>
    <row r="168" spans="2:19" ht="12.75">
      <c r="B168" s="129" t="s">
        <v>99</v>
      </c>
      <c r="C168" s="132">
        <v>0.11447638603696099</v>
      </c>
      <c r="D168" s="132">
        <v>0.11297950604308986</v>
      </c>
      <c r="E168" s="132">
        <v>0.07150313152400835</v>
      </c>
      <c r="F168" s="132">
        <v>0.07568807339449542</v>
      </c>
      <c r="G168" s="132">
        <v>0.05794947994056464</v>
      </c>
      <c r="H168" s="132">
        <v>0.4025974025974026</v>
      </c>
      <c r="I168" s="132">
        <v>0.3663949275362319</v>
      </c>
      <c r="J168" s="132">
        <v>0.5111695137976346</v>
      </c>
      <c r="K168" s="132">
        <v>0.4042514201942459</v>
      </c>
      <c r="L168" s="132">
        <v>0.36801099908340973</v>
      </c>
      <c r="M168" s="132">
        <v>0.1885593220338983</v>
      </c>
      <c r="N168" s="132">
        <v>0.06647491211249601</v>
      </c>
      <c r="O168" s="132">
        <v>-0.08935198401370253</v>
      </c>
      <c r="P168" s="132">
        <v>-0.13811007268951195</v>
      </c>
      <c r="Q168" s="132">
        <v>-0.15780141843971632</v>
      </c>
      <c r="S168" s="132">
        <v>0.11413722898882023</v>
      </c>
    </row>
    <row r="169" spans="2:19" ht="12.75">
      <c r="B169" s="36" t="s">
        <v>269</v>
      </c>
      <c r="C169" s="265" t="s">
        <v>327</v>
      </c>
      <c r="D169" s="265" t="s">
        <v>327</v>
      </c>
      <c r="E169" s="264">
        <v>0.1376123876123876</v>
      </c>
      <c r="F169" s="264">
        <v>0.13445147099257637</v>
      </c>
      <c r="G169" s="264">
        <v>0.029402849348287408</v>
      </c>
      <c r="H169" s="264">
        <v>-0.07954193748065619</v>
      </c>
      <c r="I169" s="264">
        <v>-0.18998482549317153</v>
      </c>
      <c r="J169" s="264">
        <v>-0.211511199319535</v>
      </c>
      <c r="K169" s="264">
        <v>-0.12876712328767126</v>
      </c>
      <c r="L169" s="264">
        <v>-0.040740740740740744</v>
      </c>
      <c r="M169" s="264">
        <v>0.006741573033707926</v>
      </c>
      <c r="N169" s="264" t="s">
        <v>327</v>
      </c>
      <c r="O169" s="264" t="s">
        <v>327</v>
      </c>
      <c r="P169" s="264" t="s">
        <v>327</v>
      </c>
      <c r="Q169" s="264" t="s">
        <v>327</v>
      </c>
      <c r="S169" s="46">
        <v>-0.021081709799360304</v>
      </c>
    </row>
    <row r="170" spans="2:19" ht="12.75">
      <c r="B170" s="38" t="s">
        <v>270</v>
      </c>
      <c r="C170" s="268" t="s">
        <v>327</v>
      </c>
      <c r="D170" s="268" t="s">
        <v>327</v>
      </c>
      <c r="E170" s="303">
        <v>0.0034527599659208708</v>
      </c>
      <c r="F170" s="303">
        <v>0.038546305042054696</v>
      </c>
      <c r="G170" s="303">
        <v>0.054974688934096516</v>
      </c>
      <c r="H170" s="303">
        <v>0.05117829088312309</v>
      </c>
      <c r="I170" s="303">
        <v>0.04066746126340881</v>
      </c>
      <c r="J170" s="303">
        <v>0.012480499219968744</v>
      </c>
      <c r="K170" s="303">
        <v>0.030680160466812545</v>
      </c>
      <c r="L170" s="303">
        <v>0.008870598994055845</v>
      </c>
      <c r="M170" s="303">
        <v>-0.028159277352751366</v>
      </c>
      <c r="N170" s="303" t="s">
        <v>327</v>
      </c>
      <c r="O170" s="303" t="s">
        <v>327</v>
      </c>
      <c r="P170" s="303" t="s">
        <v>327</v>
      </c>
      <c r="Q170" s="303" t="s">
        <v>327</v>
      </c>
      <c r="S170" s="40">
        <v>0.008149857064045252</v>
      </c>
    </row>
    <row r="171" spans="2:19" ht="12.75">
      <c r="B171" s="38" t="s">
        <v>271</v>
      </c>
      <c r="C171" s="268" t="s">
        <v>327</v>
      </c>
      <c r="D171" s="268" t="s">
        <v>327</v>
      </c>
      <c r="E171" s="303">
        <v>0.19043266301035944</v>
      </c>
      <c r="F171" s="303">
        <v>0.21360599311601547</v>
      </c>
      <c r="G171" s="303">
        <v>0.2036864450657554</v>
      </c>
      <c r="H171" s="303">
        <v>0.1428571428571428</v>
      </c>
      <c r="I171" s="303">
        <v>0.13543830494391362</v>
      </c>
      <c r="J171" s="303">
        <v>0.12226895066160637</v>
      </c>
      <c r="K171" s="303">
        <v>0.16962645437844448</v>
      </c>
      <c r="L171" s="303">
        <v>0.007890531362365172</v>
      </c>
      <c r="M171" s="303">
        <v>-0.16713936430317844</v>
      </c>
      <c r="N171" s="303" t="s">
        <v>327</v>
      </c>
      <c r="O171" s="303" t="s">
        <v>327</v>
      </c>
      <c r="P171" s="303" t="s">
        <v>327</v>
      </c>
      <c r="Q171" s="303" t="s">
        <v>327</v>
      </c>
      <c r="S171" s="40">
        <v>0.06451701577876734</v>
      </c>
    </row>
    <row r="172" spans="2:19" ht="12.75">
      <c r="B172" s="38" t="s">
        <v>272</v>
      </c>
      <c r="C172" s="268" t="s">
        <v>327</v>
      </c>
      <c r="D172" s="268" t="s">
        <v>327</v>
      </c>
      <c r="E172" s="303">
        <v>-0.0749272550921436</v>
      </c>
      <c r="F172" s="303">
        <v>-0.05780494015788129</v>
      </c>
      <c r="G172" s="303">
        <v>-0.10058855002675227</v>
      </c>
      <c r="H172" s="303">
        <v>-0.18743199129488575</v>
      </c>
      <c r="I172" s="303">
        <v>-0.2082644628099174</v>
      </c>
      <c r="J172" s="303">
        <v>-0.18930155210643018</v>
      </c>
      <c r="K172" s="303">
        <v>-0.09834254143646404</v>
      </c>
      <c r="L172" s="303">
        <v>-0.040740740740740744</v>
      </c>
      <c r="M172" s="303">
        <v>-0.07311586051743535</v>
      </c>
      <c r="N172" s="303" t="s">
        <v>327</v>
      </c>
      <c r="O172" s="303" t="s">
        <v>327</v>
      </c>
      <c r="P172" s="303" t="s">
        <v>327</v>
      </c>
      <c r="Q172" s="303" t="s">
        <v>327</v>
      </c>
      <c r="S172" s="40">
        <v>-0.1183857153226392</v>
      </c>
    </row>
    <row r="173" spans="2:19" ht="12.75">
      <c r="B173" s="38" t="s">
        <v>307</v>
      </c>
      <c r="C173" s="268" t="s">
        <v>327</v>
      </c>
      <c r="D173" s="268" t="s">
        <v>327</v>
      </c>
      <c r="E173" s="303">
        <v>-0.1955370043345641</v>
      </c>
      <c r="F173" s="303">
        <v>-0.19742990654205606</v>
      </c>
      <c r="G173" s="303">
        <v>-0.19045092838196287</v>
      </c>
      <c r="H173" s="303">
        <v>-0.18823529411764706</v>
      </c>
      <c r="I173" s="303">
        <v>-0.15991712186852514</v>
      </c>
      <c r="J173" s="303">
        <v>-0.13225014169658034</v>
      </c>
      <c r="K173" s="303">
        <v>-0.14081561519693275</v>
      </c>
      <c r="L173" s="303">
        <v>-0.1555444054189664</v>
      </c>
      <c r="M173" s="303">
        <v>-0.20013177400757698</v>
      </c>
      <c r="N173" s="303" t="s">
        <v>327</v>
      </c>
      <c r="O173" s="303" t="s">
        <v>327</v>
      </c>
      <c r="P173" s="303" t="s">
        <v>327</v>
      </c>
      <c r="Q173" s="303" t="s">
        <v>327</v>
      </c>
      <c r="S173" s="40">
        <v>-0.18459955089820357</v>
      </c>
    </row>
    <row r="174" spans="2:19" ht="12.75">
      <c r="B174" s="42" t="s">
        <v>273</v>
      </c>
      <c r="C174" s="270" t="s">
        <v>327</v>
      </c>
      <c r="D174" s="270" t="s">
        <v>327</v>
      </c>
      <c r="E174" s="304">
        <v>0.12082314588427057</v>
      </c>
      <c r="F174" s="304">
        <v>0.14376066659973907</v>
      </c>
      <c r="G174" s="304">
        <v>0.15544725352827693</v>
      </c>
      <c r="H174" s="304">
        <v>0.12372795969773298</v>
      </c>
      <c r="I174" s="304">
        <v>0.12002443245444372</v>
      </c>
      <c r="J174" s="304">
        <v>0.09395906140788823</v>
      </c>
      <c r="K174" s="304">
        <v>0.10872716729486798</v>
      </c>
      <c r="L174" s="304">
        <v>0.1126868532004599</v>
      </c>
      <c r="M174" s="304">
        <v>0.07998102466793178</v>
      </c>
      <c r="N174" s="304" t="s">
        <v>327</v>
      </c>
      <c r="O174" s="304" t="s">
        <v>327</v>
      </c>
      <c r="P174" s="304" t="s">
        <v>327</v>
      </c>
      <c r="Q174" s="304" t="s">
        <v>327</v>
      </c>
      <c r="S174" s="48">
        <v>0.10774428976888761</v>
      </c>
    </row>
    <row r="176" ht="12.75">
      <c r="A176" s="33" t="s">
        <v>329</v>
      </c>
    </row>
    <row r="177" spans="1:21" ht="12.75">
      <c r="A177" s="339" t="s">
        <v>163</v>
      </c>
      <c r="B177" s="337"/>
      <c r="C177" s="337"/>
      <c r="D177" s="337"/>
      <c r="E177" s="337"/>
      <c r="F177" s="337"/>
      <c r="G177" s="337"/>
      <c r="H177" s="337"/>
      <c r="I177" s="337"/>
      <c r="J177" s="337"/>
      <c r="K177" s="337"/>
      <c r="L177" s="337"/>
      <c r="M177" s="337"/>
      <c r="N177" s="337"/>
      <c r="O177" s="337"/>
      <c r="P177" s="337"/>
      <c r="Q177" s="337"/>
      <c r="R177" s="337"/>
      <c r="S177" s="337"/>
      <c r="T177" s="337"/>
      <c r="U177" s="337"/>
    </row>
    <row r="178" spans="1:21" ht="18.75" customHeight="1">
      <c r="A178" s="335" t="s">
        <v>86</v>
      </c>
      <c r="B178" s="335"/>
      <c r="C178" s="337"/>
      <c r="D178" s="337"/>
      <c r="E178" s="337"/>
      <c r="F178" s="337"/>
      <c r="G178" s="337"/>
      <c r="H178" s="337"/>
      <c r="I178" s="337"/>
      <c r="J178" s="337"/>
      <c r="K178" s="337"/>
      <c r="L178" s="337"/>
      <c r="M178" s="337"/>
      <c r="N178" s="337"/>
      <c r="O178" s="337"/>
      <c r="P178" s="337"/>
      <c r="Q178" s="337"/>
      <c r="R178" s="337"/>
      <c r="S178" s="337"/>
      <c r="T178" s="337"/>
      <c r="U178" s="337"/>
    </row>
    <row r="179" spans="1:21" ht="39.75" customHeight="1">
      <c r="A179" s="332" t="s">
        <v>174</v>
      </c>
      <c r="B179" s="338"/>
      <c r="C179" s="337"/>
      <c r="D179" s="337"/>
      <c r="E179" s="337"/>
      <c r="F179" s="337"/>
      <c r="G179" s="337"/>
      <c r="H179" s="337"/>
      <c r="I179" s="337"/>
      <c r="J179" s="337"/>
      <c r="K179" s="337"/>
      <c r="L179" s="337"/>
      <c r="M179" s="337"/>
      <c r="N179" s="337"/>
      <c r="O179" s="337"/>
      <c r="P179" s="337"/>
      <c r="Q179" s="337"/>
      <c r="R179" s="337"/>
      <c r="S179" s="337"/>
      <c r="T179" s="337"/>
      <c r="U179" s="337"/>
    </row>
    <row r="180" spans="1:21" ht="20.25" customHeight="1">
      <c r="A180" s="335" t="s">
        <v>73</v>
      </c>
      <c r="B180" s="335"/>
      <c r="C180" s="337"/>
      <c r="D180" s="337"/>
      <c r="E180" s="337"/>
      <c r="F180" s="337"/>
      <c r="G180" s="337"/>
      <c r="H180" s="337"/>
      <c r="I180" s="337"/>
      <c r="J180" s="337"/>
      <c r="K180" s="337"/>
      <c r="L180" s="337"/>
      <c r="M180" s="337"/>
      <c r="N180" s="337"/>
      <c r="O180" s="337"/>
      <c r="P180" s="337"/>
      <c r="Q180" s="337"/>
      <c r="R180" s="337"/>
      <c r="S180" s="337"/>
      <c r="T180" s="337"/>
      <c r="U180" s="337"/>
    </row>
    <row r="181" spans="1:17" ht="30" customHeight="1">
      <c r="A181" s="336"/>
      <c r="B181" s="336"/>
      <c r="C181" s="336"/>
      <c r="D181" s="212"/>
      <c r="E181" s="212"/>
      <c r="F181" s="212"/>
      <c r="G181" s="212"/>
      <c r="H181" s="212"/>
      <c r="I181" s="212"/>
      <c r="J181" s="212"/>
      <c r="K181" s="212"/>
      <c r="L181" s="212"/>
      <c r="M181" s="212"/>
      <c r="N181" s="212"/>
      <c r="O181" s="212"/>
      <c r="P181" s="212"/>
      <c r="Q181" s="212"/>
    </row>
    <row r="183" spans="3:17" ht="12.75">
      <c r="C183" s="66"/>
      <c r="D183" s="66"/>
      <c r="E183" s="66"/>
      <c r="F183" s="66"/>
      <c r="G183" s="66"/>
      <c r="H183" s="66"/>
      <c r="I183" s="66"/>
      <c r="J183" s="66"/>
      <c r="K183" s="66"/>
      <c r="L183" s="66"/>
      <c r="M183" s="66"/>
      <c r="N183" s="66"/>
      <c r="O183" s="66"/>
      <c r="P183" s="66"/>
      <c r="Q183" s="66"/>
    </row>
    <row r="184" ht="15.75" customHeight="1"/>
    <row r="187" ht="12.75">
      <c r="S187" s="66"/>
    </row>
  </sheetData>
  <sheetProtection/>
  <mergeCells count="5">
    <mergeCell ref="A181:C181"/>
    <mergeCell ref="A180:U180"/>
    <mergeCell ref="A179:U179"/>
    <mergeCell ref="A177:U177"/>
    <mergeCell ref="A178:U178"/>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31" max="255" man="1"/>
  </rowBreaks>
  <drawing r:id="rId1"/>
</worksheet>
</file>

<file path=xl/worksheets/sheet8.xml><?xml version="1.0" encoding="utf-8"?>
<worksheet xmlns="http://schemas.openxmlformats.org/spreadsheetml/2006/main" xmlns:r="http://schemas.openxmlformats.org/officeDocument/2006/relationships">
  <sheetPr codeName="Sheet22"/>
  <dimension ref="A1:AK187"/>
  <sheetViews>
    <sheetView showGridLines="0" zoomScale="75" zoomScaleNormal="75" zoomScalePageLayoutView="0" workbookViewId="0" topLeftCell="A1">
      <selection activeCell="A1" sqref="A1"/>
    </sheetView>
  </sheetViews>
  <sheetFormatPr defaultColWidth="9.140625" defaultRowHeight="12.75"/>
  <cols>
    <col min="1" max="1" width="5.140625" style="9" customWidth="1"/>
    <col min="2" max="2" width="59.57421875" style="9" customWidth="1"/>
    <col min="3" max="6" width="7.57421875" style="9" hidden="1" customWidth="1"/>
    <col min="7" max="10" width="11.57421875" style="9" hidden="1" customWidth="1"/>
    <col min="11" max="11" width="12.57421875" style="9" hidden="1" customWidth="1"/>
    <col min="12" max="18" width="11.57421875" style="9" hidden="1" customWidth="1"/>
    <col min="19" max="33" width="11.57421875" style="9" customWidth="1"/>
    <col min="34" max="34" width="1.7109375" style="0" customWidth="1"/>
    <col min="35" max="35" width="10.8515625" style="9" customWidth="1"/>
    <col min="36" max="36" width="3.140625" style="9" customWidth="1"/>
    <col min="37" max="37" width="10.8515625" style="9" customWidth="1"/>
    <col min="38" max="16384" width="9.140625" style="9" customWidth="1"/>
  </cols>
  <sheetData>
    <row r="1" ht="34.5" customHeight="1">
      <c r="B1" s="203" t="s">
        <v>423</v>
      </c>
    </row>
    <row r="2" spans="2:35" ht="34.5" customHeight="1">
      <c r="B2" s="18" t="s">
        <v>457</v>
      </c>
      <c r="AI2" s="35"/>
    </row>
    <row r="3" spans="34:35" s="35" customFormat="1" ht="15" customHeight="1">
      <c r="AH3"/>
      <c r="AI3" s="9"/>
    </row>
    <row r="4" spans="1:34" s="35" customFormat="1" ht="15" customHeight="1">
      <c r="A4" s="35" t="s">
        <v>346</v>
      </c>
      <c r="B4" s="35" t="s">
        <v>338</v>
      </c>
      <c r="C4" s="35" t="s">
        <v>458</v>
      </c>
      <c r="D4" s="35" t="s">
        <v>459</v>
      </c>
      <c r="E4" s="35" t="s">
        <v>460</v>
      </c>
      <c r="F4" s="35" t="s">
        <v>461</v>
      </c>
      <c r="G4" s="35" t="s">
        <v>462</v>
      </c>
      <c r="H4" s="35" t="s">
        <v>463</v>
      </c>
      <c r="I4" s="35" t="s">
        <v>464</v>
      </c>
      <c r="J4" s="35" t="s">
        <v>465</v>
      </c>
      <c r="K4" s="35" t="s">
        <v>466</v>
      </c>
      <c r="L4" s="35" t="s">
        <v>467</v>
      </c>
      <c r="M4" s="35" t="s">
        <v>468</v>
      </c>
      <c r="N4" s="35" t="s">
        <v>469</v>
      </c>
      <c r="O4" s="35" t="s">
        <v>470</v>
      </c>
      <c r="P4" s="35" t="s">
        <v>471</v>
      </c>
      <c r="Q4" s="35" t="s">
        <v>472</v>
      </c>
      <c r="S4" s="35" t="s">
        <v>477</v>
      </c>
      <c r="T4" s="35" t="s">
        <v>478</v>
      </c>
      <c r="U4" s="35" t="s">
        <v>479</v>
      </c>
      <c r="V4" s="35" t="s">
        <v>480</v>
      </c>
      <c r="W4" s="35" t="s">
        <v>481</v>
      </c>
      <c r="X4" s="35" t="s">
        <v>482</v>
      </c>
      <c r="Y4" s="35" t="s">
        <v>483</v>
      </c>
      <c r="Z4" s="35" t="s">
        <v>484</v>
      </c>
      <c r="AA4" s="35" t="s">
        <v>485</v>
      </c>
      <c r="AB4" s="35" t="s">
        <v>486</v>
      </c>
      <c r="AC4" s="35" t="s">
        <v>487</v>
      </c>
      <c r="AD4" s="35" t="s">
        <v>488</v>
      </c>
      <c r="AE4" s="35" t="s">
        <v>489</v>
      </c>
      <c r="AF4" s="35" t="s">
        <v>490</v>
      </c>
      <c r="AG4" s="35" t="s">
        <v>491</v>
      </c>
      <c r="AH4"/>
    </row>
    <row r="5" spans="19:34" s="35" customFormat="1" ht="15" customHeight="1">
      <c r="S5" s="35" t="s">
        <v>492</v>
      </c>
      <c r="T5" s="35" t="s">
        <v>493</v>
      </c>
      <c r="U5" s="35" t="s">
        <v>494</v>
      </c>
      <c r="V5" s="35" t="s">
        <v>495</v>
      </c>
      <c r="W5" s="35" t="s">
        <v>496</v>
      </c>
      <c r="X5" s="35" t="s">
        <v>497</v>
      </c>
      <c r="Y5" s="35" t="s">
        <v>498</v>
      </c>
      <c r="Z5" s="35" t="s">
        <v>499</v>
      </c>
      <c r="AA5" s="35" t="s">
        <v>473</v>
      </c>
      <c r="AB5" s="35" t="s">
        <v>474</v>
      </c>
      <c r="AC5" s="35" t="s">
        <v>475</v>
      </c>
      <c r="AD5" s="35" t="s">
        <v>476</v>
      </c>
      <c r="AE5" s="35" t="s">
        <v>477</v>
      </c>
      <c r="AF5" s="35" t="s">
        <v>478</v>
      </c>
      <c r="AG5" s="35" t="s">
        <v>479</v>
      </c>
      <c r="AH5"/>
    </row>
    <row r="6" spans="2:37" ht="12.75">
      <c r="B6" s="19"/>
      <c r="C6" s="19">
        <v>40391</v>
      </c>
      <c r="D6" s="19">
        <v>40422</v>
      </c>
      <c r="E6" s="19">
        <v>40452</v>
      </c>
      <c r="F6" s="19">
        <v>40483</v>
      </c>
      <c r="G6" s="19">
        <v>40513</v>
      </c>
      <c r="H6" s="19">
        <v>40544</v>
      </c>
      <c r="I6" s="19">
        <v>40575</v>
      </c>
      <c r="J6" s="19">
        <v>40603</v>
      </c>
      <c r="K6" s="19">
        <v>40634</v>
      </c>
      <c r="L6" s="19">
        <v>40664</v>
      </c>
      <c r="M6" s="19">
        <v>40695</v>
      </c>
      <c r="N6" s="19">
        <v>40725</v>
      </c>
      <c r="O6" s="19">
        <v>40756</v>
      </c>
      <c r="P6" s="19">
        <v>40787</v>
      </c>
      <c r="Q6" s="19">
        <v>40817</v>
      </c>
      <c r="R6" s="19">
        <v>40848</v>
      </c>
      <c r="S6" s="19">
        <v>41000</v>
      </c>
      <c r="T6" s="19">
        <v>41030</v>
      </c>
      <c r="U6" s="19">
        <v>41061</v>
      </c>
      <c r="V6" s="19">
        <v>41091</v>
      </c>
      <c r="W6" s="19">
        <v>41122</v>
      </c>
      <c r="X6" s="19">
        <v>41153</v>
      </c>
      <c r="Y6" s="19">
        <v>41183</v>
      </c>
      <c r="Z6" s="19">
        <v>41214</v>
      </c>
      <c r="AA6" s="19">
        <v>41244</v>
      </c>
      <c r="AB6" s="19">
        <v>41275</v>
      </c>
      <c r="AC6" s="19">
        <v>41306</v>
      </c>
      <c r="AD6" s="19">
        <v>41334</v>
      </c>
      <c r="AE6" s="19">
        <v>41365</v>
      </c>
      <c r="AF6" s="19">
        <v>41395</v>
      </c>
      <c r="AG6" s="19">
        <v>41426</v>
      </c>
      <c r="AI6" s="19" t="s">
        <v>217</v>
      </c>
      <c r="AJ6" s="19"/>
      <c r="AK6" s="19"/>
    </row>
    <row r="7" spans="1:37" ht="15.75">
      <c r="A7" s="17" t="s">
        <v>196</v>
      </c>
      <c r="B7" s="12"/>
      <c r="C7" s="98" t="s">
        <v>333</v>
      </c>
      <c r="D7" s="73"/>
      <c r="E7" s="73"/>
      <c r="F7" s="73"/>
      <c r="G7" s="73"/>
      <c r="H7" s="73"/>
      <c r="I7" s="73"/>
      <c r="J7" s="73"/>
      <c r="K7" s="73"/>
      <c r="L7" s="73"/>
      <c r="M7" s="73"/>
      <c r="N7" s="73"/>
      <c r="O7" s="73"/>
      <c r="P7" s="73"/>
      <c r="Q7" s="73"/>
      <c r="R7" s="73"/>
      <c r="S7" s="10"/>
      <c r="T7" s="10"/>
      <c r="U7" s="10"/>
      <c r="V7" s="10"/>
      <c r="W7" s="10"/>
      <c r="X7" s="10"/>
      <c r="Y7" s="10"/>
      <c r="Z7" s="10"/>
      <c r="AA7" s="10"/>
      <c r="AB7" s="10"/>
      <c r="AC7" s="10"/>
      <c r="AD7" s="10"/>
      <c r="AE7" s="10"/>
      <c r="AF7" s="10"/>
      <c r="AG7" s="10"/>
      <c r="AI7" s="12"/>
      <c r="AJ7" s="12"/>
      <c r="AK7" s="12"/>
    </row>
    <row r="8" spans="1:37" ht="12.75">
      <c r="A8" s="9">
        <v>4.3</v>
      </c>
      <c r="B8" s="72" t="s">
        <v>197</v>
      </c>
      <c r="C8" s="74"/>
      <c r="D8" s="74"/>
      <c r="E8" s="74"/>
      <c r="F8" s="74"/>
      <c r="G8" s="74"/>
      <c r="H8" s="74"/>
      <c r="I8" s="74"/>
      <c r="J8" s="74"/>
      <c r="K8" s="74"/>
      <c r="L8" s="74"/>
      <c r="M8" s="74"/>
      <c r="N8" s="74"/>
      <c r="O8" s="74"/>
      <c r="P8" s="74"/>
      <c r="Q8" s="74"/>
      <c r="R8" s="74"/>
      <c r="S8" s="27">
        <v>345600</v>
      </c>
      <c r="T8" s="27">
        <v>345600</v>
      </c>
      <c r="U8" s="27">
        <v>345600</v>
      </c>
      <c r="V8" s="27">
        <v>345600</v>
      </c>
      <c r="W8" s="27">
        <v>345600</v>
      </c>
      <c r="X8" s="27">
        <v>345600</v>
      </c>
      <c r="Y8" s="27">
        <v>345600</v>
      </c>
      <c r="Z8" s="27">
        <v>340000</v>
      </c>
      <c r="AA8" s="27">
        <v>340000</v>
      </c>
      <c r="AB8" s="27">
        <v>340000</v>
      </c>
      <c r="AC8" s="27">
        <v>340000</v>
      </c>
      <c r="AD8" s="27">
        <v>340000</v>
      </c>
      <c r="AE8" s="27">
        <v>340000</v>
      </c>
      <c r="AF8" s="27">
        <v>340000</v>
      </c>
      <c r="AG8" s="27">
        <v>340000</v>
      </c>
      <c r="AI8" s="72">
        <v>345600</v>
      </c>
      <c r="AJ8" s="190"/>
      <c r="AK8" s="190"/>
    </row>
    <row r="9" spans="2:37" ht="12.75">
      <c r="B9" s="27" t="s">
        <v>169</v>
      </c>
      <c r="C9" s="1"/>
      <c r="D9" s="1"/>
      <c r="E9" s="1"/>
      <c r="F9" s="1"/>
      <c r="G9" s="1"/>
      <c r="H9" s="1"/>
      <c r="I9" s="1"/>
      <c r="J9" s="1"/>
      <c r="K9" s="1"/>
      <c r="L9" s="1"/>
      <c r="M9" s="1"/>
      <c r="N9" s="1"/>
      <c r="O9" s="1"/>
      <c r="P9" s="1"/>
      <c r="Q9" s="1"/>
      <c r="R9" s="1"/>
      <c r="AI9" s="27">
        <v>15</v>
      </c>
      <c r="AJ9" s="190"/>
      <c r="AK9" s="190"/>
    </row>
    <row r="10" spans="1:37" ht="15.75">
      <c r="A10" s="17" t="s">
        <v>202</v>
      </c>
      <c r="B10" s="13"/>
      <c r="C10" s="75"/>
      <c r="D10" s="75"/>
      <c r="E10" s="75"/>
      <c r="F10" s="75"/>
      <c r="G10" s="75"/>
      <c r="H10" s="75"/>
      <c r="I10" s="75"/>
      <c r="J10" s="75"/>
      <c r="K10" s="75"/>
      <c r="L10" s="75"/>
      <c r="M10" s="75"/>
      <c r="N10" s="75"/>
      <c r="O10" s="75"/>
      <c r="P10" s="75"/>
      <c r="Q10" s="75"/>
      <c r="R10" s="75"/>
      <c r="S10" s="13"/>
      <c r="T10" s="13"/>
      <c r="U10" s="13"/>
      <c r="V10" s="13"/>
      <c r="W10" s="13"/>
      <c r="X10" s="13"/>
      <c r="Y10" s="13"/>
      <c r="Z10" s="13"/>
      <c r="AA10" s="13"/>
      <c r="AB10" s="13"/>
      <c r="AC10" s="13"/>
      <c r="AD10" s="13"/>
      <c r="AE10" s="13"/>
      <c r="AF10" s="13"/>
      <c r="AG10" s="13"/>
      <c r="AI10" s="13"/>
      <c r="AJ10" s="13"/>
      <c r="AK10" s="13"/>
    </row>
    <row r="11" spans="1:37" ht="12.75">
      <c r="A11" s="9">
        <v>5.3</v>
      </c>
      <c r="B11" s="27" t="s">
        <v>198</v>
      </c>
      <c r="C11" s="74"/>
      <c r="D11" s="74"/>
      <c r="E11" s="74"/>
      <c r="F11" s="74"/>
      <c r="G11" s="74"/>
      <c r="H11" s="74"/>
      <c r="I11" s="74"/>
      <c r="J11" s="74"/>
      <c r="K11" s="74"/>
      <c r="L11" s="74"/>
      <c r="M11" s="74"/>
      <c r="N11" s="74"/>
      <c r="O11" s="74"/>
      <c r="P11" s="74"/>
      <c r="Q11" s="74"/>
      <c r="R11" s="74"/>
      <c r="S11" s="27">
        <v>4440</v>
      </c>
      <c r="T11" s="27">
        <v>4561</v>
      </c>
      <c r="U11" s="27">
        <v>4235</v>
      </c>
      <c r="V11" s="27">
        <v>3734</v>
      </c>
      <c r="W11" s="27">
        <v>4087</v>
      </c>
      <c r="X11" s="27">
        <v>4284</v>
      </c>
      <c r="Y11" s="27">
        <v>4117</v>
      </c>
      <c r="Z11" s="27">
        <v>4792</v>
      </c>
      <c r="AA11" s="27">
        <v>7194</v>
      </c>
      <c r="AB11" s="27">
        <v>5588</v>
      </c>
      <c r="AC11" s="27">
        <v>4846</v>
      </c>
      <c r="AD11" s="27">
        <v>4823</v>
      </c>
      <c r="AE11" s="27">
        <v>4552</v>
      </c>
      <c r="AF11" s="27">
        <v>4416</v>
      </c>
      <c r="AG11" s="27">
        <v>4082</v>
      </c>
      <c r="AI11" s="27">
        <v>69751</v>
      </c>
      <c r="AJ11" s="190"/>
      <c r="AK11" s="190"/>
    </row>
    <row r="12" spans="2:18" ht="12.75">
      <c r="B12" s="9" t="s">
        <v>199</v>
      </c>
      <c r="C12" s="1"/>
      <c r="D12" s="1"/>
      <c r="E12" s="1"/>
      <c r="F12" s="1"/>
      <c r="G12" s="1"/>
      <c r="H12" s="1"/>
      <c r="I12" s="1"/>
      <c r="J12" s="1"/>
      <c r="K12" s="1"/>
      <c r="L12" s="1"/>
      <c r="M12" s="1"/>
      <c r="N12" s="1"/>
      <c r="O12" s="1"/>
      <c r="P12" s="1"/>
      <c r="Q12" s="1"/>
      <c r="R12" s="1"/>
    </row>
    <row r="13" spans="1:37" ht="12.75">
      <c r="A13" s="9">
        <v>5.4</v>
      </c>
      <c r="B13" s="24" t="s">
        <v>200</v>
      </c>
      <c r="C13" s="76"/>
      <c r="D13" s="76"/>
      <c r="E13" s="76"/>
      <c r="F13" s="76"/>
      <c r="G13" s="76"/>
      <c r="H13" s="76"/>
      <c r="I13" s="76"/>
      <c r="J13" s="76"/>
      <c r="K13" s="76"/>
      <c r="L13" s="76"/>
      <c r="M13" s="76"/>
      <c r="N13" s="76"/>
      <c r="O13" s="76"/>
      <c r="P13" s="76"/>
      <c r="Q13" s="76"/>
      <c r="R13" s="76"/>
      <c r="S13" s="24">
        <v>4026</v>
      </c>
      <c r="T13" s="24">
        <v>4561</v>
      </c>
      <c r="U13" s="24">
        <v>4235</v>
      </c>
      <c r="V13" s="24">
        <v>3734</v>
      </c>
      <c r="W13" s="24">
        <v>4087</v>
      </c>
      <c r="X13" s="24">
        <v>4284</v>
      </c>
      <c r="Y13" s="24">
        <v>4117</v>
      </c>
      <c r="Z13" s="24">
        <v>4792</v>
      </c>
      <c r="AA13" s="24">
        <v>7194</v>
      </c>
      <c r="AB13" s="24">
        <v>5588</v>
      </c>
      <c r="AC13" s="24">
        <v>4846</v>
      </c>
      <c r="AD13" s="24">
        <v>4823</v>
      </c>
      <c r="AE13" s="24">
        <v>4552</v>
      </c>
      <c r="AF13" s="24">
        <v>4416</v>
      </c>
      <c r="AG13" s="24">
        <v>4082</v>
      </c>
      <c r="AI13" s="24">
        <v>69337</v>
      </c>
      <c r="AJ13" s="190"/>
      <c r="AK13" s="190"/>
    </row>
    <row r="14" spans="1:37" ht="12.75">
      <c r="A14" s="9">
        <v>5.5</v>
      </c>
      <c r="B14" s="25" t="s">
        <v>201</v>
      </c>
      <c r="C14" s="77"/>
      <c r="D14" s="77"/>
      <c r="E14" s="77"/>
      <c r="F14" s="77"/>
      <c r="G14" s="77"/>
      <c r="H14" s="77"/>
      <c r="I14" s="77"/>
      <c r="J14" s="77"/>
      <c r="K14" s="77"/>
      <c r="L14" s="77"/>
      <c r="M14" s="77"/>
      <c r="N14" s="77"/>
      <c r="O14" s="77"/>
      <c r="P14" s="77"/>
      <c r="Q14" s="77"/>
      <c r="R14" s="77"/>
      <c r="S14" s="25">
        <v>414</v>
      </c>
      <c r="T14" s="25">
        <v>0</v>
      </c>
      <c r="U14" s="25">
        <v>0</v>
      </c>
      <c r="V14" s="25">
        <v>0</v>
      </c>
      <c r="W14" s="25">
        <v>0</v>
      </c>
      <c r="X14" s="25">
        <v>0</v>
      </c>
      <c r="Y14" s="25">
        <v>0</v>
      </c>
      <c r="Z14" s="25">
        <v>0</v>
      </c>
      <c r="AA14" s="25">
        <v>0</v>
      </c>
      <c r="AB14" s="25">
        <v>0</v>
      </c>
      <c r="AC14" s="25">
        <v>0</v>
      </c>
      <c r="AD14" s="25">
        <v>0</v>
      </c>
      <c r="AE14" s="25">
        <v>0</v>
      </c>
      <c r="AF14" s="25">
        <v>0</v>
      </c>
      <c r="AG14" s="25">
        <v>0</v>
      </c>
      <c r="AI14" s="25">
        <v>414</v>
      </c>
      <c r="AJ14" s="190"/>
      <c r="AK14" s="190"/>
    </row>
    <row r="15" spans="3:18" ht="6" customHeight="1">
      <c r="C15" s="1"/>
      <c r="D15" s="1"/>
      <c r="E15" s="1"/>
      <c r="F15" s="1"/>
      <c r="G15" s="1"/>
      <c r="H15" s="1"/>
      <c r="I15" s="1"/>
      <c r="J15" s="1"/>
      <c r="K15" s="1"/>
      <c r="L15" s="1"/>
      <c r="M15" s="1"/>
      <c r="N15" s="1"/>
      <c r="O15" s="1"/>
      <c r="P15" s="1"/>
      <c r="Q15" s="1"/>
      <c r="R15" s="1"/>
    </row>
    <row r="16" spans="1:37" ht="12.75">
      <c r="A16" s="9">
        <v>5.6</v>
      </c>
      <c r="B16" s="24" t="s">
        <v>80</v>
      </c>
      <c r="C16" s="76"/>
      <c r="D16" s="76"/>
      <c r="E16" s="76"/>
      <c r="F16" s="76"/>
      <c r="G16" s="76"/>
      <c r="H16" s="76"/>
      <c r="I16" s="76"/>
      <c r="J16" s="76"/>
      <c r="K16" s="76"/>
      <c r="L16" s="76"/>
      <c r="M16" s="76"/>
      <c r="N16" s="76"/>
      <c r="O16" s="76"/>
      <c r="P16" s="76"/>
      <c r="Q16" s="76"/>
      <c r="R16" s="76"/>
      <c r="S16" s="24">
        <v>84</v>
      </c>
      <c r="T16" s="24">
        <v>77</v>
      </c>
      <c r="U16" s="24">
        <v>50</v>
      </c>
      <c r="V16" s="24">
        <v>35</v>
      </c>
      <c r="W16" s="24">
        <v>24</v>
      </c>
      <c r="X16" s="24">
        <v>42</v>
      </c>
      <c r="Y16" s="24">
        <v>25</v>
      </c>
      <c r="Z16" s="24">
        <v>63</v>
      </c>
      <c r="AA16" s="24">
        <v>98</v>
      </c>
      <c r="AB16" s="24">
        <v>25</v>
      </c>
      <c r="AC16" s="24">
        <v>120</v>
      </c>
      <c r="AD16" s="24">
        <v>342</v>
      </c>
      <c r="AE16" s="24">
        <v>96</v>
      </c>
      <c r="AF16" s="24">
        <v>42</v>
      </c>
      <c r="AG16" s="24">
        <v>21</v>
      </c>
      <c r="AI16" s="24">
        <v>1144</v>
      </c>
      <c r="AJ16" s="190"/>
      <c r="AK16" s="190"/>
    </row>
    <row r="17" spans="1:37" ht="12.75">
      <c r="A17" s="159" t="s">
        <v>159</v>
      </c>
      <c r="B17" s="158" t="s">
        <v>81</v>
      </c>
      <c r="C17" s="158"/>
      <c r="D17" s="158"/>
      <c r="E17" s="158"/>
      <c r="F17" s="158"/>
      <c r="G17" s="158"/>
      <c r="H17" s="158"/>
      <c r="I17" s="158"/>
      <c r="J17" s="158"/>
      <c r="K17" s="158"/>
      <c r="L17" s="158"/>
      <c r="M17" s="158"/>
      <c r="N17" s="158"/>
      <c r="O17" s="158"/>
      <c r="P17" s="158"/>
      <c r="Q17" s="158"/>
      <c r="R17" s="158"/>
      <c r="S17" s="158">
        <v>0</v>
      </c>
      <c r="T17" s="158">
        <v>0</v>
      </c>
      <c r="U17" s="158">
        <v>0</v>
      </c>
      <c r="V17" s="158">
        <v>0</v>
      </c>
      <c r="W17" s="158">
        <v>0</v>
      </c>
      <c r="X17" s="158">
        <v>0</v>
      </c>
      <c r="Y17" s="158">
        <v>0</v>
      </c>
      <c r="Z17" s="158">
        <v>0</v>
      </c>
      <c r="AA17" s="158">
        <v>0</v>
      </c>
      <c r="AB17" s="158">
        <v>0</v>
      </c>
      <c r="AC17" s="158">
        <v>0</v>
      </c>
      <c r="AD17" s="158">
        <v>0</v>
      </c>
      <c r="AE17" s="158">
        <v>0</v>
      </c>
      <c r="AF17" s="158">
        <v>0</v>
      </c>
      <c r="AG17" s="158">
        <v>0</v>
      </c>
      <c r="AI17" s="158">
        <v>0</v>
      </c>
      <c r="AJ17" s="190"/>
      <c r="AK17" s="190"/>
    </row>
    <row r="18" spans="1:37" ht="12.75">
      <c r="A18" s="9">
        <v>5.7</v>
      </c>
      <c r="B18" s="25" t="s">
        <v>203</v>
      </c>
      <c r="C18" s="25"/>
      <c r="D18" s="25"/>
      <c r="E18" s="25"/>
      <c r="F18" s="25"/>
      <c r="G18" s="25"/>
      <c r="H18" s="25"/>
      <c r="I18" s="25"/>
      <c r="J18" s="25"/>
      <c r="K18" s="25"/>
      <c r="L18" s="25"/>
      <c r="M18" s="25"/>
      <c r="N18" s="25"/>
      <c r="O18" s="25"/>
      <c r="P18" s="25"/>
      <c r="Q18" s="25"/>
      <c r="R18" s="25"/>
      <c r="S18" s="25">
        <v>4356</v>
      </c>
      <c r="T18" s="25">
        <v>4484</v>
      </c>
      <c r="U18" s="25">
        <v>4185</v>
      </c>
      <c r="V18" s="25">
        <v>3699</v>
      </c>
      <c r="W18" s="25">
        <v>4063</v>
      </c>
      <c r="X18" s="25">
        <v>4242</v>
      </c>
      <c r="Y18" s="25">
        <v>4092</v>
      </c>
      <c r="Z18" s="25">
        <v>4729</v>
      </c>
      <c r="AA18" s="25">
        <v>7096</v>
      </c>
      <c r="AB18" s="25">
        <v>5563</v>
      </c>
      <c r="AC18" s="25">
        <v>4726</v>
      </c>
      <c r="AD18" s="25">
        <v>4481</v>
      </c>
      <c r="AE18" s="25">
        <v>4456</v>
      </c>
      <c r="AF18" s="25">
        <v>4374</v>
      </c>
      <c r="AG18" s="25">
        <v>4061</v>
      </c>
      <c r="AI18" s="25">
        <v>68607</v>
      </c>
      <c r="AJ18" s="190"/>
      <c r="AK18" s="190"/>
    </row>
    <row r="19" ht="12.75">
      <c r="B19" s="9" t="s">
        <v>199</v>
      </c>
    </row>
    <row r="20" spans="1:37" ht="12.75">
      <c r="A20" s="9">
        <v>5.8</v>
      </c>
      <c r="B20" s="24" t="s">
        <v>206</v>
      </c>
      <c r="C20" s="24"/>
      <c r="D20" s="24"/>
      <c r="E20" s="24"/>
      <c r="F20" s="24"/>
      <c r="G20" s="24"/>
      <c r="H20" s="24"/>
      <c r="I20" s="24"/>
      <c r="J20" s="24"/>
      <c r="K20" s="24"/>
      <c r="L20" s="24"/>
      <c r="M20" s="24"/>
      <c r="N20" s="24"/>
      <c r="O20" s="24"/>
      <c r="P20" s="24"/>
      <c r="Q20" s="24"/>
      <c r="R20" s="24"/>
      <c r="S20" s="24">
        <v>4356</v>
      </c>
      <c r="T20" s="24">
        <v>4484</v>
      </c>
      <c r="U20" s="24">
        <v>4185</v>
      </c>
      <c r="V20" s="24">
        <v>3699</v>
      </c>
      <c r="W20" s="24">
        <v>4063</v>
      </c>
      <c r="X20" s="24">
        <v>4242</v>
      </c>
      <c r="Y20" s="24">
        <v>4092</v>
      </c>
      <c r="Z20" s="24">
        <v>4729</v>
      </c>
      <c r="AA20" s="24">
        <v>7096</v>
      </c>
      <c r="AB20" s="24">
        <v>5563</v>
      </c>
      <c r="AC20" s="24">
        <v>4726</v>
      </c>
      <c r="AD20" s="24">
        <v>4481</v>
      </c>
      <c r="AE20" s="24">
        <v>4456</v>
      </c>
      <c r="AF20" s="24">
        <v>4374</v>
      </c>
      <c r="AG20" s="24">
        <v>4061</v>
      </c>
      <c r="AI20" s="24">
        <v>68607</v>
      </c>
      <c r="AJ20" s="190"/>
      <c r="AK20" s="190"/>
    </row>
    <row r="21" spans="1:37" ht="12.75">
      <c r="A21" s="9">
        <v>5.9</v>
      </c>
      <c r="B21" s="70" t="s">
        <v>204</v>
      </c>
      <c r="C21" s="70"/>
      <c r="D21" s="70"/>
      <c r="E21" s="70"/>
      <c r="F21" s="70"/>
      <c r="G21" s="70"/>
      <c r="H21" s="70"/>
      <c r="I21" s="70"/>
      <c r="J21" s="70"/>
      <c r="K21" s="70"/>
      <c r="L21" s="70"/>
      <c r="M21" s="70"/>
      <c r="N21" s="70"/>
      <c r="O21" s="70"/>
      <c r="P21" s="70"/>
      <c r="Q21" s="70"/>
      <c r="R21" s="70"/>
      <c r="S21" s="158">
        <v>0</v>
      </c>
      <c r="T21" s="158">
        <v>0</v>
      </c>
      <c r="U21" s="158">
        <v>0</v>
      </c>
      <c r="V21" s="158">
        <v>0</v>
      </c>
      <c r="W21" s="158">
        <v>0</v>
      </c>
      <c r="X21" s="158">
        <v>0</v>
      </c>
      <c r="Y21" s="158">
        <v>0</v>
      </c>
      <c r="Z21" s="158">
        <v>0</v>
      </c>
      <c r="AA21" s="158">
        <v>0</v>
      </c>
      <c r="AB21" s="158">
        <v>0</v>
      </c>
      <c r="AC21" s="158">
        <v>0</v>
      </c>
      <c r="AD21" s="158">
        <v>0</v>
      </c>
      <c r="AE21" s="158">
        <v>0</v>
      </c>
      <c r="AF21" s="158">
        <v>0</v>
      </c>
      <c r="AG21" s="158">
        <v>0</v>
      </c>
      <c r="AI21" s="158">
        <v>0</v>
      </c>
      <c r="AJ21" s="190"/>
      <c r="AK21" s="190"/>
    </row>
    <row r="22" spans="1:37" ht="12.75">
      <c r="A22" s="14">
        <v>5.1</v>
      </c>
      <c r="B22" s="25" t="s">
        <v>207</v>
      </c>
      <c r="C22" s="25"/>
      <c r="D22" s="25"/>
      <c r="E22" s="25"/>
      <c r="F22" s="25"/>
      <c r="G22" s="25"/>
      <c r="H22" s="25"/>
      <c r="I22" s="25"/>
      <c r="J22" s="25"/>
      <c r="K22" s="25"/>
      <c r="L22" s="25"/>
      <c r="M22" s="25"/>
      <c r="N22" s="25"/>
      <c r="O22" s="25"/>
      <c r="P22" s="25"/>
      <c r="Q22" s="25"/>
      <c r="R22" s="25"/>
      <c r="S22" s="25">
        <v>4225</v>
      </c>
      <c r="T22" s="25">
        <v>4399</v>
      </c>
      <c r="U22" s="25">
        <v>4111</v>
      </c>
      <c r="V22" s="25">
        <v>3650</v>
      </c>
      <c r="W22" s="25">
        <v>4005</v>
      </c>
      <c r="X22" s="25">
        <v>4166</v>
      </c>
      <c r="Y22" s="25">
        <v>4046</v>
      </c>
      <c r="Z22" s="25">
        <v>4567</v>
      </c>
      <c r="AA22" s="25">
        <v>6828</v>
      </c>
      <c r="AB22" s="25">
        <v>5490</v>
      </c>
      <c r="AC22" s="25">
        <v>4459</v>
      </c>
      <c r="AD22" s="25">
        <v>3667</v>
      </c>
      <c r="AE22" s="25">
        <v>4050</v>
      </c>
      <c r="AF22" s="25">
        <v>4131</v>
      </c>
      <c r="AG22" s="25">
        <v>3958</v>
      </c>
      <c r="AI22" s="25">
        <v>65752</v>
      </c>
      <c r="AJ22" s="190"/>
      <c r="AK22" s="190"/>
    </row>
    <row r="24" spans="1:37" ht="12.75">
      <c r="A24" s="14">
        <v>5.11</v>
      </c>
      <c r="B24" s="24" t="s">
        <v>208</v>
      </c>
      <c r="C24" s="24"/>
      <c r="D24" s="24"/>
      <c r="E24" s="24"/>
      <c r="F24" s="24"/>
      <c r="G24" s="24"/>
      <c r="H24" s="24"/>
      <c r="I24" s="24"/>
      <c r="J24" s="24"/>
      <c r="K24" s="24"/>
      <c r="L24" s="24"/>
      <c r="M24" s="24"/>
      <c r="N24" s="24"/>
      <c r="O24" s="24"/>
      <c r="P24" s="24"/>
      <c r="Q24" s="24"/>
      <c r="R24" s="24"/>
      <c r="S24" s="24">
        <v>3934</v>
      </c>
      <c r="T24" s="24">
        <v>4068</v>
      </c>
      <c r="U24" s="24">
        <v>3905</v>
      </c>
      <c r="V24" s="24">
        <v>3363</v>
      </c>
      <c r="W24" s="24">
        <v>3059</v>
      </c>
      <c r="X24" s="24">
        <v>3100</v>
      </c>
      <c r="Y24" s="24">
        <v>2883</v>
      </c>
      <c r="Z24" s="24">
        <v>2900</v>
      </c>
      <c r="AA24" s="24">
        <v>5117</v>
      </c>
      <c r="AB24" s="24">
        <v>4275</v>
      </c>
      <c r="AC24" s="24">
        <v>4205</v>
      </c>
      <c r="AD24" s="24">
        <v>5465</v>
      </c>
      <c r="AE24" s="24">
        <v>6141</v>
      </c>
      <c r="AF24" s="24">
        <v>5834</v>
      </c>
      <c r="AG24" s="24">
        <v>5494</v>
      </c>
      <c r="AI24" s="24">
        <v>63743</v>
      </c>
      <c r="AJ24" s="190"/>
      <c r="AK24" s="190"/>
    </row>
    <row r="25" spans="1:37" ht="12.75">
      <c r="A25" s="14">
        <v>5.12</v>
      </c>
      <c r="B25" s="29" t="s">
        <v>209</v>
      </c>
      <c r="C25" s="29"/>
      <c r="D25" s="29"/>
      <c r="E25" s="29"/>
      <c r="F25" s="29"/>
      <c r="G25" s="29"/>
      <c r="H25" s="29"/>
      <c r="I25" s="29"/>
      <c r="J25" s="29"/>
      <c r="K25" s="29"/>
      <c r="L25" s="29"/>
      <c r="M25" s="29"/>
      <c r="N25" s="29"/>
      <c r="O25" s="29"/>
      <c r="P25" s="29"/>
      <c r="Q25" s="29"/>
      <c r="R25" s="29"/>
      <c r="S25" s="29">
        <v>250</v>
      </c>
      <c r="T25" s="29">
        <v>313</v>
      </c>
      <c r="U25" s="29">
        <v>212</v>
      </c>
      <c r="V25" s="29">
        <v>208</v>
      </c>
      <c r="W25" s="29">
        <v>164</v>
      </c>
      <c r="X25" s="29">
        <v>148</v>
      </c>
      <c r="Y25" s="29">
        <v>142</v>
      </c>
      <c r="Z25" s="29">
        <v>135</v>
      </c>
      <c r="AA25" s="29">
        <v>211</v>
      </c>
      <c r="AB25" s="29">
        <v>207</v>
      </c>
      <c r="AC25" s="29">
        <v>232</v>
      </c>
      <c r="AD25" s="29">
        <v>364</v>
      </c>
      <c r="AE25" s="29">
        <v>404</v>
      </c>
      <c r="AF25" s="29">
        <v>327</v>
      </c>
      <c r="AG25" s="29">
        <v>330</v>
      </c>
      <c r="AI25" s="29">
        <v>3647</v>
      </c>
      <c r="AJ25" s="190"/>
      <c r="AK25" s="190"/>
    </row>
    <row r="26" spans="1:37" ht="12.75">
      <c r="A26" s="14">
        <v>5.13</v>
      </c>
      <c r="B26" s="29" t="s">
        <v>212</v>
      </c>
      <c r="C26" s="29"/>
      <c r="D26" s="29"/>
      <c r="E26" s="29"/>
      <c r="F26" s="29"/>
      <c r="G26" s="29"/>
      <c r="H26" s="29"/>
      <c r="I26" s="29"/>
      <c r="J26" s="29"/>
      <c r="K26" s="29"/>
      <c r="L26" s="29"/>
      <c r="M26" s="29"/>
      <c r="N26" s="29"/>
      <c r="O26" s="29"/>
      <c r="P26" s="29"/>
      <c r="Q26" s="29"/>
      <c r="R26" s="29"/>
      <c r="S26" s="29">
        <v>133</v>
      </c>
      <c r="T26" s="29">
        <v>92</v>
      </c>
      <c r="U26" s="29">
        <v>29</v>
      </c>
      <c r="V26" s="29">
        <v>5</v>
      </c>
      <c r="W26" s="29">
        <v>5</v>
      </c>
      <c r="X26" s="29">
        <v>0</v>
      </c>
      <c r="Y26" s="29">
        <v>2</v>
      </c>
      <c r="Z26" s="29">
        <v>5</v>
      </c>
      <c r="AA26" s="29">
        <v>2</v>
      </c>
      <c r="AB26" s="29">
        <v>3</v>
      </c>
      <c r="AC26" s="29">
        <v>1</v>
      </c>
      <c r="AD26" s="29">
        <v>2</v>
      </c>
      <c r="AE26" s="29">
        <v>4</v>
      </c>
      <c r="AF26" s="29">
        <v>1</v>
      </c>
      <c r="AG26" s="29">
        <v>0</v>
      </c>
      <c r="AI26" s="29">
        <v>284</v>
      </c>
      <c r="AJ26" s="190"/>
      <c r="AK26" s="190"/>
    </row>
    <row r="27" spans="1:37" ht="12.75">
      <c r="A27" s="14">
        <v>5.14</v>
      </c>
      <c r="B27" s="29" t="s">
        <v>211</v>
      </c>
      <c r="C27" s="29"/>
      <c r="D27" s="29"/>
      <c r="E27" s="29"/>
      <c r="F27" s="29"/>
      <c r="G27" s="29"/>
      <c r="H27" s="29"/>
      <c r="I27" s="29"/>
      <c r="J27" s="29"/>
      <c r="K27" s="29"/>
      <c r="L27" s="29"/>
      <c r="M27" s="29"/>
      <c r="N27" s="29"/>
      <c r="O27" s="29"/>
      <c r="P27" s="29"/>
      <c r="Q27" s="29"/>
      <c r="R27" s="29"/>
      <c r="S27" s="29">
        <v>39</v>
      </c>
      <c r="T27" s="29">
        <v>28</v>
      </c>
      <c r="U27" s="29">
        <v>32</v>
      </c>
      <c r="V27" s="29">
        <v>23</v>
      </c>
      <c r="W27" s="29">
        <v>19</v>
      </c>
      <c r="X27" s="29">
        <v>21</v>
      </c>
      <c r="Y27" s="29">
        <v>16</v>
      </c>
      <c r="Z27" s="29">
        <v>18</v>
      </c>
      <c r="AA27" s="29">
        <v>44</v>
      </c>
      <c r="AB27" s="29">
        <v>36</v>
      </c>
      <c r="AC27" s="29">
        <v>27</v>
      </c>
      <c r="AD27" s="29">
        <v>30</v>
      </c>
      <c r="AE27" s="29">
        <v>43</v>
      </c>
      <c r="AF27" s="29">
        <v>39</v>
      </c>
      <c r="AG27" s="29">
        <v>43</v>
      </c>
      <c r="AI27" s="29">
        <v>458</v>
      </c>
      <c r="AJ27" s="190"/>
      <c r="AK27" s="190"/>
    </row>
    <row r="28" spans="1:37" ht="12.75">
      <c r="A28" s="14">
        <v>5.15</v>
      </c>
      <c r="B28" s="25" t="s">
        <v>210</v>
      </c>
      <c r="C28" s="25"/>
      <c r="D28" s="25"/>
      <c r="E28" s="25"/>
      <c r="F28" s="25"/>
      <c r="G28" s="25"/>
      <c r="H28" s="25"/>
      <c r="I28" s="25"/>
      <c r="J28" s="25"/>
      <c r="K28" s="25"/>
      <c r="L28" s="25"/>
      <c r="M28" s="25"/>
      <c r="N28" s="25"/>
      <c r="O28" s="25"/>
      <c r="P28" s="25"/>
      <c r="Q28" s="25"/>
      <c r="R28" s="25"/>
      <c r="S28" s="25">
        <v>0</v>
      </c>
      <c r="T28" s="25">
        <v>0</v>
      </c>
      <c r="U28" s="25">
        <v>0</v>
      </c>
      <c r="V28" s="25">
        <v>0</v>
      </c>
      <c r="W28" s="25">
        <v>0</v>
      </c>
      <c r="X28" s="25">
        <v>973</v>
      </c>
      <c r="Y28" s="25">
        <v>1049</v>
      </c>
      <c r="Z28" s="25">
        <v>1671</v>
      </c>
      <c r="AA28" s="25">
        <v>1722</v>
      </c>
      <c r="AB28" s="25">
        <v>1042</v>
      </c>
      <c r="AC28" s="25">
        <v>261</v>
      </c>
      <c r="AD28" s="25">
        <v>0</v>
      </c>
      <c r="AE28" s="25">
        <v>-2136</v>
      </c>
      <c r="AF28" s="25">
        <v>-1827</v>
      </c>
      <c r="AG28" s="25">
        <v>-1806</v>
      </c>
      <c r="AI28" s="25">
        <v>949</v>
      </c>
      <c r="AJ28" s="190"/>
      <c r="AK28" s="190"/>
    </row>
    <row r="29" ht="4.5" customHeight="1"/>
    <row r="30" spans="1:37" ht="12.75">
      <c r="A30" s="14">
        <v>5.16</v>
      </c>
      <c r="B30" s="27" t="s">
        <v>213</v>
      </c>
      <c r="C30" s="27"/>
      <c r="D30" s="27"/>
      <c r="E30" s="27"/>
      <c r="F30" s="27"/>
      <c r="G30" s="27"/>
      <c r="H30" s="27"/>
      <c r="I30" s="27"/>
      <c r="J30" s="27"/>
      <c r="K30" s="27"/>
      <c r="L30" s="27"/>
      <c r="M30" s="27"/>
      <c r="N30" s="27"/>
      <c r="O30" s="27"/>
      <c r="P30" s="27"/>
      <c r="Q30" s="27"/>
      <c r="R30" s="27"/>
      <c r="S30" s="27">
        <v>989</v>
      </c>
      <c r="T30" s="27">
        <v>1042</v>
      </c>
      <c r="U30" s="27">
        <v>950</v>
      </c>
      <c r="V30" s="27">
        <v>970</v>
      </c>
      <c r="W30" s="27">
        <v>872</v>
      </c>
      <c r="X30" s="27">
        <v>734</v>
      </c>
      <c r="Y30" s="27">
        <v>727</v>
      </c>
      <c r="Z30" s="27">
        <v>763</v>
      </c>
      <c r="AA30" s="27">
        <v>1195</v>
      </c>
      <c r="AB30" s="27">
        <v>1052</v>
      </c>
      <c r="AC30" s="27">
        <v>1022</v>
      </c>
      <c r="AD30" s="27">
        <v>1199</v>
      </c>
      <c r="AE30" s="27">
        <v>1361</v>
      </c>
      <c r="AF30" s="27">
        <v>1403</v>
      </c>
      <c r="AG30" s="27">
        <v>1367</v>
      </c>
      <c r="AI30" s="27">
        <v>15646</v>
      </c>
      <c r="AJ30" s="190"/>
      <c r="AK30" s="190"/>
    </row>
    <row r="31" spans="1:2" ht="12.75">
      <c r="A31" s="14"/>
      <c r="B31" s="9" t="s">
        <v>199</v>
      </c>
    </row>
    <row r="32" spans="1:37" ht="12.75">
      <c r="A32" s="14">
        <v>5.17</v>
      </c>
      <c r="B32" s="24" t="s">
        <v>110</v>
      </c>
      <c r="C32" s="24"/>
      <c r="D32" s="24"/>
      <c r="E32" s="24"/>
      <c r="F32" s="24"/>
      <c r="G32" s="24"/>
      <c r="H32" s="24"/>
      <c r="I32" s="24"/>
      <c r="J32" s="24"/>
      <c r="K32" s="24"/>
      <c r="L32" s="24"/>
      <c r="M32" s="24"/>
      <c r="N32" s="24"/>
      <c r="O32" s="24"/>
      <c r="P32" s="24"/>
      <c r="Q32" s="24"/>
      <c r="R32" s="24"/>
      <c r="S32" s="24">
        <v>911</v>
      </c>
      <c r="T32" s="24">
        <v>946</v>
      </c>
      <c r="U32" s="24">
        <v>949</v>
      </c>
      <c r="V32" s="24">
        <v>910</v>
      </c>
      <c r="W32" s="24">
        <v>799</v>
      </c>
      <c r="X32" s="24">
        <v>692</v>
      </c>
      <c r="Y32" s="24">
        <v>652</v>
      </c>
      <c r="Z32" s="24">
        <v>667</v>
      </c>
      <c r="AA32" s="24">
        <v>1004</v>
      </c>
      <c r="AB32" s="24">
        <v>909</v>
      </c>
      <c r="AC32" s="24">
        <v>810</v>
      </c>
      <c r="AD32" s="24">
        <v>652</v>
      </c>
      <c r="AE32" s="24">
        <v>501</v>
      </c>
      <c r="AF32" s="24">
        <v>403</v>
      </c>
      <c r="AG32" s="24">
        <v>349</v>
      </c>
      <c r="AI32" s="24">
        <v>11154</v>
      </c>
      <c r="AJ32" s="190"/>
      <c r="AK32" s="190"/>
    </row>
    <row r="33" spans="1:37" ht="12.75">
      <c r="A33" s="14">
        <v>5.18</v>
      </c>
      <c r="B33" s="29" t="s">
        <v>170</v>
      </c>
      <c r="C33" s="29"/>
      <c r="D33" s="29"/>
      <c r="E33" s="29"/>
      <c r="F33" s="29"/>
      <c r="G33" s="140"/>
      <c r="H33" s="140"/>
      <c r="I33" s="140"/>
      <c r="J33" s="140"/>
      <c r="K33" s="140"/>
      <c r="L33" s="140"/>
      <c r="M33" s="140"/>
      <c r="N33" s="140"/>
      <c r="O33" s="140"/>
      <c r="P33" s="140"/>
      <c r="Q33" s="140"/>
      <c r="R33" s="140"/>
      <c r="S33" s="140">
        <v>0.0017824074074074072</v>
      </c>
      <c r="T33" s="140">
        <v>0.0009143518518518518</v>
      </c>
      <c r="U33" s="140">
        <v>0.0007060185185185185</v>
      </c>
      <c r="V33" s="140">
        <v>0.00020833333333333335</v>
      </c>
      <c r="W33" s="140">
        <v>6.944444444444444E-05</v>
      </c>
      <c r="X33" s="140">
        <v>0.00016203703703703703</v>
      </c>
      <c r="Y33" s="140" t="s">
        <v>327</v>
      </c>
      <c r="Z33" s="140" t="s">
        <v>327</v>
      </c>
      <c r="AA33" s="140">
        <v>0.0005555555555555556</v>
      </c>
      <c r="AB33" s="140">
        <v>0.0007291666666666667</v>
      </c>
      <c r="AC33" s="140">
        <v>0.0007291666666666667</v>
      </c>
      <c r="AD33" s="140">
        <v>0.000798611111111111</v>
      </c>
      <c r="AE33" s="140">
        <v>0.0009837962962962964</v>
      </c>
      <c r="AF33" s="140">
        <v>0.0010069444444444444</v>
      </c>
      <c r="AG33" s="140">
        <v>0.0010300925925925926</v>
      </c>
      <c r="AI33" s="140">
        <v>0.0006370856410920514</v>
      </c>
      <c r="AJ33" s="30"/>
      <c r="AK33" s="30"/>
    </row>
    <row r="34" spans="1:37" ht="12.75">
      <c r="A34" s="14" t="s">
        <v>146</v>
      </c>
      <c r="B34" s="153" t="s">
        <v>171</v>
      </c>
      <c r="C34" s="154"/>
      <c r="D34" s="154"/>
      <c r="E34" s="154"/>
      <c r="F34" s="154"/>
      <c r="G34" s="173"/>
      <c r="H34" s="173"/>
      <c r="I34" s="173"/>
      <c r="J34" s="173"/>
      <c r="K34" s="173"/>
      <c r="L34" s="173"/>
      <c r="M34" s="173"/>
      <c r="N34" s="173"/>
      <c r="O34" s="173"/>
      <c r="P34" s="173"/>
      <c r="Q34" s="173"/>
      <c r="R34" s="173"/>
      <c r="S34" s="155" t="s">
        <v>327</v>
      </c>
      <c r="T34" s="155" t="s">
        <v>327</v>
      </c>
      <c r="U34" s="155" t="s">
        <v>327</v>
      </c>
      <c r="V34" s="155" t="s">
        <v>327</v>
      </c>
      <c r="W34" s="155" t="s">
        <v>327</v>
      </c>
      <c r="X34" s="155" t="s">
        <v>327</v>
      </c>
      <c r="Y34" s="155" t="s">
        <v>327</v>
      </c>
      <c r="Z34" s="155" t="s">
        <v>327</v>
      </c>
      <c r="AA34" s="155" t="s">
        <v>327</v>
      </c>
      <c r="AB34" s="155" t="s">
        <v>327</v>
      </c>
      <c r="AC34" s="155" t="s">
        <v>327</v>
      </c>
      <c r="AD34" s="155" t="s">
        <v>327</v>
      </c>
      <c r="AE34" s="155" t="s">
        <v>327</v>
      </c>
      <c r="AF34" s="155" t="s">
        <v>327</v>
      </c>
      <c r="AG34" s="155" t="s">
        <v>327</v>
      </c>
      <c r="AI34" s="155" t="s">
        <v>327</v>
      </c>
      <c r="AJ34" s="30"/>
      <c r="AK34" s="30"/>
    </row>
    <row r="35" spans="1:18" ht="5.25" customHeight="1">
      <c r="A35" s="14"/>
      <c r="C35" s="1"/>
      <c r="D35" s="1"/>
      <c r="E35" s="1"/>
      <c r="F35" s="1"/>
      <c r="G35" s="1"/>
      <c r="H35" s="1"/>
      <c r="I35" s="1"/>
      <c r="J35" s="1"/>
      <c r="K35" s="1"/>
      <c r="L35" s="1"/>
      <c r="M35" s="1"/>
      <c r="N35" s="1"/>
      <c r="O35" s="1"/>
      <c r="P35" s="1"/>
      <c r="Q35" s="1"/>
      <c r="R35" s="1"/>
    </row>
    <row r="36" spans="1:37" ht="12.75">
      <c r="A36" s="14">
        <v>5.19</v>
      </c>
      <c r="B36" s="27" t="s">
        <v>215</v>
      </c>
      <c r="C36" s="74"/>
      <c r="D36" s="74"/>
      <c r="E36" s="74"/>
      <c r="F36" s="74"/>
      <c r="G36" s="74"/>
      <c r="H36" s="74"/>
      <c r="I36" s="74"/>
      <c r="J36" s="74"/>
      <c r="K36" s="74"/>
      <c r="L36" s="74"/>
      <c r="M36" s="74"/>
      <c r="N36" s="74"/>
      <c r="O36" s="74"/>
      <c r="P36" s="74"/>
      <c r="Q36" s="74"/>
      <c r="R36" s="74"/>
      <c r="S36" s="199">
        <v>81</v>
      </c>
      <c r="T36" s="199">
        <v>58</v>
      </c>
      <c r="U36" s="199">
        <v>3</v>
      </c>
      <c r="V36" s="199">
        <v>68</v>
      </c>
      <c r="W36" s="199">
        <v>77</v>
      </c>
      <c r="X36" s="199">
        <v>47</v>
      </c>
      <c r="Y36" s="199">
        <v>86</v>
      </c>
      <c r="Z36" s="199">
        <v>96</v>
      </c>
      <c r="AA36" s="199">
        <v>187</v>
      </c>
      <c r="AB36" s="199">
        <v>136</v>
      </c>
      <c r="AC36" s="199">
        <v>212</v>
      </c>
      <c r="AD36" s="199">
        <v>546</v>
      </c>
      <c r="AE36" s="199">
        <v>859</v>
      </c>
      <c r="AF36" s="199">
        <v>994</v>
      </c>
      <c r="AG36" s="199">
        <v>1005</v>
      </c>
      <c r="AI36" s="27">
        <v>4455</v>
      </c>
      <c r="AJ36" s="190"/>
      <c r="AK36" s="190"/>
    </row>
    <row r="37" spans="2:33" ht="12.75">
      <c r="B37" s="9" t="s">
        <v>199</v>
      </c>
      <c r="C37" s="1"/>
      <c r="D37" s="1"/>
      <c r="E37" s="1"/>
      <c r="F37" s="1"/>
      <c r="G37" s="1"/>
      <c r="H37" s="1"/>
      <c r="I37" s="1"/>
      <c r="J37" s="1"/>
      <c r="K37" s="1"/>
      <c r="L37" s="1"/>
      <c r="M37" s="1"/>
      <c r="N37" s="1"/>
      <c r="O37" s="1"/>
      <c r="P37" s="1"/>
      <c r="Q37" s="1"/>
      <c r="R37" s="1"/>
      <c r="S37" s="159"/>
      <c r="T37" s="159"/>
      <c r="U37" s="159"/>
      <c r="V37" s="159"/>
      <c r="W37" s="159"/>
      <c r="X37" s="159"/>
      <c r="Y37" s="159"/>
      <c r="Z37" s="159"/>
      <c r="AA37" s="159"/>
      <c r="AB37" s="159"/>
      <c r="AC37" s="159"/>
      <c r="AD37" s="159"/>
      <c r="AE37" s="159"/>
      <c r="AF37" s="159"/>
      <c r="AG37" s="159"/>
    </row>
    <row r="38" spans="1:37" ht="12.75">
      <c r="A38" s="14">
        <v>5.2</v>
      </c>
      <c r="B38" s="27" t="s">
        <v>175</v>
      </c>
      <c r="C38" s="74"/>
      <c r="D38" s="74"/>
      <c r="E38" s="74"/>
      <c r="F38" s="74"/>
      <c r="G38" s="74"/>
      <c r="H38" s="74"/>
      <c r="I38" s="74"/>
      <c r="J38" s="74"/>
      <c r="K38" s="74"/>
      <c r="L38" s="74"/>
      <c r="M38" s="74"/>
      <c r="N38" s="74"/>
      <c r="O38" s="74"/>
      <c r="P38" s="74"/>
      <c r="Q38" s="74"/>
      <c r="R38" s="74"/>
      <c r="S38" s="199">
        <v>61</v>
      </c>
      <c r="T38" s="199">
        <v>39</v>
      </c>
      <c r="U38" s="199">
        <v>1</v>
      </c>
      <c r="V38" s="199">
        <v>45</v>
      </c>
      <c r="W38" s="199">
        <v>61</v>
      </c>
      <c r="X38" s="199">
        <v>40</v>
      </c>
      <c r="Y38" s="199">
        <v>71</v>
      </c>
      <c r="Z38" s="199">
        <v>80</v>
      </c>
      <c r="AA38" s="199">
        <v>0</v>
      </c>
      <c r="AB38" s="199">
        <v>114</v>
      </c>
      <c r="AC38" s="199">
        <v>156</v>
      </c>
      <c r="AD38" s="199">
        <v>295</v>
      </c>
      <c r="AE38" s="199">
        <v>452</v>
      </c>
      <c r="AF38" s="199">
        <v>557</v>
      </c>
      <c r="AG38" s="199">
        <v>558</v>
      </c>
      <c r="AI38" s="27">
        <v>2530</v>
      </c>
      <c r="AJ38" s="190"/>
      <c r="AK38" s="190"/>
    </row>
    <row r="39" spans="3:33" ht="5.25" customHeight="1">
      <c r="C39" s="1"/>
      <c r="D39" s="1"/>
      <c r="E39" s="1"/>
      <c r="F39" s="1"/>
      <c r="G39" s="1"/>
      <c r="H39" s="1"/>
      <c r="I39" s="1"/>
      <c r="J39" s="1"/>
      <c r="K39" s="1"/>
      <c r="L39" s="1"/>
      <c r="M39" s="1"/>
      <c r="N39" s="1"/>
      <c r="O39" s="1"/>
      <c r="P39" s="1"/>
      <c r="Q39" s="1"/>
      <c r="R39" s="1"/>
      <c r="S39" s="159"/>
      <c r="T39" s="159"/>
      <c r="U39" s="159"/>
      <c r="V39" s="159"/>
      <c r="W39" s="159"/>
      <c r="X39" s="159"/>
      <c r="Y39" s="159"/>
      <c r="Z39" s="159"/>
      <c r="AA39" s="159"/>
      <c r="AB39" s="159"/>
      <c r="AC39" s="159"/>
      <c r="AD39" s="159"/>
      <c r="AE39" s="159"/>
      <c r="AF39" s="159"/>
      <c r="AG39" s="159"/>
    </row>
    <row r="40" spans="1:37" ht="12.75">
      <c r="A40" s="14">
        <v>5.21</v>
      </c>
      <c r="B40" s="65" t="s">
        <v>216</v>
      </c>
      <c r="C40" s="79"/>
      <c r="D40" s="79"/>
      <c r="E40" s="79"/>
      <c r="F40" s="79"/>
      <c r="G40" s="174"/>
      <c r="H40" s="174"/>
      <c r="I40" s="174"/>
      <c r="J40" s="174"/>
      <c r="K40" s="174"/>
      <c r="L40" s="174"/>
      <c r="M40" s="174"/>
      <c r="N40" s="174"/>
      <c r="O40" s="174"/>
      <c r="P40" s="174"/>
      <c r="Q40" s="174"/>
      <c r="R40" s="174"/>
      <c r="S40" s="200">
        <v>0.007743055555555556</v>
      </c>
      <c r="T40" s="200">
        <v>0.004861111111111111</v>
      </c>
      <c r="U40" s="200">
        <v>0.008553240740740741</v>
      </c>
      <c r="V40" s="200">
        <v>0.003958333333333334</v>
      </c>
      <c r="W40" s="200">
        <v>0.007546296296296297</v>
      </c>
      <c r="X40" s="200">
        <v>0.0031134259259259257</v>
      </c>
      <c r="Y40" s="200" t="s">
        <v>327</v>
      </c>
      <c r="Z40" s="200" t="s">
        <v>327</v>
      </c>
      <c r="AA40" s="200">
        <v>0.007094907407407407</v>
      </c>
      <c r="AB40" s="200">
        <v>0.01</v>
      </c>
      <c r="AC40" s="200">
        <v>0.009409722222222224</v>
      </c>
      <c r="AD40" s="200">
        <v>0.009571759259259259</v>
      </c>
      <c r="AE40" s="200">
        <v>0.009918981481481482</v>
      </c>
      <c r="AF40" s="200">
        <v>0.00912037037037037</v>
      </c>
      <c r="AG40" s="200">
        <v>0.009212962962962963</v>
      </c>
      <c r="AI40" s="160">
        <v>0.0067729692575371585</v>
      </c>
      <c r="AJ40" s="192"/>
      <c r="AK40" s="192"/>
    </row>
    <row r="41" spans="1:33" ht="6" customHeight="1">
      <c r="A41" s="14"/>
      <c r="C41" s="1"/>
      <c r="D41" s="1"/>
      <c r="E41" s="1"/>
      <c r="F41" s="1"/>
      <c r="G41" s="1"/>
      <c r="H41" s="1"/>
      <c r="I41" s="1"/>
      <c r="J41" s="1"/>
      <c r="K41" s="1"/>
      <c r="L41" s="1"/>
      <c r="M41" s="1"/>
      <c r="N41" s="1"/>
      <c r="O41" s="1"/>
      <c r="P41" s="1"/>
      <c r="Q41" s="1"/>
      <c r="R41" s="1"/>
      <c r="S41" s="159"/>
      <c r="T41" s="159"/>
      <c r="U41" s="159"/>
      <c r="V41" s="159"/>
      <c r="W41" s="159"/>
      <c r="X41" s="159"/>
      <c r="Y41" s="159"/>
      <c r="Z41" s="159"/>
      <c r="AA41" s="159"/>
      <c r="AB41" s="159"/>
      <c r="AC41" s="159"/>
      <c r="AD41" s="159"/>
      <c r="AE41" s="159"/>
      <c r="AF41" s="159"/>
      <c r="AG41" s="159"/>
    </row>
    <row r="42" spans="1:33" ht="12.75">
      <c r="A42" s="14"/>
      <c r="C42" s="1"/>
      <c r="D42" s="1"/>
      <c r="E42" s="1"/>
      <c r="F42" s="1"/>
      <c r="G42" s="1"/>
      <c r="H42" s="1"/>
      <c r="I42" s="1"/>
      <c r="J42" s="1"/>
      <c r="K42" s="1"/>
      <c r="L42" s="1"/>
      <c r="M42" s="1"/>
      <c r="N42" s="1"/>
      <c r="O42" s="1"/>
      <c r="P42" s="1"/>
      <c r="Q42" s="1"/>
      <c r="R42" s="1"/>
      <c r="S42" s="159"/>
      <c r="T42" s="159"/>
      <c r="U42" s="159"/>
      <c r="V42" s="159"/>
      <c r="W42" s="159"/>
      <c r="X42" s="159"/>
      <c r="Y42" s="159"/>
      <c r="Z42" s="159"/>
      <c r="AA42" s="159"/>
      <c r="AB42" s="159"/>
      <c r="AC42" s="159"/>
      <c r="AD42" s="159"/>
      <c r="AE42" s="159"/>
      <c r="AF42" s="159"/>
      <c r="AG42" s="159"/>
    </row>
    <row r="43" spans="1:33" ht="15.75">
      <c r="A43" s="17" t="s">
        <v>222</v>
      </c>
      <c r="C43" s="1"/>
      <c r="D43" s="1"/>
      <c r="E43" s="1"/>
      <c r="F43" s="1"/>
      <c r="G43" s="1"/>
      <c r="H43" s="1"/>
      <c r="I43" s="1"/>
      <c r="J43" s="1"/>
      <c r="K43" s="1"/>
      <c r="L43" s="1"/>
      <c r="M43" s="1"/>
      <c r="N43" s="1"/>
      <c r="O43" s="1"/>
      <c r="P43" s="1"/>
      <c r="Q43" s="1"/>
      <c r="R43" s="1"/>
      <c r="S43" s="159"/>
      <c r="T43" s="159"/>
      <c r="U43" s="159"/>
      <c r="V43" s="159"/>
      <c r="W43" s="159"/>
      <c r="X43" s="159"/>
      <c r="Y43" s="159"/>
      <c r="Z43" s="159"/>
      <c r="AA43" s="159"/>
      <c r="AB43" s="159"/>
      <c r="AC43" s="159"/>
      <c r="AD43" s="159"/>
      <c r="AE43" s="159"/>
      <c r="AF43" s="159"/>
      <c r="AG43" s="159"/>
    </row>
    <row r="44" spans="1:37" ht="12.75">
      <c r="A44" s="15">
        <v>6.2</v>
      </c>
      <c r="B44" s="24" t="s">
        <v>40</v>
      </c>
      <c r="C44" s="76"/>
      <c r="D44" s="76"/>
      <c r="E44" s="76"/>
      <c r="F44" s="76"/>
      <c r="G44" s="76"/>
      <c r="H44" s="76"/>
      <c r="I44" s="76"/>
      <c r="J44" s="76"/>
      <c r="K44" s="76"/>
      <c r="L44" s="76"/>
      <c r="M44" s="76"/>
      <c r="N44" s="76"/>
      <c r="O44" s="76"/>
      <c r="P44" s="76"/>
      <c r="Q44" s="76"/>
      <c r="R44" s="76"/>
      <c r="S44" s="300" t="s">
        <v>327</v>
      </c>
      <c r="T44" s="300" t="s">
        <v>327</v>
      </c>
      <c r="U44" s="300" t="s">
        <v>327</v>
      </c>
      <c r="V44" s="300" t="s">
        <v>327</v>
      </c>
      <c r="W44" s="300" t="s">
        <v>327</v>
      </c>
      <c r="X44" s="300" t="s">
        <v>327</v>
      </c>
      <c r="Y44" s="300" t="s">
        <v>327</v>
      </c>
      <c r="Z44" s="300" t="s">
        <v>327</v>
      </c>
      <c r="AA44" s="300" t="s">
        <v>327</v>
      </c>
      <c r="AB44" s="300" t="s">
        <v>327</v>
      </c>
      <c r="AC44" s="300" t="s">
        <v>327</v>
      </c>
      <c r="AD44" s="300" t="s">
        <v>327</v>
      </c>
      <c r="AE44" s="300" t="s">
        <v>327</v>
      </c>
      <c r="AF44" s="300" t="s">
        <v>327</v>
      </c>
      <c r="AG44" s="300" t="s">
        <v>327</v>
      </c>
      <c r="AI44" s="284" t="s">
        <v>327</v>
      </c>
      <c r="AJ44" s="190"/>
      <c r="AK44" s="190"/>
    </row>
    <row r="45" spans="1:37" ht="12.75">
      <c r="A45" s="15">
        <v>6.3</v>
      </c>
      <c r="B45" s="25" t="s">
        <v>41</v>
      </c>
      <c r="C45" s="77"/>
      <c r="D45" s="77"/>
      <c r="E45" s="77"/>
      <c r="F45" s="77"/>
      <c r="G45" s="77"/>
      <c r="H45" s="77"/>
      <c r="I45" s="77"/>
      <c r="J45" s="77"/>
      <c r="K45" s="77"/>
      <c r="L45" s="77"/>
      <c r="M45" s="77"/>
      <c r="N45" s="77"/>
      <c r="O45" s="77"/>
      <c r="P45" s="77"/>
      <c r="Q45" s="77"/>
      <c r="R45" s="77"/>
      <c r="S45" s="301" t="s">
        <v>327</v>
      </c>
      <c r="T45" s="301" t="s">
        <v>327</v>
      </c>
      <c r="U45" s="301" t="s">
        <v>327</v>
      </c>
      <c r="V45" s="301" t="s">
        <v>327</v>
      </c>
      <c r="W45" s="301" t="s">
        <v>327</v>
      </c>
      <c r="X45" s="301" t="s">
        <v>327</v>
      </c>
      <c r="Y45" s="301" t="s">
        <v>327</v>
      </c>
      <c r="Z45" s="301" t="s">
        <v>327</v>
      </c>
      <c r="AA45" s="301" t="s">
        <v>327</v>
      </c>
      <c r="AB45" s="301" t="s">
        <v>327</v>
      </c>
      <c r="AC45" s="301" t="s">
        <v>327</v>
      </c>
      <c r="AD45" s="301" t="s">
        <v>327</v>
      </c>
      <c r="AE45" s="301" t="s">
        <v>327</v>
      </c>
      <c r="AF45" s="301" t="s">
        <v>327</v>
      </c>
      <c r="AG45" s="301" t="s">
        <v>327</v>
      </c>
      <c r="AI45" s="285" t="s">
        <v>327</v>
      </c>
      <c r="AJ45" s="190"/>
      <c r="AK45" s="190"/>
    </row>
    <row r="46" spans="1:18" ht="12.75">
      <c r="A46" s="15"/>
      <c r="C46" s="1"/>
      <c r="D46" s="1"/>
      <c r="E46" s="1"/>
      <c r="F46" s="1"/>
      <c r="G46" s="1"/>
      <c r="H46" s="1"/>
      <c r="I46" s="1"/>
      <c r="J46" s="1"/>
      <c r="K46" s="1"/>
      <c r="L46" s="1"/>
      <c r="M46" s="1"/>
      <c r="N46" s="1"/>
      <c r="O46" s="1"/>
      <c r="P46" s="1"/>
      <c r="Q46" s="1"/>
      <c r="R46" s="1"/>
    </row>
    <row r="47" ht="15.75">
      <c r="A47" s="17" t="s">
        <v>223</v>
      </c>
    </row>
    <row r="48" spans="1:37" ht="12.75">
      <c r="A48" s="15">
        <v>7.2</v>
      </c>
      <c r="B48" s="27" t="s">
        <v>224</v>
      </c>
      <c r="Q48" s="27"/>
      <c r="R48" s="190"/>
      <c r="AD48" s="27">
        <v>124</v>
      </c>
      <c r="AI48" s="27">
        <v>124</v>
      </c>
      <c r="AJ48" s="190"/>
      <c r="AK48" s="190"/>
    </row>
    <row r="49" spans="1:2" ht="12.75">
      <c r="A49" s="15"/>
      <c r="B49" s="9" t="s">
        <v>199</v>
      </c>
    </row>
    <row r="50" spans="1:37" ht="12.75">
      <c r="A50" s="15">
        <v>7.3</v>
      </c>
      <c r="B50" s="24" t="s">
        <v>225</v>
      </c>
      <c r="Q50" s="24"/>
      <c r="R50" s="190"/>
      <c r="AD50" s="24">
        <v>84</v>
      </c>
      <c r="AI50" s="24">
        <v>84</v>
      </c>
      <c r="AJ50" s="190"/>
      <c r="AK50" s="190"/>
    </row>
    <row r="51" spans="1:37" ht="12.75">
      <c r="A51" s="15">
        <v>7.4</v>
      </c>
      <c r="B51" s="29" t="s">
        <v>226</v>
      </c>
      <c r="Q51" s="29"/>
      <c r="R51" s="190"/>
      <c r="AD51" s="29">
        <v>29</v>
      </c>
      <c r="AI51" s="29">
        <v>29</v>
      </c>
      <c r="AJ51" s="190"/>
      <c r="AK51" s="190"/>
    </row>
    <row r="52" spans="1:37" ht="12.75">
      <c r="A52" s="15">
        <v>7.5</v>
      </c>
      <c r="B52" s="29" t="s">
        <v>227</v>
      </c>
      <c r="Q52" s="29"/>
      <c r="R52" s="190"/>
      <c r="AD52" s="29">
        <v>5</v>
      </c>
      <c r="AI52" s="29">
        <v>5</v>
      </c>
      <c r="AJ52" s="190"/>
      <c r="AK52" s="190"/>
    </row>
    <row r="53" spans="1:37" ht="12.75">
      <c r="A53" s="15">
        <v>7.6</v>
      </c>
      <c r="B53" s="29" t="s">
        <v>228</v>
      </c>
      <c r="Q53" s="29"/>
      <c r="R53" s="190"/>
      <c r="AD53" s="29">
        <v>6</v>
      </c>
      <c r="AI53" s="29">
        <v>6</v>
      </c>
      <c r="AJ53" s="190"/>
      <c r="AK53" s="190"/>
    </row>
    <row r="54" spans="1:37" ht="12.75">
      <c r="A54" s="15">
        <v>7.7</v>
      </c>
      <c r="B54" s="25" t="s">
        <v>173</v>
      </c>
      <c r="Q54" s="25"/>
      <c r="R54" s="190"/>
      <c r="AD54" s="25">
        <v>0</v>
      </c>
      <c r="AI54" s="25">
        <v>0</v>
      </c>
      <c r="AJ54" s="190"/>
      <c r="AK54" s="190"/>
    </row>
    <row r="55" ht="12.75">
      <c r="A55" s="15"/>
    </row>
    <row r="56" spans="1:37" ht="12.75">
      <c r="A56" s="15">
        <v>7.8</v>
      </c>
      <c r="B56" s="24" t="s">
        <v>229</v>
      </c>
      <c r="Q56" s="24"/>
      <c r="R56" s="190"/>
      <c r="AD56" s="24">
        <v>131</v>
      </c>
      <c r="AI56" s="24">
        <v>131</v>
      </c>
      <c r="AJ56" s="190"/>
      <c r="AK56" s="190"/>
    </row>
    <row r="57" spans="1:37" ht="12.75">
      <c r="A57" s="15">
        <v>7.9</v>
      </c>
      <c r="B57" s="29" t="s">
        <v>230</v>
      </c>
      <c r="Q57" s="29"/>
      <c r="R57" s="190"/>
      <c r="AD57" s="29">
        <v>0</v>
      </c>
      <c r="AI57" s="29">
        <v>0</v>
      </c>
      <c r="AJ57" s="190"/>
      <c r="AK57" s="190"/>
    </row>
    <row r="58" spans="1:37" ht="12.75">
      <c r="A58" s="14">
        <v>7.1</v>
      </c>
      <c r="B58" s="29" t="s">
        <v>231</v>
      </c>
      <c r="Q58" s="29"/>
      <c r="R58" s="190"/>
      <c r="AD58" s="29">
        <v>5</v>
      </c>
      <c r="AI58" s="29">
        <v>5</v>
      </c>
      <c r="AJ58" s="190"/>
      <c r="AK58" s="190"/>
    </row>
    <row r="59" spans="1:37" ht="12.75">
      <c r="A59" s="14">
        <v>7.11</v>
      </c>
      <c r="B59" s="25" t="s">
        <v>237</v>
      </c>
      <c r="Q59" s="25"/>
      <c r="R59" s="190"/>
      <c r="AD59" s="25">
        <v>1</v>
      </c>
      <c r="AI59" s="25">
        <v>1</v>
      </c>
      <c r="AJ59" s="190"/>
      <c r="AK59" s="190"/>
    </row>
    <row r="60" ht="12.75">
      <c r="A60" s="15"/>
    </row>
    <row r="61" spans="1:37" ht="12.75">
      <c r="A61" s="14">
        <v>7.12</v>
      </c>
      <c r="B61" s="24" t="s">
        <v>232</v>
      </c>
      <c r="Q61" s="24"/>
      <c r="R61" s="190"/>
      <c r="AD61" s="24">
        <v>25</v>
      </c>
      <c r="AI61" s="24">
        <v>25</v>
      </c>
      <c r="AJ61" s="190"/>
      <c r="AK61" s="190"/>
    </row>
    <row r="62" spans="1:37" ht="12.75">
      <c r="A62" s="14">
        <v>7.13</v>
      </c>
      <c r="B62" s="29" t="s">
        <v>233</v>
      </c>
      <c r="Q62" s="29"/>
      <c r="R62" s="190"/>
      <c r="AD62" s="29">
        <v>34</v>
      </c>
      <c r="AI62" s="29">
        <v>34</v>
      </c>
      <c r="AJ62" s="190"/>
      <c r="AK62" s="190"/>
    </row>
    <row r="63" spans="1:37" ht="12.75">
      <c r="A63" s="14">
        <v>7.14</v>
      </c>
      <c r="B63" s="29" t="s">
        <v>234</v>
      </c>
      <c r="Q63" s="29"/>
      <c r="R63" s="190"/>
      <c r="AD63" s="29">
        <v>7</v>
      </c>
      <c r="AI63" s="29">
        <v>7</v>
      </c>
      <c r="AJ63" s="190"/>
      <c r="AK63" s="190"/>
    </row>
    <row r="64" spans="1:37" ht="12.75">
      <c r="A64" s="14">
        <v>7.15</v>
      </c>
      <c r="B64" s="29" t="s">
        <v>235</v>
      </c>
      <c r="Q64" s="29"/>
      <c r="R64" s="190"/>
      <c r="AD64" s="29">
        <v>6</v>
      </c>
      <c r="AI64" s="29">
        <v>6</v>
      </c>
      <c r="AJ64" s="190"/>
      <c r="AK64" s="190"/>
    </row>
    <row r="65" spans="1:37" ht="12.75">
      <c r="A65" s="14">
        <v>7.16</v>
      </c>
      <c r="B65" s="25" t="s">
        <v>236</v>
      </c>
      <c r="Q65" s="25"/>
      <c r="R65" s="190"/>
      <c r="AD65" s="25">
        <v>0</v>
      </c>
      <c r="AI65" s="25">
        <v>0</v>
      </c>
      <c r="AJ65" s="190"/>
      <c r="AK65" s="190"/>
    </row>
    <row r="66" ht="12.75">
      <c r="A66" s="15"/>
    </row>
    <row r="67" spans="1:37" ht="12.75">
      <c r="A67" s="14">
        <v>7.17</v>
      </c>
      <c r="B67" s="27" t="s">
        <v>238</v>
      </c>
      <c r="Q67" s="27"/>
      <c r="R67" s="190"/>
      <c r="AD67" s="27">
        <v>28</v>
      </c>
      <c r="AI67" s="27">
        <v>28</v>
      </c>
      <c r="AJ67" s="190"/>
      <c r="AK67" s="190"/>
    </row>
    <row r="68" spans="1:2" ht="12.75">
      <c r="A68" s="14"/>
      <c r="B68" s="9" t="s">
        <v>199</v>
      </c>
    </row>
    <row r="69" spans="1:37" ht="12.75">
      <c r="A69" s="14">
        <v>7.18</v>
      </c>
      <c r="B69" s="24" t="s">
        <v>239</v>
      </c>
      <c r="Q69" s="24"/>
      <c r="R69" s="190"/>
      <c r="AD69" s="24"/>
      <c r="AI69" s="24">
        <v>0</v>
      </c>
      <c r="AJ69" s="190"/>
      <c r="AK69" s="190"/>
    </row>
    <row r="70" spans="1:37" ht="12.75">
      <c r="A70" s="14">
        <v>7.1899999999999995</v>
      </c>
      <c r="B70" s="29" t="s">
        <v>240</v>
      </c>
      <c r="Q70" s="29"/>
      <c r="R70" s="190"/>
      <c r="AD70" s="29"/>
      <c r="AI70" s="29">
        <v>0</v>
      </c>
      <c r="AJ70" s="190"/>
      <c r="AK70" s="190"/>
    </row>
    <row r="71" spans="1:37" ht="12.75">
      <c r="A71" s="14">
        <v>7.199999999999999</v>
      </c>
      <c r="B71" s="29" t="s">
        <v>241</v>
      </c>
      <c r="Q71" s="29"/>
      <c r="R71" s="190"/>
      <c r="AD71" s="29"/>
      <c r="AI71" s="29">
        <v>0</v>
      </c>
      <c r="AJ71" s="190"/>
      <c r="AK71" s="190"/>
    </row>
    <row r="72" spans="1:37" ht="12.75">
      <c r="A72" s="14">
        <v>7.209999999999999</v>
      </c>
      <c r="B72" s="25" t="s">
        <v>242</v>
      </c>
      <c r="Q72" s="25"/>
      <c r="R72" s="190"/>
      <c r="AD72" s="25"/>
      <c r="AI72" s="25">
        <v>0</v>
      </c>
      <c r="AJ72" s="190"/>
      <c r="AK72" s="190"/>
    </row>
    <row r="73" ht="12.75">
      <c r="A73" s="15"/>
    </row>
    <row r="74" spans="1:37" ht="12.75">
      <c r="A74" s="14">
        <v>7.219999999999999</v>
      </c>
      <c r="B74" s="27" t="s">
        <v>243</v>
      </c>
      <c r="Q74" s="27"/>
      <c r="R74" s="190"/>
      <c r="AD74" s="27">
        <v>16</v>
      </c>
      <c r="AI74" s="27">
        <v>16</v>
      </c>
      <c r="AJ74" s="190"/>
      <c r="AK74" s="190"/>
    </row>
    <row r="75" spans="1:2" ht="12.75">
      <c r="A75" s="14"/>
      <c r="B75" s="9" t="s">
        <v>199</v>
      </c>
    </row>
    <row r="76" spans="1:37" ht="12.75">
      <c r="A76" s="14">
        <v>7.229999999999999</v>
      </c>
      <c r="B76" s="24" t="s">
        <v>239</v>
      </c>
      <c r="Q76" s="24"/>
      <c r="R76" s="190"/>
      <c r="AD76" s="24"/>
      <c r="AI76" s="24">
        <v>0</v>
      </c>
      <c r="AJ76" s="190"/>
      <c r="AK76" s="190"/>
    </row>
    <row r="77" spans="1:37" ht="12.75">
      <c r="A77" s="14">
        <v>7.239999999999998</v>
      </c>
      <c r="B77" s="29" t="s">
        <v>240</v>
      </c>
      <c r="Q77" s="29"/>
      <c r="R77" s="190"/>
      <c r="AD77" s="29"/>
      <c r="AI77" s="29">
        <v>0</v>
      </c>
      <c r="AJ77" s="190"/>
      <c r="AK77" s="190"/>
    </row>
    <row r="78" spans="1:37" ht="12.75">
      <c r="A78" s="14">
        <v>7.249999999999998</v>
      </c>
      <c r="B78" s="29" t="s">
        <v>241</v>
      </c>
      <c r="Q78" s="29"/>
      <c r="R78" s="190"/>
      <c r="AD78" s="29"/>
      <c r="AI78" s="29">
        <v>0</v>
      </c>
      <c r="AJ78" s="190"/>
      <c r="AK78" s="190"/>
    </row>
    <row r="79" spans="1:37" ht="12.75">
      <c r="A79" s="14">
        <v>7.259999999999998</v>
      </c>
      <c r="B79" s="25" t="s">
        <v>242</v>
      </c>
      <c r="Q79" s="25"/>
      <c r="R79" s="190"/>
      <c r="AD79" s="25"/>
      <c r="AI79" s="25">
        <v>0</v>
      </c>
      <c r="AJ79" s="190"/>
      <c r="AK79" s="190"/>
    </row>
    <row r="80" ht="12.75">
      <c r="A80" s="15"/>
    </row>
    <row r="81" spans="1:37" ht="12.75">
      <c r="A81" s="14">
        <v>7.269999999999998</v>
      </c>
      <c r="B81" s="27" t="s">
        <v>244</v>
      </c>
      <c r="Q81" s="27"/>
      <c r="R81" s="190"/>
      <c r="AD81" s="27">
        <v>18</v>
      </c>
      <c r="AI81" s="27">
        <v>18</v>
      </c>
      <c r="AJ81" s="190"/>
      <c r="AK81" s="190"/>
    </row>
    <row r="82" spans="1:2" ht="12.75">
      <c r="A82" s="14"/>
      <c r="B82" s="9" t="s">
        <v>199</v>
      </c>
    </row>
    <row r="83" spans="1:37" ht="12.75">
      <c r="A83" s="14">
        <v>7.279999999999998</v>
      </c>
      <c r="B83" s="24" t="s">
        <v>239</v>
      </c>
      <c r="Q83" s="24"/>
      <c r="R83" s="190"/>
      <c r="AD83" s="24"/>
      <c r="AI83" s="24">
        <v>0</v>
      </c>
      <c r="AJ83" s="190"/>
      <c r="AK83" s="190"/>
    </row>
    <row r="84" spans="1:37" ht="12.75">
      <c r="A84" s="14">
        <v>7.289999999999997</v>
      </c>
      <c r="B84" s="29" t="s">
        <v>240</v>
      </c>
      <c r="Q84" s="29"/>
      <c r="R84" s="190"/>
      <c r="AD84" s="29"/>
      <c r="AI84" s="29">
        <v>0</v>
      </c>
      <c r="AJ84" s="190"/>
      <c r="AK84" s="190"/>
    </row>
    <row r="85" spans="1:37" ht="12.75">
      <c r="A85" s="14">
        <v>7.299999999999997</v>
      </c>
      <c r="B85" s="29" t="s">
        <v>241</v>
      </c>
      <c r="Q85" s="29"/>
      <c r="R85" s="190"/>
      <c r="AD85" s="29"/>
      <c r="AI85" s="29">
        <v>0</v>
      </c>
      <c r="AJ85" s="190"/>
      <c r="AK85" s="190"/>
    </row>
    <row r="86" spans="1:37" ht="12.75">
      <c r="A86" s="14">
        <v>7.309999999999997</v>
      </c>
      <c r="B86" s="25" t="s">
        <v>242</v>
      </c>
      <c r="Q86" s="25"/>
      <c r="R86" s="190"/>
      <c r="AD86" s="25"/>
      <c r="AI86" s="25">
        <v>0</v>
      </c>
      <c r="AJ86" s="190"/>
      <c r="AK86" s="190"/>
    </row>
    <row r="87" ht="12.75">
      <c r="A87" s="15"/>
    </row>
    <row r="88" spans="1:37" ht="12.75">
      <c r="A88" s="14">
        <v>7.319999999999997</v>
      </c>
      <c r="B88" s="27" t="s">
        <v>245</v>
      </c>
      <c r="Q88" s="27"/>
      <c r="R88" s="190"/>
      <c r="AD88" s="27">
        <v>2</v>
      </c>
      <c r="AI88" s="27">
        <v>2</v>
      </c>
      <c r="AJ88" s="190"/>
      <c r="AK88" s="190"/>
    </row>
    <row r="89" spans="1:2" ht="12.75">
      <c r="A89" s="14"/>
      <c r="B89" s="9" t="s">
        <v>199</v>
      </c>
    </row>
    <row r="90" spans="1:37" ht="12.75">
      <c r="A90" s="14">
        <v>7.3299999999999965</v>
      </c>
      <c r="B90" s="24" t="s">
        <v>239</v>
      </c>
      <c r="Q90" s="24"/>
      <c r="R90" s="190"/>
      <c r="AD90" s="24"/>
      <c r="AI90" s="24">
        <v>0</v>
      </c>
      <c r="AJ90" s="190"/>
      <c r="AK90" s="190"/>
    </row>
    <row r="91" spans="1:37" ht="12.75">
      <c r="A91" s="14">
        <v>7.339999999999996</v>
      </c>
      <c r="B91" s="29" t="s">
        <v>240</v>
      </c>
      <c r="Q91" s="29"/>
      <c r="R91" s="190"/>
      <c r="AD91" s="29"/>
      <c r="AI91" s="29">
        <v>0</v>
      </c>
      <c r="AJ91" s="190"/>
      <c r="AK91" s="190"/>
    </row>
    <row r="92" spans="1:37" ht="12.75">
      <c r="A92" s="14">
        <v>7.349999999999996</v>
      </c>
      <c r="B92" s="29" t="s">
        <v>241</v>
      </c>
      <c r="Q92" s="29"/>
      <c r="R92" s="190"/>
      <c r="AD92" s="29"/>
      <c r="AI92" s="29">
        <v>0</v>
      </c>
      <c r="AJ92" s="190"/>
      <c r="AK92" s="190"/>
    </row>
    <row r="93" spans="1:37" ht="12.75">
      <c r="A93" s="14">
        <v>7.359999999999996</v>
      </c>
      <c r="B93" s="25" t="s">
        <v>242</v>
      </c>
      <c r="Q93" s="25"/>
      <c r="R93" s="190"/>
      <c r="AD93" s="25"/>
      <c r="AI93" s="25">
        <v>0</v>
      </c>
      <c r="AJ93" s="190"/>
      <c r="AK93" s="190"/>
    </row>
    <row r="94" ht="12.75">
      <c r="A94" s="15"/>
    </row>
    <row r="95" spans="1:37" ht="12.75">
      <c r="A95" s="14">
        <v>7.369999999999996</v>
      </c>
      <c r="B95" s="27" t="s">
        <v>246</v>
      </c>
      <c r="Q95" s="27"/>
      <c r="R95" s="190"/>
      <c r="AD95" s="27">
        <v>5</v>
      </c>
      <c r="AI95" s="27">
        <v>5</v>
      </c>
      <c r="AJ95" s="190"/>
      <c r="AK95" s="190"/>
    </row>
    <row r="96" spans="1:2" ht="12.75">
      <c r="A96" s="14"/>
      <c r="B96" s="9" t="s">
        <v>199</v>
      </c>
    </row>
    <row r="97" spans="1:37" ht="12.75">
      <c r="A97" s="14">
        <v>7.3799999999999955</v>
      </c>
      <c r="B97" s="24" t="s">
        <v>239</v>
      </c>
      <c r="Q97" s="24"/>
      <c r="R97" s="190"/>
      <c r="AD97" s="24"/>
      <c r="AI97" s="24">
        <v>0</v>
      </c>
      <c r="AJ97" s="190"/>
      <c r="AK97" s="190"/>
    </row>
    <row r="98" spans="1:37" ht="12.75">
      <c r="A98" s="14">
        <v>7.389999999999995</v>
      </c>
      <c r="B98" s="29" t="s">
        <v>240</v>
      </c>
      <c r="Q98" s="29"/>
      <c r="R98" s="190"/>
      <c r="AD98" s="29"/>
      <c r="AI98" s="29">
        <v>0</v>
      </c>
      <c r="AJ98" s="190"/>
      <c r="AK98" s="190"/>
    </row>
    <row r="99" spans="1:37" ht="12.75">
      <c r="A99" s="14">
        <v>7.399999999999995</v>
      </c>
      <c r="B99" s="29" t="s">
        <v>241</v>
      </c>
      <c r="Q99" s="29"/>
      <c r="R99" s="190"/>
      <c r="AD99" s="29"/>
      <c r="AI99" s="29">
        <v>0</v>
      </c>
      <c r="AJ99" s="190"/>
      <c r="AK99" s="190"/>
    </row>
    <row r="100" spans="1:37" ht="12.75">
      <c r="A100" s="14">
        <v>7.409999999999995</v>
      </c>
      <c r="B100" s="25" t="s">
        <v>242</v>
      </c>
      <c r="Q100" s="25"/>
      <c r="R100" s="190"/>
      <c r="AD100" s="25"/>
      <c r="AI100" s="25">
        <v>0</v>
      </c>
      <c r="AJ100" s="190"/>
      <c r="AK100" s="190"/>
    </row>
    <row r="102" ht="15.75">
      <c r="A102" s="17" t="s">
        <v>188</v>
      </c>
    </row>
    <row r="103" spans="1:18" ht="12.75">
      <c r="A103" s="33" t="s">
        <v>265</v>
      </c>
      <c r="C103" s="1"/>
      <c r="D103" s="1"/>
      <c r="E103" s="1"/>
      <c r="F103" s="1"/>
      <c r="G103" s="1"/>
      <c r="H103" s="1"/>
      <c r="I103" s="1"/>
      <c r="J103" s="1"/>
      <c r="K103" s="1"/>
      <c r="L103" s="1"/>
      <c r="M103" s="1"/>
      <c r="N103" s="1"/>
      <c r="O103" s="1"/>
      <c r="P103" s="1"/>
      <c r="Q103" s="1"/>
      <c r="R103" s="1"/>
    </row>
    <row r="104" spans="1:37" ht="12.75">
      <c r="A104" s="14">
        <v>5.23</v>
      </c>
      <c r="B104" s="24" t="s">
        <v>218</v>
      </c>
      <c r="C104" s="76"/>
      <c r="D104" s="76"/>
      <c r="E104" s="76"/>
      <c r="F104" s="76"/>
      <c r="G104" s="76"/>
      <c r="H104" s="76"/>
      <c r="I104" s="76"/>
      <c r="J104" s="76"/>
      <c r="K104" s="76"/>
      <c r="L104" s="76"/>
      <c r="M104" s="76"/>
      <c r="N104" s="76"/>
      <c r="O104" s="76"/>
      <c r="P104" s="76"/>
      <c r="Q104" s="76"/>
      <c r="R104" s="76"/>
      <c r="S104" s="24">
        <v>532</v>
      </c>
      <c r="T104" s="24">
        <v>585</v>
      </c>
      <c r="U104" s="24">
        <v>563</v>
      </c>
      <c r="V104" s="24">
        <v>543</v>
      </c>
      <c r="W104" s="24">
        <v>497</v>
      </c>
      <c r="X104" s="24">
        <v>540</v>
      </c>
      <c r="Y104" s="24">
        <v>489</v>
      </c>
      <c r="Z104" s="24">
        <v>524</v>
      </c>
      <c r="AA104" s="24">
        <v>842</v>
      </c>
      <c r="AB104" s="24">
        <v>825</v>
      </c>
      <c r="AC104" s="24">
        <v>773</v>
      </c>
      <c r="AD104" s="24">
        <v>789</v>
      </c>
      <c r="AE104" s="24">
        <v>812</v>
      </c>
      <c r="AF104" s="24">
        <v>691</v>
      </c>
      <c r="AG104" s="24">
        <v>643</v>
      </c>
      <c r="AI104" s="24">
        <v>9648</v>
      </c>
      <c r="AJ104" s="190"/>
      <c r="AK104" s="190"/>
    </row>
    <row r="105" spans="1:37" ht="12.75">
      <c r="A105" s="14">
        <v>5.24</v>
      </c>
      <c r="B105" s="29" t="s">
        <v>219</v>
      </c>
      <c r="C105" s="78"/>
      <c r="D105" s="78"/>
      <c r="E105" s="78"/>
      <c r="F105" s="78"/>
      <c r="G105" s="78"/>
      <c r="H105" s="78"/>
      <c r="I105" s="78"/>
      <c r="J105" s="78"/>
      <c r="K105" s="78"/>
      <c r="L105" s="78"/>
      <c r="M105" s="78"/>
      <c r="N105" s="78"/>
      <c r="O105" s="78"/>
      <c r="P105" s="78"/>
      <c r="Q105" s="78"/>
      <c r="R105" s="78"/>
      <c r="S105" s="29">
        <v>233</v>
      </c>
      <c r="T105" s="29">
        <v>257</v>
      </c>
      <c r="U105" s="29">
        <v>280</v>
      </c>
      <c r="V105" s="29">
        <v>256</v>
      </c>
      <c r="W105" s="29">
        <v>239</v>
      </c>
      <c r="X105" s="29">
        <v>228</v>
      </c>
      <c r="Y105" s="29">
        <v>209</v>
      </c>
      <c r="Z105" s="29">
        <v>182</v>
      </c>
      <c r="AA105" s="29">
        <v>260</v>
      </c>
      <c r="AB105" s="29">
        <v>295</v>
      </c>
      <c r="AC105" s="29">
        <v>258</v>
      </c>
      <c r="AD105" s="29">
        <v>339</v>
      </c>
      <c r="AE105" s="29">
        <v>445</v>
      </c>
      <c r="AF105" s="29">
        <v>499</v>
      </c>
      <c r="AG105" s="29">
        <v>427</v>
      </c>
      <c r="AI105" s="29">
        <v>4407</v>
      </c>
      <c r="AJ105" s="190"/>
      <c r="AK105" s="190"/>
    </row>
    <row r="106" spans="1:37" ht="12.75">
      <c r="A106" s="14">
        <v>5.25</v>
      </c>
      <c r="B106" s="28" t="s">
        <v>66</v>
      </c>
      <c r="C106" s="78"/>
      <c r="D106" s="78"/>
      <c r="E106" s="78"/>
      <c r="F106" s="78"/>
      <c r="G106" s="78"/>
      <c r="H106" s="78"/>
      <c r="I106" s="78"/>
      <c r="J106" s="78"/>
      <c r="K106" s="78"/>
      <c r="L106" s="78"/>
      <c r="M106" s="78"/>
      <c r="N106" s="78"/>
      <c r="O106" s="78"/>
      <c r="P106" s="78"/>
      <c r="Q106" s="78"/>
      <c r="R106" s="78"/>
      <c r="S106" s="29">
        <v>2644</v>
      </c>
      <c r="T106" s="29">
        <v>2603</v>
      </c>
      <c r="U106" s="29">
        <v>2540</v>
      </c>
      <c r="V106" s="29">
        <v>2075</v>
      </c>
      <c r="W106" s="29">
        <v>1923</v>
      </c>
      <c r="X106" s="29">
        <v>1965</v>
      </c>
      <c r="Y106" s="29">
        <v>1839</v>
      </c>
      <c r="Z106" s="29">
        <v>1659</v>
      </c>
      <c r="AA106" s="29">
        <v>3407</v>
      </c>
      <c r="AB106" s="29">
        <v>2612</v>
      </c>
      <c r="AC106" s="29">
        <v>2656</v>
      </c>
      <c r="AD106" s="29">
        <v>3572</v>
      </c>
      <c r="AE106" s="29">
        <v>3922</v>
      </c>
      <c r="AF106" s="29">
        <v>3868</v>
      </c>
      <c r="AG106" s="29">
        <v>3593</v>
      </c>
      <c r="AI106" s="29">
        <v>40878</v>
      </c>
      <c r="AJ106" s="190"/>
      <c r="AK106" s="190"/>
    </row>
    <row r="107" spans="1:37" ht="12.75">
      <c r="A107" s="125" t="s">
        <v>23</v>
      </c>
      <c r="B107" s="127" t="s">
        <v>90</v>
      </c>
      <c r="C107" s="78"/>
      <c r="D107" s="78"/>
      <c r="E107" s="78"/>
      <c r="F107" s="78"/>
      <c r="G107" s="78"/>
      <c r="H107" s="78"/>
      <c r="I107" s="78"/>
      <c r="J107" s="78"/>
      <c r="K107" s="78"/>
      <c r="L107" s="78"/>
      <c r="M107" s="78"/>
      <c r="N107" s="78"/>
      <c r="O107" s="78"/>
      <c r="P107" s="78"/>
      <c r="Q107" s="78"/>
      <c r="R107" s="78"/>
      <c r="S107" s="126">
        <v>2644</v>
      </c>
      <c r="T107" s="126">
        <v>2603</v>
      </c>
      <c r="U107" s="126">
        <v>2540</v>
      </c>
      <c r="V107" s="126">
        <v>2075</v>
      </c>
      <c r="W107" s="126">
        <v>1923</v>
      </c>
      <c r="X107" s="126">
        <v>1965</v>
      </c>
      <c r="Y107" s="126">
        <v>1839</v>
      </c>
      <c r="Z107" s="126">
        <v>1659</v>
      </c>
      <c r="AA107" s="126">
        <v>2540</v>
      </c>
      <c r="AB107" s="126">
        <v>1890</v>
      </c>
      <c r="AC107" s="126">
        <v>1984</v>
      </c>
      <c r="AD107" s="126">
        <v>2602</v>
      </c>
      <c r="AE107" s="126">
        <v>2832</v>
      </c>
      <c r="AF107" s="126">
        <v>2604</v>
      </c>
      <c r="AG107" s="126">
        <v>2459</v>
      </c>
      <c r="AI107" s="126">
        <v>34159</v>
      </c>
      <c r="AJ107" s="190"/>
      <c r="AK107" s="190"/>
    </row>
    <row r="108" spans="1:37" ht="12.75">
      <c r="A108" s="125" t="s">
        <v>24</v>
      </c>
      <c r="B108" s="127" t="s">
        <v>93</v>
      </c>
      <c r="C108" s="78"/>
      <c r="D108" s="78"/>
      <c r="E108" s="78"/>
      <c r="F108" s="78"/>
      <c r="G108" s="78"/>
      <c r="H108" s="78"/>
      <c r="I108" s="78"/>
      <c r="J108" s="78"/>
      <c r="K108" s="78"/>
      <c r="L108" s="78"/>
      <c r="M108" s="78"/>
      <c r="N108" s="78"/>
      <c r="O108" s="78"/>
      <c r="P108" s="78"/>
      <c r="Q108" s="78"/>
      <c r="R108" s="78"/>
      <c r="S108" s="126">
        <v>0</v>
      </c>
      <c r="T108" s="126">
        <v>0</v>
      </c>
      <c r="U108" s="126">
        <v>0</v>
      </c>
      <c r="V108" s="126">
        <v>0</v>
      </c>
      <c r="W108" s="126">
        <v>0</v>
      </c>
      <c r="X108" s="126">
        <v>0</v>
      </c>
      <c r="Y108" s="126">
        <v>0</v>
      </c>
      <c r="Z108" s="126">
        <v>0</v>
      </c>
      <c r="AA108" s="126">
        <v>703</v>
      </c>
      <c r="AB108" s="126">
        <v>602</v>
      </c>
      <c r="AC108" s="126">
        <v>551</v>
      </c>
      <c r="AD108" s="126">
        <v>689</v>
      </c>
      <c r="AE108" s="126">
        <v>762</v>
      </c>
      <c r="AF108" s="126">
        <v>917</v>
      </c>
      <c r="AG108" s="126">
        <v>840</v>
      </c>
      <c r="AI108" s="126">
        <v>5064</v>
      </c>
      <c r="AJ108" s="190"/>
      <c r="AK108" s="190"/>
    </row>
    <row r="109" spans="1:37" ht="12.75">
      <c r="A109" s="125" t="s">
        <v>25</v>
      </c>
      <c r="B109" s="127" t="s">
        <v>94</v>
      </c>
      <c r="C109" s="78"/>
      <c r="D109" s="78"/>
      <c r="E109" s="78"/>
      <c r="F109" s="78"/>
      <c r="G109" s="78"/>
      <c r="H109" s="78"/>
      <c r="I109" s="78"/>
      <c r="J109" s="78"/>
      <c r="K109" s="78"/>
      <c r="L109" s="78"/>
      <c r="M109" s="78"/>
      <c r="N109" s="78"/>
      <c r="O109" s="78"/>
      <c r="P109" s="78"/>
      <c r="Q109" s="78"/>
      <c r="R109" s="78"/>
      <c r="S109" s="126">
        <v>0</v>
      </c>
      <c r="T109" s="126">
        <v>0</v>
      </c>
      <c r="U109" s="126">
        <v>0</v>
      </c>
      <c r="V109" s="126">
        <v>0</v>
      </c>
      <c r="W109" s="126">
        <v>0</v>
      </c>
      <c r="X109" s="126">
        <v>0</v>
      </c>
      <c r="Y109" s="126">
        <v>0</v>
      </c>
      <c r="Z109" s="126">
        <v>0</v>
      </c>
      <c r="AA109" s="126">
        <v>164</v>
      </c>
      <c r="AB109" s="126">
        <v>120</v>
      </c>
      <c r="AC109" s="126">
        <v>121</v>
      </c>
      <c r="AD109" s="126">
        <v>281</v>
      </c>
      <c r="AE109" s="126">
        <v>328</v>
      </c>
      <c r="AF109" s="126">
        <v>347</v>
      </c>
      <c r="AG109" s="126">
        <v>294</v>
      </c>
      <c r="AI109" s="126">
        <v>1655</v>
      </c>
      <c r="AJ109" s="190"/>
      <c r="AK109" s="190"/>
    </row>
    <row r="110" spans="1:37" ht="12.75">
      <c r="A110" s="14">
        <v>5.26</v>
      </c>
      <c r="B110" s="28" t="s">
        <v>220</v>
      </c>
      <c r="C110" s="78"/>
      <c r="D110" s="78"/>
      <c r="E110" s="78"/>
      <c r="F110" s="78"/>
      <c r="G110" s="78"/>
      <c r="H110" s="78"/>
      <c r="I110" s="78"/>
      <c r="J110" s="78"/>
      <c r="K110" s="78"/>
      <c r="L110" s="78"/>
      <c r="M110" s="78"/>
      <c r="N110" s="78"/>
      <c r="O110" s="78"/>
      <c r="P110" s="78"/>
      <c r="Q110" s="78"/>
      <c r="R110" s="78"/>
      <c r="S110" s="29">
        <v>57</v>
      </c>
      <c r="T110" s="29">
        <v>56</v>
      </c>
      <c r="U110" s="29">
        <v>39</v>
      </c>
      <c r="V110" s="29">
        <v>38</v>
      </c>
      <c r="W110" s="29">
        <v>31</v>
      </c>
      <c r="X110" s="29">
        <v>28</v>
      </c>
      <c r="Y110" s="29">
        <v>19</v>
      </c>
      <c r="Z110" s="29">
        <v>15</v>
      </c>
      <c r="AA110" s="29">
        <v>38</v>
      </c>
      <c r="AB110" s="29">
        <v>44</v>
      </c>
      <c r="AC110" s="29">
        <v>52</v>
      </c>
      <c r="AD110" s="29">
        <v>61</v>
      </c>
      <c r="AE110" s="29">
        <v>46</v>
      </c>
      <c r="AF110" s="29">
        <v>61</v>
      </c>
      <c r="AG110" s="29">
        <v>76</v>
      </c>
      <c r="AI110" s="29">
        <v>661</v>
      </c>
      <c r="AJ110" s="190"/>
      <c r="AK110" s="190"/>
    </row>
    <row r="111" spans="1:37" ht="12.75">
      <c r="A111" s="14">
        <v>5.27</v>
      </c>
      <c r="B111" s="38" t="s">
        <v>221</v>
      </c>
      <c r="C111" s="78"/>
      <c r="D111" s="78"/>
      <c r="E111" s="78"/>
      <c r="F111" s="78"/>
      <c r="G111" s="78"/>
      <c r="H111" s="78"/>
      <c r="I111" s="78"/>
      <c r="J111" s="78"/>
      <c r="K111" s="78"/>
      <c r="L111" s="78"/>
      <c r="M111" s="78"/>
      <c r="N111" s="78"/>
      <c r="O111" s="78"/>
      <c r="P111" s="78"/>
      <c r="Q111" s="78"/>
      <c r="R111" s="78"/>
      <c r="S111" s="29">
        <v>468</v>
      </c>
      <c r="T111" s="29">
        <v>567</v>
      </c>
      <c r="U111" s="29">
        <v>483</v>
      </c>
      <c r="V111" s="29">
        <v>451</v>
      </c>
      <c r="W111" s="29">
        <v>369</v>
      </c>
      <c r="X111" s="29">
        <v>339</v>
      </c>
      <c r="Y111" s="29">
        <v>327</v>
      </c>
      <c r="Z111" s="29">
        <v>102</v>
      </c>
      <c r="AA111" s="29">
        <v>566</v>
      </c>
      <c r="AB111" s="29">
        <v>495</v>
      </c>
      <c r="AC111" s="29">
        <v>464</v>
      </c>
      <c r="AD111" s="29">
        <v>704</v>
      </c>
      <c r="AE111" s="29">
        <v>916</v>
      </c>
      <c r="AF111" s="29">
        <v>715</v>
      </c>
      <c r="AG111" s="29">
        <v>755</v>
      </c>
      <c r="AI111" s="29">
        <v>7721</v>
      </c>
      <c r="AJ111" s="190"/>
      <c r="AK111" s="190"/>
    </row>
    <row r="112" spans="1:37" ht="12.75">
      <c r="A112" s="125" t="s">
        <v>26</v>
      </c>
      <c r="B112" s="127" t="s">
        <v>95</v>
      </c>
      <c r="C112" s="78"/>
      <c r="D112" s="78"/>
      <c r="E112" s="78"/>
      <c r="F112" s="78"/>
      <c r="G112" s="78"/>
      <c r="H112" s="78"/>
      <c r="I112" s="78"/>
      <c r="J112" s="78"/>
      <c r="K112" s="78"/>
      <c r="L112" s="78"/>
      <c r="M112" s="78"/>
      <c r="N112" s="78"/>
      <c r="O112" s="78"/>
      <c r="P112" s="78"/>
      <c r="Q112" s="78"/>
      <c r="R112" s="78"/>
      <c r="S112" s="128">
        <v>0</v>
      </c>
      <c r="T112" s="128">
        <v>0</v>
      </c>
      <c r="U112" s="128">
        <v>0</v>
      </c>
      <c r="V112" s="128">
        <v>0</v>
      </c>
      <c r="W112" s="128">
        <v>0</v>
      </c>
      <c r="X112" s="128">
        <v>0</v>
      </c>
      <c r="Y112" s="128">
        <v>0</v>
      </c>
      <c r="Z112" s="128">
        <v>0</v>
      </c>
      <c r="AA112" s="128">
        <v>44</v>
      </c>
      <c r="AB112" s="128">
        <v>36</v>
      </c>
      <c r="AC112" s="128">
        <v>27</v>
      </c>
      <c r="AD112" s="128">
        <v>31</v>
      </c>
      <c r="AE112" s="128">
        <v>43</v>
      </c>
      <c r="AF112" s="128">
        <v>41</v>
      </c>
      <c r="AG112" s="128">
        <v>43</v>
      </c>
      <c r="AI112" s="128">
        <v>265</v>
      </c>
      <c r="AJ112" s="190"/>
      <c r="AK112" s="190"/>
    </row>
    <row r="113" spans="1:37" ht="12.75">
      <c r="A113" s="125" t="s">
        <v>27</v>
      </c>
      <c r="B113" s="127" t="s">
        <v>96</v>
      </c>
      <c r="C113" s="78"/>
      <c r="D113" s="78"/>
      <c r="E113" s="78"/>
      <c r="F113" s="78"/>
      <c r="G113" s="78"/>
      <c r="H113" s="78"/>
      <c r="I113" s="78"/>
      <c r="J113" s="78"/>
      <c r="K113" s="78"/>
      <c r="L113" s="78"/>
      <c r="M113" s="78"/>
      <c r="N113" s="78"/>
      <c r="O113" s="78"/>
      <c r="P113" s="78"/>
      <c r="Q113" s="78"/>
      <c r="R113" s="78"/>
      <c r="S113" s="128">
        <v>468</v>
      </c>
      <c r="T113" s="128">
        <v>566</v>
      </c>
      <c r="U113" s="128">
        <v>483</v>
      </c>
      <c r="V113" s="128">
        <v>450</v>
      </c>
      <c r="W113" s="128">
        <v>364</v>
      </c>
      <c r="X113" s="128">
        <v>339</v>
      </c>
      <c r="Y113" s="128">
        <v>327</v>
      </c>
      <c r="Z113" s="128">
        <v>0</v>
      </c>
      <c r="AA113" s="128">
        <v>311</v>
      </c>
      <c r="AB113" s="128">
        <v>252</v>
      </c>
      <c r="AC113" s="128">
        <v>205</v>
      </c>
      <c r="AD113" s="128">
        <v>309</v>
      </c>
      <c r="AE113" s="128">
        <v>469</v>
      </c>
      <c r="AF113" s="128">
        <v>347</v>
      </c>
      <c r="AG113" s="128">
        <v>373</v>
      </c>
      <c r="AI113" s="128">
        <v>5263</v>
      </c>
      <c r="AJ113" s="190"/>
      <c r="AK113" s="190"/>
    </row>
    <row r="114" spans="1:37" ht="12.75">
      <c r="A114" s="125" t="s">
        <v>28</v>
      </c>
      <c r="B114" s="129" t="s">
        <v>97</v>
      </c>
      <c r="C114" s="77"/>
      <c r="D114" s="77"/>
      <c r="E114" s="77"/>
      <c r="F114" s="77"/>
      <c r="G114" s="77"/>
      <c r="H114" s="77"/>
      <c r="I114" s="77"/>
      <c r="J114" s="77"/>
      <c r="K114" s="77"/>
      <c r="L114" s="77"/>
      <c r="M114" s="77"/>
      <c r="N114" s="77"/>
      <c r="O114" s="77"/>
      <c r="P114" s="77"/>
      <c r="Q114" s="77"/>
      <c r="R114" s="77"/>
      <c r="S114" s="130">
        <v>0</v>
      </c>
      <c r="T114" s="130">
        <v>1</v>
      </c>
      <c r="U114" s="130">
        <v>0</v>
      </c>
      <c r="V114" s="130">
        <v>1</v>
      </c>
      <c r="W114" s="130">
        <v>5</v>
      </c>
      <c r="X114" s="130">
        <v>0</v>
      </c>
      <c r="Y114" s="130">
        <v>0</v>
      </c>
      <c r="Z114" s="130">
        <v>61</v>
      </c>
      <c r="AA114" s="130">
        <v>211</v>
      </c>
      <c r="AB114" s="130">
        <v>207</v>
      </c>
      <c r="AC114" s="130">
        <v>232</v>
      </c>
      <c r="AD114" s="130">
        <v>364</v>
      </c>
      <c r="AE114" s="130">
        <v>404</v>
      </c>
      <c r="AF114" s="130">
        <v>327</v>
      </c>
      <c r="AG114" s="130">
        <v>339</v>
      </c>
      <c r="AI114" s="130">
        <v>2152</v>
      </c>
      <c r="AJ114" s="190"/>
      <c r="AK114" s="190"/>
    </row>
    <row r="115" spans="1:37" ht="12.75">
      <c r="A115" s="33" t="s">
        <v>326</v>
      </c>
      <c r="B115" s="12"/>
      <c r="C115" s="80"/>
      <c r="D115" s="80"/>
      <c r="E115" s="80"/>
      <c r="F115" s="80"/>
      <c r="G115" s="80"/>
      <c r="H115" s="80"/>
      <c r="I115" s="80"/>
      <c r="J115" s="80"/>
      <c r="K115" s="80"/>
      <c r="L115" s="80"/>
      <c r="M115" s="80"/>
      <c r="N115" s="80"/>
      <c r="O115" s="80"/>
      <c r="P115" s="80"/>
      <c r="Q115" s="80"/>
      <c r="R115" s="80"/>
      <c r="S115" s="12"/>
      <c r="T115" s="12"/>
      <c r="U115" s="12"/>
      <c r="V115" s="12"/>
      <c r="W115" s="12"/>
      <c r="X115" s="12"/>
      <c r="Y115" s="12"/>
      <c r="Z115" s="12"/>
      <c r="AA115" s="12"/>
      <c r="AB115" s="12"/>
      <c r="AC115" s="12"/>
      <c r="AD115" s="12"/>
      <c r="AE115" s="12"/>
      <c r="AF115" s="12"/>
      <c r="AG115" s="12"/>
      <c r="AI115" s="12"/>
      <c r="AJ115" s="12"/>
      <c r="AK115" s="12"/>
    </row>
    <row r="116" spans="1:37" ht="12.75">
      <c r="A116" s="9">
        <v>4.4</v>
      </c>
      <c r="B116" s="24" t="s">
        <v>248</v>
      </c>
      <c r="C116" s="76" t="e">
        <v>#N/A</v>
      </c>
      <c r="D116" s="76" t="e">
        <v>#N/A</v>
      </c>
      <c r="E116" s="76" t="e">
        <v>#N/A</v>
      </c>
      <c r="F116" s="76" t="e">
        <v>#N/A</v>
      </c>
      <c r="G116" s="175" t="e">
        <v>#N/A</v>
      </c>
      <c r="H116" s="175" t="e">
        <v>#N/A</v>
      </c>
      <c r="I116" s="175" t="e">
        <v>#N/A</v>
      </c>
      <c r="J116" s="175" t="e">
        <v>#N/A</v>
      </c>
      <c r="K116" s="175" t="e">
        <v>#N/A</v>
      </c>
      <c r="L116" s="175" t="e">
        <v>#N/A</v>
      </c>
      <c r="M116" s="175" t="e">
        <v>#N/A</v>
      </c>
      <c r="N116" s="175" t="e">
        <v>#N/A</v>
      </c>
      <c r="O116" s="175" t="e">
        <v>#N/A</v>
      </c>
      <c r="P116" s="175" t="e">
        <v>#N/A</v>
      </c>
      <c r="Q116" s="175" t="e">
        <v>#N/A</v>
      </c>
      <c r="R116" s="175"/>
      <c r="S116" s="37">
        <v>5463</v>
      </c>
      <c r="T116" s="37">
        <v>4600</v>
      </c>
      <c r="U116" s="37">
        <v>4004</v>
      </c>
      <c r="V116" s="37">
        <v>4274</v>
      </c>
      <c r="W116" s="37">
        <v>3740</v>
      </c>
      <c r="X116" s="37">
        <v>3696</v>
      </c>
      <c r="Y116" s="37">
        <v>4484</v>
      </c>
      <c r="Z116" s="37">
        <v>4280</v>
      </c>
      <c r="AA116" s="37">
        <v>5617</v>
      </c>
      <c r="AB116" s="37">
        <v>5286</v>
      </c>
      <c r="AC116" s="37">
        <v>4715</v>
      </c>
      <c r="AD116" s="278" t="s">
        <v>327</v>
      </c>
      <c r="AE116" s="278" t="s">
        <v>327</v>
      </c>
      <c r="AF116" s="278" t="s">
        <v>327</v>
      </c>
      <c r="AG116" s="278" t="s">
        <v>327</v>
      </c>
      <c r="AI116" s="37">
        <v>50159</v>
      </c>
      <c r="AJ116" s="202"/>
      <c r="AK116" s="202"/>
    </row>
    <row r="117" spans="1:37" ht="12.75">
      <c r="A117" s="9">
        <v>4.5</v>
      </c>
      <c r="B117" s="29" t="s">
        <v>249</v>
      </c>
      <c r="C117" s="78" t="e">
        <v>#N/A</v>
      </c>
      <c r="D117" s="78" t="e">
        <v>#N/A</v>
      </c>
      <c r="E117" s="78" t="e">
        <v>#N/A</v>
      </c>
      <c r="F117" s="78" t="e">
        <v>#N/A</v>
      </c>
      <c r="G117" s="78" t="e">
        <v>#N/A</v>
      </c>
      <c r="H117" s="78" t="e">
        <v>#N/A</v>
      </c>
      <c r="I117" s="78" t="e">
        <v>#N/A</v>
      </c>
      <c r="J117" s="78" t="e">
        <v>#N/A</v>
      </c>
      <c r="K117" s="78" t="e">
        <v>#N/A</v>
      </c>
      <c r="L117" s="78" t="e">
        <v>#N/A</v>
      </c>
      <c r="M117" s="78" t="e">
        <v>#N/A</v>
      </c>
      <c r="N117" s="78" t="e">
        <v>#N/A</v>
      </c>
      <c r="O117" s="78" t="e">
        <v>#N/A</v>
      </c>
      <c r="P117" s="78" t="e">
        <v>#N/A</v>
      </c>
      <c r="Q117" s="78" t="e">
        <v>#N/A</v>
      </c>
      <c r="R117" s="78"/>
      <c r="S117" s="39">
        <v>7498</v>
      </c>
      <c r="T117" s="39">
        <v>6207</v>
      </c>
      <c r="U117" s="39">
        <v>5719</v>
      </c>
      <c r="V117" s="39">
        <v>6017</v>
      </c>
      <c r="W117" s="39">
        <v>5708</v>
      </c>
      <c r="X117" s="39">
        <v>6104</v>
      </c>
      <c r="Y117" s="39">
        <v>6209</v>
      </c>
      <c r="Z117" s="39">
        <v>6845</v>
      </c>
      <c r="AA117" s="39">
        <v>6858</v>
      </c>
      <c r="AB117" s="39">
        <v>7421</v>
      </c>
      <c r="AC117" s="39">
        <v>7572</v>
      </c>
      <c r="AD117" s="292" t="s">
        <v>327</v>
      </c>
      <c r="AE117" s="292" t="s">
        <v>327</v>
      </c>
      <c r="AF117" s="292" t="s">
        <v>327</v>
      </c>
      <c r="AG117" s="292" t="s">
        <v>327</v>
      </c>
      <c r="AI117" s="39">
        <v>72158</v>
      </c>
      <c r="AJ117" s="190"/>
      <c r="AK117" s="190"/>
    </row>
    <row r="118" spans="1:37" ht="12.75">
      <c r="A118" s="9">
        <v>4.6</v>
      </c>
      <c r="B118" s="29" t="s">
        <v>250</v>
      </c>
      <c r="C118" s="78" t="s">
        <v>327</v>
      </c>
      <c r="D118" s="78" t="s">
        <v>327</v>
      </c>
      <c r="E118" s="78" t="s">
        <v>327</v>
      </c>
      <c r="F118" s="78" t="s">
        <v>327</v>
      </c>
      <c r="G118" s="176" t="s">
        <v>327</v>
      </c>
      <c r="H118" s="176" t="s">
        <v>327</v>
      </c>
      <c r="I118" s="176" t="s">
        <v>327</v>
      </c>
      <c r="J118" s="176" t="s">
        <v>327</v>
      </c>
      <c r="K118" s="176" t="s">
        <v>327</v>
      </c>
      <c r="L118" s="176" t="s">
        <v>327</v>
      </c>
      <c r="M118" s="176" t="s">
        <v>327</v>
      </c>
      <c r="N118" s="176" t="s">
        <v>327</v>
      </c>
      <c r="O118" s="176" t="s">
        <v>327</v>
      </c>
      <c r="P118" s="176" t="s">
        <v>327</v>
      </c>
      <c r="Q118" s="176" t="s">
        <v>327</v>
      </c>
      <c r="R118" s="176"/>
      <c r="S118" s="39">
        <v>2686</v>
      </c>
      <c r="T118" s="39">
        <v>4612</v>
      </c>
      <c r="U118" s="39">
        <v>4947</v>
      </c>
      <c r="V118" s="39">
        <v>5196</v>
      </c>
      <c r="W118" s="39">
        <v>4462</v>
      </c>
      <c r="X118" s="39">
        <v>5318</v>
      </c>
      <c r="Y118" s="39">
        <v>5713</v>
      </c>
      <c r="Z118" s="39">
        <v>4344</v>
      </c>
      <c r="AA118" s="39">
        <v>4152</v>
      </c>
      <c r="AB118" s="39">
        <v>3655</v>
      </c>
      <c r="AC118" s="39">
        <v>3659</v>
      </c>
      <c r="AD118" s="292" t="s">
        <v>327</v>
      </c>
      <c r="AE118" s="292" t="s">
        <v>327</v>
      </c>
      <c r="AF118" s="292" t="s">
        <v>327</v>
      </c>
      <c r="AG118" s="292" t="s">
        <v>327</v>
      </c>
      <c r="AI118" s="39">
        <v>48744</v>
      </c>
      <c r="AJ118" s="202"/>
      <c r="AK118" s="202"/>
    </row>
    <row r="119" spans="1:37" ht="12.75">
      <c r="A119" s="9">
        <v>4.7</v>
      </c>
      <c r="B119" s="29" t="s">
        <v>251</v>
      </c>
      <c r="C119" s="78" t="e">
        <v>#N/A</v>
      </c>
      <c r="D119" s="78" t="e">
        <v>#N/A</v>
      </c>
      <c r="E119" s="78" t="e">
        <v>#N/A</v>
      </c>
      <c r="F119" s="78" t="e">
        <v>#N/A</v>
      </c>
      <c r="G119" s="78" t="e">
        <v>#N/A</v>
      </c>
      <c r="H119" s="78" t="e">
        <v>#N/A</v>
      </c>
      <c r="I119" s="78" t="e">
        <v>#N/A</v>
      </c>
      <c r="J119" s="78" t="e">
        <v>#N/A</v>
      </c>
      <c r="K119" s="78" t="e">
        <v>#N/A</v>
      </c>
      <c r="L119" s="78" t="e">
        <v>#N/A</v>
      </c>
      <c r="M119" s="78" t="e">
        <v>#N/A</v>
      </c>
      <c r="N119" s="78" t="e">
        <v>#N/A</v>
      </c>
      <c r="O119" s="78" t="e">
        <v>#N/A</v>
      </c>
      <c r="P119" s="78" t="e">
        <v>#N/A</v>
      </c>
      <c r="Q119" s="78" t="e">
        <v>#N/A</v>
      </c>
      <c r="R119" s="78"/>
      <c r="S119" s="39">
        <v>3546</v>
      </c>
      <c r="T119" s="39">
        <v>3165</v>
      </c>
      <c r="U119" s="39">
        <v>2951</v>
      </c>
      <c r="V119" s="39">
        <v>2918</v>
      </c>
      <c r="W119" s="39">
        <v>2918</v>
      </c>
      <c r="X119" s="39">
        <v>2641</v>
      </c>
      <c r="Y119" s="39">
        <v>2931</v>
      </c>
      <c r="Z119" s="39">
        <v>2912</v>
      </c>
      <c r="AA119" s="39">
        <v>2722</v>
      </c>
      <c r="AB119" s="39">
        <v>3035</v>
      </c>
      <c r="AC119" s="39">
        <v>3005</v>
      </c>
      <c r="AD119" s="292" t="s">
        <v>327</v>
      </c>
      <c r="AE119" s="292" t="s">
        <v>327</v>
      </c>
      <c r="AF119" s="292" t="s">
        <v>327</v>
      </c>
      <c r="AG119" s="292" t="s">
        <v>327</v>
      </c>
      <c r="AI119" s="39">
        <v>32744</v>
      </c>
      <c r="AJ119" s="190"/>
      <c r="AK119" s="190"/>
    </row>
    <row r="120" spans="1:37" ht="12.75">
      <c r="A120" s="9">
        <v>4.75</v>
      </c>
      <c r="B120" s="29" t="s">
        <v>285</v>
      </c>
      <c r="C120" s="78" t="e">
        <v>#N/A</v>
      </c>
      <c r="D120" s="78" t="e">
        <v>#N/A</v>
      </c>
      <c r="E120" s="78" t="e">
        <v>#N/A</v>
      </c>
      <c r="F120" s="78" t="e">
        <v>#N/A</v>
      </c>
      <c r="G120" s="78" t="e">
        <v>#N/A</v>
      </c>
      <c r="H120" s="78" t="e">
        <v>#N/A</v>
      </c>
      <c r="I120" s="78" t="e">
        <v>#N/A</v>
      </c>
      <c r="J120" s="78" t="e">
        <v>#N/A</v>
      </c>
      <c r="K120" s="78" t="e">
        <v>#N/A</v>
      </c>
      <c r="L120" s="78" t="e">
        <v>#N/A</v>
      </c>
      <c r="M120" s="78" t="e">
        <v>#N/A</v>
      </c>
      <c r="N120" s="78" t="e">
        <v>#N/A</v>
      </c>
      <c r="O120" s="78" t="e">
        <v>#N/A</v>
      </c>
      <c r="P120" s="78" t="e">
        <v>#N/A</v>
      </c>
      <c r="Q120" s="78" t="e">
        <v>#N/A</v>
      </c>
      <c r="R120" s="78"/>
      <c r="S120" s="39">
        <v>2151</v>
      </c>
      <c r="T120" s="39">
        <v>2222</v>
      </c>
      <c r="U120" s="39">
        <v>1910</v>
      </c>
      <c r="V120" s="39">
        <v>2037</v>
      </c>
      <c r="W120" s="39">
        <v>1828</v>
      </c>
      <c r="X120" s="39">
        <v>1711</v>
      </c>
      <c r="Y120" s="39">
        <v>1851</v>
      </c>
      <c r="Z120" s="39">
        <v>1732</v>
      </c>
      <c r="AA120" s="39">
        <v>2101</v>
      </c>
      <c r="AB120" s="39">
        <v>2050</v>
      </c>
      <c r="AC120" s="39">
        <v>1766</v>
      </c>
      <c r="AD120" s="292" t="s">
        <v>327</v>
      </c>
      <c r="AE120" s="292" t="s">
        <v>327</v>
      </c>
      <c r="AF120" s="292" t="s">
        <v>327</v>
      </c>
      <c r="AG120" s="292" t="s">
        <v>327</v>
      </c>
      <c r="AI120" s="39">
        <v>21359</v>
      </c>
      <c r="AJ120" s="190"/>
      <c r="AK120" s="190"/>
    </row>
    <row r="121" spans="1:37" ht="12.75">
      <c r="A121" s="9">
        <v>4.8</v>
      </c>
      <c r="B121" s="25" t="s">
        <v>260</v>
      </c>
      <c r="C121" s="77" t="e">
        <v>#N/A</v>
      </c>
      <c r="D121" s="77" t="e">
        <v>#N/A</v>
      </c>
      <c r="E121" s="77" t="e">
        <v>#N/A</v>
      </c>
      <c r="F121" s="77" t="e">
        <v>#N/A</v>
      </c>
      <c r="G121" s="77" t="e">
        <v>#N/A</v>
      </c>
      <c r="H121" s="77" t="e">
        <v>#N/A</v>
      </c>
      <c r="I121" s="77" t="e">
        <v>#N/A</v>
      </c>
      <c r="J121" s="77" t="e">
        <v>#N/A</v>
      </c>
      <c r="K121" s="77" t="e">
        <v>#N/A</v>
      </c>
      <c r="L121" s="77" t="e">
        <v>#N/A</v>
      </c>
      <c r="M121" s="77" t="e">
        <v>#N/A</v>
      </c>
      <c r="N121" s="77" t="e">
        <v>#N/A</v>
      </c>
      <c r="O121" s="77" t="e">
        <v>#N/A</v>
      </c>
      <c r="P121" s="77" t="e">
        <v>#N/A</v>
      </c>
      <c r="Q121" s="77" t="e">
        <v>#N/A</v>
      </c>
      <c r="R121" s="77"/>
      <c r="S121" s="143">
        <v>3899</v>
      </c>
      <c r="T121" s="143">
        <v>3913</v>
      </c>
      <c r="U121" s="143">
        <v>3932</v>
      </c>
      <c r="V121" s="143">
        <v>3976</v>
      </c>
      <c r="W121" s="143">
        <v>3767</v>
      </c>
      <c r="X121" s="143">
        <v>3713</v>
      </c>
      <c r="Y121" s="143">
        <v>3842</v>
      </c>
      <c r="Z121" s="143">
        <v>3792</v>
      </c>
      <c r="AA121" s="143">
        <v>3941</v>
      </c>
      <c r="AB121" s="143">
        <v>3880</v>
      </c>
      <c r="AC121" s="143">
        <v>3909</v>
      </c>
      <c r="AD121" s="294" t="s">
        <v>327</v>
      </c>
      <c r="AE121" s="294" t="s">
        <v>327</v>
      </c>
      <c r="AF121" s="294" t="s">
        <v>327</v>
      </c>
      <c r="AG121" s="294" t="s">
        <v>327</v>
      </c>
      <c r="AI121" s="143">
        <v>42564</v>
      </c>
      <c r="AJ121" s="190"/>
      <c r="AK121" s="190"/>
    </row>
    <row r="122" spans="1:36" ht="12.75">
      <c r="A122" s="33" t="s">
        <v>310</v>
      </c>
      <c r="C122" s="1"/>
      <c r="D122" s="1"/>
      <c r="E122" s="1"/>
      <c r="F122" s="1"/>
      <c r="G122" s="1"/>
      <c r="H122" s="1"/>
      <c r="I122" s="1"/>
      <c r="J122" s="1"/>
      <c r="K122" s="1"/>
      <c r="L122" s="1"/>
      <c r="M122" s="1"/>
      <c r="N122" s="1"/>
      <c r="O122" s="1"/>
      <c r="P122" s="1"/>
      <c r="Q122" s="1"/>
      <c r="R122" s="1"/>
      <c r="S122" s="159"/>
      <c r="T122" s="159"/>
      <c r="U122" s="159"/>
      <c r="V122" s="159"/>
      <c r="W122" s="159"/>
      <c r="X122" s="159"/>
      <c r="Y122" s="159"/>
      <c r="Z122" s="159"/>
      <c r="AA122" s="159"/>
      <c r="AB122" s="159"/>
      <c r="AC122" s="159"/>
      <c r="AD122" s="281"/>
      <c r="AE122" s="281"/>
      <c r="AF122" s="281"/>
      <c r="AG122" s="281"/>
      <c r="AH122" s="201"/>
      <c r="AI122" s="159"/>
      <c r="AJ122" s="201"/>
    </row>
    <row r="123" spans="1:37" ht="12.75">
      <c r="A123" s="9">
        <v>4.41</v>
      </c>
      <c r="B123" s="24" t="s">
        <v>248</v>
      </c>
      <c r="C123" s="76" t="e">
        <v>#N/A</v>
      </c>
      <c r="D123" s="76" t="e">
        <v>#N/A</v>
      </c>
      <c r="E123" s="76" t="e">
        <v>#N/A</v>
      </c>
      <c r="F123" s="76" t="e">
        <v>#N/A</v>
      </c>
      <c r="G123" s="175" t="e">
        <v>#N/A</v>
      </c>
      <c r="H123" s="175" t="e">
        <v>#N/A</v>
      </c>
      <c r="I123" s="175" t="e">
        <v>#N/A</v>
      </c>
      <c r="J123" s="175" t="e">
        <v>#N/A</v>
      </c>
      <c r="K123" s="175" t="e">
        <v>#N/A</v>
      </c>
      <c r="L123" s="175" t="e">
        <v>#N/A</v>
      </c>
      <c r="M123" s="175" t="e">
        <v>#N/A</v>
      </c>
      <c r="N123" s="175" t="e">
        <v>#N/A</v>
      </c>
      <c r="O123" s="175" t="e">
        <v>#N/A</v>
      </c>
      <c r="P123" s="175" t="e">
        <v>#N/A</v>
      </c>
      <c r="Q123" s="175" t="e">
        <v>#N/A</v>
      </c>
      <c r="R123" s="175"/>
      <c r="S123" s="37">
        <v>3457</v>
      </c>
      <c r="T123" s="37">
        <v>4682</v>
      </c>
      <c r="U123" s="37">
        <v>4882</v>
      </c>
      <c r="V123" s="37">
        <v>3963</v>
      </c>
      <c r="W123" s="37">
        <v>3841</v>
      </c>
      <c r="X123" s="37">
        <v>3964</v>
      </c>
      <c r="Y123" s="37">
        <v>2055</v>
      </c>
      <c r="Z123" s="37">
        <v>3558</v>
      </c>
      <c r="AA123" s="37">
        <v>4828</v>
      </c>
      <c r="AB123" s="37">
        <v>3807</v>
      </c>
      <c r="AC123" s="37">
        <v>3826</v>
      </c>
      <c r="AD123" s="278" t="s">
        <v>327</v>
      </c>
      <c r="AE123" s="278" t="s">
        <v>327</v>
      </c>
      <c r="AF123" s="278" t="s">
        <v>327</v>
      </c>
      <c r="AG123" s="278" t="s">
        <v>327</v>
      </c>
      <c r="AI123" s="37">
        <v>42863</v>
      </c>
      <c r="AJ123" s="202"/>
      <c r="AK123" s="202"/>
    </row>
    <row r="124" spans="1:37" ht="12.75">
      <c r="A124" s="9">
        <v>4.51</v>
      </c>
      <c r="B124" s="29" t="s">
        <v>249</v>
      </c>
      <c r="C124" s="78" t="e">
        <v>#N/A</v>
      </c>
      <c r="D124" s="78" t="e">
        <v>#N/A</v>
      </c>
      <c r="E124" s="78" t="e">
        <v>#N/A</v>
      </c>
      <c r="F124" s="78" t="e">
        <v>#N/A</v>
      </c>
      <c r="G124" s="78" t="e">
        <v>#N/A</v>
      </c>
      <c r="H124" s="78" t="e">
        <v>#N/A</v>
      </c>
      <c r="I124" s="78" t="e">
        <v>#N/A</v>
      </c>
      <c r="J124" s="78" t="e">
        <v>#N/A</v>
      </c>
      <c r="K124" s="78" t="e">
        <v>#N/A</v>
      </c>
      <c r="L124" s="78" t="e">
        <v>#N/A</v>
      </c>
      <c r="M124" s="78" t="e">
        <v>#N/A</v>
      </c>
      <c r="N124" s="78" t="e">
        <v>#N/A</v>
      </c>
      <c r="O124" s="78" t="e">
        <v>#N/A</v>
      </c>
      <c r="P124" s="78" t="e">
        <v>#N/A</v>
      </c>
      <c r="Q124" s="78" t="e">
        <v>#N/A</v>
      </c>
      <c r="R124" s="78"/>
      <c r="S124" s="39">
        <v>7070</v>
      </c>
      <c r="T124" s="39">
        <v>6991</v>
      </c>
      <c r="U124" s="39">
        <v>6673</v>
      </c>
      <c r="V124" s="39">
        <v>6741</v>
      </c>
      <c r="W124" s="39">
        <v>6374</v>
      </c>
      <c r="X124" s="39">
        <v>6223</v>
      </c>
      <c r="Y124" s="39">
        <v>6805</v>
      </c>
      <c r="Z124" s="39">
        <v>6958</v>
      </c>
      <c r="AA124" s="39">
        <v>7246</v>
      </c>
      <c r="AB124" s="39">
        <v>7100</v>
      </c>
      <c r="AC124" s="39">
        <v>6845</v>
      </c>
      <c r="AD124" s="292" t="s">
        <v>327</v>
      </c>
      <c r="AE124" s="292" t="s">
        <v>327</v>
      </c>
      <c r="AF124" s="292" t="s">
        <v>327</v>
      </c>
      <c r="AG124" s="292" t="s">
        <v>327</v>
      </c>
      <c r="AI124" s="39">
        <v>75026</v>
      </c>
      <c r="AJ124" s="190"/>
      <c r="AK124" s="190"/>
    </row>
    <row r="125" spans="1:37" ht="12.75">
      <c r="A125" s="9">
        <v>4.61</v>
      </c>
      <c r="B125" s="29" t="s">
        <v>250</v>
      </c>
      <c r="C125" s="78" t="e">
        <v>#N/A</v>
      </c>
      <c r="D125" s="78" t="e">
        <v>#N/A</v>
      </c>
      <c r="E125" s="78" t="e">
        <v>#N/A</v>
      </c>
      <c r="F125" s="78" t="s">
        <v>327</v>
      </c>
      <c r="G125" s="176" t="e">
        <v>#N/A</v>
      </c>
      <c r="H125" s="176" t="e">
        <v>#N/A</v>
      </c>
      <c r="I125" s="176" t="e">
        <v>#N/A</v>
      </c>
      <c r="J125" s="176" t="e">
        <v>#N/A</v>
      </c>
      <c r="K125" s="176" t="e">
        <v>#N/A</v>
      </c>
      <c r="L125" s="176" t="e">
        <v>#N/A</v>
      </c>
      <c r="M125" s="176" t="e">
        <v>#N/A</v>
      </c>
      <c r="N125" s="176" t="e">
        <v>#N/A</v>
      </c>
      <c r="O125" s="176" t="e">
        <v>#N/A</v>
      </c>
      <c r="P125" s="176" t="e">
        <v>#N/A</v>
      </c>
      <c r="Q125" s="176" t="e">
        <v>#N/A</v>
      </c>
      <c r="R125" s="176"/>
      <c r="S125" s="39">
        <v>3318</v>
      </c>
      <c r="T125" s="39">
        <v>4013</v>
      </c>
      <c r="U125" s="39">
        <v>4069</v>
      </c>
      <c r="V125" s="39">
        <v>3657</v>
      </c>
      <c r="W125" s="39">
        <v>3486</v>
      </c>
      <c r="X125" s="39">
        <v>3611</v>
      </c>
      <c r="Y125" s="39">
        <v>3254</v>
      </c>
      <c r="Z125" s="39">
        <v>3125</v>
      </c>
      <c r="AA125" s="39">
        <v>3587</v>
      </c>
      <c r="AB125" s="39">
        <v>3258</v>
      </c>
      <c r="AC125" s="39">
        <v>2957</v>
      </c>
      <c r="AD125" s="292" t="s">
        <v>327</v>
      </c>
      <c r="AE125" s="292" t="s">
        <v>327</v>
      </c>
      <c r="AF125" s="292" t="s">
        <v>327</v>
      </c>
      <c r="AG125" s="292" t="s">
        <v>327</v>
      </c>
      <c r="AI125" s="39">
        <v>38335</v>
      </c>
      <c r="AJ125" s="202"/>
      <c r="AK125" s="202"/>
    </row>
    <row r="126" spans="1:37" ht="12.75">
      <c r="A126" s="9">
        <v>4.71</v>
      </c>
      <c r="B126" s="29" t="s">
        <v>251</v>
      </c>
      <c r="C126" s="78" t="e">
        <v>#N/A</v>
      </c>
      <c r="D126" s="78" t="e">
        <v>#N/A</v>
      </c>
      <c r="E126" s="78" t="e">
        <v>#N/A</v>
      </c>
      <c r="F126" s="78" t="e">
        <v>#N/A</v>
      </c>
      <c r="G126" s="78" t="e">
        <v>#N/A</v>
      </c>
      <c r="H126" s="78" t="e">
        <v>#N/A</v>
      </c>
      <c r="I126" s="78" t="e">
        <v>#N/A</v>
      </c>
      <c r="J126" s="78" t="e">
        <v>#N/A</v>
      </c>
      <c r="K126" s="78" t="e">
        <v>#N/A</v>
      </c>
      <c r="L126" s="78" t="e">
        <v>#N/A</v>
      </c>
      <c r="M126" s="78" t="e">
        <v>#N/A</v>
      </c>
      <c r="N126" s="78" t="e">
        <v>#N/A</v>
      </c>
      <c r="O126" s="78" t="e">
        <v>#N/A</v>
      </c>
      <c r="P126" s="78" t="e">
        <v>#N/A</v>
      </c>
      <c r="Q126" s="78" t="e">
        <v>#N/A</v>
      </c>
      <c r="R126" s="78"/>
      <c r="S126" s="39">
        <v>3351</v>
      </c>
      <c r="T126" s="39">
        <v>3436</v>
      </c>
      <c r="U126" s="39">
        <v>3716</v>
      </c>
      <c r="V126" s="39">
        <v>3435</v>
      </c>
      <c r="W126" s="39">
        <v>3150</v>
      </c>
      <c r="X126" s="39">
        <v>3056</v>
      </c>
      <c r="Y126" s="39">
        <v>3158</v>
      </c>
      <c r="Z126" s="39">
        <v>3137</v>
      </c>
      <c r="AA126" s="39">
        <v>3475</v>
      </c>
      <c r="AB126" s="39">
        <v>3253</v>
      </c>
      <c r="AC126" s="39">
        <v>2897</v>
      </c>
      <c r="AD126" s="292" t="s">
        <v>327</v>
      </c>
      <c r="AE126" s="292" t="s">
        <v>327</v>
      </c>
      <c r="AF126" s="292" t="s">
        <v>327</v>
      </c>
      <c r="AG126" s="292" t="s">
        <v>327</v>
      </c>
      <c r="AI126" s="39">
        <v>36064</v>
      </c>
      <c r="AJ126" s="190"/>
      <c r="AK126" s="190"/>
    </row>
    <row r="127" spans="1:37" ht="12.75">
      <c r="A127" s="9">
        <v>4.76</v>
      </c>
      <c r="B127" s="29" t="s">
        <v>285</v>
      </c>
      <c r="C127" s="78" t="e">
        <v>#N/A</v>
      </c>
      <c r="D127" s="78" t="e">
        <v>#N/A</v>
      </c>
      <c r="E127" s="78" t="e">
        <v>#N/A</v>
      </c>
      <c r="F127" s="78" t="e">
        <v>#N/A</v>
      </c>
      <c r="G127" s="78" t="e">
        <v>#N/A</v>
      </c>
      <c r="H127" s="78" t="e">
        <v>#N/A</v>
      </c>
      <c r="I127" s="78" t="e">
        <v>#N/A</v>
      </c>
      <c r="J127" s="78" t="e">
        <v>#N/A</v>
      </c>
      <c r="K127" s="78" t="e">
        <v>#N/A</v>
      </c>
      <c r="L127" s="78" t="e">
        <v>#N/A</v>
      </c>
      <c r="M127" s="78" t="e">
        <v>#N/A</v>
      </c>
      <c r="N127" s="78" t="e">
        <v>#N/A</v>
      </c>
      <c r="O127" s="78" t="e">
        <v>#N/A</v>
      </c>
      <c r="P127" s="78" t="e">
        <v>#N/A</v>
      </c>
      <c r="Q127" s="78" t="e">
        <v>#N/A</v>
      </c>
      <c r="R127" s="78"/>
      <c r="S127" s="39">
        <v>1765</v>
      </c>
      <c r="T127" s="39">
        <v>1673</v>
      </c>
      <c r="U127" s="39">
        <v>1583</v>
      </c>
      <c r="V127" s="39">
        <v>1468</v>
      </c>
      <c r="W127" s="39">
        <v>1631</v>
      </c>
      <c r="X127" s="39">
        <v>1530</v>
      </c>
      <c r="Y127" s="39">
        <v>1521</v>
      </c>
      <c r="Z127" s="39">
        <v>1538</v>
      </c>
      <c r="AA127" s="39">
        <v>1849</v>
      </c>
      <c r="AB127" s="39">
        <v>1687</v>
      </c>
      <c r="AC127" s="39">
        <v>1521</v>
      </c>
      <c r="AD127" s="292" t="s">
        <v>327</v>
      </c>
      <c r="AE127" s="292" t="s">
        <v>327</v>
      </c>
      <c r="AF127" s="292" t="s">
        <v>327</v>
      </c>
      <c r="AG127" s="292" t="s">
        <v>327</v>
      </c>
      <c r="AI127" s="39">
        <v>17766</v>
      </c>
      <c r="AJ127" s="190"/>
      <c r="AK127" s="190"/>
    </row>
    <row r="128" spans="1:37" ht="12.75">
      <c r="A128" s="9">
        <v>4.81</v>
      </c>
      <c r="B128" s="29" t="s">
        <v>260</v>
      </c>
      <c r="C128" s="78" t="e">
        <v>#N/A</v>
      </c>
      <c r="D128" s="78" t="e">
        <v>#N/A</v>
      </c>
      <c r="E128" s="78" t="e">
        <v>#N/A</v>
      </c>
      <c r="F128" s="78" t="e">
        <v>#N/A</v>
      </c>
      <c r="G128" s="78" t="e">
        <v>#N/A</v>
      </c>
      <c r="H128" s="78" t="e">
        <v>#N/A</v>
      </c>
      <c r="I128" s="78" t="e">
        <v>#N/A</v>
      </c>
      <c r="J128" s="78" t="e">
        <v>#N/A</v>
      </c>
      <c r="K128" s="78" t="e">
        <v>#N/A</v>
      </c>
      <c r="L128" s="78" t="e">
        <v>#N/A</v>
      </c>
      <c r="M128" s="78" t="e">
        <v>#N/A</v>
      </c>
      <c r="N128" s="78" t="e">
        <v>#N/A</v>
      </c>
      <c r="O128" s="78" t="e">
        <v>#N/A</v>
      </c>
      <c r="P128" s="78" t="e">
        <v>#N/A</v>
      </c>
      <c r="Q128" s="78" t="e">
        <v>#N/A</v>
      </c>
      <c r="R128" s="78"/>
      <c r="S128" s="39">
        <v>3926</v>
      </c>
      <c r="T128" s="39">
        <v>4282</v>
      </c>
      <c r="U128" s="39">
        <v>3867</v>
      </c>
      <c r="V128" s="39">
        <v>4414</v>
      </c>
      <c r="W128" s="39">
        <v>4262</v>
      </c>
      <c r="X128" s="39">
        <v>4093</v>
      </c>
      <c r="Y128" s="39">
        <v>4210</v>
      </c>
      <c r="Z128" s="39">
        <v>4231</v>
      </c>
      <c r="AA128" s="39">
        <v>4665</v>
      </c>
      <c r="AB128" s="39">
        <v>4538</v>
      </c>
      <c r="AC128" s="39">
        <v>4001</v>
      </c>
      <c r="AD128" s="292" t="s">
        <v>327</v>
      </c>
      <c r="AE128" s="292" t="s">
        <v>327</v>
      </c>
      <c r="AF128" s="292" t="s">
        <v>327</v>
      </c>
      <c r="AG128" s="292" t="s">
        <v>327</v>
      </c>
      <c r="AI128" s="39">
        <v>46489</v>
      </c>
      <c r="AJ128" s="190"/>
      <c r="AK128" s="190"/>
    </row>
    <row r="129" spans="1:37" ht="12.75">
      <c r="A129" s="9">
        <v>4.91</v>
      </c>
      <c r="B129" s="29" t="s">
        <v>297</v>
      </c>
      <c r="C129" s="78"/>
      <c r="D129" s="78"/>
      <c r="E129" s="78"/>
      <c r="F129" s="78"/>
      <c r="G129" s="78" t="e">
        <v>#N/A</v>
      </c>
      <c r="H129" s="78" t="e">
        <v>#N/A</v>
      </c>
      <c r="I129" s="78" t="e">
        <v>#N/A</v>
      </c>
      <c r="J129" s="78" t="e">
        <v>#N/A</v>
      </c>
      <c r="K129" s="78" t="e">
        <v>#N/A</v>
      </c>
      <c r="L129" s="78" t="e">
        <v>#N/A</v>
      </c>
      <c r="M129" s="78" t="e">
        <v>#N/A</v>
      </c>
      <c r="N129" s="78" t="e">
        <v>#N/A</v>
      </c>
      <c r="O129" s="78" t="e">
        <v>#N/A</v>
      </c>
      <c r="P129" s="78" t="e">
        <v>#N/A</v>
      </c>
      <c r="Q129" s="78" t="e">
        <v>#N/A</v>
      </c>
      <c r="R129" s="78"/>
      <c r="S129" s="39">
        <v>470</v>
      </c>
      <c r="T129" s="39">
        <v>526</v>
      </c>
      <c r="U129" s="39">
        <v>515</v>
      </c>
      <c r="V129" s="39">
        <v>505</v>
      </c>
      <c r="W129" s="39">
        <v>461</v>
      </c>
      <c r="X129" s="39">
        <v>476</v>
      </c>
      <c r="Y129" s="39">
        <v>455</v>
      </c>
      <c r="Z129" s="39">
        <v>532</v>
      </c>
      <c r="AA129" s="39">
        <v>755</v>
      </c>
      <c r="AB129" s="39">
        <v>717</v>
      </c>
      <c r="AC129" s="39">
        <v>631</v>
      </c>
      <c r="AD129" s="292" t="s">
        <v>327</v>
      </c>
      <c r="AE129" s="292" t="s">
        <v>327</v>
      </c>
      <c r="AF129" s="292" t="s">
        <v>327</v>
      </c>
      <c r="AG129" s="292" t="s">
        <v>327</v>
      </c>
      <c r="AI129" s="39">
        <v>6043</v>
      </c>
      <c r="AJ129" s="190"/>
      <c r="AK129" s="190"/>
    </row>
    <row r="130" spans="1:37" ht="12.75">
      <c r="A130" s="9">
        <v>4.92</v>
      </c>
      <c r="B130" s="25" t="s">
        <v>275</v>
      </c>
      <c r="C130" s="77"/>
      <c r="D130" s="77"/>
      <c r="E130" s="77"/>
      <c r="F130" s="77"/>
      <c r="G130" s="77" t="e">
        <v>#N/A</v>
      </c>
      <c r="H130" s="77" t="e">
        <v>#N/A</v>
      </c>
      <c r="I130" s="77" t="e">
        <v>#N/A</v>
      </c>
      <c r="J130" s="77" t="e">
        <v>#N/A</v>
      </c>
      <c r="K130" s="77" t="e">
        <v>#N/A</v>
      </c>
      <c r="L130" s="77" t="e">
        <v>#N/A</v>
      </c>
      <c r="M130" s="77" t="e">
        <v>#N/A</v>
      </c>
      <c r="N130" s="77" t="e">
        <v>#N/A</v>
      </c>
      <c r="O130" s="77" t="e">
        <v>#N/A</v>
      </c>
      <c r="P130" s="77" t="e">
        <v>#N/A</v>
      </c>
      <c r="Q130" s="77" t="e">
        <v>#N/A</v>
      </c>
      <c r="R130" s="77"/>
      <c r="S130" s="143">
        <v>391</v>
      </c>
      <c r="T130" s="143">
        <v>454</v>
      </c>
      <c r="U130" s="143">
        <v>391</v>
      </c>
      <c r="V130" s="143">
        <v>421</v>
      </c>
      <c r="W130" s="143">
        <v>366</v>
      </c>
      <c r="X130" s="143">
        <v>406</v>
      </c>
      <c r="Y130" s="143">
        <v>389</v>
      </c>
      <c r="Z130" s="143">
        <v>457</v>
      </c>
      <c r="AA130" s="143">
        <v>610</v>
      </c>
      <c r="AB130" s="143">
        <v>597</v>
      </c>
      <c r="AC130" s="143">
        <v>528</v>
      </c>
      <c r="AD130" s="294" t="s">
        <v>327</v>
      </c>
      <c r="AE130" s="294" t="s">
        <v>327</v>
      </c>
      <c r="AF130" s="294" t="s">
        <v>327</v>
      </c>
      <c r="AG130" s="294" t="s">
        <v>327</v>
      </c>
      <c r="AI130" s="143">
        <v>5010</v>
      </c>
      <c r="AJ130" s="190"/>
      <c r="AK130" s="190"/>
    </row>
    <row r="131" spans="3:18" ht="12.75">
      <c r="C131" s="1"/>
      <c r="D131" s="1"/>
      <c r="E131" s="1"/>
      <c r="F131" s="1"/>
      <c r="G131" s="1"/>
      <c r="H131" s="1"/>
      <c r="I131" s="1"/>
      <c r="J131" s="1"/>
      <c r="K131" s="1"/>
      <c r="L131" s="1"/>
      <c r="M131" s="1"/>
      <c r="N131" s="1"/>
      <c r="O131" s="1"/>
      <c r="P131" s="1"/>
      <c r="Q131" s="1"/>
      <c r="R131" s="1"/>
    </row>
    <row r="132" spans="1:18" ht="15.75">
      <c r="A132" s="17" t="s">
        <v>294</v>
      </c>
      <c r="C132" s="81"/>
      <c r="D132" s="81"/>
      <c r="E132" s="81"/>
      <c r="F132" s="81"/>
      <c r="G132" s="1"/>
      <c r="H132" s="1"/>
      <c r="I132" s="1"/>
      <c r="J132" s="1"/>
      <c r="K132" s="1"/>
      <c r="L132" s="1"/>
      <c r="M132" s="1"/>
      <c r="N132" s="1"/>
      <c r="O132" s="1"/>
      <c r="P132" s="1"/>
      <c r="Q132" s="1"/>
      <c r="R132" s="1"/>
    </row>
    <row r="133" spans="2:37" ht="12.75">
      <c r="B133" s="36" t="s">
        <v>59</v>
      </c>
      <c r="C133" s="82"/>
      <c r="D133" s="83"/>
      <c r="E133" s="83"/>
      <c r="F133" s="83"/>
      <c r="G133" s="177" t="e">
        <v>#DIV/0!</v>
      </c>
      <c r="H133" s="177" t="e">
        <v>#DIV/0!</v>
      </c>
      <c r="I133" s="177" t="e">
        <v>#DIV/0!</v>
      </c>
      <c r="J133" s="177" t="e">
        <v>#DIV/0!</v>
      </c>
      <c r="K133" s="177" t="e">
        <v>#DIV/0!</v>
      </c>
      <c r="L133" s="177" t="e">
        <v>#DIV/0!</v>
      </c>
      <c r="M133" s="177" t="e">
        <v>#DIV/0!</v>
      </c>
      <c r="N133" s="177" t="e">
        <v>#DIV/0!</v>
      </c>
      <c r="O133" s="177" t="e">
        <v>#DIV/0!</v>
      </c>
      <c r="P133" s="177" t="e">
        <v>#DIV/0!</v>
      </c>
      <c r="Q133" s="177" t="e">
        <v>#DIV/0!</v>
      </c>
      <c r="R133" s="177"/>
      <c r="S133" s="62">
        <v>12.847222222222221</v>
      </c>
      <c r="T133" s="62">
        <v>13.197337962962964</v>
      </c>
      <c r="U133" s="62">
        <v>12.254050925925926</v>
      </c>
      <c r="V133" s="62">
        <v>10.804398148148149</v>
      </c>
      <c r="W133" s="62">
        <v>11.825810185185185</v>
      </c>
      <c r="X133" s="62">
        <v>12.395833333333334</v>
      </c>
      <c r="Y133" s="62">
        <v>11.91261574074074</v>
      </c>
      <c r="Z133" s="62">
        <v>14.094117647058823</v>
      </c>
      <c r="AA133" s="62">
        <v>21.158823529411766</v>
      </c>
      <c r="AB133" s="62">
        <v>16.435294117647057</v>
      </c>
      <c r="AC133" s="62">
        <v>14.25294117647059</v>
      </c>
      <c r="AD133" s="62">
        <v>14.185294117647059</v>
      </c>
      <c r="AE133" s="62">
        <v>13.388235294117647</v>
      </c>
      <c r="AF133" s="62">
        <v>12.988235294117647</v>
      </c>
      <c r="AG133" s="62">
        <v>120.05882352941177</v>
      </c>
      <c r="AI133" s="62">
        <v>14.431639493503269</v>
      </c>
      <c r="AJ133" s="193"/>
      <c r="AK133" s="193"/>
    </row>
    <row r="134" spans="2:37" ht="12.75">
      <c r="B134" s="38" t="s">
        <v>60</v>
      </c>
      <c r="C134" s="84"/>
      <c r="D134" s="85"/>
      <c r="E134" s="85"/>
      <c r="F134" s="85"/>
      <c r="G134" s="178" t="e">
        <v>#DIV/0!</v>
      </c>
      <c r="H134" s="178" t="e">
        <v>#DIV/0!</v>
      </c>
      <c r="I134" s="178" t="e">
        <v>#DIV/0!</v>
      </c>
      <c r="J134" s="178" t="e">
        <v>#DIV/0!</v>
      </c>
      <c r="K134" s="178" t="e">
        <v>#DIV/0!</v>
      </c>
      <c r="L134" s="178" t="e">
        <v>#DIV/0!</v>
      </c>
      <c r="M134" s="178" t="e">
        <v>#DIV/0!</v>
      </c>
      <c r="N134" s="178" t="e">
        <v>#DIV/0!</v>
      </c>
      <c r="O134" s="178" t="e">
        <v>#DIV/0!</v>
      </c>
      <c r="P134" s="178" t="e">
        <v>#DIV/0!</v>
      </c>
      <c r="Q134" s="178" t="e">
        <v>#DIV/0!</v>
      </c>
      <c r="R134" s="178"/>
      <c r="S134" s="63">
        <v>11.649305555555555</v>
      </c>
      <c r="T134" s="63">
        <v>13.197337962962964</v>
      </c>
      <c r="U134" s="63">
        <v>12.254050925925926</v>
      </c>
      <c r="V134" s="63">
        <v>10.804398148148149</v>
      </c>
      <c r="W134" s="63">
        <v>11.825810185185185</v>
      </c>
      <c r="X134" s="63">
        <v>12.395833333333334</v>
      </c>
      <c r="Y134" s="63">
        <v>11.91261574074074</v>
      </c>
      <c r="Z134" s="63">
        <v>14.094117647058823</v>
      </c>
      <c r="AA134" s="63">
        <v>21.158823529411766</v>
      </c>
      <c r="AB134" s="63">
        <v>16.435294117647057</v>
      </c>
      <c r="AC134" s="63">
        <v>14.25294117647059</v>
      </c>
      <c r="AD134" s="63">
        <v>14.185294117647059</v>
      </c>
      <c r="AE134" s="63">
        <v>13.388235294117647</v>
      </c>
      <c r="AF134" s="63">
        <v>12.988235294117647</v>
      </c>
      <c r="AG134" s="63">
        <v>120.05882352941177</v>
      </c>
      <c r="AI134" s="63">
        <v>14.345981958122982</v>
      </c>
      <c r="AJ134" s="193"/>
      <c r="AK134" s="193"/>
    </row>
    <row r="135" spans="2:37" ht="12.75">
      <c r="B135" s="38" t="s">
        <v>160</v>
      </c>
      <c r="C135" s="86" t="e">
        <v>#DIV/0!</v>
      </c>
      <c r="D135" s="87" t="e">
        <v>#DIV/0!</v>
      </c>
      <c r="E135" s="87" t="e">
        <v>#DIV/0!</v>
      </c>
      <c r="F135" s="87" t="e">
        <v>#DIV/0!</v>
      </c>
      <c r="G135" s="147" t="e">
        <v>#DIV/0!</v>
      </c>
      <c r="H135" s="147" t="e">
        <v>#DIV/0!</v>
      </c>
      <c r="I135" s="147" t="e">
        <v>#DIV/0!</v>
      </c>
      <c r="J135" s="147" t="e">
        <v>#DIV/0!</v>
      </c>
      <c r="K135" s="147" t="e">
        <v>#DIV/0!</v>
      </c>
      <c r="L135" s="147" t="e">
        <v>#DIV/0!</v>
      </c>
      <c r="M135" s="147" t="e">
        <v>#DIV/0!</v>
      </c>
      <c r="N135" s="147" t="e">
        <v>#DIV/0!</v>
      </c>
      <c r="O135" s="147" t="e">
        <v>#DIV/0!</v>
      </c>
      <c r="P135" s="147" t="e">
        <v>#DIV/0!</v>
      </c>
      <c r="Q135" s="147" t="e">
        <v>#DIV/0!</v>
      </c>
      <c r="R135" s="147"/>
      <c r="S135" s="131">
        <v>0.01891891891891892</v>
      </c>
      <c r="T135" s="131">
        <v>0.016882262661696998</v>
      </c>
      <c r="U135" s="131">
        <v>0.011806375442739079</v>
      </c>
      <c r="V135" s="131">
        <v>0.009373326191751474</v>
      </c>
      <c r="W135" s="131">
        <v>0.005872277954489846</v>
      </c>
      <c r="X135" s="131">
        <v>0.00980392156862745</v>
      </c>
      <c r="Y135" s="131">
        <v>0.006072382803011902</v>
      </c>
      <c r="Z135" s="131">
        <v>0.013146911519198664</v>
      </c>
      <c r="AA135" s="131">
        <v>0.013622463163747567</v>
      </c>
      <c r="AB135" s="131">
        <v>0.004473872584108805</v>
      </c>
      <c r="AC135" s="131">
        <v>0.024762690879075525</v>
      </c>
      <c r="AD135" s="131">
        <v>0.07091022185361807</v>
      </c>
      <c r="AE135" s="131">
        <v>0.0210896309314587</v>
      </c>
      <c r="AF135" s="131">
        <v>0.009510869565217392</v>
      </c>
      <c r="AG135" s="131">
        <v>0.00514453699167075</v>
      </c>
      <c r="AI135" s="64">
        <v>0.016401198549124744</v>
      </c>
      <c r="AJ135" s="61"/>
      <c r="AK135" s="61"/>
    </row>
    <row r="136" spans="2:37" ht="12.75">
      <c r="B136" s="38" t="s">
        <v>255</v>
      </c>
      <c r="C136" s="86" t="e">
        <v>#DIV/0!</v>
      </c>
      <c r="D136" s="87" t="e">
        <v>#DIV/0!</v>
      </c>
      <c r="E136" s="87" t="e">
        <v>#DIV/0!</v>
      </c>
      <c r="F136" s="87" t="e">
        <v>#DIV/0!</v>
      </c>
      <c r="G136" s="147" t="e">
        <v>#DIV/0!</v>
      </c>
      <c r="H136" s="147" t="e">
        <v>#DIV/0!</v>
      </c>
      <c r="I136" s="147" t="e">
        <v>#DIV/0!</v>
      </c>
      <c r="J136" s="147" t="e">
        <v>#DIV/0!</v>
      </c>
      <c r="K136" s="147" t="e">
        <v>#DIV/0!</v>
      </c>
      <c r="L136" s="147" t="e">
        <v>#DIV/0!</v>
      </c>
      <c r="M136" s="147" t="e">
        <v>#DIV/0!</v>
      </c>
      <c r="N136" s="147" t="e">
        <v>#DIV/0!</v>
      </c>
      <c r="O136" s="147" t="e">
        <v>#DIV/0!</v>
      </c>
      <c r="P136" s="147" t="e">
        <v>#DIV/0!</v>
      </c>
      <c r="Q136" s="147" t="e">
        <v>#DIV/0!</v>
      </c>
      <c r="R136" s="147"/>
      <c r="S136" s="40">
        <v>0.9699265381083563</v>
      </c>
      <c r="T136" s="40">
        <v>0.9810437109723461</v>
      </c>
      <c r="U136" s="40">
        <v>0.9823178016726404</v>
      </c>
      <c r="V136" s="40">
        <v>0.9867531765341985</v>
      </c>
      <c r="W136" s="40">
        <v>0.985724833866601</v>
      </c>
      <c r="X136" s="40">
        <v>0.9820839226779821</v>
      </c>
      <c r="Y136" s="40">
        <v>0.9887585532746823</v>
      </c>
      <c r="Z136" s="40">
        <v>0.9657432861069993</v>
      </c>
      <c r="AA136" s="40">
        <v>0.9622322435174746</v>
      </c>
      <c r="AB136" s="40">
        <v>0.9868775840373899</v>
      </c>
      <c r="AC136" s="40">
        <v>0.9435040203131613</v>
      </c>
      <c r="AD136" s="40">
        <v>0.8183441196161572</v>
      </c>
      <c r="AE136" s="40">
        <v>0.9088868940754039</v>
      </c>
      <c r="AF136" s="40">
        <v>0.9444444444444444</v>
      </c>
      <c r="AG136" s="40">
        <v>0.9746367889682345</v>
      </c>
      <c r="AI136" s="64">
        <v>0.9583861705073826</v>
      </c>
      <c r="AJ136" s="61"/>
      <c r="AK136" s="61"/>
    </row>
    <row r="137" spans="2:37" ht="12.75">
      <c r="B137" s="38" t="s">
        <v>256</v>
      </c>
      <c r="C137" s="86" t="e">
        <v>#DIV/0!</v>
      </c>
      <c r="D137" s="87" t="e">
        <v>#DIV/0!</v>
      </c>
      <c r="E137" s="87" t="e">
        <v>#DIV/0!</v>
      </c>
      <c r="F137" s="87" t="e">
        <v>#DIV/0!</v>
      </c>
      <c r="G137" s="147" t="e">
        <v>#DIV/0!</v>
      </c>
      <c r="H137" s="147" t="e">
        <v>#DIV/0!</v>
      </c>
      <c r="I137" s="147" t="e">
        <v>#DIV/0!</v>
      </c>
      <c r="J137" s="147" t="e">
        <v>#DIV/0!</v>
      </c>
      <c r="K137" s="147" t="e">
        <v>#DIV/0!</v>
      </c>
      <c r="L137" s="147" t="e">
        <v>#DIV/0!</v>
      </c>
      <c r="M137" s="147" t="e">
        <v>#DIV/0!</v>
      </c>
      <c r="N137" s="147" t="e">
        <v>#DIV/0!</v>
      </c>
      <c r="O137" s="147" t="e">
        <v>#DIV/0!</v>
      </c>
      <c r="P137" s="147" t="e">
        <v>#DIV/0!</v>
      </c>
      <c r="Q137" s="147" t="e">
        <v>#DIV/0!</v>
      </c>
      <c r="R137" s="147"/>
      <c r="S137" s="40">
        <v>0.9031221303948577</v>
      </c>
      <c r="T137" s="40">
        <v>0.9072256913470116</v>
      </c>
      <c r="U137" s="40">
        <v>0.9330943847072879</v>
      </c>
      <c r="V137" s="40">
        <v>0.9091646390916464</v>
      </c>
      <c r="W137" s="40">
        <v>0.7528919517597834</v>
      </c>
      <c r="X137" s="40">
        <v>0.7307873644507308</v>
      </c>
      <c r="Y137" s="40">
        <v>0.7045454545454546</v>
      </c>
      <c r="Z137" s="40">
        <v>0.6132374709240854</v>
      </c>
      <c r="AA137" s="40">
        <v>0.7211104847801578</v>
      </c>
      <c r="AB137" s="40">
        <v>0.7684702498651806</v>
      </c>
      <c r="AC137" s="40">
        <v>0.8897587812103258</v>
      </c>
      <c r="AD137" s="40">
        <v>1.2195938406605669</v>
      </c>
      <c r="AE137" s="40">
        <v>1.3781418312387792</v>
      </c>
      <c r="AF137" s="40">
        <v>1.333790580704161</v>
      </c>
      <c r="AG137" s="40">
        <v>1.3528687515390299</v>
      </c>
      <c r="AI137" s="64">
        <v>0.9291034442549594</v>
      </c>
      <c r="AJ137" s="61"/>
      <c r="AK137" s="61"/>
    </row>
    <row r="138" spans="2:37" ht="12.75">
      <c r="B138" s="38" t="s">
        <v>257</v>
      </c>
      <c r="C138" s="86" t="e">
        <v>#DIV/0!</v>
      </c>
      <c r="D138" s="87" t="e">
        <v>#DIV/0!</v>
      </c>
      <c r="E138" s="87" t="e">
        <v>#DIV/0!</v>
      </c>
      <c r="F138" s="87" t="e">
        <v>#DIV/0!</v>
      </c>
      <c r="G138" s="147" t="e">
        <v>#DIV/0!</v>
      </c>
      <c r="H138" s="147" t="e">
        <v>#DIV/0!</v>
      </c>
      <c r="I138" s="147" t="e">
        <v>#DIV/0!</v>
      </c>
      <c r="J138" s="147" t="e">
        <v>#DIV/0!</v>
      </c>
      <c r="K138" s="147" t="e">
        <v>#DIV/0!</v>
      </c>
      <c r="L138" s="147" t="e">
        <v>#DIV/0!</v>
      </c>
      <c r="M138" s="147" t="e">
        <v>#DIV/0!</v>
      </c>
      <c r="N138" s="147" t="e">
        <v>#DIV/0!</v>
      </c>
      <c r="O138" s="147" t="e">
        <v>#DIV/0!</v>
      </c>
      <c r="P138" s="147" t="e">
        <v>#DIV/0!</v>
      </c>
      <c r="Q138" s="147" t="e">
        <v>#DIV/0!</v>
      </c>
      <c r="R138" s="147"/>
      <c r="S138" s="40">
        <v>0.2270431588613407</v>
      </c>
      <c r="T138" s="40">
        <v>0.23238180196253344</v>
      </c>
      <c r="U138" s="40">
        <v>0.2270011947431302</v>
      </c>
      <c r="V138" s="40">
        <v>0.2622330359556637</v>
      </c>
      <c r="W138" s="40">
        <v>0.21461973910903273</v>
      </c>
      <c r="X138" s="40">
        <v>0.17303158887317302</v>
      </c>
      <c r="Y138" s="40">
        <v>0.17766373411534703</v>
      </c>
      <c r="Z138" s="40">
        <v>0.16134489321209558</v>
      </c>
      <c r="AA138" s="40">
        <v>0.16840473506200676</v>
      </c>
      <c r="AB138" s="40">
        <v>0.18910659715980585</v>
      </c>
      <c r="AC138" s="40">
        <v>0.21625052898857386</v>
      </c>
      <c r="AD138" s="40">
        <v>0.26757420218701183</v>
      </c>
      <c r="AE138" s="40">
        <v>0.30543087971274685</v>
      </c>
      <c r="AF138" s="40">
        <v>0.32075903063557387</v>
      </c>
      <c r="AG138" s="40">
        <v>0.33661659689731593</v>
      </c>
      <c r="AI138" s="64">
        <v>0.2280525310828341</v>
      </c>
      <c r="AJ138" s="61"/>
      <c r="AK138" s="61"/>
    </row>
    <row r="139" spans="2:37" ht="12.75">
      <c r="B139" s="38" t="s">
        <v>108</v>
      </c>
      <c r="C139" s="86" t="e">
        <v>#DIV/0!</v>
      </c>
      <c r="D139" s="87" t="e">
        <v>#DIV/0!</v>
      </c>
      <c r="E139" s="87" t="e">
        <v>#DIV/0!</v>
      </c>
      <c r="F139" s="87" t="e">
        <v>#DIV/0!</v>
      </c>
      <c r="G139" s="147" t="e">
        <v>#DIV/0!</v>
      </c>
      <c r="H139" s="147" t="e">
        <v>#DIV/0!</v>
      </c>
      <c r="I139" s="147" t="e">
        <v>#DIV/0!</v>
      </c>
      <c r="J139" s="147" t="e">
        <v>#DIV/0!</v>
      </c>
      <c r="K139" s="147" t="e">
        <v>#DIV/0!</v>
      </c>
      <c r="L139" s="147" t="e">
        <v>#DIV/0!</v>
      </c>
      <c r="M139" s="147" t="e">
        <v>#DIV/0!</v>
      </c>
      <c r="N139" s="147" t="e">
        <v>#DIV/0!</v>
      </c>
      <c r="O139" s="147" t="e">
        <v>#DIV/0!</v>
      </c>
      <c r="P139" s="147" t="e">
        <v>#DIV/0!</v>
      </c>
      <c r="Q139" s="147" t="e">
        <v>#DIV/0!</v>
      </c>
      <c r="R139" s="147"/>
      <c r="S139" s="40">
        <v>0.9211324570273003</v>
      </c>
      <c r="T139" s="40">
        <v>0.9078694817658349</v>
      </c>
      <c r="U139" s="40">
        <v>0.9989473684210526</v>
      </c>
      <c r="V139" s="40">
        <v>0.9381443298969072</v>
      </c>
      <c r="W139" s="40">
        <v>0.9162844036697247</v>
      </c>
      <c r="X139" s="40">
        <v>0.9427792915531336</v>
      </c>
      <c r="Y139" s="40">
        <v>0.8968363136176066</v>
      </c>
      <c r="Z139" s="40">
        <v>0.8741808650065531</v>
      </c>
      <c r="AA139" s="40">
        <v>0.8401673640167364</v>
      </c>
      <c r="AB139" s="40">
        <v>0.8640684410646388</v>
      </c>
      <c r="AC139" s="40">
        <v>0.7925636007827789</v>
      </c>
      <c r="AD139" s="40">
        <v>0.5437864887406172</v>
      </c>
      <c r="AE139" s="40">
        <v>0.3681116825863336</v>
      </c>
      <c r="AF139" s="40">
        <v>0.2872416250890948</v>
      </c>
      <c r="AG139" s="40">
        <v>0.2553035844915874</v>
      </c>
      <c r="AI139" s="64">
        <v>0.7128978652690784</v>
      </c>
      <c r="AJ139" s="61"/>
      <c r="AK139" s="61"/>
    </row>
    <row r="140" spans="2:37" ht="12.75">
      <c r="B140" s="38" t="s">
        <v>170</v>
      </c>
      <c r="C140" s="88">
        <v>0</v>
      </c>
      <c r="D140" s="89">
        <v>0</v>
      </c>
      <c r="E140" s="89">
        <v>0</v>
      </c>
      <c r="F140" s="89">
        <v>0</v>
      </c>
      <c r="G140" s="179">
        <v>0</v>
      </c>
      <c r="H140" s="179">
        <v>0</v>
      </c>
      <c r="I140" s="179">
        <v>0</v>
      </c>
      <c r="J140" s="179">
        <v>0</v>
      </c>
      <c r="K140" s="179">
        <v>0</v>
      </c>
      <c r="L140" s="179">
        <v>0</v>
      </c>
      <c r="M140" s="179">
        <v>0</v>
      </c>
      <c r="N140" s="179">
        <v>0</v>
      </c>
      <c r="O140" s="179">
        <v>0</v>
      </c>
      <c r="P140" s="179">
        <v>0</v>
      </c>
      <c r="Q140" s="179">
        <v>0</v>
      </c>
      <c r="R140" s="179"/>
      <c r="S140" s="41">
        <v>0.0017824074074074072</v>
      </c>
      <c r="T140" s="41">
        <v>0.0009143518518518518</v>
      </c>
      <c r="U140" s="41">
        <v>0.0007060185185185185</v>
      </c>
      <c r="V140" s="41">
        <v>0.00020833333333333335</v>
      </c>
      <c r="W140" s="41">
        <v>6.944444444444444E-05</v>
      </c>
      <c r="X140" s="41">
        <v>0.00016203703703703703</v>
      </c>
      <c r="Y140" s="41" t="s">
        <v>327</v>
      </c>
      <c r="Z140" s="41" t="s">
        <v>327</v>
      </c>
      <c r="AA140" s="41">
        <v>0.0005555555555555556</v>
      </c>
      <c r="AB140" s="41">
        <v>0.0007291666666666667</v>
      </c>
      <c r="AC140" s="41">
        <v>0.0007291666666666667</v>
      </c>
      <c r="AD140" s="41">
        <v>0.000798611111111111</v>
      </c>
      <c r="AE140" s="41">
        <v>0.0009837962962962964</v>
      </c>
      <c r="AF140" s="41">
        <v>0.0010069444444444444</v>
      </c>
      <c r="AG140" s="41">
        <v>0.0010300925925925926</v>
      </c>
      <c r="AI140" s="41">
        <v>0.0006370856410920514</v>
      </c>
      <c r="AJ140" s="191"/>
      <c r="AK140" s="191"/>
    </row>
    <row r="141" spans="2:37" ht="12.75">
      <c r="B141" s="38" t="s">
        <v>171</v>
      </c>
      <c r="C141" s="88"/>
      <c r="D141" s="89"/>
      <c r="E141" s="89"/>
      <c r="F141" s="89"/>
      <c r="G141" s="179">
        <v>0</v>
      </c>
      <c r="H141" s="179">
        <v>0</v>
      </c>
      <c r="I141" s="179">
        <v>0</v>
      </c>
      <c r="J141" s="179">
        <v>0</v>
      </c>
      <c r="K141" s="179">
        <v>0</v>
      </c>
      <c r="L141" s="179">
        <v>0</v>
      </c>
      <c r="M141" s="179">
        <v>0</v>
      </c>
      <c r="N141" s="179">
        <v>0</v>
      </c>
      <c r="O141" s="179">
        <v>0</v>
      </c>
      <c r="P141" s="179">
        <v>0</v>
      </c>
      <c r="Q141" s="179">
        <v>0</v>
      </c>
      <c r="R141" s="179"/>
      <c r="S141" s="41" t="s">
        <v>327</v>
      </c>
      <c r="T141" s="41" t="s">
        <v>327</v>
      </c>
      <c r="U141" s="41" t="s">
        <v>327</v>
      </c>
      <c r="V141" s="41" t="s">
        <v>327</v>
      </c>
      <c r="W141" s="41" t="s">
        <v>327</v>
      </c>
      <c r="X141" s="41" t="s">
        <v>327</v>
      </c>
      <c r="Y141" s="41" t="s">
        <v>327</v>
      </c>
      <c r="Z141" s="41" t="s">
        <v>327</v>
      </c>
      <c r="AA141" s="41" t="s">
        <v>327</v>
      </c>
      <c r="AB141" s="41" t="s">
        <v>327</v>
      </c>
      <c r="AC141" s="41" t="s">
        <v>327</v>
      </c>
      <c r="AD141" s="41" t="s">
        <v>327</v>
      </c>
      <c r="AE141" s="41" t="s">
        <v>327</v>
      </c>
      <c r="AF141" s="41" t="s">
        <v>327</v>
      </c>
      <c r="AG141" s="41" t="s">
        <v>327</v>
      </c>
      <c r="AI141" s="41" t="s">
        <v>327</v>
      </c>
      <c r="AJ141" s="191"/>
      <c r="AK141" s="191"/>
    </row>
    <row r="142" spans="2:37" ht="12.75">
      <c r="B142" s="38" t="s">
        <v>176</v>
      </c>
      <c r="C142" s="86" t="e">
        <v>#DIV/0!</v>
      </c>
      <c r="D142" s="87" t="e">
        <v>#DIV/0!</v>
      </c>
      <c r="E142" s="87" t="e">
        <v>#DIV/0!</v>
      </c>
      <c r="F142" s="87" t="e">
        <v>#DIV/0!</v>
      </c>
      <c r="G142" s="147" t="e">
        <v>#DIV/0!</v>
      </c>
      <c r="H142" s="147" t="e">
        <v>#DIV/0!</v>
      </c>
      <c r="I142" s="147" t="e">
        <v>#DIV/0!</v>
      </c>
      <c r="J142" s="147" t="e">
        <v>#DIV/0!</v>
      </c>
      <c r="K142" s="147" t="e">
        <v>#DIV/0!</v>
      </c>
      <c r="L142" s="147" t="e">
        <v>#DIV/0!</v>
      </c>
      <c r="M142" s="147" t="e">
        <v>#DIV/0!</v>
      </c>
      <c r="N142" s="147" t="e">
        <v>#DIV/0!</v>
      </c>
      <c r="O142" s="147" t="e">
        <v>#DIV/0!</v>
      </c>
      <c r="P142" s="147" t="e">
        <v>#DIV/0!</v>
      </c>
      <c r="Q142" s="147" t="e">
        <v>#DIV/0!</v>
      </c>
      <c r="R142" s="147"/>
      <c r="S142" s="40">
        <v>0.01859504132231405</v>
      </c>
      <c r="T142" s="40">
        <v>0.012934879571810883</v>
      </c>
      <c r="U142" s="40">
        <v>0.0007168458781362007</v>
      </c>
      <c r="V142" s="40">
        <v>0.018383346850500134</v>
      </c>
      <c r="W142" s="40">
        <v>0.01895151365985725</v>
      </c>
      <c r="X142" s="40">
        <v>0.01107967939651108</v>
      </c>
      <c r="Y142" s="40">
        <v>0.021016617790811338</v>
      </c>
      <c r="Z142" s="40">
        <v>0.02030027489955593</v>
      </c>
      <c r="AA142" s="40">
        <v>0.026352874859075535</v>
      </c>
      <c r="AB142" s="40">
        <v>0.024447240697465396</v>
      </c>
      <c r="AC142" s="40">
        <v>0.044858231062209056</v>
      </c>
      <c r="AD142" s="40">
        <v>0.12184780182994867</v>
      </c>
      <c r="AE142" s="40">
        <v>0.1927737881508079</v>
      </c>
      <c r="AF142" s="40">
        <v>0.227251943301326</v>
      </c>
      <c r="AG142" s="40">
        <v>0.24747599113518837</v>
      </c>
      <c r="AI142" s="64">
        <v>0.06493506493506493</v>
      </c>
      <c r="AJ142" s="61"/>
      <c r="AK142" s="61"/>
    </row>
    <row r="143" spans="2:37" ht="12.75">
      <c r="B143" s="38" t="s">
        <v>177</v>
      </c>
      <c r="C143" s="86" t="e">
        <v>#DIV/0!</v>
      </c>
      <c r="D143" s="87" t="e">
        <v>#DIV/0!</v>
      </c>
      <c r="E143" s="87" t="e">
        <v>#DIV/0!</v>
      </c>
      <c r="F143" s="87" t="e">
        <v>#DIV/0!</v>
      </c>
      <c r="G143" s="147" t="e">
        <v>#DIV/0!</v>
      </c>
      <c r="H143" s="147" t="e">
        <v>#DIV/0!</v>
      </c>
      <c r="I143" s="147" t="e">
        <v>#DIV/0!</v>
      </c>
      <c r="J143" s="147" t="e">
        <v>#DIV/0!</v>
      </c>
      <c r="K143" s="147" t="e">
        <v>#DIV/0!</v>
      </c>
      <c r="L143" s="147" t="e">
        <v>#DIV/0!</v>
      </c>
      <c r="M143" s="147" t="e">
        <v>#DIV/0!</v>
      </c>
      <c r="N143" s="147" t="e">
        <v>#DIV/0!</v>
      </c>
      <c r="O143" s="147" t="e">
        <v>#DIV/0!</v>
      </c>
      <c r="P143" s="147" t="e">
        <v>#DIV/0!</v>
      </c>
      <c r="Q143" s="147" t="e">
        <v>#DIV/0!</v>
      </c>
      <c r="R143" s="147"/>
      <c r="S143" s="40">
        <v>0.7530864197530864</v>
      </c>
      <c r="T143" s="40">
        <v>0.6724137931034483</v>
      </c>
      <c r="U143" s="40">
        <v>0.3333333333333333</v>
      </c>
      <c r="V143" s="40">
        <v>0.6617647058823529</v>
      </c>
      <c r="W143" s="40">
        <v>0.7922077922077922</v>
      </c>
      <c r="X143" s="40">
        <v>0.851063829787234</v>
      </c>
      <c r="Y143" s="40">
        <v>0.8255813953488372</v>
      </c>
      <c r="Z143" s="40">
        <v>0.8333333333333334</v>
      </c>
      <c r="AA143" s="40">
        <v>0</v>
      </c>
      <c r="AB143" s="40">
        <v>0.8382352941176471</v>
      </c>
      <c r="AC143" s="40">
        <v>0.7358490566037735</v>
      </c>
      <c r="AD143" s="40">
        <v>0.5402930402930403</v>
      </c>
      <c r="AE143" s="40">
        <v>0.5261932479627474</v>
      </c>
      <c r="AF143" s="40">
        <v>0.5603621730382293</v>
      </c>
      <c r="AG143" s="40">
        <v>0.5552238805970149</v>
      </c>
      <c r="AI143" s="64">
        <v>0.5679012345679012</v>
      </c>
      <c r="AJ143" s="61"/>
      <c r="AK143" s="61"/>
    </row>
    <row r="144" spans="2:37" ht="12.75">
      <c r="B144" s="42" t="s">
        <v>216</v>
      </c>
      <c r="C144" s="90">
        <v>0</v>
      </c>
      <c r="D144" s="91">
        <v>0</v>
      </c>
      <c r="E144" s="91">
        <v>0</v>
      </c>
      <c r="F144" s="91">
        <v>0</v>
      </c>
      <c r="G144" s="180">
        <v>0</v>
      </c>
      <c r="H144" s="180">
        <v>0</v>
      </c>
      <c r="I144" s="180">
        <v>0</v>
      </c>
      <c r="J144" s="180">
        <v>0</v>
      </c>
      <c r="K144" s="180">
        <v>0</v>
      </c>
      <c r="L144" s="180">
        <v>0</v>
      </c>
      <c r="M144" s="180">
        <v>0</v>
      </c>
      <c r="N144" s="180">
        <v>0</v>
      </c>
      <c r="O144" s="180">
        <v>0</v>
      </c>
      <c r="P144" s="180">
        <v>0</v>
      </c>
      <c r="Q144" s="180">
        <v>0</v>
      </c>
      <c r="R144" s="180"/>
      <c r="S144" s="43">
        <v>0.007743055555555556</v>
      </c>
      <c r="T144" s="43">
        <v>0.004861111111111111</v>
      </c>
      <c r="U144" s="43">
        <v>0.008553240740740741</v>
      </c>
      <c r="V144" s="43">
        <v>0.003958333333333334</v>
      </c>
      <c r="W144" s="43">
        <v>0.007546296296296297</v>
      </c>
      <c r="X144" s="43">
        <v>0.0031134259259259257</v>
      </c>
      <c r="Y144" s="43" t="s">
        <v>327</v>
      </c>
      <c r="Z144" s="43" t="s">
        <v>327</v>
      </c>
      <c r="AA144" s="43">
        <v>0.007094907407407407</v>
      </c>
      <c r="AB144" s="43">
        <v>0.01</v>
      </c>
      <c r="AC144" s="43">
        <v>0.009409722222222224</v>
      </c>
      <c r="AD144" s="43">
        <v>0.009571759259259259</v>
      </c>
      <c r="AE144" s="43">
        <v>0.009918981481481482</v>
      </c>
      <c r="AF144" s="43">
        <v>0.00912037037037037</v>
      </c>
      <c r="AG144" s="43">
        <v>0.009212962962962963</v>
      </c>
      <c r="AI144" s="43">
        <v>0.0067729692575371585</v>
      </c>
      <c r="AJ144" s="195"/>
      <c r="AK144" s="195"/>
    </row>
    <row r="145" spans="3:37" ht="12.75">
      <c r="C145" s="81"/>
      <c r="D145" s="81"/>
      <c r="E145" s="81"/>
      <c r="F145" s="81"/>
      <c r="G145" s="181"/>
      <c r="H145" s="181"/>
      <c r="I145" s="181"/>
      <c r="J145" s="181"/>
      <c r="K145" s="181"/>
      <c r="L145" s="181"/>
      <c r="M145" s="181"/>
      <c r="N145" s="181"/>
      <c r="O145" s="181"/>
      <c r="P145" s="181"/>
      <c r="Q145" s="181"/>
      <c r="R145" s="181"/>
      <c r="S145" s="172"/>
      <c r="T145" s="172"/>
      <c r="U145" s="172"/>
      <c r="V145" s="172"/>
      <c r="W145" s="172"/>
      <c r="X145" s="172"/>
      <c r="Y145" s="172"/>
      <c r="Z145" s="172"/>
      <c r="AA145" s="172"/>
      <c r="AB145" s="172"/>
      <c r="AC145" s="172"/>
      <c r="AD145" s="172"/>
      <c r="AE145" s="172"/>
      <c r="AF145" s="172"/>
      <c r="AG145" s="172"/>
      <c r="AJ145" s="172"/>
      <c r="AK145" s="172"/>
    </row>
    <row r="146" spans="1:18" ht="15.75">
      <c r="A146" s="17" t="s">
        <v>295</v>
      </c>
      <c r="C146" s="81"/>
      <c r="D146" s="81"/>
      <c r="E146" s="81"/>
      <c r="F146" s="81"/>
      <c r="G146" s="1"/>
      <c r="H146" s="1"/>
      <c r="I146" s="1"/>
      <c r="J146" s="1"/>
      <c r="K146" s="1"/>
      <c r="L146" s="1"/>
      <c r="M146" s="1"/>
      <c r="N146" s="1"/>
      <c r="O146" s="1"/>
      <c r="P146" s="1"/>
      <c r="Q146" s="1"/>
      <c r="R146" s="1"/>
    </row>
    <row r="147" spans="1:37" ht="12.75">
      <c r="A147"/>
      <c r="B147" s="261" t="s">
        <v>262</v>
      </c>
      <c r="C147" s="306" t="e">
        <v>#DIV/0!</v>
      </c>
      <c r="D147" s="306" t="e">
        <v>#DIV/0!</v>
      </c>
      <c r="E147" s="306" t="e">
        <v>#DIV/0!</v>
      </c>
      <c r="F147" s="306" t="e">
        <v>#DIV/0!</v>
      </c>
      <c r="G147" s="307" t="e">
        <v>#DIV/0!</v>
      </c>
      <c r="H147" s="307" t="e">
        <v>#DIV/0!</v>
      </c>
      <c r="I147" s="307" t="e">
        <v>#DIV/0!</v>
      </c>
      <c r="J147" s="307" t="e">
        <v>#DIV/0!</v>
      </c>
      <c r="K147" s="307" t="e">
        <v>#DIV/0!</v>
      </c>
      <c r="L147" s="307" t="e">
        <v>#DIV/0!</v>
      </c>
      <c r="M147" s="307" t="e">
        <v>#DIV/0!</v>
      </c>
      <c r="N147" s="307" t="e">
        <v>#DIV/0!</v>
      </c>
      <c r="O147" s="307" t="e">
        <v>#DIV/0!</v>
      </c>
      <c r="P147" s="307" t="e">
        <v>#DIV/0!</v>
      </c>
      <c r="Q147" s="307" t="e">
        <v>#DIV/0!</v>
      </c>
      <c r="R147" s="307"/>
      <c r="S147" s="200" t="s">
        <v>327</v>
      </c>
      <c r="T147" s="200" t="s">
        <v>327</v>
      </c>
      <c r="U147" s="200" t="s">
        <v>327</v>
      </c>
      <c r="V147" s="200" t="s">
        <v>327</v>
      </c>
      <c r="W147" s="200" t="s">
        <v>327</v>
      </c>
      <c r="X147" s="200" t="s">
        <v>327</v>
      </c>
      <c r="Y147" s="200" t="s">
        <v>327</v>
      </c>
      <c r="Z147" s="200" t="s">
        <v>327</v>
      </c>
      <c r="AA147" s="200" t="s">
        <v>327</v>
      </c>
      <c r="AB147" s="200" t="s">
        <v>327</v>
      </c>
      <c r="AC147" s="200" t="s">
        <v>327</v>
      </c>
      <c r="AD147" s="200" t="s">
        <v>327</v>
      </c>
      <c r="AE147" s="200" t="s">
        <v>327</v>
      </c>
      <c r="AF147" s="200" t="s">
        <v>327</v>
      </c>
      <c r="AG147" s="200" t="s">
        <v>327</v>
      </c>
      <c r="AI147" s="302" t="s">
        <v>327</v>
      </c>
      <c r="AJ147" s="196"/>
      <c r="AK147" s="196"/>
    </row>
    <row r="148" spans="3:18" ht="12.75">
      <c r="C148" s="81"/>
      <c r="D148" s="81"/>
      <c r="E148" s="81"/>
      <c r="F148" s="81"/>
      <c r="G148" s="1"/>
      <c r="H148" s="1"/>
      <c r="I148" s="1"/>
      <c r="J148" s="1"/>
      <c r="K148" s="1"/>
      <c r="L148" s="1"/>
      <c r="M148" s="1"/>
      <c r="N148" s="1"/>
      <c r="O148" s="1"/>
      <c r="P148" s="1"/>
      <c r="Q148" s="1"/>
      <c r="R148" s="1"/>
    </row>
    <row r="149" spans="1:6" ht="15.75">
      <c r="A149" s="17" t="s">
        <v>296</v>
      </c>
      <c r="C149" s="35"/>
      <c r="D149" s="35"/>
      <c r="E149" s="35"/>
      <c r="F149" s="35"/>
    </row>
    <row r="150" spans="2:37" ht="12.75">
      <c r="B150" s="36" t="s">
        <v>266</v>
      </c>
      <c r="C150" s="35"/>
      <c r="D150" s="35"/>
      <c r="E150" s="35"/>
      <c r="F150" s="35"/>
      <c r="Q150" s="47" t="e">
        <v>#DIV/0!</v>
      </c>
      <c r="R150" s="189"/>
      <c r="AI150" s="47">
        <v>0.04838709677419355</v>
      </c>
      <c r="AJ150" s="189"/>
      <c r="AK150" s="189"/>
    </row>
    <row r="151" spans="2:37" ht="12.75">
      <c r="B151" s="38" t="s">
        <v>133</v>
      </c>
      <c r="C151" s="35"/>
      <c r="D151" s="35"/>
      <c r="E151" s="35"/>
      <c r="F151" s="35"/>
      <c r="Q151" s="44" t="e">
        <v>#DIV/0!</v>
      </c>
      <c r="R151" s="189"/>
      <c r="AI151" s="44">
        <v>0.9112903225806451</v>
      </c>
      <c r="AJ151" s="189"/>
      <c r="AK151" s="189"/>
    </row>
    <row r="152" spans="2:37" ht="12.75">
      <c r="B152" s="38" t="s">
        <v>267</v>
      </c>
      <c r="C152" s="35"/>
      <c r="D152" s="35"/>
      <c r="E152" s="35"/>
      <c r="F152" s="35"/>
      <c r="Q152" s="44" t="e">
        <v>#DIV/0!</v>
      </c>
      <c r="R152" s="189"/>
      <c r="AI152" s="44">
        <v>0.9632352941176471</v>
      </c>
      <c r="AJ152" s="189"/>
      <c r="AK152" s="189"/>
    </row>
    <row r="153" spans="2:37" ht="12.75">
      <c r="B153" s="42" t="s">
        <v>264</v>
      </c>
      <c r="C153" s="35"/>
      <c r="D153" s="35"/>
      <c r="E153" s="35"/>
      <c r="F153" s="35"/>
      <c r="Q153" s="45" t="e">
        <v>#DIV/0!</v>
      </c>
      <c r="R153" s="189"/>
      <c r="AI153" s="45">
        <v>0.8194444444444444</v>
      </c>
      <c r="AJ153" s="189"/>
      <c r="AK153" s="189"/>
    </row>
    <row r="154" spans="3:18" ht="12.75">
      <c r="C154" s="81"/>
      <c r="D154" s="81"/>
      <c r="E154" s="81"/>
      <c r="F154" s="81"/>
      <c r="G154" s="1"/>
      <c r="H154" s="1"/>
      <c r="I154" s="1"/>
      <c r="J154" s="1"/>
      <c r="K154" s="1"/>
      <c r="L154" s="1"/>
      <c r="M154" s="1"/>
      <c r="N154" s="1"/>
      <c r="O154" s="1"/>
      <c r="P154" s="1"/>
      <c r="Q154" s="1"/>
      <c r="R154" s="1"/>
    </row>
    <row r="155" spans="1:18" ht="15.75">
      <c r="A155" s="17" t="s">
        <v>189</v>
      </c>
      <c r="C155" s="81"/>
      <c r="D155" s="81"/>
      <c r="E155" s="81"/>
      <c r="F155" s="81"/>
      <c r="G155" s="1"/>
      <c r="H155" s="1"/>
      <c r="I155" s="1"/>
      <c r="J155" s="1"/>
      <c r="K155" s="1"/>
      <c r="L155" s="1"/>
      <c r="M155" s="1"/>
      <c r="N155" s="1"/>
      <c r="O155" s="1"/>
      <c r="P155" s="1"/>
      <c r="Q155" s="1"/>
      <c r="R155" s="1"/>
    </row>
    <row r="156" spans="2:37" ht="12.75">
      <c r="B156" s="36" t="s">
        <v>274</v>
      </c>
      <c r="C156" s="94"/>
      <c r="D156" s="95"/>
      <c r="E156" s="95"/>
      <c r="F156" s="95"/>
      <c r="G156" s="145"/>
      <c r="H156" s="145"/>
      <c r="I156" s="145"/>
      <c r="J156" s="145"/>
      <c r="K156" s="145"/>
      <c r="L156" s="145"/>
      <c r="M156" s="145"/>
      <c r="N156" s="146"/>
      <c r="O156" s="146"/>
      <c r="P156" s="146"/>
      <c r="Q156" s="146"/>
      <c r="R156" s="146"/>
      <c r="S156" s="151">
        <v>0.8319148936170213</v>
      </c>
      <c r="T156" s="151">
        <v>0.8631178707224335</v>
      </c>
      <c r="U156" s="151">
        <v>0.7592233009708738</v>
      </c>
      <c r="V156" s="151">
        <v>0.8336633663366336</v>
      </c>
      <c r="W156" s="151">
        <v>0.7939262472885033</v>
      </c>
      <c r="X156" s="151">
        <v>0.8529411764705882</v>
      </c>
      <c r="Y156" s="151">
        <v>0.8549450549450549</v>
      </c>
      <c r="Z156" s="151">
        <v>0.8590225563909775</v>
      </c>
      <c r="AA156" s="151">
        <v>0.8079470198675497</v>
      </c>
      <c r="AB156" s="151">
        <v>0.8326359832635983</v>
      </c>
      <c r="AC156" s="151">
        <v>0.8367670364500792</v>
      </c>
      <c r="AD156" s="151" t="s">
        <v>327</v>
      </c>
      <c r="AE156" s="151" t="s">
        <v>327</v>
      </c>
      <c r="AF156" s="151" t="s">
        <v>327</v>
      </c>
      <c r="AG156" s="151" t="s">
        <v>327</v>
      </c>
      <c r="AI156" s="46">
        <v>0.8290584146946881</v>
      </c>
      <c r="AJ156" s="61"/>
      <c r="AK156" s="61"/>
    </row>
    <row r="157" spans="2:37" ht="12.75">
      <c r="B157" s="38" t="s">
        <v>276</v>
      </c>
      <c r="C157" s="96"/>
      <c r="D157" s="97"/>
      <c r="E157" s="97"/>
      <c r="F157" s="97"/>
      <c r="G157" s="182"/>
      <c r="H157" s="182"/>
      <c r="I157" s="182"/>
      <c r="J157" s="182"/>
      <c r="K157" s="182"/>
      <c r="L157" s="182"/>
      <c r="M157" s="182"/>
      <c r="N157" s="182"/>
      <c r="O157" s="182"/>
      <c r="P157" s="182"/>
      <c r="Q157" s="182"/>
      <c r="R157" s="182"/>
      <c r="S157" s="131">
        <v>0.12213039485766758</v>
      </c>
      <c r="T157" s="131">
        <v>0.1299711175294379</v>
      </c>
      <c r="U157" s="131">
        <v>0.13475347056007658</v>
      </c>
      <c r="V157" s="131">
        <v>0.15087524312308975</v>
      </c>
      <c r="W157" s="131">
        <v>0.15306436710809979</v>
      </c>
      <c r="X157" s="131">
        <v>0.1272984441301273</v>
      </c>
      <c r="Y157" s="131">
        <v>0.11950146627565983</v>
      </c>
      <c r="Z157" s="131">
        <v>0.12154952447228021</v>
      </c>
      <c r="AA157" s="131">
        <v>0.11872532430908066</v>
      </c>
      <c r="AB157" s="131">
        <v>0.1484079870480302</v>
      </c>
      <c r="AC157" s="131">
        <v>0.16363251481795088</v>
      </c>
      <c r="AD157" s="131">
        <v>0.13461866575669681</v>
      </c>
      <c r="AE157" s="131">
        <v>0.1822262118491921</v>
      </c>
      <c r="AF157" s="131">
        <v>0.15797896662094194</v>
      </c>
      <c r="AG157" s="131">
        <v>0.15833538537306083</v>
      </c>
      <c r="AI157" s="131">
        <v>0.14053282449419544</v>
      </c>
      <c r="AJ157" s="194"/>
      <c r="AK157" s="194"/>
    </row>
    <row r="158" spans="2:37" ht="12.75">
      <c r="B158" s="38" t="s">
        <v>277</v>
      </c>
      <c r="C158" s="86"/>
      <c r="D158" s="87"/>
      <c r="E158" s="87"/>
      <c r="F158" s="87"/>
      <c r="G158" s="182"/>
      <c r="H158" s="182"/>
      <c r="I158" s="182"/>
      <c r="J158" s="182"/>
      <c r="K158" s="182"/>
      <c r="L158" s="182"/>
      <c r="M158" s="182"/>
      <c r="N158" s="182"/>
      <c r="O158" s="182"/>
      <c r="P158" s="182"/>
      <c r="Q158" s="182"/>
      <c r="R158" s="182"/>
      <c r="S158" s="131">
        <v>0.053489439853076214</v>
      </c>
      <c r="T158" s="131">
        <v>0.05709842257276161</v>
      </c>
      <c r="U158" s="131">
        <v>0.06701771182383916</v>
      </c>
      <c r="V158" s="131">
        <v>0.07113086968602389</v>
      </c>
      <c r="W158" s="131">
        <v>0.0736064059131506</v>
      </c>
      <c r="X158" s="131">
        <v>0.05374823196605375</v>
      </c>
      <c r="Y158" s="131">
        <v>0.051075268817204304</v>
      </c>
      <c r="Z158" s="131">
        <v>0.04221758292739504</v>
      </c>
      <c r="AA158" s="131">
        <v>0.03666102650874224</v>
      </c>
      <c r="AB158" s="131">
        <v>0.053067098398992624</v>
      </c>
      <c r="AC158" s="131">
        <v>0.054614733276883994</v>
      </c>
      <c r="AD158" s="131">
        <v>0.05783995905135642</v>
      </c>
      <c r="AE158" s="131">
        <v>0.0998653500897666</v>
      </c>
      <c r="AF158" s="131">
        <v>0.11408321902149063</v>
      </c>
      <c r="AG158" s="131">
        <v>0.10514651563654272</v>
      </c>
      <c r="AI158" s="131">
        <v>0.0641923878053399</v>
      </c>
      <c r="AJ158" s="194"/>
      <c r="AK158" s="194"/>
    </row>
    <row r="159" spans="2:37" ht="12.75">
      <c r="B159" s="28" t="s">
        <v>65</v>
      </c>
      <c r="C159" s="86"/>
      <c r="D159" s="87"/>
      <c r="E159" s="87"/>
      <c r="F159" s="87"/>
      <c r="G159" s="182"/>
      <c r="H159" s="182"/>
      <c r="I159" s="182"/>
      <c r="J159" s="182"/>
      <c r="K159" s="182"/>
      <c r="L159" s="182"/>
      <c r="M159" s="182"/>
      <c r="N159" s="182"/>
      <c r="O159" s="182"/>
      <c r="P159" s="182"/>
      <c r="Q159" s="182"/>
      <c r="R159" s="182"/>
      <c r="S159" s="131">
        <v>0.6069788797061524</v>
      </c>
      <c r="T159" s="131">
        <v>0.5783159297933792</v>
      </c>
      <c r="U159" s="131">
        <v>0.607946385830541</v>
      </c>
      <c r="V159" s="131">
        <v>0.576549041400389</v>
      </c>
      <c r="W159" s="131">
        <v>0.5922389898367724</v>
      </c>
      <c r="X159" s="131">
        <v>0.46322489391796323</v>
      </c>
      <c r="Y159" s="131">
        <v>0.44941348973607037</v>
      </c>
      <c r="Z159" s="131">
        <v>0.3848295059151009</v>
      </c>
      <c r="AA159" s="131">
        <v>0.48040045121263397</v>
      </c>
      <c r="AB159" s="131">
        <v>0.46986868141752114</v>
      </c>
      <c r="AC159" s="131">
        <v>0.5622353937341237</v>
      </c>
      <c r="AD159" s="131">
        <v>0.6094523118921685</v>
      </c>
      <c r="AE159" s="131">
        <v>0.88016157989228</v>
      </c>
      <c r="AF159" s="131">
        <v>0.8843164151806127</v>
      </c>
      <c r="AG159" s="131">
        <v>0.8847574489042108</v>
      </c>
      <c r="AI159" s="131">
        <v>0.5954291873625334</v>
      </c>
      <c r="AJ159" s="194"/>
      <c r="AK159" s="194"/>
    </row>
    <row r="160" spans="2:37" ht="12.75">
      <c r="B160" s="127" t="s">
        <v>67</v>
      </c>
      <c r="C160" s="86"/>
      <c r="D160" s="87"/>
      <c r="E160" s="87"/>
      <c r="F160" s="87"/>
      <c r="G160" s="182"/>
      <c r="H160" s="182"/>
      <c r="I160" s="182"/>
      <c r="J160" s="182"/>
      <c r="K160" s="182"/>
      <c r="L160" s="182"/>
      <c r="M160" s="182"/>
      <c r="N160" s="182"/>
      <c r="O160" s="182"/>
      <c r="P160" s="182"/>
      <c r="Q160" s="182"/>
      <c r="R160" s="182"/>
      <c r="S160" s="132">
        <v>0.6069788797061524</v>
      </c>
      <c r="T160" s="132">
        <v>0.5783159297933792</v>
      </c>
      <c r="U160" s="132">
        <v>0.607946385830541</v>
      </c>
      <c r="V160" s="132">
        <v>0.576549041400389</v>
      </c>
      <c r="W160" s="132">
        <v>0.5922389898367724</v>
      </c>
      <c r="X160" s="132">
        <v>0.46322489391796323</v>
      </c>
      <c r="Y160" s="132">
        <v>0.44941348973607037</v>
      </c>
      <c r="Z160" s="132">
        <v>0.3848295059151009</v>
      </c>
      <c r="AA160" s="132">
        <v>0.3581500282007896</v>
      </c>
      <c r="AB160" s="132">
        <v>0.33998920669185106</v>
      </c>
      <c r="AC160" s="132">
        <v>0.41998306519898393</v>
      </c>
      <c r="AD160" s="132">
        <v>0.4439515441051015</v>
      </c>
      <c r="AE160" s="132">
        <v>0.6355475763016158</v>
      </c>
      <c r="AF160" s="132">
        <v>0.5953360768175583</v>
      </c>
      <c r="AG160" s="132">
        <v>0.6055158827874908</v>
      </c>
      <c r="AI160" s="132">
        <v>0.497560194019198</v>
      </c>
      <c r="AJ160" s="194"/>
      <c r="AK160" s="194"/>
    </row>
    <row r="161" spans="2:37" ht="12.75">
      <c r="B161" s="127" t="s">
        <v>68</v>
      </c>
      <c r="C161" s="86"/>
      <c r="D161" s="87"/>
      <c r="E161" s="87"/>
      <c r="F161" s="87"/>
      <c r="G161" s="182"/>
      <c r="H161" s="182"/>
      <c r="I161" s="182"/>
      <c r="J161" s="182"/>
      <c r="K161" s="182"/>
      <c r="L161" s="182"/>
      <c r="M161" s="182"/>
      <c r="N161" s="182"/>
      <c r="O161" s="182"/>
      <c r="P161" s="182"/>
      <c r="Q161" s="182"/>
      <c r="R161" s="182"/>
      <c r="S161" s="132">
        <v>0</v>
      </c>
      <c r="T161" s="132">
        <v>0</v>
      </c>
      <c r="U161" s="132">
        <v>0</v>
      </c>
      <c r="V161" s="132">
        <v>0</v>
      </c>
      <c r="W161" s="132">
        <v>0</v>
      </c>
      <c r="X161" s="132">
        <v>0</v>
      </c>
      <c r="Y161" s="132">
        <v>0</v>
      </c>
      <c r="Z161" s="132">
        <v>0</v>
      </c>
      <c r="AA161" s="132">
        <v>0.0991257755217146</v>
      </c>
      <c r="AB161" s="132">
        <v>0.10829285842777478</v>
      </c>
      <c r="AC161" s="132">
        <v>0.11663844199830652</v>
      </c>
      <c r="AD161" s="132">
        <v>0.11755673093328783</v>
      </c>
      <c r="AE161" s="132">
        <v>0.17100538599640933</v>
      </c>
      <c r="AF161" s="132">
        <v>0.20964791952446274</v>
      </c>
      <c r="AG161" s="132">
        <v>0.20684560453090373</v>
      </c>
      <c r="AI161" s="132">
        <v>0.07376225365242597</v>
      </c>
      <c r="AJ161" s="194"/>
      <c r="AK161" s="194"/>
    </row>
    <row r="162" spans="2:37" ht="12.75">
      <c r="B162" s="127" t="s">
        <v>19</v>
      </c>
      <c r="C162" s="86"/>
      <c r="D162" s="87"/>
      <c r="E162" s="87"/>
      <c r="F162" s="87"/>
      <c r="G162" s="182"/>
      <c r="H162" s="182"/>
      <c r="I162" s="182"/>
      <c r="J162" s="182"/>
      <c r="K162" s="182"/>
      <c r="L162" s="182"/>
      <c r="M162" s="182"/>
      <c r="N162" s="182"/>
      <c r="O162" s="182"/>
      <c r="P162" s="182"/>
      <c r="Q162" s="182"/>
      <c r="R162" s="182"/>
      <c r="S162" s="132">
        <v>0</v>
      </c>
      <c r="T162" s="132">
        <v>0</v>
      </c>
      <c r="U162" s="132">
        <v>0</v>
      </c>
      <c r="V162" s="132">
        <v>0</v>
      </c>
      <c r="W162" s="132">
        <v>0</v>
      </c>
      <c r="X162" s="132">
        <v>0</v>
      </c>
      <c r="Y162" s="132">
        <v>0</v>
      </c>
      <c r="Z162" s="132">
        <v>0</v>
      </c>
      <c r="AA162" s="132">
        <v>0.023124647490129723</v>
      </c>
      <c r="AB162" s="132">
        <v>0.021586616297895305</v>
      </c>
      <c r="AC162" s="132">
        <v>0.02561388653683319</v>
      </c>
      <c r="AD162" s="132">
        <v>0.047944036853779216</v>
      </c>
      <c r="AE162" s="132">
        <v>0.07360861759425494</v>
      </c>
      <c r="AF162" s="132">
        <v>0.07933241883859168</v>
      </c>
      <c r="AG162" s="132">
        <v>0.0723959615858163</v>
      </c>
      <c r="AI162" s="132">
        <v>0.024106739690909356</v>
      </c>
      <c r="AJ162" s="194"/>
      <c r="AK162" s="194"/>
    </row>
    <row r="163" spans="2:37" ht="12.75">
      <c r="B163" s="38" t="s">
        <v>278</v>
      </c>
      <c r="C163" s="86"/>
      <c r="D163" s="87"/>
      <c r="E163" s="87"/>
      <c r="F163" s="87"/>
      <c r="G163" s="182"/>
      <c r="H163" s="182"/>
      <c r="I163" s="182"/>
      <c r="J163" s="182"/>
      <c r="K163" s="182"/>
      <c r="L163" s="182"/>
      <c r="M163" s="182"/>
      <c r="N163" s="182"/>
      <c r="O163" s="182"/>
      <c r="P163" s="182"/>
      <c r="Q163" s="182"/>
      <c r="R163" s="182"/>
      <c r="S163" s="131">
        <v>0.013085399449035813</v>
      </c>
      <c r="T163" s="131">
        <v>0.012441679626749611</v>
      </c>
      <c r="U163" s="131">
        <v>0.009334609861177597</v>
      </c>
      <c r="V163" s="131">
        <v>0.010558488469019172</v>
      </c>
      <c r="W163" s="131">
        <v>0.009547274407145057</v>
      </c>
      <c r="X163" s="131">
        <v>0.006600660066006601</v>
      </c>
      <c r="Y163" s="131">
        <v>0.004643206256109482</v>
      </c>
      <c r="Z163" s="131">
        <v>0.003479471120389701</v>
      </c>
      <c r="AA163" s="131">
        <v>0.00535815002820079</v>
      </c>
      <c r="AB163" s="131">
        <v>0.007915092642561612</v>
      </c>
      <c r="AC163" s="131">
        <v>0.01100762066045724</v>
      </c>
      <c r="AD163" s="131">
        <v>0.010407780242279474</v>
      </c>
      <c r="AE163" s="131">
        <v>0.010323159784560144</v>
      </c>
      <c r="AF163" s="131">
        <v>0.013946044810242341</v>
      </c>
      <c r="AG163" s="131">
        <v>0.018714602314700814</v>
      </c>
      <c r="AI163" s="131">
        <v>0.009628129870508208</v>
      </c>
      <c r="AJ163" s="194"/>
      <c r="AK163" s="194"/>
    </row>
    <row r="164" spans="2:37" ht="12.75">
      <c r="B164" s="38" t="s">
        <v>279</v>
      </c>
      <c r="C164" s="86"/>
      <c r="D164" s="87"/>
      <c r="E164" s="87"/>
      <c r="F164" s="87"/>
      <c r="G164" s="147"/>
      <c r="H164" s="147"/>
      <c r="I164" s="147"/>
      <c r="J164" s="147"/>
      <c r="K164" s="147"/>
      <c r="L164" s="147"/>
      <c r="M164" s="147"/>
      <c r="N164" s="147"/>
      <c r="O164" s="147"/>
      <c r="P164" s="147"/>
      <c r="Q164" s="147"/>
      <c r="R164" s="147"/>
      <c r="S164" s="40">
        <v>0.20431588613406795</v>
      </c>
      <c r="T164" s="40">
        <v>0.22217285047767163</v>
      </c>
      <c r="U164" s="40">
        <v>0.18094782192436573</v>
      </c>
      <c r="V164" s="40">
        <v>0.19088635732147818</v>
      </c>
      <c r="W164" s="40">
        <v>0.17154296273483216</v>
      </c>
      <c r="X164" s="40">
        <v>0.3491277699198491</v>
      </c>
      <c r="Y164" s="40">
        <v>0.375366568914956</v>
      </c>
      <c r="Z164" s="40">
        <v>0.44792391556483413</v>
      </c>
      <c r="AA164" s="40">
        <v>0.3588550479413424</v>
      </c>
      <c r="AB164" s="40">
        <v>0.3207411404928944</v>
      </c>
      <c r="AC164" s="40">
        <v>0.20850973751058424</v>
      </c>
      <c r="AD164" s="40">
        <v>0.18768128305749873</v>
      </c>
      <c r="AE164" s="40">
        <v>-0.17257630161579893</v>
      </c>
      <c r="AF164" s="40">
        <v>-0.1703246456332876</v>
      </c>
      <c r="AG164" s="40">
        <v>-0.16695395222851514</v>
      </c>
      <c r="AI164" s="131">
        <v>0.19021747046742313</v>
      </c>
      <c r="AJ164" s="61"/>
      <c r="AK164" s="61"/>
    </row>
    <row r="165" spans="2:37" ht="12.75">
      <c r="B165" s="127" t="s">
        <v>20</v>
      </c>
      <c r="C165" s="86"/>
      <c r="D165" s="87"/>
      <c r="E165" s="87"/>
      <c r="F165" s="87"/>
      <c r="G165" s="182"/>
      <c r="H165" s="182"/>
      <c r="I165" s="182"/>
      <c r="J165" s="182"/>
      <c r="K165" s="182"/>
      <c r="L165" s="182"/>
      <c r="M165" s="182"/>
      <c r="N165" s="182"/>
      <c r="O165" s="182"/>
      <c r="P165" s="182"/>
      <c r="Q165" s="182"/>
      <c r="R165" s="182"/>
      <c r="S165" s="132">
        <v>0</v>
      </c>
      <c r="T165" s="132">
        <v>0</v>
      </c>
      <c r="U165" s="132">
        <v>0</v>
      </c>
      <c r="V165" s="132">
        <v>0</v>
      </c>
      <c r="W165" s="132">
        <v>0</v>
      </c>
      <c r="X165" s="132">
        <v>0</v>
      </c>
      <c r="Y165" s="132">
        <v>0</v>
      </c>
      <c r="Z165" s="132">
        <v>0</v>
      </c>
      <c r="AA165" s="132">
        <v>0.006204173716864072</v>
      </c>
      <c r="AB165" s="132">
        <v>0.0064759848893685915</v>
      </c>
      <c r="AC165" s="132">
        <v>0.00571549534292972</v>
      </c>
      <c r="AD165" s="132">
        <v>0.005289199795256782</v>
      </c>
      <c r="AE165" s="132">
        <v>0.009649910233393177</v>
      </c>
      <c r="AF165" s="132">
        <v>0.009373571101966164</v>
      </c>
      <c r="AG165" s="132">
        <v>0.01058852499384388</v>
      </c>
      <c r="AI165" s="132">
        <v>0.003859991551716604</v>
      </c>
      <c r="AJ165" s="194"/>
      <c r="AK165" s="194"/>
    </row>
    <row r="166" spans="2:37" ht="12.75">
      <c r="B166" s="127" t="s">
        <v>21</v>
      </c>
      <c r="C166" s="86"/>
      <c r="D166" s="87"/>
      <c r="E166" s="87"/>
      <c r="F166" s="87"/>
      <c r="G166" s="182"/>
      <c r="H166" s="182"/>
      <c r="I166" s="182"/>
      <c r="J166" s="182"/>
      <c r="K166" s="182"/>
      <c r="L166" s="182"/>
      <c r="M166" s="182"/>
      <c r="N166" s="182"/>
      <c r="O166" s="182"/>
      <c r="P166" s="182"/>
      <c r="Q166" s="182"/>
      <c r="R166" s="182"/>
      <c r="S166" s="132">
        <v>0.10743801652892562</v>
      </c>
      <c r="T166" s="132">
        <v>0.12574983337036214</v>
      </c>
      <c r="U166" s="132">
        <v>0.11560555289612255</v>
      </c>
      <c r="V166" s="132">
        <v>0.1250347318699639</v>
      </c>
      <c r="W166" s="132">
        <v>0.1121034801355097</v>
      </c>
      <c r="X166" s="132">
        <v>0.07991513437057991</v>
      </c>
      <c r="Y166" s="132">
        <v>0.07991202346041056</v>
      </c>
      <c r="Z166" s="132">
        <v>0</v>
      </c>
      <c r="AA166" s="132">
        <v>0.04385222786238015</v>
      </c>
      <c r="AB166" s="132">
        <v>0.04533189422558014</v>
      </c>
      <c r="AC166" s="132">
        <v>0.04339542760372565</v>
      </c>
      <c r="AD166" s="132">
        <v>0.05272137860433373</v>
      </c>
      <c r="AE166" s="132">
        <v>0.10525134649910234</v>
      </c>
      <c r="AF166" s="132">
        <v>0.07933241883859168</v>
      </c>
      <c r="AG166" s="132">
        <v>0.0918492982024132</v>
      </c>
      <c r="AI166" s="132">
        <v>0.07666088881767731</v>
      </c>
      <c r="AJ166" s="194"/>
      <c r="AK166" s="194"/>
    </row>
    <row r="167" spans="2:37" ht="12.75">
      <c r="B167" s="150" t="s">
        <v>22</v>
      </c>
      <c r="C167" s="183"/>
      <c r="D167" s="184"/>
      <c r="E167" s="184"/>
      <c r="F167" s="184"/>
      <c r="G167" s="182"/>
      <c r="H167" s="182"/>
      <c r="I167" s="182"/>
      <c r="J167" s="182"/>
      <c r="K167" s="182"/>
      <c r="L167" s="182"/>
      <c r="M167" s="182"/>
      <c r="N167" s="182"/>
      <c r="O167" s="182"/>
      <c r="P167" s="182"/>
      <c r="Q167" s="182"/>
      <c r="R167" s="182"/>
      <c r="S167" s="132">
        <v>0</v>
      </c>
      <c r="T167" s="132">
        <v>0.00022217285047767163</v>
      </c>
      <c r="U167" s="132">
        <v>0</v>
      </c>
      <c r="V167" s="132">
        <v>0.0002778549597110308</v>
      </c>
      <c r="W167" s="132">
        <v>0.001539882968894364</v>
      </c>
      <c r="X167" s="132">
        <v>0</v>
      </c>
      <c r="Y167" s="132">
        <v>0</v>
      </c>
      <c r="Z167" s="132">
        <v>0.014149849222918117</v>
      </c>
      <c r="AA167" s="132">
        <v>0.02975183305132544</v>
      </c>
      <c r="AB167" s="132">
        <v>0.0372369131138694</v>
      </c>
      <c r="AC167" s="132">
        <v>0.04911092294665537</v>
      </c>
      <c r="AD167" s="132">
        <v>0.06210544275720867</v>
      </c>
      <c r="AE167" s="132">
        <v>0.09066427289048475</v>
      </c>
      <c r="AF167" s="132">
        <v>0.0747599451303155</v>
      </c>
      <c r="AG167" s="132">
        <v>0.08347697611425757</v>
      </c>
      <c r="AI167" s="132">
        <v>0.03134604460110993</v>
      </c>
      <c r="AJ167" s="194"/>
      <c r="AK167" s="194"/>
    </row>
    <row r="168" spans="2:37" ht="12.75">
      <c r="B168" s="129" t="s">
        <v>99</v>
      </c>
      <c r="C168" s="185"/>
      <c r="D168" s="185"/>
      <c r="E168" s="185"/>
      <c r="F168" s="185"/>
      <c r="G168" s="182"/>
      <c r="H168" s="182"/>
      <c r="I168" s="182"/>
      <c r="J168" s="182"/>
      <c r="K168" s="182"/>
      <c r="L168" s="182"/>
      <c r="M168" s="182"/>
      <c r="N168" s="182"/>
      <c r="O168" s="182"/>
      <c r="P168" s="182"/>
      <c r="Q168" s="182"/>
      <c r="R168" s="182"/>
      <c r="S168" s="132">
        <v>0.09687786960514233</v>
      </c>
      <c r="T168" s="132">
        <v>0.09620084425683181</v>
      </c>
      <c r="U168" s="132">
        <v>0.06534226902824318</v>
      </c>
      <c r="V168" s="132">
        <v>0.06557377049180328</v>
      </c>
      <c r="W168" s="132">
        <v>0.05789959963042809</v>
      </c>
      <c r="X168" s="132">
        <v>0.2692126355492692</v>
      </c>
      <c r="Y168" s="132">
        <v>0.29545454545454547</v>
      </c>
      <c r="Z168" s="132">
        <v>0.3867625290759146</v>
      </c>
      <c r="AA168" s="132">
        <v>0.2788895152198422</v>
      </c>
      <c r="AB168" s="132">
        <v>0.23152975013481933</v>
      </c>
      <c r="AC168" s="132">
        <v>0.11024121878967415</v>
      </c>
      <c r="AD168" s="132">
        <v>0.06756526190069954</v>
      </c>
      <c r="AE168" s="132">
        <v>-0.37814183123877915</v>
      </c>
      <c r="AF168" s="132">
        <v>-0.33379058070416096</v>
      </c>
      <c r="AG168" s="132">
        <v>-0.3528687515390298</v>
      </c>
      <c r="AI168" s="132">
        <v>0.07727160869124651</v>
      </c>
      <c r="AJ168" s="194"/>
      <c r="AK168" s="194"/>
    </row>
    <row r="169" spans="2:37" ht="12.75">
      <c r="B169" s="308" t="s">
        <v>269</v>
      </c>
      <c r="C169" s="309" t="s">
        <v>456</v>
      </c>
      <c r="D169" s="310" t="s">
        <v>456</v>
      </c>
      <c r="E169" s="310" t="s">
        <v>456</v>
      </c>
      <c r="F169" s="310" t="s">
        <v>456</v>
      </c>
      <c r="G169" s="264" t="s">
        <v>327</v>
      </c>
      <c r="H169" s="264" t="s">
        <v>327</v>
      </c>
      <c r="I169" s="264" t="s">
        <v>327</v>
      </c>
      <c r="J169" s="264" t="s">
        <v>327</v>
      </c>
      <c r="K169" s="264" t="s">
        <v>327</v>
      </c>
      <c r="L169" s="264" t="s">
        <v>327</v>
      </c>
      <c r="M169" s="264" t="s">
        <v>327</v>
      </c>
      <c r="N169" s="311" t="s">
        <v>327</v>
      </c>
      <c r="O169" s="311" t="s">
        <v>327</v>
      </c>
      <c r="P169" s="311" t="s">
        <v>327</v>
      </c>
      <c r="Q169" s="311" t="s">
        <v>327</v>
      </c>
      <c r="R169" s="311"/>
      <c r="S169" s="264" t="s">
        <v>327</v>
      </c>
      <c r="T169" s="264" t="s">
        <v>327</v>
      </c>
      <c r="U169" s="264">
        <v>-0.0743584275254141</v>
      </c>
      <c r="V169" s="264">
        <v>0.050396024227364444</v>
      </c>
      <c r="W169" s="264">
        <v>0.05558329172907306</v>
      </c>
      <c r="X169" s="264">
        <v>0.004953031596925728</v>
      </c>
      <c r="Y169" s="264">
        <v>-0.17281879194630867</v>
      </c>
      <c r="Z169" s="264">
        <v>-0.23138041733547354</v>
      </c>
      <c r="AA169" s="264">
        <v>-0.273972602739726</v>
      </c>
      <c r="AB169" s="264">
        <v>-0.19693077784364088</v>
      </c>
      <c r="AC169" s="264">
        <v>-0.20213855807401715</v>
      </c>
      <c r="AD169" s="264" t="s">
        <v>327</v>
      </c>
      <c r="AE169" s="264" t="s">
        <v>327</v>
      </c>
      <c r="AF169" s="264" t="s">
        <v>327</v>
      </c>
      <c r="AG169" s="264" t="s">
        <v>327</v>
      </c>
      <c r="AI169" s="46">
        <v>-0.14545744532387006</v>
      </c>
      <c r="AJ169" s="189"/>
      <c r="AK169" s="189"/>
    </row>
    <row r="170" spans="2:37" ht="12.75">
      <c r="B170" s="312" t="s">
        <v>270</v>
      </c>
      <c r="C170" s="313" t="s">
        <v>456</v>
      </c>
      <c r="D170" s="314" t="s">
        <v>456</v>
      </c>
      <c r="E170" s="314" t="s">
        <v>456</v>
      </c>
      <c r="F170" s="314" t="s">
        <v>456</v>
      </c>
      <c r="G170" s="303" t="s">
        <v>456</v>
      </c>
      <c r="H170" s="303" t="s">
        <v>456</v>
      </c>
      <c r="I170" s="303" t="s">
        <v>456</v>
      </c>
      <c r="J170" s="303" t="s">
        <v>456</v>
      </c>
      <c r="K170" s="303" t="s">
        <v>456</v>
      </c>
      <c r="L170" s="303" t="s">
        <v>456</v>
      </c>
      <c r="M170" s="303" t="s">
        <v>456</v>
      </c>
      <c r="N170" s="267" t="s">
        <v>327</v>
      </c>
      <c r="O170" s="267" t="s">
        <v>327</v>
      </c>
      <c r="P170" s="267" t="s">
        <v>327</v>
      </c>
      <c r="Q170" s="267" t="s">
        <v>327</v>
      </c>
      <c r="R170" s="267"/>
      <c r="S170" s="303" t="s">
        <v>327</v>
      </c>
      <c r="T170" s="303" t="s">
        <v>327</v>
      </c>
      <c r="U170" s="303">
        <v>0.06744233937397026</v>
      </c>
      <c r="V170" s="303">
        <v>0.1372122833416931</v>
      </c>
      <c r="W170" s="303">
        <v>0.13437285026370094</v>
      </c>
      <c r="X170" s="303">
        <v>0.08463738852431435</v>
      </c>
      <c r="Y170" s="303">
        <v>0.07663281726874205</v>
      </c>
      <c r="Z170" s="303">
        <v>0.04321954274976503</v>
      </c>
      <c r="AA170" s="303">
        <v>0.055092406588991505</v>
      </c>
      <c r="AB170" s="303">
        <v>0.00852111342548767</v>
      </c>
      <c r="AC170" s="303">
        <v>-0.030204567296691187</v>
      </c>
      <c r="AD170" s="303" t="s">
        <v>327</v>
      </c>
      <c r="AE170" s="303" t="s">
        <v>327</v>
      </c>
      <c r="AF170" s="303" t="s">
        <v>327</v>
      </c>
      <c r="AG170" s="303" t="s">
        <v>327</v>
      </c>
      <c r="AI170" s="131">
        <v>0.03974611269713679</v>
      </c>
      <c r="AJ170" s="61"/>
      <c r="AK170" s="61"/>
    </row>
    <row r="171" spans="2:37" ht="12.75">
      <c r="B171" s="312" t="s">
        <v>271</v>
      </c>
      <c r="C171" s="313" t="s">
        <v>456</v>
      </c>
      <c r="D171" s="314" t="s">
        <v>456</v>
      </c>
      <c r="E171" s="314" t="s">
        <v>456</v>
      </c>
      <c r="F171" s="314" t="s">
        <v>456</v>
      </c>
      <c r="G171" s="303" t="s">
        <v>327</v>
      </c>
      <c r="H171" s="303" t="s">
        <v>327</v>
      </c>
      <c r="I171" s="303" t="s">
        <v>327</v>
      </c>
      <c r="J171" s="303" t="s">
        <v>327</v>
      </c>
      <c r="K171" s="303" t="s">
        <v>327</v>
      </c>
      <c r="L171" s="303" t="s">
        <v>327</v>
      </c>
      <c r="M171" s="303" t="s">
        <v>327</v>
      </c>
      <c r="N171" s="267" t="s">
        <v>327</v>
      </c>
      <c r="O171" s="267" t="s">
        <v>327</v>
      </c>
      <c r="P171" s="267" t="s">
        <v>327</v>
      </c>
      <c r="Q171" s="267" t="s">
        <v>327</v>
      </c>
      <c r="R171" s="267"/>
      <c r="S171" s="303" t="s">
        <v>327</v>
      </c>
      <c r="T171" s="303" t="s">
        <v>327</v>
      </c>
      <c r="U171" s="303">
        <v>-0.06900775826868111</v>
      </c>
      <c r="V171" s="303">
        <v>-0.20440528634361232</v>
      </c>
      <c r="W171" s="303">
        <v>-0.2323176994180075</v>
      </c>
      <c r="X171" s="303">
        <v>-0.2819177350427351</v>
      </c>
      <c r="Y171" s="303">
        <v>-0.33189182211321244</v>
      </c>
      <c r="Z171" s="303">
        <v>-0.35024390243902437</v>
      </c>
      <c r="AA171" s="303">
        <v>-0.29861355478921814</v>
      </c>
      <c r="AB171" s="303">
        <v>-0.17949139988478313</v>
      </c>
      <c r="AC171" s="303">
        <v>-0.14512471655328796</v>
      </c>
      <c r="AD171" s="303" t="s">
        <v>327</v>
      </c>
      <c r="AE171" s="303" t="s">
        <v>327</v>
      </c>
      <c r="AF171" s="303" t="s">
        <v>327</v>
      </c>
      <c r="AG171" s="303" t="s">
        <v>327</v>
      </c>
      <c r="AI171" s="131">
        <v>-0.21354423108485143</v>
      </c>
      <c r="AJ171" s="61"/>
      <c r="AK171" s="61"/>
    </row>
    <row r="172" spans="2:37" ht="12.75">
      <c r="B172" s="312" t="s">
        <v>272</v>
      </c>
      <c r="C172" s="313" t="s">
        <v>456</v>
      </c>
      <c r="D172" s="314" t="s">
        <v>456</v>
      </c>
      <c r="E172" s="314" t="s">
        <v>456</v>
      </c>
      <c r="F172" s="314" t="s">
        <v>456</v>
      </c>
      <c r="G172" s="303" t="s">
        <v>456</v>
      </c>
      <c r="H172" s="303" t="s">
        <v>456</v>
      </c>
      <c r="I172" s="303" t="s">
        <v>456</v>
      </c>
      <c r="J172" s="303" t="s">
        <v>456</v>
      </c>
      <c r="K172" s="303" t="s">
        <v>456</v>
      </c>
      <c r="L172" s="303" t="s">
        <v>456</v>
      </c>
      <c r="M172" s="303" t="s">
        <v>456</v>
      </c>
      <c r="N172" s="267" t="s">
        <v>327</v>
      </c>
      <c r="O172" s="267" t="s">
        <v>327</v>
      </c>
      <c r="P172" s="267" t="s">
        <v>327</v>
      </c>
      <c r="Q172" s="267" t="s">
        <v>327</v>
      </c>
      <c r="R172" s="267"/>
      <c r="S172" s="303" t="s">
        <v>327</v>
      </c>
      <c r="T172" s="303" t="s">
        <v>327</v>
      </c>
      <c r="U172" s="303">
        <v>0.08704202028565522</v>
      </c>
      <c r="V172" s="303">
        <v>0.17190613238875363</v>
      </c>
      <c r="W172" s="303">
        <v>0.17229998861955154</v>
      </c>
      <c r="X172" s="303">
        <v>0.13731272855963184</v>
      </c>
      <c r="Y172" s="303">
        <v>0.10294464075382814</v>
      </c>
      <c r="Z172" s="303">
        <v>0.10219236209335225</v>
      </c>
      <c r="AA172" s="303">
        <v>0.14068884997081144</v>
      </c>
      <c r="AB172" s="303">
        <v>0.1379628561541124</v>
      </c>
      <c r="AC172" s="303">
        <v>0.09849349463592794</v>
      </c>
      <c r="AD172" s="303" t="s">
        <v>327</v>
      </c>
      <c r="AE172" s="303" t="s">
        <v>327</v>
      </c>
      <c r="AF172" s="303" t="s">
        <v>327</v>
      </c>
      <c r="AG172" s="303" t="s">
        <v>327</v>
      </c>
      <c r="AI172" s="131">
        <v>0.10139262154898598</v>
      </c>
      <c r="AJ172" s="61"/>
      <c r="AK172" s="61"/>
    </row>
    <row r="173" spans="2:37" ht="12.75">
      <c r="B173" s="312" t="s">
        <v>307</v>
      </c>
      <c r="C173" s="313" t="s">
        <v>456</v>
      </c>
      <c r="D173" s="314" t="s">
        <v>456</v>
      </c>
      <c r="E173" s="314" t="s">
        <v>456</v>
      </c>
      <c r="F173" s="314" t="s">
        <v>456</v>
      </c>
      <c r="G173" s="303" t="s">
        <v>456</v>
      </c>
      <c r="H173" s="303" t="s">
        <v>456</v>
      </c>
      <c r="I173" s="303" t="s">
        <v>456</v>
      </c>
      <c r="J173" s="303" t="s">
        <v>456</v>
      </c>
      <c r="K173" s="303" t="s">
        <v>456</v>
      </c>
      <c r="L173" s="303" t="s">
        <v>456</v>
      </c>
      <c r="M173" s="303" t="s">
        <v>456</v>
      </c>
      <c r="N173" s="267" t="s">
        <v>327</v>
      </c>
      <c r="O173" s="267" t="s">
        <v>327</v>
      </c>
      <c r="P173" s="267" t="s">
        <v>327</v>
      </c>
      <c r="Q173" s="267" t="s">
        <v>327</v>
      </c>
      <c r="R173" s="267"/>
      <c r="S173" s="303" t="s">
        <v>327</v>
      </c>
      <c r="T173" s="303" t="s">
        <v>327</v>
      </c>
      <c r="U173" s="303">
        <v>-0.2008594620404266</v>
      </c>
      <c r="V173" s="303">
        <v>-0.23423569460204252</v>
      </c>
      <c r="W173" s="303">
        <v>-0.18926406926406925</v>
      </c>
      <c r="X173" s="303">
        <v>-0.16983500717360112</v>
      </c>
      <c r="Y173" s="303">
        <v>-0.13135435992578848</v>
      </c>
      <c r="Z173" s="303">
        <v>-0.1331696259916887</v>
      </c>
      <c r="AA173" s="303">
        <v>-0.13652357494722023</v>
      </c>
      <c r="AB173" s="303">
        <v>-0.13751487336392998</v>
      </c>
      <c r="AC173" s="303">
        <v>-0.14534392428595577</v>
      </c>
      <c r="AD173" s="303" t="s">
        <v>327</v>
      </c>
      <c r="AE173" s="303" t="s">
        <v>327</v>
      </c>
      <c r="AF173" s="303" t="s">
        <v>327</v>
      </c>
      <c r="AG173" s="303" t="s">
        <v>327</v>
      </c>
      <c r="AI173" s="131">
        <v>-0.16821948593098923</v>
      </c>
      <c r="AJ173" s="61"/>
      <c r="AK173" s="61"/>
    </row>
    <row r="174" spans="2:37" ht="12.75">
      <c r="B174" s="315" t="s">
        <v>273</v>
      </c>
      <c r="C174" s="316" t="s">
        <v>456</v>
      </c>
      <c r="D174" s="317" t="s">
        <v>456</v>
      </c>
      <c r="E174" s="317" t="s">
        <v>456</v>
      </c>
      <c r="F174" s="317" t="s">
        <v>456</v>
      </c>
      <c r="G174" s="304" t="s">
        <v>456</v>
      </c>
      <c r="H174" s="304" t="s">
        <v>456</v>
      </c>
      <c r="I174" s="304" t="s">
        <v>456</v>
      </c>
      <c r="J174" s="304" t="s">
        <v>456</v>
      </c>
      <c r="K174" s="304" t="s">
        <v>456</v>
      </c>
      <c r="L174" s="304" t="s">
        <v>456</v>
      </c>
      <c r="M174" s="304" t="s">
        <v>456</v>
      </c>
      <c r="N174" s="269" t="s">
        <v>327</v>
      </c>
      <c r="O174" s="269" t="s">
        <v>327</v>
      </c>
      <c r="P174" s="269" t="s">
        <v>327</v>
      </c>
      <c r="Q174" s="269" t="s">
        <v>327</v>
      </c>
      <c r="R174" s="269"/>
      <c r="S174" s="304" t="s">
        <v>327</v>
      </c>
      <c r="T174" s="304" t="s">
        <v>327</v>
      </c>
      <c r="U174" s="304">
        <v>0.02818460490463215</v>
      </c>
      <c r="V174" s="304">
        <v>0.06276964723796641</v>
      </c>
      <c r="W174" s="304">
        <v>0.0743468950749464</v>
      </c>
      <c r="X174" s="304">
        <v>0.1146124301675977</v>
      </c>
      <c r="Y174" s="304">
        <v>0.10978625684508048</v>
      </c>
      <c r="Z174" s="304">
        <v>0.10460914779236807</v>
      </c>
      <c r="AA174" s="304">
        <v>0.13226781857451408</v>
      </c>
      <c r="AB174" s="304">
        <v>0.15680702660811163</v>
      </c>
      <c r="AC174" s="304">
        <v>0.12566069906223354</v>
      </c>
      <c r="AD174" s="304" t="s">
        <v>327</v>
      </c>
      <c r="AE174" s="304" t="s">
        <v>327</v>
      </c>
      <c r="AF174" s="304" t="s">
        <v>327</v>
      </c>
      <c r="AG174" s="304" t="s">
        <v>327</v>
      </c>
      <c r="AI174" s="48">
        <v>0.09221407762428346</v>
      </c>
      <c r="AJ174" s="61"/>
      <c r="AK174" s="61"/>
    </row>
    <row r="175" spans="3:6" ht="12.75">
      <c r="C175" s="35"/>
      <c r="D175" s="35"/>
      <c r="E175" s="35"/>
      <c r="F175" s="35"/>
    </row>
    <row r="176" ht="12.75">
      <c r="A176" s="33" t="s">
        <v>329</v>
      </c>
    </row>
    <row r="177" spans="1:37" ht="12.75">
      <c r="A177" s="339" t="s">
        <v>163</v>
      </c>
      <c r="B177" s="337"/>
      <c r="C177" s="337"/>
      <c r="D177" s="337"/>
      <c r="E177" s="337"/>
      <c r="F177" s="337"/>
      <c r="G177" s="337"/>
      <c r="H177" s="337"/>
      <c r="I177" s="337"/>
      <c r="J177" s="337"/>
      <c r="K177" s="337"/>
      <c r="L177" s="337"/>
      <c r="M177" s="337"/>
      <c r="N177" s="337"/>
      <c r="O177" s="337"/>
      <c r="P177" s="337"/>
      <c r="Q177" s="337"/>
      <c r="R177" s="337"/>
      <c r="S177" s="337"/>
      <c r="T177" s="337"/>
      <c r="U177" s="337"/>
      <c r="V177" s="337"/>
      <c r="W177" s="337"/>
      <c r="X177" s="337"/>
      <c r="Y177" s="337"/>
      <c r="Z177" s="337"/>
      <c r="AA177" s="337"/>
      <c r="AB177" s="337"/>
      <c r="AC177" s="337"/>
      <c r="AD177" s="337"/>
      <c r="AE177" s="337"/>
      <c r="AF177" s="337"/>
      <c r="AG177" s="337"/>
      <c r="AH177" s="337"/>
      <c r="AI177" s="337"/>
      <c r="AJ177" s="337"/>
      <c r="AK177" s="337"/>
    </row>
    <row r="178" spans="1:37" ht="18.75" customHeight="1">
      <c r="A178" s="335" t="s">
        <v>86</v>
      </c>
      <c r="B178" s="335"/>
      <c r="C178" s="335"/>
      <c r="D178" s="335"/>
      <c r="E178" s="335"/>
      <c r="F178" s="335"/>
      <c r="G178" s="335"/>
      <c r="H178" s="337"/>
      <c r="I178" s="337"/>
      <c r="J178" s="337"/>
      <c r="K178" s="337"/>
      <c r="L178" s="337"/>
      <c r="M178" s="337"/>
      <c r="N178" s="337"/>
      <c r="O178" s="337"/>
      <c r="P178" s="337"/>
      <c r="Q178" s="337"/>
      <c r="R178" s="337"/>
      <c r="S178" s="337"/>
      <c r="T178" s="337"/>
      <c r="U178" s="337"/>
      <c r="V178" s="337"/>
      <c r="W178" s="337"/>
      <c r="X178" s="337"/>
      <c r="Y178" s="337"/>
      <c r="Z178" s="337"/>
      <c r="AA178" s="337"/>
      <c r="AB178" s="337"/>
      <c r="AC178" s="337"/>
      <c r="AD178" s="337"/>
      <c r="AE178" s="337"/>
      <c r="AF178" s="337"/>
      <c r="AG178" s="337"/>
      <c r="AH178" s="337"/>
      <c r="AI178" s="337"/>
      <c r="AJ178" s="337"/>
      <c r="AK178" s="337"/>
    </row>
    <row r="179" spans="1:37" ht="29.25" customHeight="1">
      <c r="A179" s="332" t="s">
        <v>174</v>
      </c>
      <c r="B179" s="338"/>
      <c r="C179" s="338"/>
      <c r="D179" s="338"/>
      <c r="E179" s="338"/>
      <c r="F179" s="338"/>
      <c r="G179" s="338"/>
      <c r="H179" s="337"/>
      <c r="I179" s="337"/>
      <c r="J179" s="337"/>
      <c r="K179" s="337"/>
      <c r="L179" s="337"/>
      <c r="M179" s="337"/>
      <c r="N179" s="337"/>
      <c r="O179" s="337"/>
      <c r="P179" s="337"/>
      <c r="Q179" s="337"/>
      <c r="R179" s="337"/>
      <c r="S179" s="337"/>
      <c r="T179" s="337"/>
      <c r="U179" s="337"/>
      <c r="V179" s="337"/>
      <c r="W179" s="337"/>
      <c r="X179" s="337"/>
      <c r="Y179" s="337"/>
      <c r="Z179" s="337"/>
      <c r="AA179" s="337"/>
      <c r="AB179" s="337"/>
      <c r="AC179" s="337"/>
      <c r="AD179" s="337"/>
      <c r="AE179" s="337"/>
      <c r="AF179" s="337"/>
      <c r="AG179" s="337"/>
      <c r="AH179" s="337"/>
      <c r="AI179" s="337"/>
      <c r="AJ179" s="337"/>
      <c r="AK179" s="337"/>
    </row>
    <row r="180" spans="1:37" ht="20.25" customHeight="1">
      <c r="A180" s="335" t="s">
        <v>73</v>
      </c>
      <c r="B180" s="335"/>
      <c r="C180" s="335"/>
      <c r="D180" s="335"/>
      <c r="E180" s="335"/>
      <c r="F180" s="335"/>
      <c r="G180" s="335"/>
      <c r="H180" s="335"/>
      <c r="I180" s="335"/>
      <c r="J180" s="335"/>
      <c r="K180" s="335"/>
      <c r="L180" s="335"/>
      <c r="M180" s="335"/>
      <c r="N180" s="335"/>
      <c r="O180" s="335"/>
      <c r="P180" s="335"/>
      <c r="Q180" s="337"/>
      <c r="R180" s="337"/>
      <c r="S180" s="337"/>
      <c r="T180" s="337"/>
      <c r="U180" s="337"/>
      <c r="V180" s="337"/>
      <c r="W180" s="337"/>
      <c r="X180" s="337"/>
      <c r="Y180" s="337"/>
      <c r="Z180" s="337"/>
      <c r="AA180" s="337"/>
      <c r="AB180" s="337"/>
      <c r="AC180" s="337"/>
      <c r="AD180" s="337"/>
      <c r="AE180" s="337"/>
      <c r="AF180" s="337"/>
      <c r="AG180" s="337"/>
      <c r="AH180" s="337"/>
      <c r="AI180" s="337"/>
      <c r="AJ180" s="337"/>
      <c r="AK180" s="337"/>
    </row>
    <row r="181" spans="1:37" ht="28.5" customHeight="1">
      <c r="A181" s="336"/>
      <c r="B181" s="336"/>
      <c r="C181" s="336"/>
      <c r="D181" s="336"/>
      <c r="E181" s="336"/>
      <c r="F181" s="336"/>
      <c r="G181" s="336"/>
      <c r="H181" s="336"/>
      <c r="I181" s="336"/>
      <c r="J181" s="336"/>
      <c r="K181" s="336"/>
      <c r="L181" s="336"/>
      <c r="M181" s="336"/>
      <c r="N181" s="336"/>
      <c r="O181" s="336"/>
      <c r="P181" s="336"/>
      <c r="Q181" s="336"/>
      <c r="R181" s="336"/>
      <c r="S181" s="336"/>
      <c r="T181" s="212"/>
      <c r="U181" s="212"/>
      <c r="V181" s="212"/>
      <c r="W181" s="212"/>
      <c r="X181" s="212"/>
      <c r="Y181" s="212"/>
      <c r="Z181" s="212"/>
      <c r="AA181" s="212"/>
      <c r="AB181" s="212"/>
      <c r="AC181" s="212"/>
      <c r="AD181" s="212"/>
      <c r="AE181" s="212"/>
      <c r="AF181" s="212"/>
      <c r="AG181" s="212"/>
      <c r="AI181" s="197"/>
      <c r="AJ181" s="197"/>
      <c r="AK181" s="197"/>
    </row>
    <row r="183" spans="7:37" ht="12.75">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J183" s="66"/>
      <c r="AK183" s="66"/>
    </row>
    <row r="184" ht="15.75" customHeight="1"/>
    <row r="187" ht="12.75">
      <c r="AI187" s="66"/>
    </row>
  </sheetData>
  <sheetProtection/>
  <mergeCells count="5">
    <mergeCell ref="A178:AK178"/>
    <mergeCell ref="A181:S181"/>
    <mergeCell ref="A179:AK179"/>
    <mergeCell ref="A180:AK180"/>
    <mergeCell ref="A177:AK177"/>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31" max="255" man="1"/>
  </rowBreaks>
  <drawing r:id="rId1"/>
</worksheet>
</file>

<file path=xl/worksheets/sheet9.xml><?xml version="1.0" encoding="utf-8"?>
<worksheet xmlns="http://schemas.openxmlformats.org/spreadsheetml/2006/main" xmlns:r="http://schemas.openxmlformats.org/officeDocument/2006/relationships">
  <sheetPr codeName="Sheet28"/>
  <dimension ref="A1:T187"/>
  <sheetViews>
    <sheetView showGridLines="0" zoomScale="75" zoomScaleNormal="75" zoomScalePageLayoutView="0" workbookViewId="0" topLeftCell="A1">
      <selection activeCell="A1" sqref="A1"/>
    </sheetView>
  </sheetViews>
  <sheetFormatPr defaultColWidth="9.140625" defaultRowHeight="12.75"/>
  <cols>
    <col min="1" max="1" width="5.140625" style="9" customWidth="1"/>
    <col min="2" max="2" width="59.57421875" style="9" customWidth="1"/>
    <col min="3" max="16" width="11.57421875" style="9" customWidth="1"/>
    <col min="17" max="17" width="1.7109375" style="0" customWidth="1"/>
    <col min="18" max="18" width="10.8515625" style="9" customWidth="1"/>
    <col min="19" max="19" width="3.140625" style="0" customWidth="1"/>
    <col min="20" max="20" width="10.8515625" style="0" customWidth="1"/>
    <col min="21" max="16384" width="9.140625" style="9" customWidth="1"/>
  </cols>
  <sheetData>
    <row r="1" ht="34.5" customHeight="1">
      <c r="B1" s="203" t="s">
        <v>423</v>
      </c>
    </row>
    <row r="2" spans="2:18" ht="34.5" customHeight="1">
      <c r="B2" s="18" t="s">
        <v>500</v>
      </c>
      <c r="R2" s="35"/>
    </row>
    <row r="3" spans="17:20" s="35" customFormat="1" ht="15" customHeight="1">
      <c r="Q3"/>
      <c r="R3" s="9"/>
      <c r="S3"/>
      <c r="T3"/>
    </row>
    <row r="4" spans="1:20" s="35" customFormat="1" ht="15" customHeight="1">
      <c r="A4" s="35" t="s">
        <v>331</v>
      </c>
      <c r="B4" s="35" t="s">
        <v>89</v>
      </c>
      <c r="C4" s="35" t="s">
        <v>506</v>
      </c>
      <c r="D4" s="35" t="s">
        <v>507</v>
      </c>
      <c r="E4" s="35" t="s">
        <v>508</v>
      </c>
      <c r="F4" s="35" t="s">
        <v>509</v>
      </c>
      <c r="G4" s="35" t="s">
        <v>510</v>
      </c>
      <c r="H4" s="35" t="s">
        <v>511</v>
      </c>
      <c r="I4" s="35" t="s">
        <v>512</v>
      </c>
      <c r="J4" s="35" t="s">
        <v>513</v>
      </c>
      <c r="K4" s="35" t="s">
        <v>514</v>
      </c>
      <c r="L4" s="35" t="s">
        <v>515</v>
      </c>
      <c r="M4" s="35" t="s">
        <v>516</v>
      </c>
      <c r="N4" s="35" t="s">
        <v>517</v>
      </c>
      <c r="O4" s="35" t="s">
        <v>518</v>
      </c>
      <c r="P4" s="35" t="s">
        <v>519</v>
      </c>
      <c r="Q4"/>
      <c r="S4"/>
      <c r="T4"/>
    </row>
    <row r="5" spans="3:20" s="35" customFormat="1" ht="15" customHeight="1">
      <c r="C5" s="35" t="s">
        <v>520</v>
      </c>
      <c r="D5" s="35" t="s">
        <v>521</v>
      </c>
      <c r="E5" s="35" t="s">
        <v>522</v>
      </c>
      <c r="F5" s="35" t="s">
        <v>523</v>
      </c>
      <c r="G5" s="35" t="s">
        <v>524</v>
      </c>
      <c r="H5" s="35" t="s">
        <v>525</v>
      </c>
      <c r="I5" s="35" t="s">
        <v>526</v>
      </c>
      <c r="J5" s="35" t="s">
        <v>501</v>
      </c>
      <c r="K5" s="35" t="s">
        <v>502</v>
      </c>
      <c r="L5" s="35" t="s">
        <v>503</v>
      </c>
      <c r="M5" s="35" t="s">
        <v>504</v>
      </c>
      <c r="N5" s="35" t="s">
        <v>505</v>
      </c>
      <c r="O5" s="35" t="s">
        <v>506</v>
      </c>
      <c r="P5" s="35" t="s">
        <v>507</v>
      </c>
      <c r="Q5"/>
      <c r="S5"/>
      <c r="T5"/>
    </row>
    <row r="6" spans="2:18" ht="12.75">
      <c r="B6" s="19"/>
      <c r="C6" s="19">
        <v>41030</v>
      </c>
      <c r="D6" s="19">
        <v>41061</v>
      </c>
      <c r="E6" s="19">
        <v>41091</v>
      </c>
      <c r="F6" s="19">
        <v>41122</v>
      </c>
      <c r="G6" s="19">
        <v>41153</v>
      </c>
      <c r="H6" s="19">
        <v>41183</v>
      </c>
      <c r="I6" s="19">
        <v>41214</v>
      </c>
      <c r="J6" s="19">
        <v>41244</v>
      </c>
      <c r="K6" s="19">
        <v>41275</v>
      </c>
      <c r="L6" s="19">
        <v>41306</v>
      </c>
      <c r="M6" s="19">
        <v>41334</v>
      </c>
      <c r="N6" s="19">
        <v>41365</v>
      </c>
      <c r="O6" s="19">
        <v>41395</v>
      </c>
      <c r="P6" s="19">
        <v>41426</v>
      </c>
      <c r="R6" s="19" t="s">
        <v>217</v>
      </c>
    </row>
    <row r="7" spans="1:18" ht="15.75">
      <c r="A7" s="17" t="s">
        <v>196</v>
      </c>
      <c r="B7" s="12"/>
      <c r="C7" s="10"/>
      <c r="D7" s="10"/>
      <c r="E7" s="10"/>
      <c r="F7" s="10"/>
      <c r="G7" s="10"/>
      <c r="H7" s="10"/>
      <c r="I7" s="10"/>
      <c r="J7" s="10"/>
      <c r="K7" s="10"/>
      <c r="L7" s="10"/>
      <c r="M7" s="10"/>
      <c r="N7" s="10"/>
      <c r="O7" s="10"/>
      <c r="P7" s="10"/>
      <c r="R7" s="12"/>
    </row>
    <row r="8" spans="1:18" ht="12.75">
      <c r="A8" s="9">
        <v>4.3</v>
      </c>
      <c r="B8" s="72" t="s">
        <v>197</v>
      </c>
      <c r="C8" s="199">
        <v>595000</v>
      </c>
      <c r="D8" s="199">
        <v>595000</v>
      </c>
      <c r="E8" s="199">
        <v>595000</v>
      </c>
      <c r="F8" s="199">
        <v>595000</v>
      </c>
      <c r="G8" s="199">
        <v>595000</v>
      </c>
      <c r="H8" s="199">
        <v>595000</v>
      </c>
      <c r="I8" s="199">
        <v>595000</v>
      </c>
      <c r="J8" s="199">
        <v>595000</v>
      </c>
      <c r="K8" s="199">
        <v>595000</v>
      </c>
      <c r="L8" s="199">
        <v>595000</v>
      </c>
      <c r="M8" s="199">
        <v>595000</v>
      </c>
      <c r="N8" s="199">
        <v>595000</v>
      </c>
      <c r="O8" s="199">
        <v>595000</v>
      </c>
      <c r="P8" s="199">
        <v>595000</v>
      </c>
      <c r="Q8" s="201"/>
      <c r="R8" s="204">
        <v>595000</v>
      </c>
    </row>
    <row r="9" spans="2:18" ht="12.75">
      <c r="B9" s="27" t="s">
        <v>169</v>
      </c>
      <c r="C9" s="159"/>
      <c r="D9" s="159"/>
      <c r="E9" s="159"/>
      <c r="F9" s="159"/>
      <c r="G9" s="159"/>
      <c r="H9" s="159"/>
      <c r="I9" s="159"/>
      <c r="J9" s="159"/>
      <c r="K9" s="159"/>
      <c r="L9" s="159"/>
      <c r="M9" s="159"/>
      <c r="N9" s="159"/>
      <c r="O9" s="159"/>
      <c r="P9" s="159"/>
      <c r="Q9" s="201"/>
      <c r="R9" s="199">
        <v>14</v>
      </c>
    </row>
    <row r="10" spans="1:18" ht="15.75">
      <c r="A10" s="17" t="s">
        <v>202</v>
      </c>
      <c r="B10" s="13"/>
      <c r="C10" s="205"/>
      <c r="D10" s="205"/>
      <c r="E10" s="205"/>
      <c r="F10" s="205"/>
      <c r="G10" s="205"/>
      <c r="H10" s="205"/>
      <c r="I10" s="205"/>
      <c r="J10" s="205"/>
      <c r="K10" s="205"/>
      <c r="L10" s="205"/>
      <c r="M10" s="205"/>
      <c r="N10" s="205"/>
      <c r="O10" s="205"/>
      <c r="P10" s="205"/>
      <c r="Q10" s="201"/>
      <c r="R10" s="205"/>
    </row>
    <row r="11" spans="1:18" ht="12.75">
      <c r="A11" s="9">
        <v>5.3</v>
      </c>
      <c r="B11" s="27" t="s">
        <v>198</v>
      </c>
      <c r="C11" s="199">
        <v>8510</v>
      </c>
      <c r="D11" s="199">
        <v>7957</v>
      </c>
      <c r="E11" s="199">
        <v>7177</v>
      </c>
      <c r="F11" s="199">
        <v>3480</v>
      </c>
      <c r="G11" s="199">
        <v>3510</v>
      </c>
      <c r="H11" s="199">
        <v>7161</v>
      </c>
      <c r="I11" s="199">
        <v>7377</v>
      </c>
      <c r="J11" s="199">
        <v>10501</v>
      </c>
      <c r="K11" s="199">
        <v>8985</v>
      </c>
      <c r="L11" s="199">
        <v>8939</v>
      </c>
      <c r="M11" s="199">
        <v>15617</v>
      </c>
      <c r="N11" s="199">
        <v>17187</v>
      </c>
      <c r="O11" s="199">
        <v>16183</v>
      </c>
      <c r="P11" s="199">
        <v>14484</v>
      </c>
      <c r="Q11" s="201"/>
      <c r="R11" s="199">
        <v>137068</v>
      </c>
    </row>
    <row r="12" spans="2:18" ht="12.75">
      <c r="B12" s="9" t="s">
        <v>199</v>
      </c>
      <c r="C12" s="159"/>
      <c r="D12" s="159"/>
      <c r="E12" s="159"/>
      <c r="F12" s="159"/>
      <c r="G12" s="159"/>
      <c r="H12" s="159"/>
      <c r="I12" s="159"/>
      <c r="J12" s="159"/>
      <c r="K12" s="159"/>
      <c r="L12" s="159"/>
      <c r="M12" s="159"/>
      <c r="N12" s="159"/>
      <c r="O12" s="159"/>
      <c r="P12" s="159"/>
      <c r="Q12" s="201"/>
      <c r="R12" s="159"/>
    </row>
    <row r="13" spans="1:18" ht="12.75">
      <c r="A13" s="9">
        <v>5.4</v>
      </c>
      <c r="B13" s="24" t="s">
        <v>200</v>
      </c>
      <c r="C13" s="37">
        <v>2432</v>
      </c>
      <c r="D13" s="37">
        <v>7957</v>
      </c>
      <c r="E13" s="37">
        <v>7177</v>
      </c>
      <c r="F13" s="37">
        <v>3480</v>
      </c>
      <c r="G13" s="37">
        <v>3510</v>
      </c>
      <c r="H13" s="37">
        <v>3788</v>
      </c>
      <c r="I13" s="37">
        <v>4342</v>
      </c>
      <c r="J13" s="37">
        <v>7038</v>
      </c>
      <c r="K13" s="37">
        <v>6316</v>
      </c>
      <c r="L13" s="37">
        <v>6503</v>
      </c>
      <c r="M13" s="37">
        <v>13794</v>
      </c>
      <c r="N13" s="37">
        <v>17187</v>
      </c>
      <c r="O13" s="37">
        <v>15965</v>
      </c>
      <c r="P13" s="37">
        <v>14484</v>
      </c>
      <c r="Q13" s="201"/>
      <c r="R13" s="37">
        <v>113973</v>
      </c>
    </row>
    <row r="14" spans="1:18" ht="12.75">
      <c r="A14" s="9">
        <v>5.5</v>
      </c>
      <c r="B14" s="25" t="s">
        <v>201</v>
      </c>
      <c r="C14" s="143">
        <v>6078</v>
      </c>
      <c r="D14" s="143">
        <v>0</v>
      </c>
      <c r="E14" s="143">
        <v>0</v>
      </c>
      <c r="F14" s="143">
        <v>0</v>
      </c>
      <c r="G14" s="143">
        <v>0</v>
      </c>
      <c r="H14" s="143">
        <v>3373</v>
      </c>
      <c r="I14" s="143">
        <v>3035</v>
      </c>
      <c r="J14" s="143">
        <v>3463</v>
      </c>
      <c r="K14" s="143">
        <v>2669</v>
      </c>
      <c r="L14" s="143">
        <v>2436</v>
      </c>
      <c r="M14" s="143">
        <v>1823</v>
      </c>
      <c r="N14" s="143">
        <v>0</v>
      </c>
      <c r="O14" s="143">
        <v>218</v>
      </c>
      <c r="P14" s="143">
        <v>0</v>
      </c>
      <c r="Q14" s="201"/>
      <c r="R14" s="143">
        <v>23095</v>
      </c>
    </row>
    <row r="15" spans="3:18" ht="6" customHeight="1">
      <c r="C15" s="159"/>
      <c r="D15" s="159"/>
      <c r="E15" s="159"/>
      <c r="F15" s="159"/>
      <c r="G15" s="159"/>
      <c r="H15" s="159"/>
      <c r="I15" s="159"/>
      <c r="J15" s="159"/>
      <c r="K15" s="159"/>
      <c r="L15" s="159"/>
      <c r="M15" s="159"/>
      <c r="N15" s="159"/>
      <c r="O15" s="159"/>
      <c r="P15" s="159"/>
      <c r="Q15" s="201"/>
      <c r="R15" s="159"/>
    </row>
    <row r="16" spans="1:18" ht="12.75">
      <c r="A16" s="9">
        <v>5.6</v>
      </c>
      <c r="B16" s="24" t="s">
        <v>80</v>
      </c>
      <c r="C16" s="37">
        <v>140</v>
      </c>
      <c r="D16" s="37">
        <v>75</v>
      </c>
      <c r="E16" s="37">
        <v>56</v>
      </c>
      <c r="F16" s="37">
        <v>43</v>
      </c>
      <c r="G16" s="37">
        <v>61</v>
      </c>
      <c r="H16" s="37">
        <v>83</v>
      </c>
      <c r="I16" s="37">
        <v>93</v>
      </c>
      <c r="J16" s="37">
        <v>216</v>
      </c>
      <c r="K16" s="37">
        <v>78</v>
      </c>
      <c r="L16" s="37">
        <v>108</v>
      </c>
      <c r="M16" s="37">
        <v>983</v>
      </c>
      <c r="N16" s="37">
        <v>917</v>
      </c>
      <c r="O16" s="37">
        <v>331</v>
      </c>
      <c r="P16" s="37">
        <v>301</v>
      </c>
      <c r="Q16" s="201"/>
      <c r="R16" s="37">
        <v>3485</v>
      </c>
    </row>
    <row r="17" spans="1:18" ht="12.75">
      <c r="A17" s="159" t="s">
        <v>159</v>
      </c>
      <c r="B17" s="158" t="s">
        <v>81</v>
      </c>
      <c r="C17" s="206">
        <v>786</v>
      </c>
      <c r="D17" s="206">
        <v>545</v>
      </c>
      <c r="E17" s="206">
        <v>571</v>
      </c>
      <c r="F17" s="206">
        <v>0</v>
      </c>
      <c r="G17" s="206">
        <v>0</v>
      </c>
      <c r="H17" s="206">
        <v>376</v>
      </c>
      <c r="I17" s="206">
        <v>342</v>
      </c>
      <c r="J17" s="206">
        <v>479</v>
      </c>
      <c r="K17" s="206">
        <v>394</v>
      </c>
      <c r="L17" s="206">
        <v>490</v>
      </c>
      <c r="M17" s="206">
        <v>846</v>
      </c>
      <c r="N17" s="206">
        <v>742</v>
      </c>
      <c r="O17" s="206">
        <v>630</v>
      </c>
      <c r="P17" s="206">
        <v>500</v>
      </c>
      <c r="Q17" s="201"/>
      <c r="R17" s="206">
        <v>6701</v>
      </c>
    </row>
    <row r="18" spans="1:18" ht="12.75">
      <c r="A18" s="9">
        <v>5.7</v>
      </c>
      <c r="B18" s="25" t="s">
        <v>203</v>
      </c>
      <c r="C18" s="143">
        <v>7584</v>
      </c>
      <c r="D18" s="143">
        <v>7337</v>
      </c>
      <c r="E18" s="143">
        <v>6550</v>
      </c>
      <c r="F18" s="143">
        <v>3437</v>
      </c>
      <c r="G18" s="143">
        <v>3449</v>
      </c>
      <c r="H18" s="143">
        <v>6702</v>
      </c>
      <c r="I18" s="143">
        <v>6942</v>
      </c>
      <c r="J18" s="143">
        <v>9806</v>
      </c>
      <c r="K18" s="143">
        <v>8513</v>
      </c>
      <c r="L18" s="143">
        <v>8341</v>
      </c>
      <c r="M18" s="143">
        <v>13788</v>
      </c>
      <c r="N18" s="143">
        <v>15528</v>
      </c>
      <c r="O18" s="143">
        <v>15222</v>
      </c>
      <c r="P18" s="143">
        <v>13683</v>
      </c>
      <c r="Q18" s="201"/>
      <c r="R18" s="143">
        <v>126882</v>
      </c>
    </row>
    <row r="19" spans="2:18" ht="12.75">
      <c r="B19" s="9" t="s">
        <v>199</v>
      </c>
      <c r="C19" s="159"/>
      <c r="D19" s="159"/>
      <c r="E19" s="159"/>
      <c r="F19" s="159"/>
      <c r="G19" s="159"/>
      <c r="H19" s="159"/>
      <c r="I19" s="159"/>
      <c r="J19" s="159"/>
      <c r="K19" s="159"/>
      <c r="L19" s="159"/>
      <c r="M19" s="159"/>
      <c r="N19" s="159"/>
      <c r="O19" s="159"/>
      <c r="P19" s="159"/>
      <c r="Q19" s="201"/>
      <c r="R19" s="159"/>
    </row>
    <row r="20" spans="1:18" ht="12.75">
      <c r="A20" s="9">
        <v>5.8</v>
      </c>
      <c r="B20" s="24" t="s">
        <v>206</v>
      </c>
      <c r="C20" s="37">
        <v>2206</v>
      </c>
      <c r="D20" s="37">
        <v>7337</v>
      </c>
      <c r="E20" s="37">
        <v>6550</v>
      </c>
      <c r="F20" s="37">
        <v>3437</v>
      </c>
      <c r="G20" s="37">
        <v>3449</v>
      </c>
      <c r="H20" s="37">
        <v>3788</v>
      </c>
      <c r="I20" s="37">
        <v>4342</v>
      </c>
      <c r="J20" s="37">
        <v>7038</v>
      </c>
      <c r="K20" s="37">
        <v>6012</v>
      </c>
      <c r="L20" s="37">
        <v>6492</v>
      </c>
      <c r="M20" s="37">
        <v>13416</v>
      </c>
      <c r="N20" s="37">
        <v>15528</v>
      </c>
      <c r="O20" s="37">
        <v>15126</v>
      </c>
      <c r="P20" s="37">
        <v>13683</v>
      </c>
      <c r="Q20" s="201"/>
      <c r="R20" s="37">
        <v>108404</v>
      </c>
    </row>
    <row r="21" spans="1:18" ht="12.75">
      <c r="A21" s="9">
        <v>5.9</v>
      </c>
      <c r="B21" s="70" t="s">
        <v>204</v>
      </c>
      <c r="C21" s="206">
        <v>5378</v>
      </c>
      <c r="D21" s="206">
        <v>0</v>
      </c>
      <c r="E21" s="206">
        <v>0</v>
      </c>
      <c r="F21" s="206">
        <v>0</v>
      </c>
      <c r="G21" s="206">
        <v>0</v>
      </c>
      <c r="H21" s="206">
        <v>2914</v>
      </c>
      <c r="I21" s="206">
        <v>2600</v>
      </c>
      <c r="J21" s="206">
        <v>2768</v>
      </c>
      <c r="K21" s="206">
        <v>2501</v>
      </c>
      <c r="L21" s="206">
        <v>1849</v>
      </c>
      <c r="M21" s="206">
        <v>372</v>
      </c>
      <c r="N21" s="206">
        <v>0</v>
      </c>
      <c r="O21" s="206">
        <v>96</v>
      </c>
      <c r="P21" s="206">
        <v>0</v>
      </c>
      <c r="Q21" s="201"/>
      <c r="R21" s="206">
        <v>18478</v>
      </c>
    </row>
    <row r="22" spans="1:18" ht="12.75">
      <c r="A22" s="14">
        <v>5.1</v>
      </c>
      <c r="B22" s="25" t="s">
        <v>207</v>
      </c>
      <c r="C22" s="143">
        <v>7214</v>
      </c>
      <c r="D22" s="143">
        <v>7148</v>
      </c>
      <c r="E22" s="143">
        <v>6420</v>
      </c>
      <c r="F22" s="143">
        <v>3346</v>
      </c>
      <c r="G22" s="143">
        <v>3346</v>
      </c>
      <c r="H22" s="143">
        <v>6502</v>
      </c>
      <c r="I22" s="143">
        <v>6722</v>
      </c>
      <c r="J22" s="143">
        <v>9347</v>
      </c>
      <c r="K22" s="143">
        <v>8366</v>
      </c>
      <c r="L22" s="143">
        <v>8112</v>
      </c>
      <c r="M22" s="143">
        <v>11306</v>
      </c>
      <c r="N22" s="143">
        <v>12495</v>
      </c>
      <c r="O22" s="143">
        <v>14051</v>
      </c>
      <c r="P22" s="143">
        <v>12711</v>
      </c>
      <c r="Q22" s="201"/>
      <c r="R22" s="143">
        <v>117086</v>
      </c>
    </row>
    <row r="23" spans="3:18" ht="12.75">
      <c r="C23" s="159"/>
      <c r="D23" s="159"/>
      <c r="E23" s="159"/>
      <c r="F23" s="159"/>
      <c r="G23" s="159"/>
      <c r="H23" s="159"/>
      <c r="I23" s="159"/>
      <c r="J23" s="159"/>
      <c r="K23" s="159"/>
      <c r="L23" s="159"/>
      <c r="M23" s="159"/>
      <c r="N23" s="159"/>
      <c r="O23" s="159"/>
      <c r="P23" s="159"/>
      <c r="Q23" s="201"/>
      <c r="R23" s="159"/>
    </row>
    <row r="24" spans="1:18" ht="12.75">
      <c r="A24" s="14">
        <v>5.11</v>
      </c>
      <c r="B24" s="24" t="s">
        <v>208</v>
      </c>
      <c r="C24" s="37">
        <v>3598</v>
      </c>
      <c r="D24" s="37">
        <v>3912</v>
      </c>
      <c r="E24" s="37">
        <v>3070</v>
      </c>
      <c r="F24" s="37">
        <v>3144</v>
      </c>
      <c r="G24" s="37">
        <v>3272</v>
      </c>
      <c r="H24" s="37">
        <v>3619</v>
      </c>
      <c r="I24" s="37">
        <v>3988</v>
      </c>
      <c r="J24" s="37">
        <v>6008</v>
      </c>
      <c r="K24" s="37">
        <v>4951</v>
      </c>
      <c r="L24" s="37">
        <v>4838</v>
      </c>
      <c r="M24" s="37">
        <v>6671</v>
      </c>
      <c r="N24" s="37">
        <v>7154</v>
      </c>
      <c r="O24" s="37">
        <v>7618</v>
      </c>
      <c r="P24" s="37">
        <v>7332</v>
      </c>
      <c r="Q24" s="201"/>
      <c r="R24" s="37">
        <v>69175</v>
      </c>
    </row>
    <row r="25" spans="1:18" ht="12.75">
      <c r="A25" s="14">
        <v>5.12</v>
      </c>
      <c r="B25" s="29" t="s">
        <v>209</v>
      </c>
      <c r="C25" s="39">
        <v>184</v>
      </c>
      <c r="D25" s="39">
        <v>139</v>
      </c>
      <c r="E25" s="39">
        <v>94</v>
      </c>
      <c r="F25" s="39">
        <v>111</v>
      </c>
      <c r="G25" s="39">
        <v>113</v>
      </c>
      <c r="H25" s="39">
        <v>134</v>
      </c>
      <c r="I25" s="39">
        <v>155</v>
      </c>
      <c r="J25" s="39">
        <v>234</v>
      </c>
      <c r="K25" s="39">
        <v>212</v>
      </c>
      <c r="L25" s="39">
        <v>212</v>
      </c>
      <c r="M25" s="39">
        <v>276</v>
      </c>
      <c r="N25" s="39">
        <v>339</v>
      </c>
      <c r="O25" s="39">
        <v>332</v>
      </c>
      <c r="P25" s="39">
        <v>322</v>
      </c>
      <c r="Q25" s="201"/>
      <c r="R25" s="39">
        <v>2857</v>
      </c>
    </row>
    <row r="26" spans="1:18" ht="12.75">
      <c r="A26" s="14">
        <v>5.13</v>
      </c>
      <c r="B26" s="29" t="s">
        <v>212</v>
      </c>
      <c r="C26" s="39">
        <v>50</v>
      </c>
      <c r="D26" s="39">
        <v>31</v>
      </c>
      <c r="E26" s="39">
        <v>32</v>
      </c>
      <c r="F26" s="39">
        <v>23</v>
      </c>
      <c r="G26" s="39">
        <v>32</v>
      </c>
      <c r="H26" s="39">
        <v>10</v>
      </c>
      <c r="I26" s="39">
        <v>10</v>
      </c>
      <c r="J26" s="39">
        <v>11</v>
      </c>
      <c r="K26" s="39">
        <v>12</v>
      </c>
      <c r="L26" s="39">
        <v>13</v>
      </c>
      <c r="M26" s="39">
        <v>14</v>
      </c>
      <c r="N26" s="39">
        <v>6</v>
      </c>
      <c r="O26" s="39">
        <v>6</v>
      </c>
      <c r="P26" s="39">
        <v>4</v>
      </c>
      <c r="Q26" s="201"/>
      <c r="R26" s="39">
        <v>254</v>
      </c>
    </row>
    <row r="27" spans="1:18" ht="12.75">
      <c r="A27" s="14">
        <v>5.14</v>
      </c>
      <c r="B27" s="29" t="s">
        <v>211</v>
      </c>
      <c r="C27" s="39">
        <v>36</v>
      </c>
      <c r="D27" s="39">
        <v>39</v>
      </c>
      <c r="E27" s="39">
        <v>28</v>
      </c>
      <c r="F27" s="39">
        <v>37</v>
      </c>
      <c r="G27" s="39">
        <v>26</v>
      </c>
      <c r="H27" s="39">
        <v>31</v>
      </c>
      <c r="I27" s="39">
        <v>22</v>
      </c>
      <c r="J27" s="39">
        <v>40</v>
      </c>
      <c r="K27" s="39">
        <v>24</v>
      </c>
      <c r="L27" s="39">
        <v>39</v>
      </c>
      <c r="M27" s="39">
        <v>79</v>
      </c>
      <c r="N27" s="39">
        <v>207</v>
      </c>
      <c r="O27" s="39">
        <v>195</v>
      </c>
      <c r="P27" s="39">
        <v>208</v>
      </c>
      <c r="Q27" s="201"/>
      <c r="R27" s="39">
        <v>1011</v>
      </c>
    </row>
    <row r="28" spans="1:18" ht="12.75">
      <c r="A28" s="14">
        <v>5.15</v>
      </c>
      <c r="B28" s="25" t="s">
        <v>210</v>
      </c>
      <c r="C28" s="143">
        <v>0</v>
      </c>
      <c r="D28" s="143">
        <v>0</v>
      </c>
      <c r="E28" s="143">
        <v>0</v>
      </c>
      <c r="F28" s="143">
        <v>0</v>
      </c>
      <c r="G28" s="143">
        <v>6</v>
      </c>
      <c r="H28" s="143">
        <v>2908</v>
      </c>
      <c r="I28" s="143">
        <v>2767</v>
      </c>
      <c r="J28" s="143">
        <v>3513</v>
      </c>
      <c r="K28" s="143">
        <v>3314</v>
      </c>
      <c r="L28" s="143">
        <v>3239</v>
      </c>
      <c r="M28" s="143">
        <v>6748</v>
      </c>
      <c r="N28" s="143">
        <v>7822</v>
      </c>
      <c r="O28" s="143">
        <v>7071</v>
      </c>
      <c r="P28" s="143">
        <v>5817</v>
      </c>
      <c r="Q28" s="201"/>
      <c r="R28" s="143">
        <v>43205</v>
      </c>
    </row>
    <row r="29" spans="3:18" ht="4.5" customHeight="1">
      <c r="C29" s="159"/>
      <c r="D29" s="159"/>
      <c r="E29" s="159"/>
      <c r="F29" s="159"/>
      <c r="G29" s="159"/>
      <c r="H29" s="159"/>
      <c r="I29" s="159"/>
      <c r="J29" s="159"/>
      <c r="K29" s="159"/>
      <c r="L29" s="159"/>
      <c r="M29" s="159"/>
      <c r="N29" s="159"/>
      <c r="O29" s="159"/>
      <c r="P29" s="159"/>
      <c r="Q29" s="201"/>
      <c r="R29" s="159"/>
    </row>
    <row r="30" spans="1:18" ht="12.75">
      <c r="A30" s="14">
        <v>5.16</v>
      </c>
      <c r="B30" s="27" t="s">
        <v>213</v>
      </c>
      <c r="C30" s="199">
        <v>786</v>
      </c>
      <c r="D30" s="199">
        <v>747</v>
      </c>
      <c r="E30" s="199">
        <v>683</v>
      </c>
      <c r="F30" s="199">
        <v>644</v>
      </c>
      <c r="G30" s="199">
        <v>631</v>
      </c>
      <c r="H30" s="199">
        <v>604</v>
      </c>
      <c r="I30" s="199">
        <v>665</v>
      </c>
      <c r="J30" s="199">
        <v>971</v>
      </c>
      <c r="K30" s="199">
        <v>883</v>
      </c>
      <c r="L30" s="199">
        <v>867</v>
      </c>
      <c r="M30" s="199">
        <v>1210</v>
      </c>
      <c r="N30" s="199">
        <v>1486</v>
      </c>
      <c r="O30" s="199">
        <v>1499</v>
      </c>
      <c r="P30" s="199">
        <v>1308</v>
      </c>
      <c r="Q30" s="201"/>
      <c r="R30" s="199">
        <v>12984</v>
      </c>
    </row>
    <row r="31" spans="1:18" ht="12.75">
      <c r="A31" s="14"/>
      <c r="B31" s="9" t="s">
        <v>199</v>
      </c>
      <c r="C31" s="159"/>
      <c r="D31" s="159"/>
      <c r="E31" s="159"/>
      <c r="F31" s="159"/>
      <c r="G31" s="159"/>
      <c r="H31" s="159"/>
      <c r="I31" s="159"/>
      <c r="J31" s="159"/>
      <c r="K31" s="159"/>
      <c r="L31" s="159"/>
      <c r="M31" s="159"/>
      <c r="N31" s="159"/>
      <c r="O31" s="159"/>
      <c r="P31" s="159"/>
      <c r="Q31" s="201"/>
      <c r="R31" s="159"/>
    </row>
    <row r="32" spans="1:18" ht="12.75">
      <c r="A32" s="14">
        <v>5.17</v>
      </c>
      <c r="B32" s="24" t="s">
        <v>110</v>
      </c>
      <c r="C32" s="37">
        <v>600</v>
      </c>
      <c r="D32" s="37">
        <v>617</v>
      </c>
      <c r="E32" s="37">
        <v>509</v>
      </c>
      <c r="F32" s="37">
        <v>440</v>
      </c>
      <c r="G32" s="37">
        <v>481</v>
      </c>
      <c r="H32" s="37">
        <v>482</v>
      </c>
      <c r="I32" s="37">
        <v>520</v>
      </c>
      <c r="J32" s="37">
        <v>689</v>
      </c>
      <c r="K32" s="37">
        <v>742</v>
      </c>
      <c r="L32" s="37">
        <v>693</v>
      </c>
      <c r="M32" s="37">
        <v>567</v>
      </c>
      <c r="N32" s="37">
        <v>535</v>
      </c>
      <c r="O32" s="37">
        <v>649</v>
      </c>
      <c r="P32" s="37">
        <v>629</v>
      </c>
      <c r="Q32" s="201"/>
      <c r="R32" s="37">
        <v>8153</v>
      </c>
    </row>
    <row r="33" spans="1:18" ht="12.75">
      <c r="A33" s="14">
        <v>5.18</v>
      </c>
      <c r="B33" s="29" t="s">
        <v>170</v>
      </c>
      <c r="C33" s="41">
        <v>0.00032407407407407406</v>
      </c>
      <c r="D33" s="41">
        <v>0.00024305555555555552</v>
      </c>
      <c r="E33" s="41">
        <v>0.00016203703703703703</v>
      </c>
      <c r="F33" s="41">
        <v>0.00015046296296296297</v>
      </c>
      <c r="G33" s="41">
        <v>0.0001273148148148148</v>
      </c>
      <c r="H33" s="41">
        <v>0.0009143518518518518</v>
      </c>
      <c r="I33" s="41">
        <v>0.0011458333333333333</v>
      </c>
      <c r="J33" s="41">
        <v>0.0014467592592592594</v>
      </c>
      <c r="K33" s="41">
        <v>0.0009953703703703704</v>
      </c>
      <c r="L33" s="41">
        <v>0.0012037037037037038</v>
      </c>
      <c r="M33" s="41">
        <v>0.0019212962962962962</v>
      </c>
      <c r="N33" s="41">
        <v>0.0016203703703703703</v>
      </c>
      <c r="O33" s="41">
        <v>0.0009953703703703704</v>
      </c>
      <c r="P33" s="41">
        <v>0.001388888888888889</v>
      </c>
      <c r="Q33" s="201"/>
      <c r="R33" s="41">
        <v>0.0009366255207126665</v>
      </c>
    </row>
    <row r="34" spans="1:18" ht="12.75">
      <c r="A34" s="14" t="s">
        <v>146</v>
      </c>
      <c r="B34" s="153" t="s">
        <v>171</v>
      </c>
      <c r="C34" s="155" t="s">
        <v>327</v>
      </c>
      <c r="D34" s="155" t="s">
        <v>327</v>
      </c>
      <c r="E34" s="155" t="s">
        <v>327</v>
      </c>
      <c r="F34" s="155" t="s">
        <v>327</v>
      </c>
      <c r="G34" s="155" t="s">
        <v>327</v>
      </c>
      <c r="H34" s="155" t="s">
        <v>327</v>
      </c>
      <c r="I34" s="155" t="s">
        <v>327</v>
      </c>
      <c r="J34" s="155" t="s">
        <v>327</v>
      </c>
      <c r="K34" s="155" t="s">
        <v>327</v>
      </c>
      <c r="L34" s="155" t="s">
        <v>327</v>
      </c>
      <c r="M34" s="155" t="s">
        <v>327</v>
      </c>
      <c r="N34" s="155" t="s">
        <v>327</v>
      </c>
      <c r="O34" s="155" t="s">
        <v>327</v>
      </c>
      <c r="P34" s="155" t="s">
        <v>327</v>
      </c>
      <c r="Q34" s="201"/>
      <c r="R34" s="155" t="s">
        <v>327</v>
      </c>
    </row>
    <row r="35" spans="1:18" ht="5.25" customHeight="1">
      <c r="A35" s="14"/>
      <c r="C35" s="159"/>
      <c r="D35" s="159"/>
      <c r="E35" s="159"/>
      <c r="F35" s="159"/>
      <c r="G35" s="159"/>
      <c r="H35" s="159"/>
      <c r="I35" s="159"/>
      <c r="J35" s="159"/>
      <c r="K35" s="159"/>
      <c r="L35" s="159"/>
      <c r="M35" s="159"/>
      <c r="N35" s="159"/>
      <c r="O35" s="159"/>
      <c r="P35" s="159"/>
      <c r="Q35" s="201"/>
      <c r="R35" s="159"/>
    </row>
    <row r="36" spans="1:18" ht="12.75">
      <c r="A36" s="14">
        <v>5.19</v>
      </c>
      <c r="B36" s="27" t="s">
        <v>215</v>
      </c>
      <c r="C36" s="199">
        <v>166</v>
      </c>
      <c r="D36" s="199">
        <v>97</v>
      </c>
      <c r="E36" s="199">
        <v>82</v>
      </c>
      <c r="F36" s="199">
        <v>55</v>
      </c>
      <c r="G36" s="199">
        <v>60</v>
      </c>
      <c r="H36" s="199">
        <v>122</v>
      </c>
      <c r="I36" s="199">
        <v>145</v>
      </c>
      <c r="J36" s="199">
        <v>375</v>
      </c>
      <c r="K36" s="199">
        <v>141</v>
      </c>
      <c r="L36" s="199">
        <v>174</v>
      </c>
      <c r="M36" s="199">
        <v>643</v>
      </c>
      <c r="N36" s="199">
        <v>951</v>
      </c>
      <c r="O36" s="199">
        <v>850</v>
      </c>
      <c r="P36" s="199">
        <v>679</v>
      </c>
      <c r="Q36" s="201"/>
      <c r="R36" s="199">
        <v>4540</v>
      </c>
    </row>
    <row r="37" spans="2:18" ht="12.75">
      <c r="B37" s="9" t="s">
        <v>199</v>
      </c>
      <c r="C37" s="159"/>
      <c r="D37" s="159"/>
      <c r="E37" s="159"/>
      <c r="F37" s="159"/>
      <c r="G37" s="159"/>
      <c r="H37" s="159"/>
      <c r="I37" s="159"/>
      <c r="J37" s="159"/>
      <c r="K37" s="159"/>
      <c r="L37" s="159"/>
      <c r="M37" s="159"/>
      <c r="N37" s="159"/>
      <c r="O37" s="159"/>
      <c r="P37" s="159"/>
      <c r="Q37" s="201"/>
      <c r="R37" s="159"/>
    </row>
    <row r="38" spans="1:18" ht="12.75">
      <c r="A38" s="14">
        <v>5.2</v>
      </c>
      <c r="B38" s="27" t="s">
        <v>175</v>
      </c>
      <c r="C38" s="199">
        <v>84</v>
      </c>
      <c r="D38" s="199">
        <v>66</v>
      </c>
      <c r="E38" s="199">
        <v>41</v>
      </c>
      <c r="F38" s="199">
        <v>35</v>
      </c>
      <c r="G38" s="199">
        <v>46</v>
      </c>
      <c r="H38" s="199">
        <v>62</v>
      </c>
      <c r="I38" s="199">
        <v>93</v>
      </c>
      <c r="J38" s="199">
        <v>205</v>
      </c>
      <c r="K38" s="199">
        <v>110</v>
      </c>
      <c r="L38" s="199">
        <v>114</v>
      </c>
      <c r="M38" s="199">
        <v>459</v>
      </c>
      <c r="N38" s="199">
        <v>526</v>
      </c>
      <c r="O38" s="199">
        <v>621</v>
      </c>
      <c r="P38" s="199">
        <v>454</v>
      </c>
      <c r="Q38" s="201"/>
      <c r="R38" s="199">
        <v>2916</v>
      </c>
    </row>
    <row r="39" spans="3:18" ht="5.25" customHeight="1">
      <c r="C39" s="159"/>
      <c r="D39" s="159"/>
      <c r="E39" s="159"/>
      <c r="F39" s="159"/>
      <c r="G39" s="159"/>
      <c r="H39" s="159"/>
      <c r="I39" s="159"/>
      <c r="J39" s="159"/>
      <c r="K39" s="159"/>
      <c r="L39" s="159"/>
      <c r="M39" s="159"/>
      <c r="N39" s="159"/>
      <c r="O39" s="159"/>
      <c r="P39" s="159"/>
      <c r="Q39" s="201"/>
      <c r="R39" s="159"/>
    </row>
    <row r="40" spans="1:18" ht="12.75">
      <c r="A40" s="14">
        <v>5.21</v>
      </c>
      <c r="B40" s="65" t="s">
        <v>216</v>
      </c>
      <c r="C40" s="200">
        <v>0.006203703703703704</v>
      </c>
      <c r="D40" s="200">
        <v>0.005162037037037037</v>
      </c>
      <c r="E40" s="200">
        <v>0.0052430555555555555</v>
      </c>
      <c r="F40" s="200">
        <v>0.00525462962962963</v>
      </c>
      <c r="G40" s="200">
        <v>0.0059722222222222225</v>
      </c>
      <c r="H40" s="200">
        <v>0.007256944444444444</v>
      </c>
      <c r="I40" s="200">
        <v>0.007222222222222223</v>
      </c>
      <c r="J40" s="200">
        <v>0.0034606481481481485</v>
      </c>
      <c r="K40" s="200">
        <v>0.008333333333333333</v>
      </c>
      <c r="L40" s="200">
        <v>0.008055555555555555</v>
      </c>
      <c r="M40" s="200">
        <v>0.008935185185185187</v>
      </c>
      <c r="N40" s="200">
        <v>0.00863425925925926</v>
      </c>
      <c r="O40" s="200">
        <v>0.007569444444444445</v>
      </c>
      <c r="P40" s="200">
        <v>0.00755787037037037</v>
      </c>
      <c r="Q40" s="201"/>
      <c r="R40" s="207">
        <v>0.0071300226931467975</v>
      </c>
    </row>
    <row r="41" spans="1:18" ht="6" customHeight="1">
      <c r="A41" s="14"/>
      <c r="C41" s="159"/>
      <c r="D41" s="159"/>
      <c r="E41" s="159"/>
      <c r="F41" s="159"/>
      <c r="G41" s="159"/>
      <c r="H41" s="159"/>
      <c r="I41" s="159"/>
      <c r="J41" s="159"/>
      <c r="K41" s="159"/>
      <c r="L41" s="159"/>
      <c r="M41" s="159"/>
      <c r="N41" s="159"/>
      <c r="O41" s="159"/>
      <c r="P41" s="159"/>
      <c r="Q41" s="201"/>
      <c r="R41" s="159"/>
    </row>
    <row r="42" spans="1:18" ht="12.75">
      <c r="A42" s="14"/>
      <c r="C42" s="159"/>
      <c r="D42" s="159"/>
      <c r="E42" s="159"/>
      <c r="F42" s="159"/>
      <c r="G42" s="159"/>
      <c r="H42" s="159"/>
      <c r="I42" s="159"/>
      <c r="J42" s="159"/>
      <c r="K42" s="159"/>
      <c r="L42" s="159"/>
      <c r="M42" s="159"/>
      <c r="N42" s="159"/>
      <c r="O42" s="159"/>
      <c r="P42" s="159"/>
      <c r="Q42" s="201"/>
      <c r="R42" s="159"/>
    </row>
    <row r="43" spans="1:18" ht="15.75">
      <c r="A43" s="17" t="s">
        <v>222</v>
      </c>
      <c r="C43" s="159"/>
      <c r="D43" s="159"/>
      <c r="E43" s="159"/>
      <c r="F43" s="159"/>
      <c r="G43" s="159"/>
      <c r="H43" s="159"/>
      <c r="I43" s="159"/>
      <c r="J43" s="159"/>
      <c r="K43" s="159"/>
      <c r="L43" s="159"/>
      <c r="M43" s="159"/>
      <c r="N43" s="159"/>
      <c r="O43" s="159"/>
      <c r="P43" s="159"/>
      <c r="Q43" s="201"/>
      <c r="R43" s="159"/>
    </row>
    <row r="44" spans="1:18" ht="12.75">
      <c r="A44" s="15">
        <v>6.2</v>
      </c>
      <c r="B44" s="24" t="s">
        <v>40</v>
      </c>
      <c r="C44" s="300" t="s">
        <v>327</v>
      </c>
      <c r="D44" s="300" t="s">
        <v>327</v>
      </c>
      <c r="E44" s="300" t="s">
        <v>327</v>
      </c>
      <c r="F44" s="300" t="s">
        <v>327</v>
      </c>
      <c r="G44" s="300" t="s">
        <v>327</v>
      </c>
      <c r="H44" s="300" t="s">
        <v>327</v>
      </c>
      <c r="I44" s="300" t="s">
        <v>327</v>
      </c>
      <c r="J44" s="300" t="s">
        <v>327</v>
      </c>
      <c r="K44" s="300" t="s">
        <v>327</v>
      </c>
      <c r="L44" s="300" t="s">
        <v>327</v>
      </c>
      <c r="M44" s="300" t="s">
        <v>327</v>
      </c>
      <c r="N44" s="300" t="s">
        <v>327</v>
      </c>
      <c r="O44" s="300" t="s">
        <v>327</v>
      </c>
      <c r="P44" s="300" t="s">
        <v>327</v>
      </c>
      <c r="Q44" s="201"/>
      <c r="R44" s="300" t="s">
        <v>327</v>
      </c>
    </row>
    <row r="45" spans="1:18" ht="12.75">
      <c r="A45" s="15">
        <v>6.3</v>
      </c>
      <c r="B45" s="25" t="s">
        <v>41</v>
      </c>
      <c r="C45" s="301" t="s">
        <v>327</v>
      </c>
      <c r="D45" s="301" t="s">
        <v>327</v>
      </c>
      <c r="E45" s="301" t="s">
        <v>327</v>
      </c>
      <c r="F45" s="301" t="s">
        <v>327</v>
      </c>
      <c r="G45" s="301" t="s">
        <v>327</v>
      </c>
      <c r="H45" s="301" t="s">
        <v>327</v>
      </c>
      <c r="I45" s="301" t="s">
        <v>327</v>
      </c>
      <c r="J45" s="301" t="s">
        <v>327</v>
      </c>
      <c r="K45" s="301" t="s">
        <v>327</v>
      </c>
      <c r="L45" s="301" t="s">
        <v>327</v>
      </c>
      <c r="M45" s="301" t="s">
        <v>327</v>
      </c>
      <c r="N45" s="301" t="s">
        <v>327</v>
      </c>
      <c r="O45" s="301" t="s">
        <v>327</v>
      </c>
      <c r="P45" s="301" t="s">
        <v>327</v>
      </c>
      <c r="Q45" s="201"/>
      <c r="R45" s="301" t="s">
        <v>327</v>
      </c>
    </row>
    <row r="46" spans="1:18" ht="12.75">
      <c r="A46" s="15"/>
      <c r="C46" s="159"/>
      <c r="D46" s="159"/>
      <c r="E46" s="159"/>
      <c r="F46" s="159"/>
      <c r="G46" s="159"/>
      <c r="H46" s="159"/>
      <c r="I46" s="159"/>
      <c r="J46" s="159"/>
      <c r="K46" s="159"/>
      <c r="L46" s="159"/>
      <c r="M46" s="159"/>
      <c r="N46" s="159"/>
      <c r="O46" s="159"/>
      <c r="P46" s="159"/>
      <c r="Q46" s="201"/>
      <c r="R46" s="159"/>
    </row>
    <row r="47" spans="1:18" ht="15.75">
      <c r="A47" s="17" t="s">
        <v>223</v>
      </c>
      <c r="C47" s="159"/>
      <c r="D47" s="159"/>
      <c r="E47" s="159"/>
      <c r="F47" s="159"/>
      <c r="G47" s="159"/>
      <c r="H47" s="159"/>
      <c r="I47" s="159"/>
      <c r="J47" s="159"/>
      <c r="K47" s="159"/>
      <c r="L47" s="159"/>
      <c r="M47" s="159"/>
      <c r="N47" s="159"/>
      <c r="O47" s="159"/>
      <c r="P47" s="159"/>
      <c r="Q47" s="201"/>
      <c r="R47" s="159"/>
    </row>
    <row r="48" spans="1:18" ht="12.75">
      <c r="A48" s="15">
        <v>7.2</v>
      </c>
      <c r="B48" s="27" t="s">
        <v>224</v>
      </c>
      <c r="C48" s="159"/>
      <c r="D48" s="159"/>
      <c r="E48" s="159"/>
      <c r="F48" s="159"/>
      <c r="G48" s="159"/>
      <c r="H48" s="159"/>
      <c r="I48" s="159"/>
      <c r="J48" s="159"/>
      <c r="K48" s="159"/>
      <c r="L48" s="159"/>
      <c r="M48" s="199">
        <v>139</v>
      </c>
      <c r="N48" s="159"/>
      <c r="O48" s="159"/>
      <c r="P48" s="159"/>
      <c r="Q48" s="201"/>
      <c r="R48" s="199">
        <v>139</v>
      </c>
    </row>
    <row r="49" spans="1:18" ht="12.75">
      <c r="A49" s="15"/>
      <c r="B49" s="9" t="s">
        <v>199</v>
      </c>
      <c r="C49" s="159"/>
      <c r="D49" s="159"/>
      <c r="E49" s="159"/>
      <c r="F49" s="159"/>
      <c r="G49" s="159"/>
      <c r="H49" s="159"/>
      <c r="I49" s="159"/>
      <c r="J49" s="159"/>
      <c r="K49" s="159"/>
      <c r="L49" s="159"/>
      <c r="M49" s="159"/>
      <c r="N49" s="159"/>
      <c r="O49" s="159"/>
      <c r="P49" s="159"/>
      <c r="Q49" s="201"/>
      <c r="R49" s="159"/>
    </row>
    <row r="50" spans="1:18" ht="12.75">
      <c r="A50" s="15">
        <v>7.3</v>
      </c>
      <c r="B50" s="24" t="s">
        <v>225</v>
      </c>
      <c r="C50" s="159"/>
      <c r="D50" s="159"/>
      <c r="E50" s="159"/>
      <c r="F50" s="159"/>
      <c r="G50" s="159"/>
      <c r="H50" s="159"/>
      <c r="I50" s="159"/>
      <c r="J50" s="159"/>
      <c r="K50" s="159"/>
      <c r="L50" s="159"/>
      <c r="M50" s="37">
        <v>96</v>
      </c>
      <c r="N50" s="159"/>
      <c r="O50" s="159"/>
      <c r="P50" s="159"/>
      <c r="Q50" s="201"/>
      <c r="R50" s="37">
        <v>96</v>
      </c>
    </row>
    <row r="51" spans="1:18" ht="12.75">
      <c r="A51" s="15">
        <v>7.4</v>
      </c>
      <c r="B51" s="29" t="s">
        <v>226</v>
      </c>
      <c r="C51" s="159"/>
      <c r="D51" s="159"/>
      <c r="E51" s="159"/>
      <c r="F51" s="159"/>
      <c r="G51" s="159"/>
      <c r="H51" s="159"/>
      <c r="I51" s="159"/>
      <c r="J51" s="159"/>
      <c r="K51" s="159"/>
      <c r="L51" s="159"/>
      <c r="M51" s="39">
        <v>23</v>
      </c>
      <c r="N51" s="159"/>
      <c r="O51" s="159"/>
      <c r="P51" s="159"/>
      <c r="Q51" s="201"/>
      <c r="R51" s="39">
        <v>23</v>
      </c>
    </row>
    <row r="52" spans="1:18" ht="12.75">
      <c r="A52" s="15">
        <v>7.5</v>
      </c>
      <c r="B52" s="29" t="s">
        <v>227</v>
      </c>
      <c r="C52" s="159"/>
      <c r="D52" s="159"/>
      <c r="E52" s="159"/>
      <c r="F52" s="159"/>
      <c r="G52" s="159"/>
      <c r="H52" s="159"/>
      <c r="I52" s="159"/>
      <c r="J52" s="159"/>
      <c r="K52" s="159"/>
      <c r="L52" s="159"/>
      <c r="M52" s="39">
        <v>6</v>
      </c>
      <c r="N52" s="159"/>
      <c r="O52" s="159"/>
      <c r="P52" s="159"/>
      <c r="Q52" s="201"/>
      <c r="R52" s="39">
        <v>6</v>
      </c>
    </row>
    <row r="53" spans="1:18" ht="12.75">
      <c r="A53" s="15">
        <v>7.6</v>
      </c>
      <c r="B53" s="29" t="s">
        <v>228</v>
      </c>
      <c r="C53" s="159"/>
      <c r="D53" s="159"/>
      <c r="E53" s="159"/>
      <c r="F53" s="159"/>
      <c r="G53" s="159"/>
      <c r="H53" s="159"/>
      <c r="I53" s="159"/>
      <c r="J53" s="159"/>
      <c r="K53" s="159"/>
      <c r="L53" s="159"/>
      <c r="M53" s="39">
        <v>0</v>
      </c>
      <c r="N53" s="159"/>
      <c r="O53" s="159"/>
      <c r="P53" s="159"/>
      <c r="Q53" s="201"/>
      <c r="R53" s="39">
        <v>0</v>
      </c>
    </row>
    <row r="54" spans="1:18" ht="12.75">
      <c r="A54" s="15">
        <v>7.7</v>
      </c>
      <c r="B54" s="25" t="s">
        <v>173</v>
      </c>
      <c r="C54" s="159"/>
      <c r="D54" s="159"/>
      <c r="E54" s="159"/>
      <c r="F54" s="159"/>
      <c r="G54" s="159"/>
      <c r="H54" s="159"/>
      <c r="I54" s="159"/>
      <c r="J54" s="159"/>
      <c r="K54" s="159"/>
      <c r="L54" s="159"/>
      <c r="M54" s="143">
        <v>4</v>
      </c>
      <c r="N54" s="159"/>
      <c r="O54" s="159"/>
      <c r="P54" s="159"/>
      <c r="Q54" s="201"/>
      <c r="R54" s="143">
        <v>4</v>
      </c>
    </row>
    <row r="55" spans="1:18" ht="12.75">
      <c r="A55" s="15"/>
      <c r="C55" s="159"/>
      <c r="D55" s="159"/>
      <c r="E55" s="159"/>
      <c r="F55" s="159"/>
      <c r="G55" s="159"/>
      <c r="H55" s="159"/>
      <c r="I55" s="159"/>
      <c r="J55" s="159"/>
      <c r="K55" s="159"/>
      <c r="L55" s="159"/>
      <c r="M55" s="159"/>
      <c r="N55" s="159"/>
      <c r="O55" s="159"/>
      <c r="P55" s="159"/>
      <c r="Q55" s="201"/>
      <c r="R55" s="159"/>
    </row>
    <row r="56" spans="1:18" ht="12.75">
      <c r="A56" s="15">
        <v>7.8</v>
      </c>
      <c r="B56" s="24" t="s">
        <v>229</v>
      </c>
      <c r="C56" s="159"/>
      <c r="D56" s="159"/>
      <c r="E56" s="159"/>
      <c r="F56" s="159"/>
      <c r="G56" s="159"/>
      <c r="H56" s="159"/>
      <c r="I56" s="159"/>
      <c r="J56" s="159"/>
      <c r="K56" s="159"/>
      <c r="L56" s="159"/>
      <c r="M56" s="37">
        <v>109</v>
      </c>
      <c r="N56" s="159"/>
      <c r="O56" s="159"/>
      <c r="P56" s="159"/>
      <c r="Q56" s="201"/>
      <c r="R56" s="37">
        <v>109</v>
      </c>
    </row>
    <row r="57" spans="1:18" ht="12.75">
      <c r="A57" s="15">
        <v>7.9</v>
      </c>
      <c r="B57" s="29" t="s">
        <v>230</v>
      </c>
      <c r="C57" s="159"/>
      <c r="D57" s="159"/>
      <c r="E57" s="159"/>
      <c r="F57" s="159"/>
      <c r="G57" s="159"/>
      <c r="H57" s="159"/>
      <c r="I57" s="159"/>
      <c r="J57" s="159"/>
      <c r="K57" s="159"/>
      <c r="L57" s="159"/>
      <c r="M57" s="39">
        <v>15</v>
      </c>
      <c r="N57" s="159"/>
      <c r="O57" s="159"/>
      <c r="P57" s="159"/>
      <c r="Q57" s="201"/>
      <c r="R57" s="39">
        <v>15</v>
      </c>
    </row>
    <row r="58" spans="1:18" ht="12.75">
      <c r="A58" s="14">
        <v>7.1</v>
      </c>
      <c r="B58" s="29" t="s">
        <v>231</v>
      </c>
      <c r="C58" s="159"/>
      <c r="D58" s="159"/>
      <c r="E58" s="159"/>
      <c r="F58" s="159"/>
      <c r="G58" s="159"/>
      <c r="H58" s="159"/>
      <c r="I58" s="159"/>
      <c r="J58" s="159"/>
      <c r="K58" s="159"/>
      <c r="L58" s="159"/>
      <c r="M58" s="39">
        <v>5</v>
      </c>
      <c r="N58" s="159"/>
      <c r="O58" s="159"/>
      <c r="P58" s="159"/>
      <c r="Q58" s="201"/>
      <c r="R58" s="39">
        <v>5</v>
      </c>
    </row>
    <row r="59" spans="1:18" ht="12.75">
      <c r="A59" s="14">
        <v>7.11</v>
      </c>
      <c r="B59" s="25" t="s">
        <v>237</v>
      </c>
      <c r="C59" s="159"/>
      <c r="D59" s="159"/>
      <c r="E59" s="159"/>
      <c r="F59" s="159"/>
      <c r="G59" s="159"/>
      <c r="H59" s="159"/>
      <c r="I59" s="159"/>
      <c r="J59" s="159"/>
      <c r="K59" s="159"/>
      <c r="L59" s="159"/>
      <c r="M59" s="143">
        <v>10</v>
      </c>
      <c r="N59" s="159"/>
      <c r="O59" s="159"/>
      <c r="P59" s="159"/>
      <c r="Q59" s="201"/>
      <c r="R59" s="143">
        <v>10</v>
      </c>
    </row>
    <row r="60" spans="1:18" ht="12.75">
      <c r="A60" s="15"/>
      <c r="C60" s="159"/>
      <c r="D60" s="159"/>
      <c r="E60" s="159"/>
      <c r="F60" s="159"/>
      <c r="G60" s="159"/>
      <c r="H60" s="159"/>
      <c r="I60" s="159"/>
      <c r="J60" s="159"/>
      <c r="K60" s="159"/>
      <c r="L60" s="159"/>
      <c r="M60" s="159"/>
      <c r="N60" s="159"/>
      <c r="O60" s="159"/>
      <c r="P60" s="159"/>
      <c r="Q60" s="201"/>
      <c r="R60" s="159"/>
    </row>
    <row r="61" spans="1:18" ht="12.75">
      <c r="A61" s="14">
        <v>7.12</v>
      </c>
      <c r="B61" s="24" t="s">
        <v>232</v>
      </c>
      <c r="C61" s="159"/>
      <c r="D61" s="159"/>
      <c r="E61" s="159"/>
      <c r="F61" s="159"/>
      <c r="G61" s="159"/>
      <c r="H61" s="159"/>
      <c r="I61" s="159"/>
      <c r="J61" s="159"/>
      <c r="K61" s="159"/>
      <c r="L61" s="159"/>
      <c r="M61" s="37">
        <v>41</v>
      </c>
      <c r="N61" s="159"/>
      <c r="O61" s="159"/>
      <c r="P61" s="159"/>
      <c r="Q61" s="201"/>
      <c r="R61" s="37">
        <v>41</v>
      </c>
    </row>
    <row r="62" spans="1:18" ht="12.75">
      <c r="A62" s="14">
        <v>7.13</v>
      </c>
      <c r="B62" s="29" t="s">
        <v>233</v>
      </c>
      <c r="C62" s="159"/>
      <c r="D62" s="159"/>
      <c r="E62" s="159"/>
      <c r="F62" s="159"/>
      <c r="G62" s="159"/>
      <c r="H62" s="159"/>
      <c r="I62" s="159"/>
      <c r="J62" s="159"/>
      <c r="K62" s="159"/>
      <c r="L62" s="159"/>
      <c r="M62" s="39">
        <v>68</v>
      </c>
      <c r="N62" s="159"/>
      <c r="O62" s="159"/>
      <c r="P62" s="159"/>
      <c r="Q62" s="201"/>
      <c r="R62" s="39">
        <v>68</v>
      </c>
    </row>
    <row r="63" spans="1:18" ht="12.75">
      <c r="A63" s="14">
        <v>7.14</v>
      </c>
      <c r="B63" s="29" t="s">
        <v>234</v>
      </c>
      <c r="C63" s="159"/>
      <c r="D63" s="159"/>
      <c r="E63" s="159"/>
      <c r="F63" s="159"/>
      <c r="G63" s="159"/>
      <c r="H63" s="159"/>
      <c r="I63" s="159"/>
      <c r="J63" s="159"/>
      <c r="K63" s="159"/>
      <c r="L63" s="159"/>
      <c r="M63" s="39">
        <v>16</v>
      </c>
      <c r="N63" s="159"/>
      <c r="O63" s="159"/>
      <c r="P63" s="159"/>
      <c r="Q63" s="201"/>
      <c r="R63" s="39">
        <v>16</v>
      </c>
    </row>
    <row r="64" spans="1:18" ht="12.75">
      <c r="A64" s="14">
        <v>7.15</v>
      </c>
      <c r="B64" s="29" t="s">
        <v>235</v>
      </c>
      <c r="C64" s="159"/>
      <c r="D64" s="159"/>
      <c r="E64" s="159"/>
      <c r="F64" s="159"/>
      <c r="G64" s="159"/>
      <c r="H64" s="159"/>
      <c r="I64" s="159"/>
      <c r="J64" s="159"/>
      <c r="K64" s="159"/>
      <c r="L64" s="159"/>
      <c r="M64" s="39">
        <v>6</v>
      </c>
      <c r="N64" s="159"/>
      <c r="O64" s="159"/>
      <c r="P64" s="159"/>
      <c r="Q64" s="201"/>
      <c r="R64" s="39">
        <v>6</v>
      </c>
    </row>
    <row r="65" spans="1:18" ht="12.75">
      <c r="A65" s="14">
        <v>7.16</v>
      </c>
      <c r="B65" s="25" t="s">
        <v>236</v>
      </c>
      <c r="C65" s="159"/>
      <c r="D65" s="159"/>
      <c r="E65" s="159"/>
      <c r="F65" s="159"/>
      <c r="G65" s="159"/>
      <c r="H65" s="159"/>
      <c r="I65" s="159"/>
      <c r="J65" s="159"/>
      <c r="K65" s="159"/>
      <c r="L65" s="159"/>
      <c r="M65" s="143">
        <v>8</v>
      </c>
      <c r="N65" s="159"/>
      <c r="O65" s="159"/>
      <c r="P65" s="159"/>
      <c r="Q65" s="201"/>
      <c r="R65" s="143">
        <v>8</v>
      </c>
    </row>
    <row r="66" spans="1:18" ht="12.75">
      <c r="A66" s="15"/>
      <c r="C66" s="159"/>
      <c r="D66" s="159"/>
      <c r="E66" s="159"/>
      <c r="F66" s="159"/>
      <c r="G66" s="159"/>
      <c r="H66" s="159"/>
      <c r="I66" s="159"/>
      <c r="J66" s="159"/>
      <c r="K66" s="159"/>
      <c r="L66" s="159"/>
      <c r="M66" s="159"/>
      <c r="N66" s="159"/>
      <c r="O66" s="159"/>
      <c r="P66" s="159"/>
      <c r="Q66" s="201"/>
      <c r="R66" s="159"/>
    </row>
    <row r="67" spans="1:18" ht="12.75">
      <c r="A67" s="14">
        <v>7.17</v>
      </c>
      <c r="B67" s="27" t="s">
        <v>238</v>
      </c>
      <c r="C67" s="159"/>
      <c r="D67" s="159"/>
      <c r="E67" s="159"/>
      <c r="F67" s="159"/>
      <c r="G67" s="159"/>
      <c r="H67" s="159"/>
      <c r="I67" s="159"/>
      <c r="J67" s="159"/>
      <c r="K67" s="159"/>
      <c r="L67" s="159"/>
      <c r="M67" s="199"/>
      <c r="N67" s="159"/>
      <c r="O67" s="159"/>
      <c r="P67" s="159"/>
      <c r="Q67" s="201"/>
      <c r="R67" s="199">
        <v>0</v>
      </c>
    </row>
    <row r="68" spans="1:18" ht="12.75">
      <c r="A68" s="14"/>
      <c r="B68" s="9" t="s">
        <v>199</v>
      </c>
      <c r="C68" s="159"/>
      <c r="D68" s="159"/>
      <c r="E68" s="159"/>
      <c r="F68" s="159"/>
      <c r="G68" s="159"/>
      <c r="H68" s="159"/>
      <c r="I68" s="159"/>
      <c r="J68" s="159"/>
      <c r="K68" s="159"/>
      <c r="L68" s="159"/>
      <c r="M68" s="159"/>
      <c r="N68" s="159"/>
      <c r="O68" s="159"/>
      <c r="P68" s="159"/>
      <c r="Q68" s="201"/>
      <c r="R68" s="159"/>
    </row>
    <row r="69" spans="1:18" ht="12.75">
      <c r="A69" s="14">
        <v>7.18</v>
      </c>
      <c r="B69" s="24" t="s">
        <v>239</v>
      </c>
      <c r="C69" s="159"/>
      <c r="D69" s="159"/>
      <c r="E69" s="159"/>
      <c r="F69" s="159"/>
      <c r="G69" s="159"/>
      <c r="H69" s="159"/>
      <c r="I69" s="159"/>
      <c r="J69" s="159"/>
      <c r="K69" s="159"/>
      <c r="L69" s="159"/>
      <c r="M69" s="37"/>
      <c r="N69" s="159"/>
      <c r="O69" s="159"/>
      <c r="P69" s="159"/>
      <c r="Q69" s="201"/>
      <c r="R69" s="37">
        <v>0</v>
      </c>
    </row>
    <row r="70" spans="1:18" ht="12.75">
      <c r="A70" s="14">
        <v>7.1899999999999995</v>
      </c>
      <c r="B70" s="29" t="s">
        <v>240</v>
      </c>
      <c r="C70" s="159"/>
      <c r="D70" s="159"/>
      <c r="E70" s="159"/>
      <c r="F70" s="159"/>
      <c r="G70" s="159"/>
      <c r="H70" s="159"/>
      <c r="I70" s="159"/>
      <c r="J70" s="159"/>
      <c r="K70" s="159"/>
      <c r="L70" s="159"/>
      <c r="M70" s="39"/>
      <c r="N70" s="159"/>
      <c r="O70" s="159"/>
      <c r="P70" s="159"/>
      <c r="Q70" s="201"/>
      <c r="R70" s="39">
        <v>0</v>
      </c>
    </row>
    <row r="71" spans="1:18" ht="12.75">
      <c r="A71" s="14">
        <v>7.199999999999999</v>
      </c>
      <c r="B71" s="29" t="s">
        <v>241</v>
      </c>
      <c r="C71" s="159"/>
      <c r="D71" s="159"/>
      <c r="E71" s="159"/>
      <c r="F71" s="159"/>
      <c r="G71" s="159"/>
      <c r="H71" s="159"/>
      <c r="I71" s="159"/>
      <c r="J71" s="159"/>
      <c r="K71" s="159"/>
      <c r="L71" s="159"/>
      <c r="M71" s="39"/>
      <c r="N71" s="159"/>
      <c r="O71" s="159"/>
      <c r="P71" s="159"/>
      <c r="Q71" s="201"/>
      <c r="R71" s="39">
        <v>0</v>
      </c>
    </row>
    <row r="72" spans="1:18" ht="12.75">
      <c r="A72" s="14">
        <v>7.209999999999999</v>
      </c>
      <c r="B72" s="25" t="s">
        <v>242</v>
      </c>
      <c r="C72" s="159"/>
      <c r="D72" s="159"/>
      <c r="E72" s="159"/>
      <c r="F72" s="159"/>
      <c r="G72" s="159"/>
      <c r="H72" s="159"/>
      <c r="I72" s="159"/>
      <c r="J72" s="159"/>
      <c r="K72" s="159"/>
      <c r="L72" s="159"/>
      <c r="M72" s="143"/>
      <c r="N72" s="159"/>
      <c r="O72" s="159"/>
      <c r="P72" s="159"/>
      <c r="Q72" s="201"/>
      <c r="R72" s="143">
        <v>0</v>
      </c>
    </row>
    <row r="73" spans="1:18" ht="12.75">
      <c r="A73" s="15"/>
      <c r="C73" s="159"/>
      <c r="D73" s="159"/>
      <c r="E73" s="159"/>
      <c r="F73" s="159"/>
      <c r="G73" s="159"/>
      <c r="H73" s="159"/>
      <c r="I73" s="159"/>
      <c r="J73" s="159"/>
      <c r="K73" s="159"/>
      <c r="L73" s="159"/>
      <c r="M73" s="159"/>
      <c r="N73" s="159"/>
      <c r="O73" s="159"/>
      <c r="P73" s="159"/>
      <c r="Q73" s="201"/>
      <c r="R73" s="159"/>
    </row>
    <row r="74" spans="1:18" ht="12.75">
      <c r="A74" s="14">
        <v>7.219999999999999</v>
      </c>
      <c r="B74" s="27" t="s">
        <v>243</v>
      </c>
      <c r="C74" s="159"/>
      <c r="D74" s="159"/>
      <c r="E74" s="159"/>
      <c r="F74" s="159"/>
      <c r="G74" s="159"/>
      <c r="H74" s="159"/>
      <c r="I74" s="159"/>
      <c r="J74" s="159"/>
      <c r="K74" s="159"/>
      <c r="L74" s="159"/>
      <c r="M74" s="199"/>
      <c r="N74" s="159"/>
      <c r="O74" s="159"/>
      <c r="P74" s="159"/>
      <c r="Q74" s="201"/>
      <c r="R74" s="199">
        <v>0</v>
      </c>
    </row>
    <row r="75" spans="1:18" ht="12.75">
      <c r="A75" s="14"/>
      <c r="B75" s="9" t="s">
        <v>199</v>
      </c>
      <c r="C75" s="159"/>
      <c r="D75" s="159"/>
      <c r="E75" s="159"/>
      <c r="F75" s="159"/>
      <c r="G75" s="159"/>
      <c r="H75" s="159"/>
      <c r="I75" s="159"/>
      <c r="J75" s="159"/>
      <c r="K75" s="159"/>
      <c r="L75" s="159"/>
      <c r="M75" s="159"/>
      <c r="N75" s="159"/>
      <c r="O75" s="159"/>
      <c r="P75" s="159"/>
      <c r="Q75" s="201"/>
      <c r="R75" s="159"/>
    </row>
    <row r="76" spans="1:18" ht="12.75">
      <c r="A76" s="14">
        <v>7.229999999999999</v>
      </c>
      <c r="B76" s="24" t="s">
        <v>239</v>
      </c>
      <c r="C76" s="159"/>
      <c r="D76" s="159"/>
      <c r="E76" s="159"/>
      <c r="F76" s="159"/>
      <c r="G76" s="159"/>
      <c r="H76" s="159"/>
      <c r="I76" s="159"/>
      <c r="J76" s="159"/>
      <c r="K76" s="159"/>
      <c r="L76" s="159"/>
      <c r="M76" s="37"/>
      <c r="N76" s="159"/>
      <c r="O76" s="159"/>
      <c r="P76" s="159"/>
      <c r="Q76" s="201"/>
      <c r="R76" s="37">
        <v>0</v>
      </c>
    </row>
    <row r="77" spans="1:18" ht="12.75">
      <c r="A77" s="14">
        <v>7.239999999999998</v>
      </c>
      <c r="B77" s="29" t="s">
        <v>240</v>
      </c>
      <c r="C77" s="159"/>
      <c r="D77" s="159"/>
      <c r="E77" s="159"/>
      <c r="F77" s="159"/>
      <c r="G77" s="159"/>
      <c r="H77" s="159"/>
      <c r="I77" s="159"/>
      <c r="J77" s="159"/>
      <c r="K77" s="159"/>
      <c r="L77" s="159"/>
      <c r="M77" s="39"/>
      <c r="N77" s="159"/>
      <c r="O77" s="159"/>
      <c r="P77" s="159"/>
      <c r="Q77" s="201"/>
      <c r="R77" s="39">
        <v>0</v>
      </c>
    </row>
    <row r="78" spans="1:18" ht="12.75">
      <c r="A78" s="14">
        <v>7.249999999999998</v>
      </c>
      <c r="B78" s="29" t="s">
        <v>241</v>
      </c>
      <c r="C78" s="159"/>
      <c r="D78" s="159"/>
      <c r="E78" s="159"/>
      <c r="F78" s="159"/>
      <c r="G78" s="159"/>
      <c r="H78" s="159"/>
      <c r="I78" s="159"/>
      <c r="J78" s="159"/>
      <c r="K78" s="159"/>
      <c r="L78" s="159"/>
      <c r="M78" s="39"/>
      <c r="N78" s="159"/>
      <c r="O78" s="159"/>
      <c r="P78" s="159"/>
      <c r="Q78" s="201"/>
      <c r="R78" s="39">
        <v>0</v>
      </c>
    </row>
    <row r="79" spans="1:18" ht="12.75">
      <c r="A79" s="14">
        <v>7.259999999999998</v>
      </c>
      <c r="B79" s="25" t="s">
        <v>242</v>
      </c>
      <c r="C79" s="159"/>
      <c r="D79" s="159"/>
      <c r="E79" s="159"/>
      <c r="F79" s="159"/>
      <c r="G79" s="159"/>
      <c r="H79" s="159"/>
      <c r="I79" s="159"/>
      <c r="J79" s="159"/>
      <c r="K79" s="159"/>
      <c r="L79" s="159"/>
      <c r="M79" s="143"/>
      <c r="N79" s="159"/>
      <c r="O79" s="159"/>
      <c r="P79" s="159"/>
      <c r="Q79" s="201"/>
      <c r="R79" s="143">
        <v>0</v>
      </c>
    </row>
    <row r="80" spans="1:18" ht="12.75">
      <c r="A80" s="15"/>
      <c r="C80" s="159"/>
      <c r="D80" s="159"/>
      <c r="E80" s="159"/>
      <c r="F80" s="159"/>
      <c r="G80" s="159"/>
      <c r="H80" s="159"/>
      <c r="I80" s="159"/>
      <c r="J80" s="159"/>
      <c r="K80" s="159"/>
      <c r="L80" s="159"/>
      <c r="M80" s="159"/>
      <c r="N80" s="159"/>
      <c r="O80" s="159"/>
      <c r="P80" s="159"/>
      <c r="Q80" s="201"/>
      <c r="R80" s="159"/>
    </row>
    <row r="81" spans="1:18" ht="12.75">
      <c r="A81" s="14">
        <v>7.269999999999998</v>
      </c>
      <c r="B81" s="27" t="s">
        <v>244</v>
      </c>
      <c r="C81" s="159"/>
      <c r="D81" s="159"/>
      <c r="E81" s="159"/>
      <c r="F81" s="159"/>
      <c r="G81" s="159"/>
      <c r="H81" s="159"/>
      <c r="I81" s="159"/>
      <c r="J81" s="159"/>
      <c r="K81" s="159"/>
      <c r="L81" s="159"/>
      <c r="M81" s="199"/>
      <c r="N81" s="159"/>
      <c r="O81" s="159"/>
      <c r="P81" s="159"/>
      <c r="Q81" s="201"/>
      <c r="R81" s="199">
        <v>0</v>
      </c>
    </row>
    <row r="82" spans="1:18" ht="12.75">
      <c r="A82" s="14"/>
      <c r="B82" s="9" t="s">
        <v>199</v>
      </c>
      <c r="C82" s="159"/>
      <c r="D82" s="159"/>
      <c r="E82" s="159"/>
      <c r="F82" s="159"/>
      <c r="G82" s="159"/>
      <c r="H82" s="159"/>
      <c r="I82" s="159"/>
      <c r="J82" s="159"/>
      <c r="K82" s="159"/>
      <c r="L82" s="159"/>
      <c r="M82" s="159"/>
      <c r="N82" s="159"/>
      <c r="O82" s="159"/>
      <c r="P82" s="159"/>
      <c r="Q82" s="201"/>
      <c r="R82" s="159"/>
    </row>
    <row r="83" spans="1:18" ht="12.75">
      <c r="A83" s="14">
        <v>7.279999999999998</v>
      </c>
      <c r="B83" s="24" t="s">
        <v>239</v>
      </c>
      <c r="C83" s="159"/>
      <c r="D83" s="159"/>
      <c r="E83" s="159"/>
      <c r="F83" s="159"/>
      <c r="G83" s="159"/>
      <c r="H83" s="159"/>
      <c r="I83" s="159"/>
      <c r="J83" s="159"/>
      <c r="K83" s="159"/>
      <c r="L83" s="159"/>
      <c r="M83" s="37"/>
      <c r="N83" s="159"/>
      <c r="O83" s="159"/>
      <c r="P83" s="159"/>
      <c r="Q83" s="201"/>
      <c r="R83" s="37">
        <v>0</v>
      </c>
    </row>
    <row r="84" spans="1:18" ht="12.75">
      <c r="A84" s="14">
        <v>7.289999999999997</v>
      </c>
      <c r="B84" s="29" t="s">
        <v>240</v>
      </c>
      <c r="C84" s="159"/>
      <c r="D84" s="159"/>
      <c r="E84" s="159"/>
      <c r="F84" s="159"/>
      <c r="G84" s="159"/>
      <c r="H84" s="159"/>
      <c r="I84" s="159"/>
      <c r="J84" s="159"/>
      <c r="K84" s="159"/>
      <c r="L84" s="159"/>
      <c r="M84" s="39"/>
      <c r="N84" s="159"/>
      <c r="O84" s="159"/>
      <c r="P84" s="159"/>
      <c r="Q84" s="201"/>
      <c r="R84" s="39">
        <v>0</v>
      </c>
    </row>
    <row r="85" spans="1:18" ht="12.75">
      <c r="A85" s="14">
        <v>7.299999999999997</v>
      </c>
      <c r="B85" s="29" t="s">
        <v>241</v>
      </c>
      <c r="C85" s="159"/>
      <c r="D85" s="159"/>
      <c r="E85" s="159"/>
      <c r="F85" s="159"/>
      <c r="G85" s="159"/>
      <c r="H85" s="159"/>
      <c r="I85" s="159"/>
      <c r="J85" s="159"/>
      <c r="K85" s="159"/>
      <c r="L85" s="159"/>
      <c r="M85" s="39"/>
      <c r="N85" s="159"/>
      <c r="O85" s="159"/>
      <c r="P85" s="159"/>
      <c r="Q85" s="201"/>
      <c r="R85" s="39">
        <v>0</v>
      </c>
    </row>
    <row r="86" spans="1:18" ht="12.75">
      <c r="A86" s="14">
        <v>7.309999999999997</v>
      </c>
      <c r="B86" s="25" t="s">
        <v>242</v>
      </c>
      <c r="C86" s="159"/>
      <c r="D86" s="159"/>
      <c r="E86" s="159"/>
      <c r="F86" s="159"/>
      <c r="G86" s="159"/>
      <c r="H86" s="159"/>
      <c r="I86" s="159"/>
      <c r="J86" s="159"/>
      <c r="K86" s="159"/>
      <c r="L86" s="159"/>
      <c r="M86" s="143"/>
      <c r="N86" s="159"/>
      <c r="O86" s="159"/>
      <c r="P86" s="159"/>
      <c r="Q86" s="201"/>
      <c r="R86" s="143">
        <v>0</v>
      </c>
    </row>
    <row r="87" spans="1:18" ht="12.75">
      <c r="A87" s="15"/>
      <c r="C87" s="159"/>
      <c r="D87" s="159"/>
      <c r="E87" s="159"/>
      <c r="F87" s="159"/>
      <c r="G87" s="159"/>
      <c r="H87" s="159"/>
      <c r="I87" s="159"/>
      <c r="J87" s="159"/>
      <c r="K87" s="159"/>
      <c r="L87" s="159"/>
      <c r="M87" s="159"/>
      <c r="N87" s="159"/>
      <c r="O87" s="159"/>
      <c r="P87" s="159"/>
      <c r="Q87" s="201"/>
      <c r="R87" s="159"/>
    </row>
    <row r="88" spans="1:18" ht="12.75">
      <c r="A88" s="14">
        <v>7.319999999999997</v>
      </c>
      <c r="B88" s="27" t="s">
        <v>245</v>
      </c>
      <c r="C88" s="159"/>
      <c r="D88" s="159"/>
      <c r="E88" s="159"/>
      <c r="F88" s="159"/>
      <c r="G88" s="159"/>
      <c r="H88" s="159"/>
      <c r="I88" s="159"/>
      <c r="J88" s="159"/>
      <c r="K88" s="159"/>
      <c r="L88" s="159"/>
      <c r="M88" s="199"/>
      <c r="N88" s="159"/>
      <c r="O88" s="159"/>
      <c r="P88" s="159"/>
      <c r="Q88" s="201"/>
      <c r="R88" s="199">
        <v>0</v>
      </c>
    </row>
    <row r="89" spans="1:18" ht="12.75">
      <c r="A89" s="14"/>
      <c r="B89" s="9" t="s">
        <v>199</v>
      </c>
      <c r="C89" s="159"/>
      <c r="D89" s="159"/>
      <c r="E89" s="159"/>
      <c r="F89" s="159"/>
      <c r="G89" s="159"/>
      <c r="H89" s="159"/>
      <c r="I89" s="159"/>
      <c r="J89" s="159"/>
      <c r="K89" s="159"/>
      <c r="L89" s="159"/>
      <c r="M89" s="159"/>
      <c r="N89" s="159"/>
      <c r="O89" s="159"/>
      <c r="P89" s="159"/>
      <c r="Q89" s="201"/>
      <c r="R89" s="159"/>
    </row>
    <row r="90" spans="1:18" ht="12.75">
      <c r="A90" s="14">
        <v>7.3299999999999965</v>
      </c>
      <c r="B90" s="24" t="s">
        <v>239</v>
      </c>
      <c r="C90" s="159"/>
      <c r="D90" s="159"/>
      <c r="E90" s="159"/>
      <c r="F90" s="159"/>
      <c r="G90" s="159"/>
      <c r="H90" s="159"/>
      <c r="I90" s="159"/>
      <c r="J90" s="159"/>
      <c r="K90" s="159"/>
      <c r="L90" s="159"/>
      <c r="M90" s="37"/>
      <c r="N90" s="159"/>
      <c r="O90" s="159"/>
      <c r="P90" s="159"/>
      <c r="Q90" s="201"/>
      <c r="R90" s="37">
        <v>0</v>
      </c>
    </row>
    <row r="91" spans="1:18" ht="12.75">
      <c r="A91" s="14">
        <v>7.339999999999996</v>
      </c>
      <c r="B91" s="29" t="s">
        <v>240</v>
      </c>
      <c r="C91" s="159"/>
      <c r="D91" s="159"/>
      <c r="E91" s="159"/>
      <c r="F91" s="159"/>
      <c r="G91" s="159"/>
      <c r="H91" s="159"/>
      <c r="I91" s="159"/>
      <c r="J91" s="159"/>
      <c r="K91" s="159"/>
      <c r="L91" s="159"/>
      <c r="M91" s="39"/>
      <c r="N91" s="159"/>
      <c r="O91" s="159"/>
      <c r="P91" s="159"/>
      <c r="Q91" s="201"/>
      <c r="R91" s="39">
        <v>0</v>
      </c>
    </row>
    <row r="92" spans="1:18" ht="12.75">
      <c r="A92" s="14">
        <v>7.349999999999996</v>
      </c>
      <c r="B92" s="29" t="s">
        <v>241</v>
      </c>
      <c r="C92" s="159"/>
      <c r="D92" s="159"/>
      <c r="E92" s="159"/>
      <c r="F92" s="159"/>
      <c r="G92" s="159"/>
      <c r="H92" s="159"/>
      <c r="I92" s="159"/>
      <c r="J92" s="159"/>
      <c r="K92" s="159"/>
      <c r="L92" s="159"/>
      <c r="M92" s="39"/>
      <c r="N92" s="159"/>
      <c r="O92" s="159"/>
      <c r="P92" s="159"/>
      <c r="Q92" s="201"/>
      <c r="R92" s="39">
        <v>0</v>
      </c>
    </row>
    <row r="93" spans="1:18" ht="12.75">
      <c r="A93" s="14">
        <v>7.359999999999996</v>
      </c>
      <c r="B93" s="25" t="s">
        <v>242</v>
      </c>
      <c r="C93" s="159"/>
      <c r="D93" s="159"/>
      <c r="E93" s="159"/>
      <c r="F93" s="159"/>
      <c r="G93" s="159"/>
      <c r="H93" s="159"/>
      <c r="I93" s="159"/>
      <c r="J93" s="159"/>
      <c r="K93" s="159"/>
      <c r="L93" s="159"/>
      <c r="M93" s="143"/>
      <c r="N93" s="159"/>
      <c r="O93" s="159"/>
      <c r="P93" s="159"/>
      <c r="Q93" s="201"/>
      <c r="R93" s="143">
        <v>0</v>
      </c>
    </row>
    <row r="94" spans="1:18" ht="12.75">
      <c r="A94" s="15"/>
      <c r="C94" s="159"/>
      <c r="D94" s="159"/>
      <c r="E94" s="159"/>
      <c r="F94" s="159"/>
      <c r="G94" s="159"/>
      <c r="H94" s="159"/>
      <c r="I94" s="159"/>
      <c r="J94" s="159"/>
      <c r="K94" s="159"/>
      <c r="L94" s="159"/>
      <c r="M94" s="159"/>
      <c r="N94" s="159"/>
      <c r="O94" s="159"/>
      <c r="P94" s="159"/>
      <c r="Q94" s="201"/>
      <c r="R94" s="159"/>
    </row>
    <row r="95" spans="1:18" ht="12.75">
      <c r="A95" s="14">
        <v>7.369999999999996</v>
      </c>
      <c r="B95" s="27" t="s">
        <v>246</v>
      </c>
      <c r="C95" s="159"/>
      <c r="D95" s="159"/>
      <c r="E95" s="159"/>
      <c r="F95" s="159"/>
      <c r="G95" s="159"/>
      <c r="H95" s="159"/>
      <c r="I95" s="159"/>
      <c r="J95" s="159"/>
      <c r="K95" s="159"/>
      <c r="L95" s="159"/>
      <c r="M95" s="199"/>
      <c r="N95" s="159"/>
      <c r="O95" s="159"/>
      <c r="P95" s="159"/>
      <c r="Q95" s="201"/>
      <c r="R95" s="199">
        <v>0</v>
      </c>
    </row>
    <row r="96" spans="1:18" ht="12.75">
      <c r="A96" s="14"/>
      <c r="B96" s="9" t="s">
        <v>199</v>
      </c>
      <c r="C96" s="159"/>
      <c r="D96" s="159"/>
      <c r="E96" s="159"/>
      <c r="F96" s="159"/>
      <c r="G96" s="159"/>
      <c r="H96" s="159"/>
      <c r="I96" s="159"/>
      <c r="J96" s="159"/>
      <c r="K96" s="159"/>
      <c r="L96" s="159"/>
      <c r="M96" s="159"/>
      <c r="N96" s="159"/>
      <c r="O96" s="159"/>
      <c r="P96" s="159"/>
      <c r="Q96" s="201"/>
      <c r="R96" s="159"/>
    </row>
    <row r="97" spans="1:18" ht="12.75">
      <c r="A97" s="14">
        <v>7.3799999999999955</v>
      </c>
      <c r="B97" s="24" t="s">
        <v>239</v>
      </c>
      <c r="C97" s="159"/>
      <c r="D97" s="159"/>
      <c r="E97" s="159"/>
      <c r="F97" s="159"/>
      <c r="G97" s="159"/>
      <c r="H97" s="159"/>
      <c r="I97" s="159"/>
      <c r="J97" s="159"/>
      <c r="K97" s="159"/>
      <c r="L97" s="159"/>
      <c r="M97" s="37"/>
      <c r="N97" s="159"/>
      <c r="O97" s="159"/>
      <c r="P97" s="159"/>
      <c r="Q97" s="201"/>
      <c r="R97" s="37">
        <v>0</v>
      </c>
    </row>
    <row r="98" spans="1:18" ht="12.75">
      <c r="A98" s="14">
        <v>7.389999999999995</v>
      </c>
      <c r="B98" s="29" t="s">
        <v>240</v>
      </c>
      <c r="C98" s="159"/>
      <c r="D98" s="159"/>
      <c r="E98" s="159"/>
      <c r="F98" s="159"/>
      <c r="G98" s="159"/>
      <c r="H98" s="159"/>
      <c r="I98" s="159"/>
      <c r="J98" s="159"/>
      <c r="K98" s="159"/>
      <c r="L98" s="159"/>
      <c r="M98" s="39"/>
      <c r="N98" s="159"/>
      <c r="O98" s="159"/>
      <c r="P98" s="159"/>
      <c r="Q98" s="201"/>
      <c r="R98" s="39">
        <v>0</v>
      </c>
    </row>
    <row r="99" spans="1:18" ht="12.75">
      <c r="A99" s="14">
        <v>7.399999999999995</v>
      </c>
      <c r="B99" s="29" t="s">
        <v>241</v>
      </c>
      <c r="C99" s="159"/>
      <c r="D99" s="159"/>
      <c r="E99" s="159"/>
      <c r="F99" s="159"/>
      <c r="G99" s="159"/>
      <c r="H99" s="159"/>
      <c r="I99" s="159"/>
      <c r="J99" s="159"/>
      <c r="K99" s="159"/>
      <c r="L99" s="159"/>
      <c r="M99" s="39"/>
      <c r="N99" s="159"/>
      <c r="O99" s="159"/>
      <c r="P99" s="159"/>
      <c r="Q99" s="201"/>
      <c r="R99" s="39">
        <v>0</v>
      </c>
    </row>
    <row r="100" spans="1:18" ht="12.75">
      <c r="A100" s="14">
        <v>7.409999999999995</v>
      </c>
      <c r="B100" s="25" t="s">
        <v>242</v>
      </c>
      <c r="C100" s="159"/>
      <c r="D100" s="159"/>
      <c r="E100" s="159"/>
      <c r="F100" s="159"/>
      <c r="G100" s="159"/>
      <c r="H100" s="159"/>
      <c r="I100" s="159"/>
      <c r="J100" s="159"/>
      <c r="K100" s="159"/>
      <c r="L100" s="159"/>
      <c r="M100" s="143"/>
      <c r="N100" s="159"/>
      <c r="O100" s="159"/>
      <c r="P100" s="159"/>
      <c r="Q100" s="201"/>
      <c r="R100" s="143">
        <v>0</v>
      </c>
    </row>
    <row r="101" spans="3:18" ht="12.75">
      <c r="C101" s="159"/>
      <c r="D101" s="159"/>
      <c r="E101" s="159"/>
      <c r="F101" s="159"/>
      <c r="G101" s="159"/>
      <c r="H101" s="159"/>
      <c r="I101" s="159"/>
      <c r="J101" s="159"/>
      <c r="K101" s="159"/>
      <c r="L101" s="159"/>
      <c r="M101" s="159"/>
      <c r="N101" s="159"/>
      <c r="O101" s="159"/>
      <c r="P101" s="159"/>
      <c r="Q101" s="201"/>
      <c r="R101" s="159"/>
    </row>
    <row r="102" spans="1:18" ht="15.75">
      <c r="A102" s="17" t="s">
        <v>84</v>
      </c>
      <c r="C102" s="159"/>
      <c r="D102" s="159"/>
      <c r="E102" s="159"/>
      <c r="F102" s="159"/>
      <c r="G102" s="159"/>
      <c r="H102" s="159"/>
      <c r="I102" s="159"/>
      <c r="J102" s="159"/>
      <c r="K102" s="159"/>
      <c r="L102" s="159"/>
      <c r="M102" s="159"/>
      <c r="N102" s="159"/>
      <c r="O102" s="159"/>
      <c r="P102" s="159"/>
      <c r="Q102" s="201"/>
      <c r="R102" s="159"/>
    </row>
    <row r="103" spans="1:18" ht="12.75">
      <c r="A103" s="33" t="s">
        <v>265</v>
      </c>
      <c r="C103" s="159"/>
      <c r="D103" s="159"/>
      <c r="E103" s="159"/>
      <c r="F103" s="159"/>
      <c r="G103" s="159"/>
      <c r="H103" s="159"/>
      <c r="I103" s="159"/>
      <c r="J103" s="159"/>
      <c r="K103" s="159"/>
      <c r="L103" s="159"/>
      <c r="M103" s="159"/>
      <c r="N103" s="159"/>
      <c r="O103" s="159"/>
      <c r="P103" s="159"/>
      <c r="Q103" s="201"/>
      <c r="R103" s="159"/>
    </row>
    <row r="104" spans="1:18" ht="12.75">
      <c r="A104" s="14">
        <v>5.23</v>
      </c>
      <c r="B104" s="24" t="s">
        <v>218</v>
      </c>
      <c r="C104" s="37">
        <v>316</v>
      </c>
      <c r="D104" s="37">
        <v>260</v>
      </c>
      <c r="E104" s="37">
        <v>258</v>
      </c>
      <c r="F104" s="37">
        <v>258</v>
      </c>
      <c r="G104" s="37">
        <v>287</v>
      </c>
      <c r="H104" s="37">
        <v>391</v>
      </c>
      <c r="I104" s="37">
        <v>463</v>
      </c>
      <c r="J104" s="37">
        <v>622</v>
      </c>
      <c r="K104" s="37">
        <v>587</v>
      </c>
      <c r="L104" s="37">
        <v>633</v>
      </c>
      <c r="M104" s="37">
        <v>749</v>
      </c>
      <c r="N104" s="37">
        <v>776</v>
      </c>
      <c r="O104" s="37">
        <v>694</v>
      </c>
      <c r="P104" s="37">
        <v>713</v>
      </c>
      <c r="Q104" s="201"/>
      <c r="R104" s="37">
        <v>7007</v>
      </c>
    </row>
    <row r="105" spans="1:18" ht="12.75">
      <c r="A105" s="14">
        <v>5.24</v>
      </c>
      <c r="B105" s="29" t="s">
        <v>219</v>
      </c>
      <c r="C105" s="39">
        <v>172</v>
      </c>
      <c r="D105" s="39">
        <v>142</v>
      </c>
      <c r="E105" s="39">
        <v>135</v>
      </c>
      <c r="F105" s="39">
        <v>123</v>
      </c>
      <c r="G105" s="39">
        <v>148</v>
      </c>
      <c r="H105" s="39">
        <v>168</v>
      </c>
      <c r="I105" s="39">
        <v>174</v>
      </c>
      <c r="J105" s="39">
        <v>237</v>
      </c>
      <c r="K105" s="39">
        <v>254</v>
      </c>
      <c r="L105" s="39">
        <v>250</v>
      </c>
      <c r="M105" s="39">
        <v>332</v>
      </c>
      <c r="N105" s="39">
        <v>501</v>
      </c>
      <c r="O105" s="39">
        <v>553</v>
      </c>
      <c r="P105" s="39">
        <v>543</v>
      </c>
      <c r="Q105" s="201"/>
      <c r="R105" s="39">
        <v>3732</v>
      </c>
    </row>
    <row r="106" spans="1:18" ht="12.75">
      <c r="A106" s="14">
        <v>5.25</v>
      </c>
      <c r="B106" s="28" t="s">
        <v>66</v>
      </c>
      <c r="C106" s="39">
        <v>1902</v>
      </c>
      <c r="D106" s="39">
        <v>2241</v>
      </c>
      <c r="E106" s="39">
        <v>1640</v>
      </c>
      <c r="F106" s="39">
        <v>1590</v>
      </c>
      <c r="G106" s="39">
        <v>1672</v>
      </c>
      <c r="H106" s="39">
        <v>1883</v>
      </c>
      <c r="I106" s="39">
        <v>2257</v>
      </c>
      <c r="J106" s="39">
        <v>3694</v>
      </c>
      <c r="K106" s="39">
        <v>2670</v>
      </c>
      <c r="L106" s="39">
        <v>2774</v>
      </c>
      <c r="M106" s="39">
        <v>3998</v>
      </c>
      <c r="N106" s="39">
        <v>4405</v>
      </c>
      <c r="O106" s="39">
        <v>4587</v>
      </c>
      <c r="P106" s="39">
        <v>4702</v>
      </c>
      <c r="Q106" s="201"/>
      <c r="R106" s="39">
        <v>40015</v>
      </c>
    </row>
    <row r="107" spans="1:18" ht="12.75">
      <c r="A107" s="125" t="s">
        <v>23</v>
      </c>
      <c r="B107" s="127" t="s">
        <v>90</v>
      </c>
      <c r="C107" s="208">
        <v>1244</v>
      </c>
      <c r="D107" s="208">
        <v>1459</v>
      </c>
      <c r="E107" s="208">
        <v>1061</v>
      </c>
      <c r="F107" s="208">
        <v>997</v>
      </c>
      <c r="G107" s="208">
        <v>1073</v>
      </c>
      <c r="H107" s="208">
        <v>1257</v>
      </c>
      <c r="I107" s="208">
        <v>1480</v>
      </c>
      <c r="J107" s="208">
        <v>2534</v>
      </c>
      <c r="K107" s="208">
        <v>1857</v>
      </c>
      <c r="L107" s="208">
        <v>1776</v>
      </c>
      <c r="M107" s="208">
        <v>2657</v>
      </c>
      <c r="N107" s="208">
        <v>2958</v>
      </c>
      <c r="O107" s="208">
        <v>2865</v>
      </c>
      <c r="P107" s="208">
        <v>3041</v>
      </c>
      <c r="Q107" s="201"/>
      <c r="R107" s="208">
        <v>26259</v>
      </c>
    </row>
    <row r="108" spans="1:18" ht="12.75">
      <c r="A108" s="125" t="s">
        <v>24</v>
      </c>
      <c r="B108" s="127" t="s">
        <v>93</v>
      </c>
      <c r="C108" s="208">
        <v>608</v>
      </c>
      <c r="D108" s="208">
        <v>695</v>
      </c>
      <c r="E108" s="208">
        <v>539</v>
      </c>
      <c r="F108" s="208">
        <v>548</v>
      </c>
      <c r="G108" s="208">
        <v>551</v>
      </c>
      <c r="H108" s="208">
        <v>583</v>
      </c>
      <c r="I108" s="208">
        <v>713</v>
      </c>
      <c r="J108" s="208">
        <v>1048</v>
      </c>
      <c r="K108" s="208">
        <v>727</v>
      </c>
      <c r="L108" s="208">
        <v>922</v>
      </c>
      <c r="M108" s="208">
        <v>1120</v>
      </c>
      <c r="N108" s="208">
        <v>1178</v>
      </c>
      <c r="O108" s="208">
        <v>1357</v>
      </c>
      <c r="P108" s="208">
        <v>1316</v>
      </c>
      <c r="Q108" s="201"/>
      <c r="R108" s="208">
        <v>11905</v>
      </c>
    </row>
    <row r="109" spans="1:18" ht="12.75">
      <c r="A109" s="125" t="s">
        <v>25</v>
      </c>
      <c r="B109" s="127" t="s">
        <v>94</v>
      </c>
      <c r="C109" s="208">
        <v>50</v>
      </c>
      <c r="D109" s="208">
        <v>87</v>
      </c>
      <c r="E109" s="208">
        <v>40</v>
      </c>
      <c r="F109" s="208">
        <v>45</v>
      </c>
      <c r="G109" s="208">
        <v>48</v>
      </c>
      <c r="H109" s="208">
        <v>43</v>
      </c>
      <c r="I109" s="208">
        <v>64</v>
      </c>
      <c r="J109" s="208">
        <v>112</v>
      </c>
      <c r="K109" s="208">
        <v>86</v>
      </c>
      <c r="L109" s="208">
        <v>76</v>
      </c>
      <c r="M109" s="208">
        <v>221</v>
      </c>
      <c r="N109" s="208">
        <v>269</v>
      </c>
      <c r="O109" s="208">
        <v>365</v>
      </c>
      <c r="P109" s="208">
        <v>345</v>
      </c>
      <c r="Q109" s="201"/>
      <c r="R109" s="208">
        <v>1851</v>
      </c>
    </row>
    <row r="110" spans="1:18" ht="12.75">
      <c r="A110" s="14">
        <v>5.26</v>
      </c>
      <c r="B110" s="28" t="s">
        <v>220</v>
      </c>
      <c r="C110" s="39">
        <v>692</v>
      </c>
      <c r="D110" s="39">
        <v>749</v>
      </c>
      <c r="E110" s="39">
        <v>649</v>
      </c>
      <c r="F110" s="39">
        <v>697</v>
      </c>
      <c r="G110" s="39">
        <v>758</v>
      </c>
      <c r="H110" s="39">
        <v>709</v>
      </c>
      <c r="I110" s="39">
        <v>656</v>
      </c>
      <c r="J110" s="39">
        <v>824</v>
      </c>
      <c r="K110" s="39">
        <v>905</v>
      </c>
      <c r="L110" s="39">
        <v>591</v>
      </c>
      <c r="M110" s="39">
        <v>789</v>
      </c>
      <c r="N110" s="39">
        <v>371</v>
      </c>
      <c r="O110" s="39">
        <v>693</v>
      </c>
      <c r="P110" s="39">
        <v>330</v>
      </c>
      <c r="Q110" s="201"/>
      <c r="R110" s="39">
        <v>9413</v>
      </c>
    </row>
    <row r="111" spans="1:18" ht="12.75">
      <c r="A111" s="14">
        <v>5.27</v>
      </c>
      <c r="B111" s="38" t="s">
        <v>221</v>
      </c>
      <c r="C111" s="39">
        <v>516</v>
      </c>
      <c r="D111" s="39">
        <v>520</v>
      </c>
      <c r="E111" s="39">
        <v>388</v>
      </c>
      <c r="F111" s="39">
        <v>456</v>
      </c>
      <c r="G111" s="39">
        <v>407</v>
      </c>
      <c r="H111" s="39">
        <v>468</v>
      </c>
      <c r="I111" s="39">
        <v>438</v>
      </c>
      <c r="J111" s="39">
        <v>631</v>
      </c>
      <c r="K111" s="39">
        <v>535</v>
      </c>
      <c r="L111" s="39">
        <v>590</v>
      </c>
      <c r="M111" s="39">
        <v>803</v>
      </c>
      <c r="N111" s="39">
        <v>1101</v>
      </c>
      <c r="O111" s="39">
        <v>1091</v>
      </c>
      <c r="P111" s="39">
        <v>1044</v>
      </c>
      <c r="Q111" s="201"/>
      <c r="R111" s="39">
        <v>8988</v>
      </c>
    </row>
    <row r="112" spans="1:18" ht="12.75">
      <c r="A112" s="125" t="s">
        <v>26</v>
      </c>
      <c r="B112" s="127" t="s">
        <v>95</v>
      </c>
      <c r="C112" s="209">
        <v>138</v>
      </c>
      <c r="D112" s="209">
        <v>192</v>
      </c>
      <c r="E112" s="209">
        <v>167</v>
      </c>
      <c r="F112" s="209">
        <v>179</v>
      </c>
      <c r="G112" s="209">
        <v>130</v>
      </c>
      <c r="H112" s="209">
        <v>107</v>
      </c>
      <c r="I112" s="209">
        <v>52</v>
      </c>
      <c r="J112" s="209">
        <v>82</v>
      </c>
      <c r="K112" s="209">
        <v>64</v>
      </c>
      <c r="L112" s="209">
        <v>61</v>
      </c>
      <c r="M112" s="209">
        <v>126</v>
      </c>
      <c r="N112" s="209">
        <v>246</v>
      </c>
      <c r="O112" s="209">
        <v>238</v>
      </c>
      <c r="P112" s="209">
        <v>258</v>
      </c>
      <c r="Q112" s="201"/>
      <c r="R112" s="209">
        <v>2040</v>
      </c>
    </row>
    <row r="113" spans="1:18" ht="12.75">
      <c r="A113" s="125" t="s">
        <v>27</v>
      </c>
      <c r="B113" s="127" t="s">
        <v>96</v>
      </c>
      <c r="C113" s="209">
        <v>176</v>
      </c>
      <c r="D113" s="209">
        <v>171</v>
      </c>
      <c r="E113" s="209">
        <v>118</v>
      </c>
      <c r="F113" s="209">
        <v>137</v>
      </c>
      <c r="G113" s="209">
        <v>146</v>
      </c>
      <c r="H113" s="209">
        <v>186</v>
      </c>
      <c r="I113" s="209">
        <v>208</v>
      </c>
      <c r="J113" s="209">
        <v>294</v>
      </c>
      <c r="K113" s="209">
        <v>240</v>
      </c>
      <c r="L113" s="209">
        <v>285</v>
      </c>
      <c r="M113" s="209">
        <v>381</v>
      </c>
      <c r="N113" s="209">
        <v>502</v>
      </c>
      <c r="O113" s="209">
        <v>493</v>
      </c>
      <c r="P113" s="209">
        <v>436</v>
      </c>
      <c r="Q113" s="201"/>
      <c r="R113" s="209">
        <v>3773</v>
      </c>
    </row>
    <row r="114" spans="1:18" ht="12.75">
      <c r="A114" s="125" t="s">
        <v>28</v>
      </c>
      <c r="B114" s="129" t="s">
        <v>97</v>
      </c>
      <c r="C114" s="210">
        <v>202</v>
      </c>
      <c r="D114" s="210">
        <v>157</v>
      </c>
      <c r="E114" s="210">
        <v>103</v>
      </c>
      <c r="F114" s="210">
        <v>140</v>
      </c>
      <c r="G114" s="210">
        <v>131</v>
      </c>
      <c r="H114" s="210">
        <v>175</v>
      </c>
      <c r="I114" s="210">
        <v>178</v>
      </c>
      <c r="J114" s="210">
        <v>255</v>
      </c>
      <c r="K114" s="210">
        <v>231</v>
      </c>
      <c r="L114" s="210">
        <v>244</v>
      </c>
      <c r="M114" s="210">
        <v>296</v>
      </c>
      <c r="N114" s="210">
        <v>353</v>
      </c>
      <c r="O114" s="210">
        <v>360</v>
      </c>
      <c r="P114" s="210">
        <v>350</v>
      </c>
      <c r="Q114" s="201"/>
      <c r="R114" s="210">
        <v>3175</v>
      </c>
    </row>
    <row r="115" spans="1:18" ht="12.75">
      <c r="A115" s="33" t="s">
        <v>326</v>
      </c>
      <c r="B115" s="12"/>
      <c r="C115" s="205"/>
      <c r="D115" s="205"/>
      <c r="E115" s="205"/>
      <c r="F115" s="205"/>
      <c r="G115" s="205"/>
      <c r="H115" s="205"/>
      <c r="I115" s="205"/>
      <c r="J115" s="205"/>
      <c r="K115" s="205"/>
      <c r="L115" s="205"/>
      <c r="M115" s="205"/>
      <c r="N115" s="205"/>
      <c r="O115" s="205"/>
      <c r="P115" s="205"/>
      <c r="Q115" s="201"/>
      <c r="R115" s="205"/>
    </row>
    <row r="116" spans="1:20" ht="12.75">
      <c r="A116" s="9">
        <v>4.4</v>
      </c>
      <c r="B116" s="24" t="s">
        <v>248</v>
      </c>
      <c r="C116" s="278">
        <v>2856</v>
      </c>
      <c r="D116" s="278">
        <v>2802</v>
      </c>
      <c r="E116" s="278">
        <v>2853</v>
      </c>
      <c r="F116" s="278">
        <v>2394</v>
      </c>
      <c r="G116" s="278">
        <v>2414</v>
      </c>
      <c r="H116" s="278">
        <v>2992</v>
      </c>
      <c r="I116" s="278">
        <v>2844</v>
      </c>
      <c r="J116" s="278">
        <v>3233</v>
      </c>
      <c r="K116" s="278">
        <v>3031</v>
      </c>
      <c r="L116" s="278">
        <v>3226</v>
      </c>
      <c r="M116" s="278" t="s">
        <v>327</v>
      </c>
      <c r="N116" s="278" t="s">
        <v>327</v>
      </c>
      <c r="O116" s="278" t="s">
        <v>327</v>
      </c>
      <c r="P116" s="278" t="s">
        <v>327</v>
      </c>
      <c r="Q116" s="201"/>
      <c r="R116" s="37">
        <v>32009</v>
      </c>
      <c r="T116" s="254"/>
    </row>
    <row r="117" spans="1:18" ht="12.75">
      <c r="A117" s="9">
        <v>4.5</v>
      </c>
      <c r="B117" s="29" t="s">
        <v>249</v>
      </c>
      <c r="C117" s="292">
        <v>12795</v>
      </c>
      <c r="D117" s="292">
        <v>12141</v>
      </c>
      <c r="E117" s="292">
        <v>12441</v>
      </c>
      <c r="F117" s="292">
        <v>10922</v>
      </c>
      <c r="G117" s="292">
        <v>11594</v>
      </c>
      <c r="H117" s="292">
        <v>12560</v>
      </c>
      <c r="I117" s="292">
        <v>12040</v>
      </c>
      <c r="J117" s="292">
        <v>11911</v>
      </c>
      <c r="K117" s="292">
        <v>12083</v>
      </c>
      <c r="L117" s="292">
        <v>11980</v>
      </c>
      <c r="M117" s="292" t="s">
        <v>327</v>
      </c>
      <c r="N117" s="292" t="s">
        <v>327</v>
      </c>
      <c r="O117" s="292" t="s">
        <v>327</v>
      </c>
      <c r="P117" s="292" t="s">
        <v>327</v>
      </c>
      <c r="Q117" s="201"/>
      <c r="R117" s="206">
        <v>133716</v>
      </c>
    </row>
    <row r="118" spans="1:18" ht="12.75">
      <c r="A118" s="9">
        <v>4.6</v>
      </c>
      <c r="B118" s="29" t="s">
        <v>250</v>
      </c>
      <c r="C118" s="292">
        <v>6983</v>
      </c>
      <c r="D118" s="292">
        <v>6440</v>
      </c>
      <c r="E118" s="292">
        <v>11593</v>
      </c>
      <c r="F118" s="292">
        <v>9322</v>
      </c>
      <c r="G118" s="292">
        <v>10254</v>
      </c>
      <c r="H118" s="292">
        <v>10918</v>
      </c>
      <c r="I118" s="292">
        <v>10139</v>
      </c>
      <c r="J118" s="292">
        <v>9123</v>
      </c>
      <c r="K118" s="292">
        <v>10714</v>
      </c>
      <c r="L118" s="292">
        <v>10282</v>
      </c>
      <c r="M118" s="292" t="s">
        <v>327</v>
      </c>
      <c r="N118" s="292" t="s">
        <v>327</v>
      </c>
      <c r="O118" s="292" t="s">
        <v>327</v>
      </c>
      <c r="P118" s="292" t="s">
        <v>327</v>
      </c>
      <c r="Q118" s="201"/>
      <c r="R118" s="253">
        <v>102330</v>
      </c>
    </row>
    <row r="119" spans="1:18" ht="12.75">
      <c r="A119" s="9">
        <v>4.7</v>
      </c>
      <c r="B119" s="29" t="s">
        <v>251</v>
      </c>
      <c r="C119" s="292">
        <v>0</v>
      </c>
      <c r="D119" s="292">
        <v>0</v>
      </c>
      <c r="E119" s="292">
        <v>0</v>
      </c>
      <c r="F119" s="292">
        <v>1405</v>
      </c>
      <c r="G119" s="292">
        <v>1298</v>
      </c>
      <c r="H119" s="292">
        <v>1489</v>
      </c>
      <c r="I119" s="292">
        <v>1398</v>
      </c>
      <c r="J119" s="292">
        <v>1000</v>
      </c>
      <c r="K119" s="292">
        <v>1376</v>
      </c>
      <c r="L119" s="292">
        <v>1353</v>
      </c>
      <c r="M119" s="292" t="s">
        <v>327</v>
      </c>
      <c r="N119" s="292" t="s">
        <v>327</v>
      </c>
      <c r="O119" s="292" t="s">
        <v>327</v>
      </c>
      <c r="P119" s="292" t="s">
        <v>327</v>
      </c>
      <c r="Q119" s="201"/>
      <c r="R119" s="39">
        <v>9319</v>
      </c>
    </row>
    <row r="120" spans="1:18" ht="12.75">
      <c r="A120" s="9">
        <v>4.75</v>
      </c>
      <c r="B120" s="29" t="s">
        <v>285</v>
      </c>
      <c r="C120" s="292">
        <v>3967</v>
      </c>
      <c r="D120" s="292">
        <v>3553</v>
      </c>
      <c r="E120" s="292">
        <v>3501</v>
      </c>
      <c r="F120" s="292">
        <v>3315</v>
      </c>
      <c r="G120" s="292">
        <v>3181</v>
      </c>
      <c r="H120" s="292">
        <v>3473</v>
      </c>
      <c r="I120" s="292">
        <v>3388</v>
      </c>
      <c r="J120" s="292">
        <v>3341</v>
      </c>
      <c r="K120" s="292">
        <v>3565</v>
      </c>
      <c r="L120" s="292">
        <v>3115</v>
      </c>
      <c r="M120" s="292" t="s">
        <v>327</v>
      </c>
      <c r="N120" s="292" t="s">
        <v>327</v>
      </c>
      <c r="O120" s="292" t="s">
        <v>327</v>
      </c>
      <c r="P120" s="292" t="s">
        <v>327</v>
      </c>
      <c r="Q120" s="201"/>
      <c r="R120" s="206">
        <v>38148</v>
      </c>
    </row>
    <row r="121" spans="1:18" ht="12.75">
      <c r="A121" s="9">
        <v>4.8</v>
      </c>
      <c r="B121" s="25" t="s">
        <v>260</v>
      </c>
      <c r="C121" s="294">
        <v>4741</v>
      </c>
      <c r="D121" s="294">
        <v>5016</v>
      </c>
      <c r="E121" s="294">
        <v>5288</v>
      </c>
      <c r="F121" s="294">
        <v>4556</v>
      </c>
      <c r="G121" s="294">
        <v>4431</v>
      </c>
      <c r="H121" s="294">
        <v>4712</v>
      </c>
      <c r="I121" s="294">
        <v>4688</v>
      </c>
      <c r="J121" s="294">
        <v>4875</v>
      </c>
      <c r="K121" s="294">
        <v>4607</v>
      </c>
      <c r="L121" s="294">
        <v>4392</v>
      </c>
      <c r="M121" s="294" t="s">
        <v>327</v>
      </c>
      <c r="N121" s="294" t="s">
        <v>327</v>
      </c>
      <c r="O121" s="294" t="s">
        <v>327</v>
      </c>
      <c r="P121" s="294" t="s">
        <v>327</v>
      </c>
      <c r="Q121" s="201"/>
      <c r="R121" s="143">
        <v>51824</v>
      </c>
    </row>
    <row r="122" spans="1:18" ht="12.75">
      <c r="A122" s="33" t="s">
        <v>310</v>
      </c>
      <c r="C122" s="281"/>
      <c r="D122" s="281"/>
      <c r="E122" s="281"/>
      <c r="F122" s="281"/>
      <c r="G122" s="281"/>
      <c r="H122" s="281"/>
      <c r="I122" s="281"/>
      <c r="J122" s="281"/>
      <c r="K122" s="281"/>
      <c r="L122" s="281"/>
      <c r="M122" s="281"/>
      <c r="N122" s="281"/>
      <c r="O122" s="281"/>
      <c r="P122" s="281"/>
      <c r="Q122" s="201"/>
      <c r="R122" s="201"/>
    </row>
    <row r="123" spans="1:18" ht="12.75">
      <c r="A123" s="9">
        <v>4.41</v>
      </c>
      <c r="B123" s="24" t="s">
        <v>248</v>
      </c>
      <c r="C123" s="278">
        <v>2697</v>
      </c>
      <c r="D123" s="278">
        <v>2700</v>
      </c>
      <c r="E123" s="278">
        <v>2360</v>
      </c>
      <c r="F123" s="278">
        <v>2520</v>
      </c>
      <c r="G123" s="278">
        <v>2342</v>
      </c>
      <c r="H123" s="278">
        <v>2575</v>
      </c>
      <c r="I123" s="278">
        <v>2542</v>
      </c>
      <c r="J123" s="278">
        <v>3617</v>
      </c>
      <c r="K123" s="278">
        <v>3142</v>
      </c>
      <c r="L123" s="278">
        <v>2818</v>
      </c>
      <c r="M123" s="278" t="s">
        <v>327</v>
      </c>
      <c r="N123" s="278" t="s">
        <v>327</v>
      </c>
      <c r="O123" s="278" t="s">
        <v>327</v>
      </c>
      <c r="P123" s="278" t="s">
        <v>327</v>
      </c>
      <c r="Q123" s="201"/>
      <c r="R123" s="204">
        <v>30487</v>
      </c>
    </row>
    <row r="124" spans="1:18" ht="12.75">
      <c r="A124" s="9">
        <v>4.51</v>
      </c>
      <c r="B124" s="29" t="s">
        <v>249</v>
      </c>
      <c r="C124" s="292">
        <v>13005</v>
      </c>
      <c r="D124" s="292">
        <v>12261</v>
      </c>
      <c r="E124" s="292">
        <v>12219</v>
      </c>
      <c r="F124" s="292">
        <v>11056</v>
      </c>
      <c r="G124" s="292">
        <v>11509</v>
      </c>
      <c r="H124" s="292">
        <v>12206</v>
      </c>
      <c r="I124" s="292">
        <v>11788</v>
      </c>
      <c r="J124" s="292">
        <v>11821</v>
      </c>
      <c r="K124" s="292">
        <v>12774</v>
      </c>
      <c r="L124" s="292">
        <v>12244</v>
      </c>
      <c r="M124" s="292" t="s">
        <v>327</v>
      </c>
      <c r="N124" s="292" t="s">
        <v>327</v>
      </c>
      <c r="O124" s="292" t="s">
        <v>327</v>
      </c>
      <c r="P124" s="292" t="s">
        <v>327</v>
      </c>
      <c r="Q124" s="201"/>
      <c r="R124" s="252">
        <v>132693</v>
      </c>
    </row>
    <row r="125" spans="1:18" ht="12.75">
      <c r="A125" s="9">
        <v>4.61</v>
      </c>
      <c r="B125" s="29" t="s">
        <v>250</v>
      </c>
      <c r="C125" s="292">
        <v>10860</v>
      </c>
      <c r="D125" s="292">
        <v>10985</v>
      </c>
      <c r="E125" s="292">
        <v>10581</v>
      </c>
      <c r="F125" s="292">
        <v>9348</v>
      </c>
      <c r="G125" s="292">
        <v>9867</v>
      </c>
      <c r="H125" s="292">
        <v>10302</v>
      </c>
      <c r="I125" s="292">
        <v>10859</v>
      </c>
      <c r="J125" s="292">
        <v>10547</v>
      </c>
      <c r="K125" s="292">
        <v>10892</v>
      </c>
      <c r="L125" s="292">
        <v>9970</v>
      </c>
      <c r="M125" s="292" t="s">
        <v>327</v>
      </c>
      <c r="N125" s="292" t="s">
        <v>327</v>
      </c>
      <c r="O125" s="292" t="s">
        <v>327</v>
      </c>
      <c r="P125" s="292" t="s">
        <v>327</v>
      </c>
      <c r="Q125" s="201"/>
      <c r="R125" s="39">
        <v>114354</v>
      </c>
    </row>
    <row r="126" spans="1:18" ht="12.75">
      <c r="A126" s="9">
        <v>4.71</v>
      </c>
      <c r="B126" s="29" t="s">
        <v>251</v>
      </c>
      <c r="C126" s="292">
        <v>1512</v>
      </c>
      <c r="D126" s="292">
        <v>1443</v>
      </c>
      <c r="E126" s="292">
        <v>1589</v>
      </c>
      <c r="F126" s="292">
        <v>1252</v>
      </c>
      <c r="G126" s="292">
        <v>1511</v>
      </c>
      <c r="H126" s="292">
        <v>1400</v>
      </c>
      <c r="I126" s="292">
        <v>1526</v>
      </c>
      <c r="J126" s="292">
        <v>1221</v>
      </c>
      <c r="K126" s="292">
        <v>1537</v>
      </c>
      <c r="L126" s="292">
        <v>1506</v>
      </c>
      <c r="M126" s="292" t="s">
        <v>327</v>
      </c>
      <c r="N126" s="292" t="s">
        <v>327</v>
      </c>
      <c r="O126" s="292" t="s">
        <v>327</v>
      </c>
      <c r="P126" s="292" t="s">
        <v>327</v>
      </c>
      <c r="Q126" s="201"/>
      <c r="R126" s="206">
        <v>9953</v>
      </c>
    </row>
    <row r="127" spans="1:18" ht="12.75">
      <c r="A127" s="9">
        <v>4.76</v>
      </c>
      <c r="B127" s="29" t="s">
        <v>285</v>
      </c>
      <c r="C127" s="292">
        <v>3509</v>
      </c>
      <c r="D127" s="292">
        <v>3163</v>
      </c>
      <c r="E127" s="292">
        <v>2817</v>
      </c>
      <c r="F127" s="292">
        <v>2929</v>
      </c>
      <c r="G127" s="292">
        <v>2936</v>
      </c>
      <c r="H127" s="292">
        <v>3123</v>
      </c>
      <c r="I127" s="292">
        <v>3140</v>
      </c>
      <c r="J127" s="292">
        <v>3082</v>
      </c>
      <c r="K127" s="292">
        <v>2983</v>
      </c>
      <c r="L127" s="292">
        <v>1521</v>
      </c>
      <c r="M127" s="292" t="s">
        <v>327</v>
      </c>
      <c r="N127" s="292" t="s">
        <v>327</v>
      </c>
      <c r="O127" s="292" t="s">
        <v>327</v>
      </c>
      <c r="P127" s="292" t="s">
        <v>327</v>
      </c>
      <c r="Q127" s="201"/>
      <c r="R127" s="252">
        <v>32462</v>
      </c>
    </row>
    <row r="128" spans="1:18" ht="12.75">
      <c r="A128" s="9">
        <v>4.81</v>
      </c>
      <c r="B128" s="29" t="s">
        <v>260</v>
      </c>
      <c r="C128" s="292">
        <v>4625</v>
      </c>
      <c r="D128" s="292">
        <v>4635</v>
      </c>
      <c r="E128" s="292">
        <v>5065</v>
      </c>
      <c r="F128" s="292">
        <v>5323</v>
      </c>
      <c r="G128" s="292">
        <v>4485</v>
      </c>
      <c r="H128" s="292">
        <v>8125</v>
      </c>
      <c r="I128" s="292">
        <v>4588</v>
      </c>
      <c r="J128" s="292">
        <v>8192</v>
      </c>
      <c r="K128" s="292">
        <v>7575</v>
      </c>
      <c r="L128" s="292">
        <v>7315</v>
      </c>
      <c r="M128" s="292" t="s">
        <v>327</v>
      </c>
      <c r="N128" s="292" t="s">
        <v>327</v>
      </c>
      <c r="O128" s="292" t="s">
        <v>327</v>
      </c>
      <c r="P128" s="292" t="s">
        <v>327</v>
      </c>
      <c r="Q128" s="201"/>
      <c r="R128" s="252">
        <v>64254</v>
      </c>
    </row>
    <row r="129" spans="1:18" ht="12.75">
      <c r="A129" s="9">
        <v>4.91</v>
      </c>
      <c r="B129" s="29" t="s">
        <v>297</v>
      </c>
      <c r="C129" s="292">
        <v>113</v>
      </c>
      <c r="D129" s="292">
        <v>207</v>
      </c>
      <c r="E129" s="292">
        <v>218</v>
      </c>
      <c r="F129" s="292">
        <v>224</v>
      </c>
      <c r="G129" s="292">
        <v>281</v>
      </c>
      <c r="H129" s="292">
        <v>321</v>
      </c>
      <c r="I129" s="292">
        <v>171</v>
      </c>
      <c r="J129" s="292">
        <v>456</v>
      </c>
      <c r="K129" s="292">
        <v>438</v>
      </c>
      <c r="L129" s="292">
        <v>431</v>
      </c>
      <c r="M129" s="292" t="s">
        <v>327</v>
      </c>
      <c r="N129" s="292" t="s">
        <v>327</v>
      </c>
      <c r="O129" s="292" t="s">
        <v>327</v>
      </c>
      <c r="P129" s="292" t="s">
        <v>327</v>
      </c>
      <c r="Q129" s="201"/>
      <c r="R129" s="252">
        <v>2860</v>
      </c>
    </row>
    <row r="130" spans="1:18" ht="12.75">
      <c r="A130" s="9">
        <v>4.92</v>
      </c>
      <c r="B130" s="25" t="s">
        <v>275</v>
      </c>
      <c r="C130" s="294">
        <v>79</v>
      </c>
      <c r="D130" s="294">
        <v>175</v>
      </c>
      <c r="E130" s="294">
        <v>169</v>
      </c>
      <c r="F130" s="294">
        <v>161</v>
      </c>
      <c r="G130" s="294">
        <v>200</v>
      </c>
      <c r="H130" s="294">
        <v>253</v>
      </c>
      <c r="I130" s="294">
        <v>128</v>
      </c>
      <c r="J130" s="294">
        <v>341</v>
      </c>
      <c r="K130" s="294">
        <v>326</v>
      </c>
      <c r="L130" s="294">
        <v>356</v>
      </c>
      <c r="M130" s="294" t="s">
        <v>327</v>
      </c>
      <c r="N130" s="294" t="s">
        <v>327</v>
      </c>
      <c r="O130" s="294" t="s">
        <v>327</v>
      </c>
      <c r="P130" s="294" t="s">
        <v>327</v>
      </c>
      <c r="Q130" s="201"/>
      <c r="R130" s="143">
        <v>2188</v>
      </c>
    </row>
    <row r="131" spans="3:18" ht="12.75">
      <c r="C131" s="159"/>
      <c r="D131" s="159"/>
      <c r="E131" s="159"/>
      <c r="F131" s="159"/>
      <c r="G131" s="159"/>
      <c r="H131" s="159"/>
      <c r="I131" s="159"/>
      <c r="J131" s="159"/>
      <c r="K131" s="159"/>
      <c r="L131" s="159"/>
      <c r="M131" s="159"/>
      <c r="N131" s="159"/>
      <c r="O131" s="159"/>
      <c r="P131" s="159"/>
      <c r="Q131" s="201"/>
      <c r="R131" s="159"/>
    </row>
    <row r="132" spans="1:18" ht="15.75">
      <c r="A132" s="17" t="s">
        <v>294</v>
      </c>
      <c r="C132" s="159"/>
      <c r="D132" s="159"/>
      <c r="E132" s="159"/>
      <c r="F132" s="159"/>
      <c r="G132" s="159"/>
      <c r="H132" s="159"/>
      <c r="I132" s="159"/>
      <c r="J132" s="159"/>
      <c r="K132" s="159"/>
      <c r="L132" s="159"/>
      <c r="M132" s="159"/>
      <c r="N132" s="159"/>
      <c r="O132" s="159"/>
      <c r="P132" s="159"/>
      <c r="Q132" s="201"/>
      <c r="R132" s="159"/>
    </row>
    <row r="133" spans="2:18" ht="12.75">
      <c r="B133" s="36" t="s">
        <v>59</v>
      </c>
      <c r="C133" s="62">
        <v>14.302521008403362</v>
      </c>
      <c r="D133" s="62">
        <v>13.37310924369748</v>
      </c>
      <c r="E133" s="62">
        <v>12.06218487394958</v>
      </c>
      <c r="F133" s="62">
        <v>5.848739495798319</v>
      </c>
      <c r="G133" s="62">
        <v>5.899159663865547</v>
      </c>
      <c r="H133" s="62">
        <v>12.035294117647059</v>
      </c>
      <c r="I133" s="62">
        <v>12.398319327731093</v>
      </c>
      <c r="J133" s="62">
        <v>17.64873949579832</v>
      </c>
      <c r="K133" s="62">
        <v>15.100840336134453</v>
      </c>
      <c r="L133" s="62">
        <v>15.023529411764706</v>
      </c>
      <c r="M133" s="62">
        <v>26.24705882352941</v>
      </c>
      <c r="N133" s="62">
        <v>28.885714285714286</v>
      </c>
      <c r="O133" s="62">
        <v>27.19831932773109</v>
      </c>
      <c r="P133" s="62">
        <v>24.34285714285714</v>
      </c>
      <c r="Q133" s="201"/>
      <c r="R133" s="62">
        <v>16.454741896758705</v>
      </c>
    </row>
    <row r="134" spans="2:18" ht="12.75">
      <c r="B134" s="38" t="s">
        <v>60</v>
      </c>
      <c r="C134" s="63">
        <v>4.087394957983193</v>
      </c>
      <c r="D134" s="63">
        <v>13.37310924369748</v>
      </c>
      <c r="E134" s="63">
        <v>12.06218487394958</v>
      </c>
      <c r="F134" s="63">
        <v>5.848739495798319</v>
      </c>
      <c r="G134" s="63">
        <v>5.899159663865547</v>
      </c>
      <c r="H134" s="63">
        <v>6.366386554621848</v>
      </c>
      <c r="I134" s="63">
        <v>7.2974789915966385</v>
      </c>
      <c r="J134" s="63">
        <v>11.82857142857143</v>
      </c>
      <c r="K134" s="63">
        <v>10.615126050420168</v>
      </c>
      <c r="L134" s="63">
        <v>10.929411764705883</v>
      </c>
      <c r="M134" s="63">
        <v>23.183193277310924</v>
      </c>
      <c r="N134" s="63">
        <v>28.885714285714286</v>
      </c>
      <c r="O134" s="63">
        <v>26.831932773109244</v>
      </c>
      <c r="P134" s="63">
        <v>24.34285714285714</v>
      </c>
      <c r="Q134" s="201"/>
      <c r="R134" s="63">
        <v>13.682232893157263</v>
      </c>
    </row>
    <row r="135" spans="2:18" ht="12.75">
      <c r="B135" s="38" t="s">
        <v>160</v>
      </c>
      <c r="C135" s="131">
        <v>0.01645123384253819</v>
      </c>
      <c r="D135" s="131">
        <v>0.009425662938293326</v>
      </c>
      <c r="E135" s="131">
        <v>0.007802703079281037</v>
      </c>
      <c r="F135" s="131">
        <v>0.01235632183908046</v>
      </c>
      <c r="G135" s="131">
        <v>0.017378917378917377</v>
      </c>
      <c r="H135" s="131">
        <v>0.011590559977656753</v>
      </c>
      <c r="I135" s="131">
        <v>0.012606750711671411</v>
      </c>
      <c r="J135" s="131">
        <v>0.020569469574326253</v>
      </c>
      <c r="K135" s="131">
        <v>0.008681135225375626</v>
      </c>
      <c r="L135" s="131">
        <v>0.012081888354402059</v>
      </c>
      <c r="M135" s="131">
        <v>0.06294422744445156</v>
      </c>
      <c r="N135" s="131">
        <v>0.053354279397218825</v>
      </c>
      <c r="O135" s="131">
        <v>0.020453562380275597</v>
      </c>
      <c r="P135" s="131">
        <v>0.020781552057442695</v>
      </c>
      <c r="Q135" s="201"/>
      <c r="R135" s="64">
        <v>0.02542533632941314</v>
      </c>
    </row>
    <row r="136" spans="2:18" ht="12.75">
      <c r="B136" s="38" t="s">
        <v>255</v>
      </c>
      <c r="C136" s="40">
        <v>0.9512130801687764</v>
      </c>
      <c r="D136" s="40">
        <v>0.9742401526509472</v>
      </c>
      <c r="E136" s="40">
        <v>0.9801526717557252</v>
      </c>
      <c r="F136" s="40">
        <v>0.9735234215885947</v>
      </c>
      <c r="G136" s="40">
        <v>0.9701362713830096</v>
      </c>
      <c r="H136" s="40">
        <v>0.9701581617427634</v>
      </c>
      <c r="I136" s="40">
        <v>0.9683088447133391</v>
      </c>
      <c r="J136" s="40">
        <v>0.9531919233122578</v>
      </c>
      <c r="K136" s="40">
        <v>0.9827322917890285</v>
      </c>
      <c r="L136" s="40">
        <v>0.9725452583623067</v>
      </c>
      <c r="M136" s="40">
        <v>0.8199883957064114</v>
      </c>
      <c r="N136" s="40">
        <v>0.8046754250386399</v>
      </c>
      <c r="O136" s="40">
        <v>0.9230718696623308</v>
      </c>
      <c r="P136" s="40">
        <v>0.92896294672221</v>
      </c>
      <c r="Q136" s="201"/>
      <c r="R136" s="64">
        <v>0.9227944074021531</v>
      </c>
    </row>
    <row r="137" spans="2:18" ht="12.75">
      <c r="B137" s="38" t="s">
        <v>256</v>
      </c>
      <c r="C137" s="40">
        <v>0.4744198312236287</v>
      </c>
      <c r="D137" s="40">
        <v>0.533187951478806</v>
      </c>
      <c r="E137" s="40">
        <v>0.4687022900763359</v>
      </c>
      <c r="F137" s="40">
        <v>0.9147512365434972</v>
      </c>
      <c r="G137" s="40">
        <v>0.9486807770368223</v>
      </c>
      <c r="H137" s="40">
        <v>0.5399880632646971</v>
      </c>
      <c r="I137" s="40">
        <v>0.5744742149236531</v>
      </c>
      <c r="J137" s="40">
        <v>0.6126861105445646</v>
      </c>
      <c r="K137" s="40">
        <v>0.5815811112416305</v>
      </c>
      <c r="L137" s="40">
        <v>0.5800263757343245</v>
      </c>
      <c r="M137" s="40">
        <v>0.48382651581085</v>
      </c>
      <c r="N137" s="40">
        <v>0.4607161257083977</v>
      </c>
      <c r="O137" s="40">
        <v>0.5004598607278938</v>
      </c>
      <c r="P137" s="40">
        <v>0.5358474018855515</v>
      </c>
      <c r="Q137" s="201"/>
      <c r="R137" s="64">
        <v>0.5451915953405526</v>
      </c>
    </row>
    <row r="138" spans="2:18" ht="12.75">
      <c r="B138" s="38" t="s">
        <v>257</v>
      </c>
      <c r="C138" s="40">
        <v>0.10363924050632911</v>
      </c>
      <c r="D138" s="40">
        <v>0.10181272999863704</v>
      </c>
      <c r="E138" s="40">
        <v>0.10427480916030535</v>
      </c>
      <c r="F138" s="40">
        <v>0.18737270875763748</v>
      </c>
      <c r="G138" s="40">
        <v>0.18295158016816468</v>
      </c>
      <c r="H138" s="40">
        <v>0.09012235153685468</v>
      </c>
      <c r="I138" s="40">
        <v>0.09579371938922501</v>
      </c>
      <c r="J138" s="40">
        <v>0.09902100754640017</v>
      </c>
      <c r="K138" s="40">
        <v>0.10372371666862445</v>
      </c>
      <c r="L138" s="40">
        <v>0.10394437117851577</v>
      </c>
      <c r="M138" s="40">
        <v>0.08775747026399768</v>
      </c>
      <c r="N138" s="40">
        <v>0.09569809376609995</v>
      </c>
      <c r="O138" s="40">
        <v>0.09847589015898042</v>
      </c>
      <c r="P138" s="40">
        <v>0.09559307169480377</v>
      </c>
      <c r="Q138" s="201"/>
      <c r="R138" s="64">
        <v>0.10233129994798316</v>
      </c>
    </row>
    <row r="139" spans="2:18" ht="12.75">
      <c r="B139" s="38" t="s">
        <v>108</v>
      </c>
      <c r="C139" s="40">
        <v>0.7633587786259542</v>
      </c>
      <c r="D139" s="40">
        <v>0.8259705488621151</v>
      </c>
      <c r="E139" s="40">
        <v>0.7452415812591509</v>
      </c>
      <c r="F139" s="40">
        <v>0.6832298136645962</v>
      </c>
      <c r="G139" s="40">
        <v>0.7622820919175911</v>
      </c>
      <c r="H139" s="40">
        <v>0.7980132450331126</v>
      </c>
      <c r="I139" s="40">
        <v>0.7819548872180451</v>
      </c>
      <c r="J139" s="40">
        <v>0.709577754891864</v>
      </c>
      <c r="K139" s="40">
        <v>0.840317100792752</v>
      </c>
      <c r="L139" s="40">
        <v>0.7993079584775087</v>
      </c>
      <c r="M139" s="40">
        <v>0.46859504132231405</v>
      </c>
      <c r="N139" s="40">
        <v>0.36002691790040375</v>
      </c>
      <c r="O139" s="40">
        <v>0.43295530353569045</v>
      </c>
      <c r="P139" s="40">
        <v>0.4808868501529052</v>
      </c>
      <c r="Q139" s="201"/>
      <c r="R139" s="64">
        <v>0.6279266789895256</v>
      </c>
    </row>
    <row r="140" spans="2:18" ht="12.75">
      <c r="B140" s="38" t="s">
        <v>170</v>
      </c>
      <c r="C140" s="41">
        <v>0.00032407407407407406</v>
      </c>
      <c r="D140" s="41">
        <v>0.00024305555555555552</v>
      </c>
      <c r="E140" s="41">
        <v>0.00016203703703703703</v>
      </c>
      <c r="F140" s="41">
        <v>0.00015046296296296297</v>
      </c>
      <c r="G140" s="41">
        <v>0.0001273148148148148</v>
      </c>
      <c r="H140" s="41">
        <v>0.0009143518518518518</v>
      </c>
      <c r="I140" s="41">
        <v>0.0011458333333333333</v>
      </c>
      <c r="J140" s="41">
        <v>0.0014467592592592594</v>
      </c>
      <c r="K140" s="41">
        <v>0.0009953703703703704</v>
      </c>
      <c r="L140" s="41">
        <v>0.0012037037037037038</v>
      </c>
      <c r="M140" s="41">
        <v>0.0019212962962962962</v>
      </c>
      <c r="N140" s="41">
        <v>0.0016203703703703703</v>
      </c>
      <c r="O140" s="41">
        <v>0.0009953703703703704</v>
      </c>
      <c r="P140" s="41">
        <v>0.001388888888888889</v>
      </c>
      <c r="Q140" s="201"/>
      <c r="R140" s="41">
        <v>0.0009366255207126665</v>
      </c>
    </row>
    <row r="141" spans="2:18" ht="12.75">
      <c r="B141" s="38" t="s">
        <v>171</v>
      </c>
      <c r="C141" s="41" t="s">
        <v>327</v>
      </c>
      <c r="D141" s="41" t="s">
        <v>327</v>
      </c>
      <c r="E141" s="41" t="s">
        <v>327</v>
      </c>
      <c r="F141" s="41" t="s">
        <v>327</v>
      </c>
      <c r="G141" s="41" t="s">
        <v>327</v>
      </c>
      <c r="H141" s="41" t="s">
        <v>327</v>
      </c>
      <c r="I141" s="41" t="s">
        <v>327</v>
      </c>
      <c r="J141" s="41" t="s">
        <v>327</v>
      </c>
      <c r="K141" s="41" t="s">
        <v>327</v>
      </c>
      <c r="L141" s="41" t="s">
        <v>327</v>
      </c>
      <c r="M141" s="41" t="s">
        <v>327</v>
      </c>
      <c r="N141" s="41" t="s">
        <v>327</v>
      </c>
      <c r="O141" s="41" t="s">
        <v>327</v>
      </c>
      <c r="P141" s="41" t="s">
        <v>327</v>
      </c>
      <c r="Q141" s="201"/>
      <c r="R141" s="41" t="s">
        <v>327</v>
      </c>
    </row>
    <row r="142" spans="2:18" ht="12.75">
      <c r="B142" s="38" t="s">
        <v>176</v>
      </c>
      <c r="C142" s="40">
        <v>0.02188818565400844</v>
      </c>
      <c r="D142" s="40">
        <v>0.01322066239607469</v>
      </c>
      <c r="E142" s="40">
        <v>0.012519083969465649</v>
      </c>
      <c r="F142" s="40">
        <v>0.016002327611288916</v>
      </c>
      <c r="G142" s="40">
        <v>0.017396346767178893</v>
      </c>
      <c r="H142" s="40">
        <v>0.018203521336914354</v>
      </c>
      <c r="I142" s="40">
        <v>0.020887352348026505</v>
      </c>
      <c r="J142" s="40">
        <v>0.03824189271874363</v>
      </c>
      <c r="K142" s="40">
        <v>0.01656290379419711</v>
      </c>
      <c r="L142" s="40">
        <v>0.02086080805658794</v>
      </c>
      <c r="M142" s="40">
        <v>0.04663475485929794</v>
      </c>
      <c r="N142" s="40">
        <v>0.06124420401854714</v>
      </c>
      <c r="O142" s="40">
        <v>0.05584023124425174</v>
      </c>
      <c r="P142" s="40">
        <v>0.04962362055104875</v>
      </c>
      <c r="Q142" s="201"/>
      <c r="R142" s="64">
        <v>0.03578127709210132</v>
      </c>
    </row>
    <row r="143" spans="2:18" ht="12.75">
      <c r="B143" s="38" t="s">
        <v>177</v>
      </c>
      <c r="C143" s="40">
        <v>0.5060240963855421</v>
      </c>
      <c r="D143" s="40">
        <v>0.6804123711340206</v>
      </c>
      <c r="E143" s="40">
        <v>0.5</v>
      </c>
      <c r="F143" s="40">
        <v>0.6363636363636364</v>
      </c>
      <c r="G143" s="40">
        <v>0.7666666666666667</v>
      </c>
      <c r="H143" s="40">
        <v>0.5081967213114754</v>
      </c>
      <c r="I143" s="40">
        <v>0.6413793103448275</v>
      </c>
      <c r="J143" s="40">
        <v>0.5466666666666666</v>
      </c>
      <c r="K143" s="40">
        <v>0.7801418439716312</v>
      </c>
      <c r="L143" s="40">
        <v>0.6551724137931034</v>
      </c>
      <c r="M143" s="40">
        <v>0.713841368584759</v>
      </c>
      <c r="N143" s="40">
        <v>0.5531019978969506</v>
      </c>
      <c r="O143" s="40">
        <v>0.7305882352941176</v>
      </c>
      <c r="P143" s="40">
        <v>0.6686303387334315</v>
      </c>
      <c r="Q143" s="201"/>
      <c r="R143" s="64">
        <v>0.6422907488986784</v>
      </c>
    </row>
    <row r="144" spans="2:18" ht="12.75">
      <c r="B144" s="42" t="s">
        <v>216</v>
      </c>
      <c r="C144" s="43">
        <v>0.006203703703703704</v>
      </c>
      <c r="D144" s="43">
        <v>0.005162037037037037</v>
      </c>
      <c r="E144" s="43">
        <v>0.0052430555555555555</v>
      </c>
      <c r="F144" s="43">
        <v>0.00525462962962963</v>
      </c>
      <c r="G144" s="43">
        <v>0.0059722222222222225</v>
      </c>
      <c r="H144" s="43">
        <v>0.007256944444444444</v>
      </c>
      <c r="I144" s="43">
        <v>0.007222222222222223</v>
      </c>
      <c r="J144" s="43">
        <v>0.0034606481481481485</v>
      </c>
      <c r="K144" s="43">
        <v>0.008333333333333333</v>
      </c>
      <c r="L144" s="43">
        <v>0.008055555555555555</v>
      </c>
      <c r="M144" s="43">
        <v>0.008935185185185187</v>
      </c>
      <c r="N144" s="43">
        <v>0.00863425925925926</v>
      </c>
      <c r="O144" s="43">
        <v>0.007569444444444445</v>
      </c>
      <c r="P144" s="43">
        <v>0.00755787037037037</v>
      </c>
      <c r="Q144" s="201"/>
      <c r="R144" s="43">
        <v>0.0071300226931467975</v>
      </c>
    </row>
    <row r="145" spans="3:18" ht="12.75">
      <c r="C145" s="211"/>
      <c r="D145" s="211"/>
      <c r="E145" s="211"/>
      <c r="F145" s="211"/>
      <c r="G145" s="211"/>
      <c r="H145" s="211"/>
      <c r="I145" s="211"/>
      <c r="J145" s="211"/>
      <c r="K145" s="211"/>
      <c r="L145" s="211"/>
      <c r="M145" s="211"/>
      <c r="N145" s="211"/>
      <c r="O145" s="211"/>
      <c r="P145" s="211"/>
      <c r="Q145" s="201"/>
      <c r="R145" s="159"/>
    </row>
    <row r="146" spans="1:18" ht="15.75">
      <c r="A146" s="17" t="s">
        <v>295</v>
      </c>
      <c r="C146" s="159"/>
      <c r="D146" s="159"/>
      <c r="E146" s="159"/>
      <c r="F146" s="159"/>
      <c r="G146" s="159"/>
      <c r="H146" s="159"/>
      <c r="I146" s="159"/>
      <c r="J146" s="159"/>
      <c r="K146" s="159"/>
      <c r="L146" s="159"/>
      <c r="M146" s="159"/>
      <c r="N146" s="159"/>
      <c r="O146" s="159"/>
      <c r="P146" s="159"/>
      <c r="Q146" s="201"/>
      <c r="R146" s="159"/>
    </row>
    <row r="147" spans="2:18" ht="12.75">
      <c r="B147" s="261" t="s">
        <v>262</v>
      </c>
      <c r="C147" s="302" t="s">
        <v>327</v>
      </c>
      <c r="D147" s="302" t="s">
        <v>327</v>
      </c>
      <c r="E147" s="302" t="s">
        <v>327</v>
      </c>
      <c r="F147" s="302" t="s">
        <v>327</v>
      </c>
      <c r="G147" s="302" t="s">
        <v>327</v>
      </c>
      <c r="H147" s="302" t="s">
        <v>327</v>
      </c>
      <c r="I147" s="302" t="s">
        <v>327</v>
      </c>
      <c r="J147" s="302" t="s">
        <v>327</v>
      </c>
      <c r="K147" s="302" t="s">
        <v>327</v>
      </c>
      <c r="L147" s="302" t="s">
        <v>327</v>
      </c>
      <c r="M147" s="302" t="s">
        <v>327</v>
      </c>
      <c r="N147" s="302" t="s">
        <v>327</v>
      </c>
      <c r="O147" s="302" t="s">
        <v>327</v>
      </c>
      <c r="P147" s="302" t="s">
        <v>327</v>
      </c>
      <c r="Q147" s="201"/>
      <c r="R147" s="302" t="s">
        <v>327</v>
      </c>
    </row>
    <row r="148" spans="3:18" ht="12.75">
      <c r="C148" s="159"/>
      <c r="D148" s="159"/>
      <c r="E148" s="159"/>
      <c r="F148" s="159"/>
      <c r="G148" s="159"/>
      <c r="H148" s="159"/>
      <c r="I148" s="159"/>
      <c r="J148" s="159"/>
      <c r="K148" s="159"/>
      <c r="L148" s="159"/>
      <c r="M148" s="159"/>
      <c r="N148" s="159"/>
      <c r="O148" s="159"/>
      <c r="P148" s="159"/>
      <c r="Q148" s="201"/>
      <c r="R148" s="159"/>
    </row>
    <row r="149" spans="1:18" ht="15.75">
      <c r="A149" s="17" t="s">
        <v>296</v>
      </c>
      <c r="C149" s="159"/>
      <c r="D149" s="159"/>
      <c r="E149" s="159"/>
      <c r="F149" s="159"/>
      <c r="G149" s="159"/>
      <c r="H149" s="159"/>
      <c r="I149" s="159"/>
      <c r="J149" s="159"/>
      <c r="K149" s="159"/>
      <c r="L149" s="159"/>
      <c r="M149" s="159"/>
      <c r="N149" s="159"/>
      <c r="O149" s="159"/>
      <c r="P149" s="159"/>
      <c r="Q149" s="201"/>
      <c r="R149" s="159"/>
    </row>
    <row r="150" spans="2:18" ht="12.75">
      <c r="B150" s="36" t="s">
        <v>266</v>
      </c>
      <c r="C150" s="159"/>
      <c r="D150" s="159"/>
      <c r="E150" s="159"/>
      <c r="F150" s="159"/>
      <c r="G150" s="159"/>
      <c r="H150" s="159"/>
      <c r="I150" s="159"/>
      <c r="J150" s="159"/>
      <c r="K150" s="159"/>
      <c r="L150" s="159"/>
      <c r="M150" s="159"/>
      <c r="N150" s="159"/>
      <c r="O150" s="159"/>
      <c r="P150" s="159"/>
      <c r="Q150" s="201"/>
      <c r="R150" s="47">
        <v>0</v>
      </c>
    </row>
    <row r="151" spans="2:18" ht="12.75">
      <c r="B151" s="38" t="s">
        <v>133</v>
      </c>
      <c r="C151" s="159"/>
      <c r="D151" s="159"/>
      <c r="E151" s="159"/>
      <c r="F151" s="159"/>
      <c r="G151" s="159"/>
      <c r="H151" s="159"/>
      <c r="I151" s="159"/>
      <c r="J151" s="159"/>
      <c r="K151" s="159"/>
      <c r="L151" s="159"/>
      <c r="M151" s="159"/>
      <c r="N151" s="159"/>
      <c r="O151" s="159"/>
      <c r="P151" s="159"/>
      <c r="Q151" s="201"/>
      <c r="R151" s="44">
        <v>0.952</v>
      </c>
    </row>
    <row r="152" spans="2:18" ht="12.75">
      <c r="B152" s="38" t="s">
        <v>267</v>
      </c>
      <c r="C152" s="159"/>
      <c r="D152" s="159"/>
      <c r="E152" s="159"/>
      <c r="F152" s="159"/>
      <c r="G152" s="159"/>
      <c r="H152" s="159"/>
      <c r="I152" s="159"/>
      <c r="J152" s="159"/>
      <c r="K152" s="159"/>
      <c r="L152" s="159"/>
      <c r="M152" s="159"/>
      <c r="N152" s="159"/>
      <c r="O152" s="159"/>
      <c r="P152" s="159"/>
      <c r="Q152" s="201"/>
      <c r="R152" s="44">
        <v>0.8449612403100775</v>
      </c>
    </row>
    <row r="153" spans="2:18" ht="12.75">
      <c r="B153" s="42" t="s">
        <v>264</v>
      </c>
      <c r="C153" s="159"/>
      <c r="D153" s="159"/>
      <c r="E153" s="159"/>
      <c r="F153" s="159"/>
      <c r="G153" s="159"/>
      <c r="H153" s="159"/>
      <c r="I153" s="159"/>
      <c r="J153" s="159"/>
      <c r="K153" s="159"/>
      <c r="L153" s="159"/>
      <c r="M153" s="159"/>
      <c r="N153" s="159"/>
      <c r="O153" s="159"/>
      <c r="P153" s="159"/>
      <c r="Q153" s="201"/>
      <c r="R153" s="45">
        <v>0.8320610687022901</v>
      </c>
    </row>
    <row r="154" spans="3:18" ht="12.75">
      <c r="C154" s="159"/>
      <c r="D154" s="159"/>
      <c r="E154" s="159"/>
      <c r="F154" s="159"/>
      <c r="G154" s="159"/>
      <c r="H154" s="159"/>
      <c r="I154" s="159"/>
      <c r="J154" s="159"/>
      <c r="K154" s="159"/>
      <c r="L154" s="159"/>
      <c r="M154" s="159"/>
      <c r="N154" s="159"/>
      <c r="O154" s="159"/>
      <c r="P154" s="159"/>
      <c r="Q154" s="201"/>
      <c r="R154" s="159"/>
    </row>
    <row r="155" spans="1:18" ht="15.75">
      <c r="A155" s="17" t="s">
        <v>85</v>
      </c>
      <c r="C155" s="159"/>
      <c r="D155" s="159"/>
      <c r="E155" s="159"/>
      <c r="F155" s="159"/>
      <c r="G155" s="159"/>
      <c r="H155" s="159"/>
      <c r="I155" s="159"/>
      <c r="J155" s="159"/>
      <c r="K155" s="159"/>
      <c r="L155" s="159"/>
      <c r="M155" s="159"/>
      <c r="N155" s="159"/>
      <c r="O155" s="159"/>
      <c r="P155" s="159"/>
      <c r="Q155" s="201"/>
      <c r="R155" s="159"/>
    </row>
    <row r="156" spans="2:18" ht="12.75">
      <c r="B156" s="308" t="s">
        <v>274</v>
      </c>
      <c r="C156" s="264">
        <v>0.6991150442477876</v>
      </c>
      <c r="D156" s="264">
        <v>0.8454106280193237</v>
      </c>
      <c r="E156" s="264">
        <v>0.7752293577981652</v>
      </c>
      <c r="F156" s="264">
        <v>0.71875</v>
      </c>
      <c r="G156" s="264">
        <v>0.7117437722419929</v>
      </c>
      <c r="H156" s="264">
        <v>0.7881619937694704</v>
      </c>
      <c r="I156" s="264">
        <v>0.7485380116959064</v>
      </c>
      <c r="J156" s="264">
        <v>0.7478070175438597</v>
      </c>
      <c r="K156" s="264">
        <v>0.7442922374429224</v>
      </c>
      <c r="L156" s="264">
        <v>0.8259860788863109</v>
      </c>
      <c r="M156" s="265" t="s">
        <v>327</v>
      </c>
      <c r="N156" s="265" t="s">
        <v>327</v>
      </c>
      <c r="O156" s="265" t="s">
        <v>327</v>
      </c>
      <c r="P156" s="265" t="s">
        <v>327</v>
      </c>
      <c r="Q156" s="201"/>
      <c r="R156" s="46">
        <v>0.765034965034965</v>
      </c>
    </row>
    <row r="157" spans="2:18" ht="12.75">
      <c r="B157" s="312" t="s">
        <v>276</v>
      </c>
      <c r="C157" s="318">
        <v>0.08169596690796277</v>
      </c>
      <c r="D157" s="318">
        <v>0.06309148264984227</v>
      </c>
      <c r="E157" s="318">
        <v>0.08002481389578164</v>
      </c>
      <c r="F157" s="318">
        <v>0.07830045523520486</v>
      </c>
      <c r="G157" s="318">
        <v>0.08321252536967237</v>
      </c>
      <c r="H157" s="318">
        <v>0.058340793792897645</v>
      </c>
      <c r="I157" s="318">
        <v>0.06669547680783636</v>
      </c>
      <c r="J157" s="318">
        <v>0.06343055272282276</v>
      </c>
      <c r="K157" s="318">
        <v>0.0689533654410901</v>
      </c>
      <c r="L157" s="318">
        <v>0.07589018103344923</v>
      </c>
      <c r="M157" s="318">
        <v>0.054322599361763854</v>
      </c>
      <c r="N157" s="318">
        <v>0.04997424008243174</v>
      </c>
      <c r="O157" s="318">
        <v>0.04559190645118907</v>
      </c>
      <c r="P157" s="318">
        <v>0.05210845574800848</v>
      </c>
      <c r="Q157" s="201"/>
      <c r="R157" s="131">
        <v>0.060155217115090746</v>
      </c>
    </row>
    <row r="158" spans="2:18" ht="12.75">
      <c r="B158" s="38" t="s">
        <v>277</v>
      </c>
      <c r="C158" s="131">
        <v>0.04446742502585315</v>
      </c>
      <c r="D158" s="131">
        <v>0.03445765590876001</v>
      </c>
      <c r="E158" s="131">
        <v>0.04187344913151365</v>
      </c>
      <c r="F158" s="131">
        <v>0.03732928679817906</v>
      </c>
      <c r="G158" s="131">
        <v>0.0429109886923746</v>
      </c>
      <c r="H158" s="131">
        <v>0.025067144136078783</v>
      </c>
      <c r="I158" s="131">
        <v>0.025064822817631807</v>
      </c>
      <c r="J158" s="131">
        <v>0.02416887619824597</v>
      </c>
      <c r="K158" s="131">
        <v>0.029836720310113942</v>
      </c>
      <c r="L158" s="131">
        <v>0.02997242536866083</v>
      </c>
      <c r="M158" s="131">
        <v>0.024078909196402667</v>
      </c>
      <c r="N158" s="131">
        <v>0.03226429675425039</v>
      </c>
      <c r="O158" s="131">
        <v>0.036328997503613195</v>
      </c>
      <c r="P158" s="131">
        <v>0.039684279763209825</v>
      </c>
      <c r="Q158" s="201"/>
      <c r="R158" s="131">
        <v>0.03203928503974863</v>
      </c>
    </row>
    <row r="159" spans="2:18" ht="12.75">
      <c r="B159" s="28" t="s">
        <v>65</v>
      </c>
      <c r="C159" s="131">
        <v>0.4917269906928645</v>
      </c>
      <c r="D159" s="131">
        <v>0.5438000485319098</v>
      </c>
      <c r="E159" s="131">
        <v>0.5086848635235732</v>
      </c>
      <c r="F159" s="131">
        <v>0.48254931714719274</v>
      </c>
      <c r="G159" s="131">
        <v>0.48477819657871846</v>
      </c>
      <c r="H159" s="131">
        <v>0.28096090719188305</v>
      </c>
      <c r="I159" s="131">
        <v>0.3251224430999712</v>
      </c>
      <c r="J159" s="131">
        <v>0.37670813787477053</v>
      </c>
      <c r="K159" s="131">
        <v>0.31363796546458356</v>
      </c>
      <c r="L159" s="131">
        <v>0.3325740318906606</v>
      </c>
      <c r="M159" s="131">
        <v>0.28996228604583696</v>
      </c>
      <c r="N159" s="131">
        <v>0.2836810922205049</v>
      </c>
      <c r="O159" s="131">
        <v>0.30134016554986204</v>
      </c>
      <c r="P159" s="131">
        <v>0.34363809106190163</v>
      </c>
      <c r="Q159" s="201"/>
      <c r="R159" s="131">
        <v>0.3435294723648289</v>
      </c>
    </row>
    <row r="160" spans="2:18" ht="12.75">
      <c r="B160" s="127" t="s">
        <v>67</v>
      </c>
      <c r="C160" s="132">
        <v>0.3216132368148914</v>
      </c>
      <c r="D160" s="132">
        <v>0.35404028148507644</v>
      </c>
      <c r="E160" s="132">
        <v>0.32909429280397023</v>
      </c>
      <c r="F160" s="132">
        <v>0.30257966616084975</v>
      </c>
      <c r="G160" s="132">
        <v>0.31110466801971587</v>
      </c>
      <c r="H160" s="132">
        <v>0.18755595344673232</v>
      </c>
      <c r="I160" s="132">
        <v>0.2131950446557188</v>
      </c>
      <c r="J160" s="132">
        <v>0.2584132163981236</v>
      </c>
      <c r="K160" s="132">
        <v>0.21813696699165983</v>
      </c>
      <c r="L160" s="132">
        <v>0.21292410981896656</v>
      </c>
      <c r="M160" s="132">
        <v>0.1927038004061503</v>
      </c>
      <c r="N160" s="132">
        <v>0.19049459041731068</v>
      </c>
      <c r="O160" s="132">
        <v>0.18821442648797793</v>
      </c>
      <c r="P160" s="132">
        <v>0.2222465833516042</v>
      </c>
      <c r="Q160" s="201"/>
      <c r="R160" s="132">
        <v>0.22543397263096443</v>
      </c>
    </row>
    <row r="161" spans="2:18" ht="12.75">
      <c r="B161" s="127" t="s">
        <v>68</v>
      </c>
      <c r="C161" s="132">
        <v>0.15718717683557393</v>
      </c>
      <c r="D161" s="132">
        <v>0.16864838631400145</v>
      </c>
      <c r="E161" s="132">
        <v>0.16718362282878413</v>
      </c>
      <c r="F161" s="132">
        <v>0.16631259484066768</v>
      </c>
      <c r="G161" s="132">
        <v>0.1597564511452595</v>
      </c>
      <c r="H161" s="132">
        <v>0.08698895851984483</v>
      </c>
      <c r="I161" s="132">
        <v>0.10270815326995102</v>
      </c>
      <c r="J161" s="132">
        <v>0.10687334285131551</v>
      </c>
      <c r="K161" s="132">
        <v>0.08539880183249149</v>
      </c>
      <c r="L161" s="132">
        <v>0.11053830475962115</v>
      </c>
      <c r="M161" s="132">
        <v>0.08123005512039455</v>
      </c>
      <c r="N161" s="132">
        <v>0.07586295723853684</v>
      </c>
      <c r="O161" s="132">
        <v>0.08914728682170543</v>
      </c>
      <c r="P161" s="132">
        <v>0.09617773879997077</v>
      </c>
      <c r="Q161" s="201"/>
      <c r="R161" s="132">
        <v>0.10220463247540393</v>
      </c>
    </row>
    <row r="162" spans="2:18" ht="12.75">
      <c r="B162" s="127" t="s">
        <v>19</v>
      </c>
      <c r="C162" s="132">
        <v>0.012926577042399173</v>
      </c>
      <c r="D162" s="132">
        <v>0.021111380732831836</v>
      </c>
      <c r="E162" s="132">
        <v>0.01240694789081886</v>
      </c>
      <c r="F162" s="132">
        <v>0.013657056145675266</v>
      </c>
      <c r="G162" s="132">
        <v>0.013917077413743114</v>
      </c>
      <c r="H162" s="132">
        <v>0.006415995225305879</v>
      </c>
      <c r="I162" s="132">
        <v>0.009219245174301354</v>
      </c>
      <c r="J162" s="132">
        <v>0.011421578625331429</v>
      </c>
      <c r="K162" s="132">
        <v>0.01010219664043228</v>
      </c>
      <c r="L162" s="132">
        <v>0.009111617312072893</v>
      </c>
      <c r="M162" s="132">
        <v>0.016028430519292137</v>
      </c>
      <c r="N162" s="132">
        <v>0.017323544564657394</v>
      </c>
      <c r="O162" s="132">
        <v>0.02397845224017869</v>
      </c>
      <c r="P162" s="132">
        <v>0.025213768910326683</v>
      </c>
      <c r="Q162" s="201"/>
      <c r="R162" s="132">
        <v>0.015890867258460534</v>
      </c>
    </row>
    <row r="163" spans="2:18" ht="12.75">
      <c r="B163" s="38" t="s">
        <v>278</v>
      </c>
      <c r="C163" s="131">
        <v>0.17890382626680454</v>
      </c>
      <c r="D163" s="131">
        <v>0.1817520019412764</v>
      </c>
      <c r="E163" s="131">
        <v>0.20130272952853598</v>
      </c>
      <c r="F163" s="131">
        <v>0.21153262518968133</v>
      </c>
      <c r="G163" s="131">
        <v>0.21977384749202666</v>
      </c>
      <c r="H163" s="131">
        <v>0.10578931662190391</v>
      </c>
      <c r="I163" s="131">
        <v>0.09449726303658888</v>
      </c>
      <c r="J163" s="131">
        <v>0.08403018560065266</v>
      </c>
      <c r="K163" s="131">
        <v>0.10630799953013038</v>
      </c>
      <c r="L163" s="131">
        <v>0.07085481357151421</v>
      </c>
      <c r="M163" s="131">
        <v>0.0572236727589208</v>
      </c>
      <c r="N163" s="131">
        <v>0.023892323544564657</v>
      </c>
      <c r="O163" s="131">
        <v>0.04552621206148995</v>
      </c>
      <c r="P163" s="131">
        <v>0.024117518088138567</v>
      </c>
      <c r="Q163" s="201"/>
      <c r="R163" s="131">
        <v>0.08081076904586117</v>
      </c>
    </row>
    <row r="164" spans="2:18" ht="12.75">
      <c r="B164" s="38" t="s">
        <v>279</v>
      </c>
      <c r="C164" s="40">
        <v>0.203205791106515</v>
      </c>
      <c r="D164" s="40">
        <v>0.1768988109682116</v>
      </c>
      <c r="E164" s="40">
        <v>0.16811414392059554</v>
      </c>
      <c r="F164" s="40">
        <v>0.19028831562974202</v>
      </c>
      <c r="G164" s="40">
        <v>0.16932444186720788</v>
      </c>
      <c r="H164" s="40">
        <v>0.5298418382572366</v>
      </c>
      <c r="I164" s="40">
        <v>0.48861999423797176</v>
      </c>
      <c r="J164" s="40">
        <v>0.45166224760350804</v>
      </c>
      <c r="K164" s="40">
        <v>0.481263949254082</v>
      </c>
      <c r="L164" s="40">
        <v>0.49070854813571513</v>
      </c>
      <c r="M164" s="40">
        <v>0.5744125326370757</v>
      </c>
      <c r="N164" s="40">
        <v>0.6101880473982483</v>
      </c>
      <c r="O164" s="40">
        <v>0.5712127184338458</v>
      </c>
      <c r="P164" s="40">
        <v>0.5404516553387415</v>
      </c>
      <c r="Q164" s="201"/>
      <c r="R164" s="131">
        <v>0.4834652564344706</v>
      </c>
    </row>
    <row r="165" spans="2:18" ht="12.75">
      <c r="B165" s="127" t="s">
        <v>20</v>
      </c>
      <c r="C165" s="132">
        <v>0.035677352637021716</v>
      </c>
      <c r="D165" s="132">
        <v>0.04659063334142199</v>
      </c>
      <c r="E165" s="132">
        <v>0.05179900744416874</v>
      </c>
      <c r="F165" s="132">
        <v>0.0543247344461305</v>
      </c>
      <c r="G165" s="132">
        <v>0.03769208466222093</v>
      </c>
      <c r="H165" s="132">
        <v>0.015965383467621604</v>
      </c>
      <c r="I165" s="132">
        <v>0.00749063670411985</v>
      </c>
      <c r="J165" s="132">
        <v>0.008362227207831939</v>
      </c>
      <c r="K165" s="132">
        <v>0.007517913778926348</v>
      </c>
      <c r="L165" s="132">
        <v>0.007313271789953243</v>
      </c>
      <c r="M165" s="132">
        <v>0.009138381201044387</v>
      </c>
      <c r="N165" s="132">
        <v>0.015842349304482226</v>
      </c>
      <c r="O165" s="132">
        <v>0.015635264748390488</v>
      </c>
      <c r="P165" s="132">
        <v>0.018855514141635606</v>
      </c>
      <c r="Q165" s="201"/>
      <c r="R165" s="132">
        <v>0.01751343555227417</v>
      </c>
    </row>
    <row r="166" spans="2:18" ht="12.75">
      <c r="B166" s="127" t="s">
        <v>21</v>
      </c>
      <c r="C166" s="132">
        <v>0.045501551189245086</v>
      </c>
      <c r="D166" s="132">
        <v>0.04149478281970396</v>
      </c>
      <c r="E166" s="132">
        <v>0.03660049627791563</v>
      </c>
      <c r="F166" s="132">
        <v>0.04157814871016692</v>
      </c>
      <c r="G166" s="132">
        <v>0.04233111046680197</v>
      </c>
      <c r="H166" s="132">
        <v>0.02775290957923008</v>
      </c>
      <c r="I166" s="132">
        <v>0.0299625468164794</v>
      </c>
      <c r="J166" s="132">
        <v>0.029981643891495</v>
      </c>
      <c r="K166" s="132">
        <v>0.028192176670973804</v>
      </c>
      <c r="L166" s="132">
        <v>0.03416856492027335</v>
      </c>
      <c r="M166" s="132">
        <v>0.02763272410791993</v>
      </c>
      <c r="N166" s="132">
        <v>0.03232869654817105</v>
      </c>
      <c r="O166" s="132">
        <v>0.03238733412166601</v>
      </c>
      <c r="P166" s="132">
        <v>0.031864357231601255</v>
      </c>
      <c r="Q166" s="201"/>
      <c r="R166" s="132">
        <v>0.03239127075427963</v>
      </c>
    </row>
    <row r="167" spans="2:18" ht="12.75">
      <c r="B167" s="150" t="s">
        <v>22</v>
      </c>
      <c r="C167" s="132">
        <v>0.05222337125129266</v>
      </c>
      <c r="D167" s="132">
        <v>0.038097549138558603</v>
      </c>
      <c r="E167" s="132">
        <v>0.031947890818858564</v>
      </c>
      <c r="F167" s="132">
        <v>0.042488619119878605</v>
      </c>
      <c r="G167" s="132">
        <v>0.03798202377500725</v>
      </c>
      <c r="H167" s="132">
        <v>0.026111608475082065</v>
      </c>
      <c r="I167" s="132">
        <v>0.02564102564102564</v>
      </c>
      <c r="J167" s="132">
        <v>0.026004487048745667</v>
      </c>
      <c r="K167" s="132">
        <v>0.027134970045812286</v>
      </c>
      <c r="L167" s="132">
        <v>0.029253087159812972</v>
      </c>
      <c r="M167" s="132">
        <v>0.021467943138961415</v>
      </c>
      <c r="N167" s="132">
        <v>0.022733127253992787</v>
      </c>
      <c r="O167" s="132">
        <v>0.023649980291683092</v>
      </c>
      <c r="P167" s="132">
        <v>0.025579185851056056</v>
      </c>
      <c r="Q167" s="201"/>
      <c r="R167" s="132">
        <v>0.027257430332583574</v>
      </c>
    </row>
    <row r="168" spans="2:18" ht="12.75">
      <c r="B168" s="129" t="s">
        <v>99</v>
      </c>
      <c r="C168" s="132">
        <v>0.06980351602895553</v>
      </c>
      <c r="D168" s="132">
        <v>0.050715845668527056</v>
      </c>
      <c r="E168" s="132">
        <v>0.047766749379652605</v>
      </c>
      <c r="F168" s="132">
        <v>0.051583710407239816</v>
      </c>
      <c r="G168" s="132">
        <v>0.05131922296317773</v>
      </c>
      <c r="H168" s="132">
        <v>0.4600119367353029</v>
      </c>
      <c r="I168" s="132">
        <v>0.42552578507634686</v>
      </c>
      <c r="J168" s="132">
        <v>0.38731388945543543</v>
      </c>
      <c r="K168" s="132">
        <v>0.4184188887583696</v>
      </c>
      <c r="L168" s="132">
        <v>0.4199736242656756</v>
      </c>
      <c r="M168" s="132">
        <v>0.51617348418915</v>
      </c>
      <c r="N168" s="132">
        <v>0.5392838742916023</v>
      </c>
      <c r="O168" s="132">
        <v>0.49954013927210617</v>
      </c>
      <c r="P168" s="132">
        <v>0.4641525981144486</v>
      </c>
      <c r="Q168" s="201"/>
      <c r="R168" s="132">
        <v>0.40623336938421656</v>
      </c>
    </row>
    <row r="169" spans="2:18" ht="12.75">
      <c r="B169" s="36" t="s">
        <v>269</v>
      </c>
      <c r="C169" s="265" t="s">
        <v>327</v>
      </c>
      <c r="D169" s="264">
        <v>-0.04998891598315225</v>
      </c>
      <c r="E169" s="264">
        <v>-0.08859123487251797</v>
      </c>
      <c r="F169" s="264">
        <v>-0.05826810783948322</v>
      </c>
      <c r="G169" s="264">
        <v>-0.057303224122177254</v>
      </c>
      <c r="H169" s="264">
        <v>-0.04653846153846153</v>
      </c>
      <c r="I169" s="264">
        <v>-0.0958787878787879</v>
      </c>
      <c r="J169" s="264">
        <v>-0.036939023045539754</v>
      </c>
      <c r="K169" s="264">
        <v>0.021190162494510334</v>
      </c>
      <c r="L169" s="264">
        <v>0.009167544783983184</v>
      </c>
      <c r="M169" s="264" t="s">
        <v>327</v>
      </c>
      <c r="N169" s="264" t="s">
        <v>327</v>
      </c>
      <c r="O169" s="264" t="s">
        <v>327</v>
      </c>
      <c r="P169" s="264" t="s">
        <v>327</v>
      </c>
      <c r="Q169" s="201"/>
      <c r="R169" s="46">
        <v>-0.04754912680808521</v>
      </c>
    </row>
    <row r="170" spans="2:18" ht="12.75">
      <c r="B170" s="38" t="s">
        <v>270</v>
      </c>
      <c r="C170" s="268" t="s">
        <v>327</v>
      </c>
      <c r="D170" s="303">
        <v>-0.029042817860416403</v>
      </c>
      <c r="E170" s="303">
        <v>0.0028894774861545347</v>
      </c>
      <c r="F170" s="303">
        <v>0.0009013068949976777</v>
      </c>
      <c r="G170" s="303">
        <v>-0.004948937265783715</v>
      </c>
      <c r="H170" s="303">
        <v>-0.008695404265024465</v>
      </c>
      <c r="I170" s="303">
        <v>-0.019091562137370843</v>
      </c>
      <c r="J170" s="303">
        <v>-0.019062748212867353</v>
      </c>
      <c r="K170" s="303">
        <v>0.009685297219292899</v>
      </c>
      <c r="L170" s="303">
        <v>0.02404514371490518</v>
      </c>
      <c r="M170" s="303" t="s">
        <v>327</v>
      </c>
      <c r="N170" s="303" t="s">
        <v>327</v>
      </c>
      <c r="O170" s="303" t="s">
        <v>327</v>
      </c>
      <c r="P170" s="303" t="s">
        <v>327</v>
      </c>
      <c r="Q170" s="201"/>
      <c r="R170" s="131">
        <v>-0.007650542941757155</v>
      </c>
    </row>
    <row r="171" spans="2:18" ht="12.75">
      <c r="B171" s="38" t="s">
        <v>271</v>
      </c>
      <c r="C171" s="268" t="s">
        <v>327</v>
      </c>
      <c r="D171" s="303">
        <v>0.6006004503377533</v>
      </c>
      <c r="E171" s="303">
        <v>0.2962104253277902</v>
      </c>
      <c r="F171" s="303">
        <v>0.1301041857064522</v>
      </c>
      <c r="G171" s="303">
        <v>-0.04405017806153555</v>
      </c>
      <c r="H171" s="303">
        <v>-0.032039089656981656</v>
      </c>
      <c r="I171" s="303">
        <v>-0.009038357126888275</v>
      </c>
      <c r="J171" s="303">
        <v>0.05062955599734931</v>
      </c>
      <c r="K171" s="303">
        <v>0.07746196957566043</v>
      </c>
      <c r="L171" s="303">
        <v>0.04283010724127623</v>
      </c>
      <c r="M171" s="303" t="s">
        <v>327</v>
      </c>
      <c r="N171" s="303" t="s">
        <v>327</v>
      </c>
      <c r="O171" s="303" t="s">
        <v>327</v>
      </c>
      <c r="P171" s="303" t="s">
        <v>327</v>
      </c>
      <c r="Q171" s="201"/>
      <c r="R171" s="131">
        <v>0.1175021987686895</v>
      </c>
    </row>
    <row r="172" spans="2:18" ht="12.75">
      <c r="B172" s="38" t="s">
        <v>272</v>
      </c>
      <c r="C172" s="268" t="s">
        <v>327</v>
      </c>
      <c r="D172" s="268" t="s">
        <v>327</v>
      </c>
      <c r="E172" s="268" t="s">
        <v>327</v>
      </c>
      <c r="F172" s="267" t="s">
        <v>327</v>
      </c>
      <c r="G172" s="303">
        <v>0.6100628930817611</v>
      </c>
      <c r="H172" s="303">
        <v>-0.0069179389312976625</v>
      </c>
      <c r="I172" s="303">
        <v>0.06021505376344094</v>
      </c>
      <c r="J172" s="303">
        <v>0.06688963210702337</v>
      </c>
      <c r="K172" s="303">
        <v>0.1351351351351351</v>
      </c>
      <c r="L172" s="303">
        <v>0.1434700992223117</v>
      </c>
      <c r="M172" s="303" t="s">
        <v>327</v>
      </c>
      <c r="N172" s="303" t="s">
        <v>327</v>
      </c>
      <c r="O172" s="303" t="s">
        <v>327</v>
      </c>
      <c r="P172" s="303" t="s">
        <v>327</v>
      </c>
      <c r="Q172" s="201"/>
      <c r="R172" s="224" t="s">
        <v>327</v>
      </c>
    </row>
    <row r="173" spans="2:18" ht="12.75">
      <c r="B173" s="38" t="s">
        <v>307</v>
      </c>
      <c r="C173" s="268" t="s">
        <v>327</v>
      </c>
      <c r="D173" s="303">
        <v>-0.11873280681515663</v>
      </c>
      <c r="E173" s="303">
        <v>-0.13900734960529892</v>
      </c>
      <c r="F173" s="303">
        <v>-0.14080432057093262</v>
      </c>
      <c r="G173" s="303">
        <v>-0.13153946183855159</v>
      </c>
      <c r="H173" s="303">
        <v>-0.09840505567258506</v>
      </c>
      <c r="I173" s="303">
        <v>-0.0839474208325035</v>
      </c>
      <c r="J173" s="303">
        <v>-0.08400313663987458</v>
      </c>
      <c r="K173" s="303">
        <v>-0.10578978045463372</v>
      </c>
      <c r="L173" s="303">
        <v>-0.24298972158467214</v>
      </c>
      <c r="M173" s="303" t="s">
        <v>327</v>
      </c>
      <c r="N173" s="303" t="s">
        <v>327</v>
      </c>
      <c r="O173" s="303" t="s">
        <v>327</v>
      </c>
      <c r="P173" s="303" t="s">
        <v>327</v>
      </c>
      <c r="Q173" s="201"/>
      <c r="R173" s="131">
        <v>-0.1490510642759778</v>
      </c>
    </row>
    <row r="174" spans="2:18" ht="12.75">
      <c r="B174" s="42" t="s">
        <v>273</v>
      </c>
      <c r="C174" s="270" t="s">
        <v>327</v>
      </c>
      <c r="D174" s="304">
        <v>-0.04826619964973733</v>
      </c>
      <c r="E174" s="304">
        <v>-0.047856430707876374</v>
      </c>
      <c r="F174" s="304">
        <v>0.010969044414535611</v>
      </c>
      <c r="G174" s="304">
        <v>0.04189141856392298</v>
      </c>
      <c r="H174" s="304">
        <v>0.3090736550113147</v>
      </c>
      <c r="I174" s="304">
        <v>0.24343865230279804</v>
      </c>
      <c r="J174" s="304">
        <v>0.4644483362521892</v>
      </c>
      <c r="K174" s="304">
        <v>0.43648553281580815</v>
      </c>
      <c r="L174" s="304">
        <v>0.6636874729710249</v>
      </c>
      <c r="M174" s="304" t="s">
        <v>327</v>
      </c>
      <c r="N174" s="304" t="s">
        <v>327</v>
      </c>
      <c r="O174" s="304" t="s">
        <v>327</v>
      </c>
      <c r="P174" s="304" t="s">
        <v>327</v>
      </c>
      <c r="Q174" s="201"/>
      <c r="R174" s="48">
        <v>0.23985026242667495</v>
      </c>
    </row>
    <row r="176" ht="12.75">
      <c r="A176" s="33" t="s">
        <v>329</v>
      </c>
    </row>
    <row r="177" spans="1:20" ht="12.75">
      <c r="A177" s="339" t="s">
        <v>163</v>
      </c>
      <c r="B177" s="337"/>
      <c r="C177" s="337"/>
      <c r="D177" s="337"/>
      <c r="E177" s="337"/>
      <c r="F177" s="337"/>
      <c r="G177" s="337"/>
      <c r="H177" s="337"/>
      <c r="I177" s="337"/>
      <c r="J177" s="337"/>
      <c r="K177" s="337"/>
      <c r="L177" s="337"/>
      <c r="M177" s="337"/>
      <c r="N177" s="337"/>
      <c r="O177" s="337"/>
      <c r="P177" s="337"/>
      <c r="Q177" s="337"/>
      <c r="R177" s="337"/>
      <c r="S177" s="337"/>
      <c r="T177" s="337"/>
    </row>
    <row r="178" spans="1:20" ht="18.75" customHeight="1">
      <c r="A178" s="335" t="s">
        <v>86</v>
      </c>
      <c r="B178" s="335"/>
      <c r="C178" s="337"/>
      <c r="D178" s="337"/>
      <c r="E178" s="337"/>
      <c r="F178" s="337"/>
      <c r="G178" s="337"/>
      <c r="H178" s="337"/>
      <c r="I178" s="337"/>
      <c r="J178" s="337"/>
      <c r="K178" s="337"/>
      <c r="L178" s="337"/>
      <c r="M178" s="337"/>
      <c r="N178" s="337"/>
      <c r="O178" s="337"/>
      <c r="P178" s="337"/>
      <c r="Q178" s="337"/>
      <c r="R178" s="337"/>
      <c r="S178" s="337"/>
      <c r="T178" s="337"/>
    </row>
    <row r="179" spans="1:20" ht="29.25" customHeight="1">
      <c r="A179" s="332" t="s">
        <v>174</v>
      </c>
      <c r="B179" s="338"/>
      <c r="C179" s="337"/>
      <c r="D179" s="337"/>
      <c r="E179" s="337"/>
      <c r="F179" s="337"/>
      <c r="G179" s="337"/>
      <c r="H179" s="337"/>
      <c r="I179" s="337"/>
      <c r="J179" s="337"/>
      <c r="K179" s="337"/>
      <c r="L179" s="337"/>
      <c r="M179" s="337"/>
      <c r="N179" s="337"/>
      <c r="O179" s="337"/>
      <c r="P179" s="337"/>
      <c r="Q179" s="337"/>
      <c r="R179" s="337"/>
      <c r="S179" s="337"/>
      <c r="T179" s="337"/>
    </row>
    <row r="180" spans="1:20" ht="20.25" customHeight="1">
      <c r="A180" s="335" t="s">
        <v>73</v>
      </c>
      <c r="B180" s="335"/>
      <c r="C180" s="337"/>
      <c r="D180" s="337"/>
      <c r="E180" s="337"/>
      <c r="F180" s="337"/>
      <c r="G180" s="337"/>
      <c r="H180" s="337"/>
      <c r="I180" s="337"/>
      <c r="J180" s="337"/>
      <c r="K180" s="337"/>
      <c r="L180" s="337"/>
      <c r="M180" s="337"/>
      <c r="N180" s="337"/>
      <c r="O180" s="337"/>
      <c r="P180" s="337"/>
      <c r="Q180" s="337"/>
      <c r="R180" s="337"/>
      <c r="S180" s="337"/>
      <c r="T180" s="337"/>
    </row>
    <row r="181" spans="1:16" ht="30" customHeight="1">
      <c r="A181" s="336"/>
      <c r="B181" s="336"/>
      <c r="C181" s="212"/>
      <c r="D181" s="212"/>
      <c r="E181" s="212"/>
      <c r="F181" s="212"/>
      <c r="G181" s="212"/>
      <c r="H181" s="212"/>
      <c r="I181" s="212"/>
      <c r="J181" s="212"/>
      <c r="K181" s="212"/>
      <c r="L181" s="212"/>
      <c r="M181" s="212"/>
      <c r="N181" s="212"/>
      <c r="O181" s="212"/>
      <c r="P181" s="212"/>
    </row>
    <row r="183" spans="3:16" ht="12.75">
      <c r="C183" s="66"/>
      <c r="D183" s="66"/>
      <c r="E183" s="66"/>
      <c r="F183" s="66"/>
      <c r="G183" s="66"/>
      <c r="H183" s="66"/>
      <c r="I183" s="66"/>
      <c r="J183" s="66"/>
      <c r="K183" s="66"/>
      <c r="L183" s="66"/>
      <c r="M183" s="66"/>
      <c r="N183" s="66"/>
      <c r="O183" s="66"/>
      <c r="P183" s="66"/>
    </row>
    <row r="184" ht="15.75" customHeight="1"/>
    <row r="187" ht="12.75">
      <c r="R187" s="66"/>
    </row>
  </sheetData>
  <sheetProtection/>
  <mergeCells count="5">
    <mergeCell ref="A181:B181"/>
    <mergeCell ref="A180:T180"/>
    <mergeCell ref="A179:T179"/>
    <mergeCell ref="A177:T177"/>
    <mergeCell ref="A178:T178"/>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3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Kent, Thomas</cp:lastModifiedBy>
  <cp:lastPrinted>2012-10-16T08:01:35Z</cp:lastPrinted>
  <dcterms:created xsi:type="dcterms:W3CDTF">2003-08-01T14:12:13Z</dcterms:created>
  <dcterms:modified xsi:type="dcterms:W3CDTF">2013-08-22T14:44:07Z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