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8195" windowHeight="10995" activeTab="2"/>
  </bookViews>
  <sheets>
    <sheet name="Front Page" sheetId="1" r:id="rId1"/>
    <sheet name="Revision List" sheetId="3" r:id="rId2"/>
    <sheet name="Q4 2013-14" sheetId="2" r:id="rId3"/>
  </sheets>
  <definedNames>
    <definedName name="_xlnm._FilterDatabase" localSheetId="2" hidden="1">'Q4 2013-14'!$A$11:$O$176</definedName>
  </definedNames>
  <calcPr calcId="145621"/>
</workbook>
</file>

<file path=xl/calcChain.xml><?xml version="1.0" encoding="utf-8"?>
<calcChain xmlns="http://schemas.openxmlformats.org/spreadsheetml/2006/main">
  <c r="H176" i="2" l="1"/>
  <c r="J176" i="2"/>
  <c r="K176" i="2"/>
  <c r="G176" i="2"/>
  <c r="E176" i="2"/>
  <c r="D176" i="2"/>
  <c r="N175"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O175" i="2" s="1"/>
  <c r="M12" i="2"/>
  <c r="O12" i="2" s="1"/>
  <c r="O170" i="2" l="1"/>
  <c r="O162" i="2"/>
  <c r="O154" i="2"/>
  <c r="O146" i="2"/>
  <c r="O138" i="2"/>
  <c r="O130" i="2"/>
  <c r="O122" i="2"/>
  <c r="O114" i="2"/>
  <c r="O106" i="2"/>
  <c r="O102" i="2"/>
  <c r="O94" i="2"/>
  <c r="O86" i="2"/>
  <c r="O78" i="2"/>
  <c r="O70" i="2"/>
  <c r="O62" i="2"/>
  <c r="O54" i="2"/>
  <c r="O46" i="2"/>
  <c r="O42" i="2"/>
  <c r="O34" i="2"/>
  <c r="O26" i="2"/>
  <c r="O22" i="2"/>
  <c r="O18" i="2"/>
  <c r="O117" i="2"/>
  <c r="O174" i="2"/>
  <c r="O166" i="2"/>
  <c r="O158" i="2"/>
  <c r="O150" i="2"/>
  <c r="O142" i="2"/>
  <c r="O134" i="2"/>
  <c r="O126" i="2"/>
  <c r="O118" i="2"/>
  <c r="O110" i="2"/>
  <c r="O98" i="2"/>
  <c r="O90" i="2"/>
  <c r="O82" i="2"/>
  <c r="O74" i="2"/>
  <c r="O66" i="2"/>
  <c r="O58" i="2"/>
  <c r="O50" i="2"/>
  <c r="O38" i="2"/>
  <c r="O30" i="2"/>
  <c r="O14" i="2"/>
  <c r="O173" i="2"/>
  <c r="O165" i="2"/>
  <c r="O157" i="2"/>
  <c r="O145" i="2"/>
  <c r="O125" i="2"/>
  <c r="O169" i="2"/>
  <c r="O161" i="2"/>
  <c r="O153" i="2"/>
  <c r="O149" i="2"/>
  <c r="O141" i="2"/>
  <c r="O137" i="2"/>
  <c r="O129" i="2"/>
  <c r="O121" i="2"/>
  <c r="O171" i="2"/>
  <c r="O167" i="2"/>
  <c r="O163" i="2"/>
  <c r="O159" i="2"/>
  <c r="O155" i="2"/>
  <c r="O151" i="2"/>
  <c r="O147" i="2"/>
  <c r="O143" i="2"/>
  <c r="O139" i="2"/>
  <c r="O135" i="2"/>
  <c r="O131" i="2"/>
  <c r="O127" i="2"/>
  <c r="O123" i="2"/>
  <c r="O119" i="2"/>
  <c r="O115" i="2"/>
  <c r="O111" i="2"/>
  <c r="O107" i="2"/>
  <c r="O103" i="2"/>
  <c r="O99" i="2"/>
  <c r="O91" i="2"/>
  <c r="O87" i="2"/>
  <c r="O83" i="2"/>
  <c r="O79" i="2"/>
  <c r="O75" i="2"/>
  <c r="O71" i="2"/>
  <c r="O67" i="2"/>
  <c r="O63" i="2"/>
  <c r="O59" i="2"/>
  <c r="O55" i="2"/>
  <c r="O51" i="2"/>
  <c r="O47" i="2"/>
  <c r="O43" i="2"/>
  <c r="O39" i="2"/>
  <c r="O35" i="2"/>
  <c r="O31" i="2"/>
  <c r="O27" i="2"/>
  <c r="O23" i="2"/>
  <c r="O19" i="2"/>
  <c r="O15" i="2"/>
  <c r="O113" i="2"/>
  <c r="O109" i="2"/>
  <c r="O105" i="2"/>
  <c r="O101" i="2"/>
  <c r="O97" i="2"/>
  <c r="O93" i="2"/>
  <c r="O89" i="2"/>
  <c r="O85" i="2"/>
  <c r="O81" i="2"/>
  <c r="O77" i="2"/>
  <c r="O73" i="2"/>
  <c r="O69" i="2"/>
  <c r="O65" i="2"/>
  <c r="O61" i="2"/>
  <c r="O57" i="2"/>
  <c r="O53" i="2"/>
  <c r="O49" i="2"/>
  <c r="O45" i="2"/>
  <c r="O41" i="2"/>
  <c r="O37" i="2"/>
  <c r="O33" i="2"/>
  <c r="O29" i="2"/>
  <c r="O25" i="2"/>
  <c r="O21" i="2"/>
  <c r="O17" i="2"/>
  <c r="F176" i="2"/>
  <c r="I176" i="2"/>
  <c r="L176" i="2"/>
  <c r="O133" i="2"/>
  <c r="O172" i="2"/>
  <c r="O168" i="2"/>
  <c r="O164" i="2"/>
  <c r="O160" i="2"/>
  <c r="O156" i="2"/>
  <c r="O152" i="2"/>
  <c r="O148" i="2"/>
  <c r="O144" i="2"/>
  <c r="O140" i="2"/>
  <c r="O136" i="2"/>
  <c r="O132" i="2"/>
  <c r="O128" i="2"/>
  <c r="O124" i="2"/>
  <c r="O120" i="2"/>
  <c r="O116" i="2"/>
  <c r="O112" i="2"/>
  <c r="O108" i="2"/>
  <c r="O104" i="2"/>
  <c r="O100" i="2"/>
  <c r="O96" i="2"/>
  <c r="O92" i="2"/>
  <c r="O88" i="2"/>
  <c r="O84" i="2"/>
  <c r="O80" i="2"/>
  <c r="O76" i="2"/>
  <c r="O72" i="2"/>
  <c r="O68" i="2"/>
  <c r="O64" i="2"/>
  <c r="O60" i="2"/>
  <c r="O56" i="2"/>
  <c r="O52" i="2"/>
  <c r="O48" i="2"/>
  <c r="O44" i="2"/>
  <c r="O40" i="2"/>
  <c r="O36" i="2"/>
  <c r="O32" i="2"/>
  <c r="O28" i="2"/>
  <c r="O24" i="2"/>
  <c r="O20" i="2"/>
  <c r="O16" i="2"/>
  <c r="O13" i="2"/>
  <c r="O95" i="2"/>
  <c r="N176" i="2"/>
  <c r="M176" i="2"/>
  <c r="O176" i="2" l="1"/>
</calcChain>
</file>

<file path=xl/sharedStrings.xml><?xml version="1.0" encoding="utf-8"?>
<sst xmlns="http://schemas.openxmlformats.org/spreadsheetml/2006/main" count="1080" uniqueCount="696">
  <si>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</si>
  <si>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</si>
  <si>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</si>
  <si>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</si>
  <si>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England</t>
  </si>
  <si>
    <t>Source:</t>
  </si>
  <si>
    <t>UNIFY2</t>
  </si>
  <si>
    <t>Published</t>
  </si>
  <si>
    <t>Guidance</t>
  </si>
  <si>
    <t>The latest version of the guidance can be found at</t>
  </si>
  <si>
    <t>http://webarchive.nationalarchives.gov.uk/20130402145952/http://media.dh.gov.uk/network/261/files/2012/01/guidance-notes-for-vte-data-collection-updated-march-2013.pdf</t>
  </si>
  <si>
    <t>Contact</t>
  </si>
  <si>
    <t xml:space="preserve">The Government Statistical Service (GSS) statistician with overall responsibility for this report is:
Alexandra Lazaro
Email: england.vte@nhs.net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</si>
  <si>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</si>
  <si>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</si>
  <si>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January</t>
  </si>
  <si>
    <t>February</t>
  </si>
  <si>
    <t>March</t>
  </si>
  <si>
    <t xml:space="preserve"> VTE Risk Assessed Admissions </t>
  </si>
  <si>
    <t xml:space="preserve"> Total Admissions </t>
  </si>
  <si>
    <t>Percentage of admitted patients risk-assessed for VTE</t>
  </si>
  <si>
    <t>Acute Trusts</t>
  </si>
  <si>
    <t>Organisation Code</t>
  </si>
  <si>
    <t>Region</t>
  </si>
  <si>
    <t>Organisation Name</t>
  </si>
  <si>
    <t>REM</t>
  </si>
  <si>
    <t xml:space="preserve">North of England </t>
  </si>
  <si>
    <t>AINTREE UNIVERSITY HOSPITAL NHS FOUNDATION TRUST</t>
  </si>
  <si>
    <t>RCF</t>
  </si>
  <si>
    <t>AIREDALE NHS FOUNDATION TRUST</t>
  </si>
  <si>
    <t>RTK</t>
  </si>
  <si>
    <t>South of England</t>
  </si>
  <si>
    <t>ASHFORD AND ST PETER'S HOSPITALS NHS FOUNDATION TRUST</t>
  </si>
  <si>
    <t>RF4</t>
  </si>
  <si>
    <t>London</t>
  </si>
  <si>
    <t>BARKING, HAVERING AND REDBRIDGE UNIVERSITY HOSPITALS NHS TRUST</t>
  </si>
  <si>
    <t>RVL</t>
  </si>
  <si>
    <t>BARNET AND CHASE FARM HOSPITALS NHS TRUST</t>
  </si>
  <si>
    <t>RFF</t>
  </si>
  <si>
    <t>BARNSLEY HOSPITAL NHS FOUNDATION TRUST</t>
  </si>
  <si>
    <t>R1H</t>
  </si>
  <si>
    <t>BARTS HEALTH NHS TRUST</t>
  </si>
  <si>
    <t>RDD</t>
  </si>
  <si>
    <t>Midlands and East of England</t>
  </si>
  <si>
    <t>BASILDON AND THURROCK UNIVERSITY HOSPITALS NHS FOUNDATION TRUST</t>
  </si>
  <si>
    <t>RC1</t>
  </si>
  <si>
    <t>BEDFORD HOSPITAL NHS TRUST</t>
  </si>
  <si>
    <t>RLU</t>
  </si>
  <si>
    <t>BIRMINGHAM WOMEN'S NHS FOUNDATION TRUST</t>
  </si>
  <si>
    <t>RXL</t>
  </si>
  <si>
    <t>BLACKPOOL TEACHING HOSPITALS NHS FOUNDATION TRUST</t>
  </si>
  <si>
    <t>RMC</t>
  </si>
  <si>
    <t>BOLTON NHS FOUNDATION TRUST</t>
  </si>
  <si>
    <t>RAE</t>
  </si>
  <si>
    <t>BRADFORD TEACHING HOSPITALS NHS FOUNDATION TRUST</t>
  </si>
  <si>
    <t>RY2</t>
  </si>
  <si>
    <t>BRIDGEWATER COMMUNITY HEALTHCARE NHS TRUST</t>
  </si>
  <si>
    <t>RXH</t>
  </si>
  <si>
    <t>BRIGHTON AND SUSSEX UNIVERSITY HOSPITALS NHS TRUST</t>
  </si>
  <si>
    <t>RXQ</t>
  </si>
  <si>
    <t>BUCKINGHAMSHIRE HEALTHCARE NHS TRUST</t>
  </si>
  <si>
    <t>RJF</t>
  </si>
  <si>
    <t>BURTON HOSPITALS NHS FOUNDATION TRUST</t>
  </si>
  <si>
    <t>RWY</t>
  </si>
  <si>
    <t>CALDERDALE AND HUDDERSFIELD NHS FOUNDATION TRUST</t>
  </si>
  <si>
    <t>RGT</t>
  </si>
  <si>
    <t>CAMBRIDGE UNIVERSITY HOSPITALS NHS FOUNDATION TRUST</t>
  </si>
  <si>
    <t>RYV</t>
  </si>
  <si>
    <t>CAMBRIDGESHIRE COMMUNITY SERVICES NHS TRUST</t>
  </si>
  <si>
    <t>RW3</t>
  </si>
  <si>
    <t>CENTRAL MANCHESTER UNIVERSITY HOSPITALS NHS FOUNDATION TRUST</t>
  </si>
  <si>
    <t>RQM</t>
  </si>
  <si>
    <t>CHELSEA AND WESTMINSTER HOSPITAL NHS FOUNDATION TRUST</t>
  </si>
  <si>
    <t>RFS</t>
  </si>
  <si>
    <t>CHESTERFIELD ROYAL HOSPITAL NHS FOUNDATION TRUST</t>
  </si>
  <si>
    <t>RLN</t>
  </si>
  <si>
    <t>CITY HOSPITALS SUNDERLAND NHS FOUNDATION TRUST</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</si>
  <si>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</si>
  <si>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</si>
  <si>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</si>
  <si>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</si>
  <si>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</si>
  <si>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</si>
  <si>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</si>
  <si>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</si>
  <si>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</si>
  <si>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DARTFORD AND GRAVESHAM NHS TRUST</t>
  </si>
  <si>
    <t>RTG</t>
  </si>
  <si>
    <t>DERBY HOSPITALS NHS FOUNDATION TRUST</t>
  </si>
  <si>
    <t>RY8</t>
  </si>
  <si>
    <t>DERBYSHIRE COMMUNITY HEALTH SERVICES NHS TRUST</t>
  </si>
  <si>
    <t>RP5</t>
  </si>
  <si>
    <t>DONCASTER AND BASSETLAW HOSPITALS NHS FOUNDATION TRUST</t>
  </si>
  <si>
    <t>RBD</t>
  </si>
  <si>
    <t>DORSET COUNTY HOSPITAL NHS FOUNDATION TRUST</t>
  </si>
  <si>
    <t>RC3</t>
  </si>
  <si>
    <t>EALING HOSPITAL NHS TRUST</t>
  </si>
  <si>
    <t>RWH</t>
  </si>
  <si>
    <t>EAST AND NORTH HERTFORDSHIRE NHS TRUST</t>
  </si>
  <si>
    <t>RJN</t>
  </si>
  <si>
    <t>EAST CHESHIRE NHS TRUST</t>
  </si>
  <si>
    <t>RVV</t>
  </si>
  <si>
    <t>EAST KENT HOSPITALS UNIVERSITY NHS FOUNDATION TRUST</t>
  </si>
  <si>
    <t>RXR</t>
  </si>
  <si>
    <t>EAST LANCASHIRE HOSPITALS NHS TRUST</t>
  </si>
  <si>
    <t>RXC</t>
  </si>
  <si>
    <t>EAST SUSSEX HEALTHCARE NHS TRUST</t>
  </si>
  <si>
    <t>RVR</t>
  </si>
  <si>
    <t>EPSOM AND ST HELIER UNIVERSITY HOSPITALS NHS TRUST</t>
  </si>
  <si>
    <t>RDU</t>
  </si>
  <si>
    <t>FRIMLEY PARK HOSPITAL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</si>
  <si>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</si>
  <si>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</si>
  <si>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</si>
  <si>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</si>
  <si>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</si>
  <si>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</si>
  <si>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</si>
  <si>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</si>
  <si>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</si>
  <si>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</si>
  <si>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</si>
  <si>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</si>
  <si>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</si>
  <si>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</si>
  <si>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RR1</t>
  </si>
  <si>
    <t>HEART OF ENGLAND NHS FOUNDATION TRUST</t>
  </si>
  <si>
    <t>RD7</t>
  </si>
  <si>
    <t>HEATHERWOOD AND WEXHAM PARK HOSPITALS NHS FOUNDATION TRUST</t>
  </si>
  <si>
    <t>RQQ</t>
  </si>
  <si>
    <t>HINCHINGBROOKE HEALTH CARE NHS TRUST</t>
  </si>
  <si>
    <t>RQX</t>
  </si>
  <si>
    <t>HOMERTON UNIVERSITY HOSPITAL NHS FOUNDATION TRUST</t>
  </si>
  <si>
    <t>RWA</t>
  </si>
  <si>
    <t>HULL AND EAST YORKSHIRE HOSPITALS NHS TRUST</t>
  </si>
  <si>
    <t>RYJ</t>
  </si>
  <si>
    <t>IMPERIAL COLLEGE HEALTHCARE NHS TRUST</t>
  </si>
  <si>
    <t>RGQ</t>
  </si>
  <si>
    <t>IPSWICH HOSPITAL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</si>
  <si>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</si>
  <si>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</si>
  <si>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</si>
  <si>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</si>
  <si>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</si>
  <si>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</si>
  <si>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</si>
  <si>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</si>
  <si>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</si>
  <si>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TRUST</t>
  </si>
  <si>
    <t>RXN</t>
  </si>
  <si>
    <t>LANCASHIRE TEACHING HOSPITALS NHS FOUNDATION TRUST</t>
  </si>
  <si>
    <t>RR8</t>
  </si>
  <si>
    <t>LEEDS TEACHING HOSPITALS NHS TRUST</t>
  </si>
  <si>
    <t>RJ2</t>
  </si>
  <si>
    <t>LEWISHAM HEALTHCARE NHS TRUST</t>
  </si>
  <si>
    <t>RY5</t>
  </si>
  <si>
    <t>LINCOLNSHIRE COMMUNITY HEALTH SERVICES NHS TRUST</t>
  </si>
  <si>
    <t>RBQ</t>
  </si>
  <si>
    <t>LIVERPOOL HEART AND CHEST NHS FOUNDATION TRUST</t>
  </si>
  <si>
    <t>REP</t>
  </si>
  <si>
    <t>LIVERPOOL WOMEN'S NHS FOUNDATION TRUST</t>
  </si>
  <si>
    <t>RC9</t>
  </si>
  <si>
    <t>LUTON AND DUNSTABLE HOSPITAL NHS FOUNDATION TRUST</t>
  </si>
  <si>
    <t>RWF</t>
  </si>
  <si>
    <t>MAIDSTONE AND TUNBRIDGE WELLS NHS TRUST</t>
  </si>
  <si>
    <t>RPA</t>
  </si>
  <si>
    <t>MEDWAY NHS FOUNDATION TRUST</t>
  </si>
  <si>
    <t>RBT</t>
  </si>
  <si>
    <t>MID CHESHIRE HOSPITALS NHS FOUNDATION TRUST</t>
  </si>
  <si>
    <t>RQ8</t>
  </si>
  <si>
    <t>MID ESSEX HOSPITAL SERVICES NHS TRUST</t>
  </si>
  <si>
    <t>RJD</t>
  </si>
  <si>
    <t>MID STAFFORDSHIRE NHS FOUNDATION TRUST</t>
  </si>
  <si>
    <t>RXF</t>
  </si>
  <si>
    <t>MID YORKSHIRE HOSPITALS NHS TRUST</t>
  </si>
  <si>
    <t>RD8</t>
  </si>
  <si>
    <t>MILTON KEYNES HOSPITAL NHS FOUNDATION TRUST</t>
  </si>
  <si>
    <t>RP6</t>
  </si>
  <si>
    <t>MOORFIELDS EYE HOSPITAL NHS FOUNDATION TRUST</t>
  </si>
  <si>
    <t>RM1</t>
  </si>
  <si>
    <t>NORFOLK AND NORWICH UNIVERSITY HOSPITALS NHS FOUNDATION TRUST</t>
  </si>
  <si>
    <t>RY3</t>
  </si>
  <si>
    <t>NORFOLK COMMUNITY HEALTH AND CARE NHS TRUST</t>
  </si>
  <si>
    <t>RVJ</t>
  </si>
  <si>
    <t>NORTH BRISTOL NHS TRUST</t>
  </si>
  <si>
    <t>RNL</t>
  </si>
  <si>
    <t>NORTH CUMBRIA UNIVERSITY HOSPITALS NHS TRUST</t>
  </si>
  <si>
    <t>RAP</t>
  </si>
  <si>
    <t>NORTH MIDDLESEX UNIVERSITY HOSPITAL NHS TRUST</t>
  </si>
  <si>
    <t>RVW</t>
  </si>
  <si>
    <t>NORTH TEES AND HARTLEPOOL NHS FOUNDATION TRUST</t>
  </si>
  <si>
    <t>RV8</t>
  </si>
  <si>
    <t>NORTH WEST LONDON HOSPITALS NHS TRUST</t>
  </si>
  <si>
    <t>RNS</t>
  </si>
  <si>
    <t>NORTHAMPTON GENERAL HOSPITAL NHS TRUST</t>
  </si>
  <si>
    <t>RBZ</t>
  </si>
  <si>
    <t>NORTHERN DEVON HEALTHCARE NHS TRUST</t>
  </si>
  <si>
    <t>RJL</t>
  </si>
  <si>
    <t>NORTHERN LINCOLNSHIRE AND GOOLE HOSPITALS NHS FOUNDATION TRUST</t>
  </si>
  <si>
    <t>RTF</t>
  </si>
  <si>
    <t>NORTHUMBRIA HEALTHCARE NHS FOUNDATION TRUST</t>
  </si>
  <si>
    <t>RX1</t>
  </si>
  <si>
    <t>NOTTINGHAM UNIVERSITY HOSPITALS NHS TRUST</t>
  </si>
  <si>
    <t>RTH</t>
  </si>
  <si>
    <t>OXFORD UNIVERSITY HOSPITALS NHS TRUST</t>
  </si>
  <si>
    <t>RGM</t>
  </si>
  <si>
    <t>PAPWORTH HOSPITAL NHS FOUNDATION TRUST</t>
  </si>
  <si>
    <t>RW6</t>
  </si>
  <si>
    <t>PENNINE ACUTE HOSPITALS NHS TRUST</t>
  </si>
  <si>
    <t>RGN</t>
  </si>
  <si>
    <t>PETERBOROUGH AND STAMFORD HOSPITALS NHS FOUNDATION TRUST</t>
  </si>
  <si>
    <t>RK9</t>
  </si>
  <si>
    <t>PLYMOUTH HOSPITALS NHS TRUST</t>
  </si>
  <si>
    <t>RD3</t>
  </si>
  <si>
    <t>POOLE HOSPITAL NHS FOUNDATION TRUST</t>
  </si>
  <si>
    <t>RHU</t>
  </si>
  <si>
    <t>PORTSMOUTH HOSPITALS NHS TRUST</t>
  </si>
  <si>
    <t>RPC</t>
  </si>
  <si>
    <t>QUEEN VICTORIA HOSPITAL NHS FOUNDATION TRUST</t>
  </si>
  <si>
    <t>RHW</t>
  </si>
  <si>
    <t>ROYAL BERKSHIRE NHS FOUNDATION TRUST</t>
  </si>
  <si>
    <t>RT3</t>
  </si>
  <si>
    <t>ROYAL BROMPTON AND HAREFIELD NHS FOUNDATION TRUST</t>
  </si>
  <si>
    <t>REF</t>
  </si>
  <si>
    <t>ROYAL CORNWALL HOSPITALS NHS TRUST</t>
  </si>
  <si>
    <t>RH8</t>
  </si>
  <si>
    <t>ROYAL DEVON AND EXETER NHS FOUNDATION TRUST</t>
  </si>
  <si>
    <t>RAL</t>
  </si>
  <si>
    <t>ROYAL FREE LONDON NHS FOUNDATION TRUST</t>
  </si>
  <si>
    <t>RQ6</t>
  </si>
  <si>
    <t>ROYAL LIVERPOOL AND BROADGREEN UNIVERSITY HOSPITALS NHS TRUST</t>
  </si>
  <si>
    <t>RBB</t>
  </si>
  <si>
    <t>ROYAL NATIONAL HOSPITAL FOR RHEUMATIC DISEASES NHS FOUNDATION TRUST</t>
  </si>
  <si>
    <t>RAN</t>
  </si>
  <si>
    <t>ROYAL NATIONAL ORTHOPAEDIC HOSPITAL NHS TRUST</t>
  </si>
  <si>
    <t>RA2</t>
  </si>
  <si>
    <t>ROYAL SURREY COUNTY HOSPITAL NHS FOUNDATION TRUST</t>
  </si>
  <si>
    <t>RD1</t>
  </si>
  <si>
    <t>ROYAL UNITED HOSPITAL BATH NHS TRUST</t>
  </si>
  <si>
    <t>RM3</t>
  </si>
  <si>
    <t>SALFORD ROYAL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</si>
  <si>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</si>
  <si>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</si>
  <si>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</si>
  <si>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</si>
  <si>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</si>
  <si>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</si>
  <si>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</si>
  <si>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</si>
  <si>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</si>
  <si>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</si>
  <si>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R1D</t>
  </si>
  <si>
    <t>SHROPSHIRE COMMUNITY HEALTH NHS TRUST</t>
  </si>
  <si>
    <t>RA9</t>
  </si>
  <si>
    <t>SOUTH DEVON HEALTHCARE NHS FOUNDATION TRUST</t>
  </si>
  <si>
    <t>RWN</t>
  </si>
  <si>
    <t>SOUTH ESSEX PARTNERSHIP UNIVERSITY NHS FOUNDATION TRUST</t>
  </si>
  <si>
    <t>RTR</t>
  </si>
  <si>
    <t>SOUTH TEES HOSPITALS NHS FOUNDATION TRUST</t>
  </si>
  <si>
    <t>RE9</t>
  </si>
  <si>
    <t>SOUTH TYNESIDE NHS FOUNDATION TRUST</t>
  </si>
  <si>
    <t>RJC</t>
  </si>
  <si>
    <t>SOUTH WARWICKSHIRE NHS FOUNDATION TRUST</t>
  </si>
  <si>
    <t>RAJ</t>
  </si>
  <si>
    <t>SOUTHEND UNIVERSITY HOSPITAL NHS FOUNDATION TRUST</t>
  </si>
  <si>
    <t>RW1</t>
  </si>
  <si>
    <t>SOUTHERN HEALTH NHS FOUNDATION TRUST</t>
  </si>
  <si>
    <t>RVY</t>
  </si>
  <si>
    <t>SOUTHPORT AND ORMSKIRK HOSPITAL NHS TRUST</t>
  </si>
  <si>
    <t>RJ7</t>
  </si>
  <si>
    <t>ST GEORGE'S HEALTHCARE NHS TRUST</t>
  </si>
  <si>
    <t>RBN</t>
  </si>
  <si>
    <t>ST HELENS AND KNOWSLEY HOSPITALS NHS TRUST</t>
  </si>
  <si>
    <t>RWJ</t>
  </si>
  <si>
    <t>STOCKPORT NHS FOUNDATION TRUST</t>
  </si>
  <si>
    <t>RTP</t>
  </si>
  <si>
    <t>SURREY AND SUSSEX HEALTHCARE NHS TRUST</t>
  </si>
  <si>
    <t>RMP</t>
  </si>
  <si>
    <t>TAMESIDE HOSPITAL NHS FOUNDATION TRUST</t>
  </si>
  <si>
    <t>RBA</t>
  </si>
  <si>
    <t>TAUNTON AND SOMERSET NHS FOUNDATION TRUST</t>
  </si>
  <si>
    <t>RBV</t>
  </si>
  <si>
    <t>THE CHRISTIE NHS FOUNDATION TRUST</t>
  </si>
  <si>
    <t>REN</t>
  </si>
  <si>
    <t>THE CLATTERBRIDGE CANCER CENTRE NHS FOUNDATION TRUST</t>
  </si>
  <si>
    <t>RNA</t>
  </si>
  <si>
    <t>THE DUDLEY GROUP OF HOSPITALS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</si>
  <si>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</si>
  <si>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</si>
  <si>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</si>
  <si>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</si>
  <si>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</si>
  <si>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</si>
  <si>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</si>
  <si>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</si>
  <si>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</si>
  <si>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</si>
  <si>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</si>
  <si>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</si>
  <si>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</si>
  <si>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</si>
  <si>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</si>
  <si>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</si>
  <si>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</si>
  <si>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</si>
  <si>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</si>
  <si>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THE ROYAL WOLVERHAMPTON HOSPITALS NHS TRUST</t>
  </si>
  <si>
    <t>RET</t>
  </si>
  <si>
    <t>THE WALTON CENTRE NHS FOUNDATION TRUST</t>
  </si>
  <si>
    <t>RKE</t>
  </si>
  <si>
    <t>THE WHITTINGTON HOSPITAL NHS TRUST</t>
  </si>
  <si>
    <t>RWD</t>
  </si>
  <si>
    <t>UNITED LINCOLNSHIRE HOSPITALS NHS TRUST</t>
  </si>
  <si>
    <t>RRV</t>
  </si>
  <si>
    <t>UNIVERSITY COLLEGE LONDON HOSPITALS NHS FOUNDATION TRUST</t>
  </si>
  <si>
    <t>RJE</t>
  </si>
  <si>
    <t>UNIVERSITY HOSPITAL OF NORTH STAFFORDSHIRE NHS TRUST</t>
  </si>
  <si>
    <t>RM2</t>
  </si>
  <si>
    <t>UNIVERSITY HOSPITAL OF SOUTH MANCHESTER NHS FOUNDATION TRUST</t>
  </si>
  <si>
    <t>RHM</t>
  </si>
  <si>
    <t>UNIVERSITY HOSPITAL SOUTHAMPTON NHS FOUNDATION TRUST</t>
  </si>
  <si>
    <t>RRK</t>
  </si>
  <si>
    <t>UNIVERSITY HOSPITALS BIRMINGHAM NHS FOUNDATION TRUST</t>
  </si>
  <si>
    <t>RA7</t>
  </si>
  <si>
    <t>UNIVERSITY HOSPITALS BRISTOL NHS FOUNDATION TRUST</t>
  </si>
  <si>
    <t>RKB</t>
  </si>
  <si>
    <t>UNIVERSITY HOSPITALS COVENTRY AND WARWICKSHIRE NHS TRUST</t>
  </si>
  <si>
    <t>RWE</t>
  </si>
  <si>
    <t>UNIVERSITY HOSPITALS OF LEICESTER NHS TRUST</t>
  </si>
  <si>
    <t>RTX</t>
  </si>
  <si>
    <t>UNIVERSITY HOSPITALS OF MORECAMBE BAY NHS FOUNDATION TRUST</t>
  </si>
  <si>
    <t>RBK</t>
  </si>
  <si>
    <t>WALSALL HEALTHCARE NHS TRUST</t>
  </si>
  <si>
    <t>RWW</t>
  </si>
  <si>
    <t>WARRINGTON AND HALTON HOSPITALS NHS FOUNDATION TRUST</t>
  </si>
  <si>
    <t>RWG</t>
  </si>
  <si>
    <t>WEST HERTFORDSHIRE HOSPITALS NHS TRUST</t>
  </si>
  <si>
    <t>RFW</t>
  </si>
  <si>
    <t>WEST MIDDLESEX UNIVERSITY HOSPITAL NHS TRUST</t>
  </si>
  <si>
    <t>RGR</t>
  </si>
  <si>
    <t>WEST SUFFOLK NHS FOUNDATION TRUST</t>
  </si>
  <si>
    <t>RYR</t>
  </si>
  <si>
    <t>WESTERN SUSSEX HOSPITALS NHS TRUST</t>
  </si>
  <si>
    <t>RA3</t>
  </si>
  <si>
    <t>WESTON AREA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</si>
  <si>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</si>
  <si>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</si>
  <si>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</si>
  <si>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</si>
  <si>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</si>
  <si>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</si>
  <si>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</si>
  <si>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</si>
  <si>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</si>
  <si>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</si>
  <si>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</si>
  <si>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</si>
  <si>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TOTAL</t>
  </si>
  <si>
    <t>Independent Providers</t>
  </si>
  <si>
    <t>NQ1</t>
  </si>
  <si>
    <t>ANGLIAN COMMUNITY ENTERPRISE COMMUNITY INTEREST COMPANY (ACE CIC)</t>
  </si>
  <si>
    <t>NVC01</t>
  </si>
  <si>
    <t>ASHTEAD HOSPITAL</t>
  </si>
  <si>
    <t>NYW01</t>
  </si>
  <si>
    <t>ASPEN - HOLLY HOUSE HOSPITAL</t>
  </si>
  <si>
    <t>NTP13</t>
  </si>
  <si>
    <t>BARLBOROUGH NHS TREATMENT CENTRE</t>
  </si>
  <si>
    <t>NWF01</t>
  </si>
  <si>
    <t>BENENDEN HOSPITAL</t>
  </si>
  <si>
    <t>NVC31</t>
  </si>
  <si>
    <t>BLAKELANDS NHS TREATMENT CENTRE</t>
  </si>
  <si>
    <t>NT402</t>
  </si>
  <si>
    <t>BMI - BATH CLINIC</t>
  </si>
  <si>
    <t>NT405</t>
  </si>
  <si>
    <t>BMI - BISHOPS WOOD</t>
  </si>
  <si>
    <t>NT409</t>
  </si>
  <si>
    <t>BMI - CHELSFIELD PARK HOSPITAL</t>
  </si>
  <si>
    <t>NT414</t>
  </si>
  <si>
    <t>BMI - FAWKHAM MANOR HOSPITAL</t>
  </si>
  <si>
    <t>NT417</t>
  </si>
  <si>
    <t>BMI - GORING HALL HOSPITAL</t>
  </si>
  <si>
    <t>NT433</t>
  </si>
  <si>
    <t>BMI - SARUM ROAD HOSPITAL</t>
  </si>
  <si>
    <t>NT436</t>
  </si>
  <si>
    <t>BMI - SHIRLEY OAKS HOSPITAL</t>
  </si>
  <si>
    <t>NT401</t>
  </si>
  <si>
    <t>BMI - THE ALEXANDRA HOSPITAL</t>
  </si>
  <si>
    <t>NT403</t>
  </si>
  <si>
    <t>BMI - THE BEARDWOOD HOSPITAL</t>
  </si>
  <si>
    <t>NT404</t>
  </si>
  <si>
    <t>BMI - THE BEAUMONT HOSPITAL</t>
  </si>
  <si>
    <t>NT406</t>
  </si>
  <si>
    <t>BMI - THE BLACKHEATH HOSPITAL</t>
  </si>
  <si>
    <t>NT408</t>
  </si>
  <si>
    <t>BMI - THE CHAUCER HOSPITAL</t>
  </si>
  <si>
    <t>NT410</t>
  </si>
  <si>
    <t>BMI - THE CHILTERN HOSPITAL</t>
  </si>
  <si>
    <t>NT411</t>
  </si>
  <si>
    <t>BMI - THE CLEMENTINE CHURCHILL HOSPITAL</t>
  </si>
  <si>
    <t>NT412</t>
  </si>
  <si>
    <t>BMI - THE DROITWICH SPA HOSPITAL</t>
  </si>
  <si>
    <t>NT413</t>
  </si>
  <si>
    <t>BMI - THE ESPERANCE HOSPITAL</t>
  </si>
  <si>
    <t>NT415</t>
  </si>
  <si>
    <t>BMI - THE FOSCOTE HOSPITAL</t>
  </si>
  <si>
    <t>NT416</t>
  </si>
  <si>
    <t>BMI - THE GARDEN HOSPITAL</t>
  </si>
  <si>
    <t>NT418</t>
  </si>
  <si>
    <t>BMI - THE HAMPSHIRE CLINIC</t>
  </si>
  <si>
    <t>NT419</t>
  </si>
  <si>
    <t>BMI - THE HARBOUR HOSPITAL</t>
  </si>
  <si>
    <t>NT420</t>
  </si>
  <si>
    <t>BMI - THE HIGHFIELD HOSPITAL</t>
  </si>
  <si>
    <t>NT421</t>
  </si>
  <si>
    <t>BMI - THE KINGS OAK HOSPITAL</t>
  </si>
  <si>
    <t>NT422</t>
  </si>
  <si>
    <t>BMI - THE LONDON INDEPENDENT HOSPITAL</t>
  </si>
  <si>
    <t>NT423</t>
  </si>
  <si>
    <t>BMI - THE MANOR HOSPITAL</t>
  </si>
  <si>
    <t>NT424</t>
  </si>
  <si>
    <t>BMI - THE MERIDEN HOSPITAL</t>
  </si>
  <si>
    <t>NT427</t>
  </si>
  <si>
    <t>BMI - THE PARK HOSPITAL</t>
  </si>
  <si>
    <t>NT428</t>
  </si>
  <si>
    <t>BMI - THE PRINCESS MARGARET HOSPITAL</t>
  </si>
  <si>
    <t>NT430</t>
  </si>
  <si>
    <t>BMI - THE RIDGEWAY HOSPITAL</t>
  </si>
  <si>
    <t>NT431</t>
  </si>
  <si>
    <t>BMI - THE RUNNYMEDE HOSPITAL</t>
  </si>
  <si>
    <t>NT432</t>
  </si>
  <si>
    <t>BMI - THE SANDRINGHAM HOSPITAL</t>
  </si>
  <si>
    <t>NT434</t>
  </si>
  <si>
    <t>BMI - THE SAXON CLINIC</t>
  </si>
  <si>
    <t>NT435</t>
  </si>
  <si>
    <t>BMI - THE SHELBURNE HOSPITAL</t>
  </si>
  <si>
    <t>NT437</t>
  </si>
  <si>
    <t>BMI - THE SLOANE HOSPITAL</t>
  </si>
  <si>
    <t>NT438</t>
  </si>
  <si>
    <t>BMI - THE SOMERFIELD HOSPITAL</t>
  </si>
  <si>
    <t>NT439</t>
  </si>
  <si>
    <t>BMI - THE SOUTH CHESHIRE PRIVATE HOSPITAL</t>
  </si>
  <si>
    <t>NT443</t>
  </si>
  <si>
    <t>BMI - THE WINTERBOURNE HOSPITAL</t>
  </si>
  <si>
    <t>NT440</t>
  </si>
  <si>
    <t>BMI - THORNBURY HOSPITAL</t>
  </si>
  <si>
    <t>NT441</t>
  </si>
  <si>
    <t>BMI - THREE SHIRES HOSPITAL</t>
  </si>
  <si>
    <t>NT497</t>
  </si>
  <si>
    <t>BMI GISBURNE PARK HOSPITAL</t>
  </si>
  <si>
    <t>NT446</t>
  </si>
  <si>
    <t>BMI ST EDMUNDS HOSPITAL</t>
  </si>
  <si>
    <t>NT451</t>
  </si>
  <si>
    <t>BMI THE CAVELL HOSPITAL</t>
  </si>
  <si>
    <t>NT447</t>
  </si>
  <si>
    <t>BMI THE DUCHY HOSPITAL</t>
  </si>
  <si>
    <t>NT445</t>
  </si>
  <si>
    <t>BMI THE EDGBASTON HOSPITAL</t>
  </si>
  <si>
    <t>NT448</t>
  </si>
  <si>
    <t>BMI THE HUDDERSFIELD HOSPITAL</t>
  </si>
  <si>
    <t>NT449</t>
  </si>
  <si>
    <t>BMI THE LANCASTER HOSPITAL</t>
  </si>
  <si>
    <t>NT450</t>
  </si>
  <si>
    <t>BMI THE LINCOLN HOSPITAL</t>
  </si>
  <si>
    <t>NT457</t>
  </si>
  <si>
    <t>BMI WOODLANDS HOSPITAL</t>
  </si>
  <si>
    <t>NVC24</t>
  </si>
  <si>
    <t>BODMIN NHS TREATMENT CENTRE</t>
  </si>
  <si>
    <t>NVC27</t>
  </si>
  <si>
    <t>BOSTON NHS TREATMENT CENTRE</t>
  </si>
  <si>
    <t>NV313</t>
  </si>
  <si>
    <t>CIRCLE - NOTTINGHAM NHS TREATMENT CENTRE</t>
  </si>
  <si>
    <t>NV302</t>
  </si>
  <si>
    <t>CIRCLE BATH</t>
  </si>
  <si>
    <t>NV323</t>
  </si>
  <si>
    <t>CIRCLE READING</t>
  </si>
  <si>
    <t>NTC04</t>
  </si>
  <si>
    <t>CIRENCESTER NHS TREATMENT CENTRE</t>
  </si>
  <si>
    <t>NVC28</t>
  </si>
  <si>
    <t>CLIFTON PARK NHS TREATMENT CENTRE</t>
  </si>
  <si>
    <t>NVC29</t>
  </si>
  <si>
    <t>COBALT NHS TREATMENT CENTRE</t>
  </si>
  <si>
    <t>NTC03</t>
  </si>
  <si>
    <t>DEVIZES NHS TREATMENT CENTRE</t>
  </si>
  <si>
    <t>NVC04</t>
  </si>
  <si>
    <t>DUCHY HOSPITAL</t>
  </si>
  <si>
    <t>NTP23</t>
  </si>
  <si>
    <t>ECCLESHILL NHS TREATMENT CENTRE</t>
  </si>
  <si>
    <t>-</t>
  </si>
  <si>
    <t>NTC02</t>
  </si>
  <si>
    <t>EMERSONS GREEN NHS TREATMENT CENTRE</t>
  </si>
  <si>
    <t>NVC05</t>
  </si>
  <si>
    <t>EUXTON HALL HOSPITAL</t>
  </si>
  <si>
    <t>NVG01</t>
  </si>
  <si>
    <t>FAIRFIELD HOSPITAL</t>
  </si>
  <si>
    <t>NVC06</t>
  </si>
  <si>
    <t>FITZWILLIAM HOSPITAL</t>
  </si>
  <si>
    <t>NVC07</t>
  </si>
  <si>
    <t>FULWOOD HALL HOSPITAL</t>
  </si>
  <si>
    <t>NVC25</t>
  </si>
  <si>
    <t>HORTON NHS TREATMENT CENTRE</t>
  </si>
  <si>
    <t>NVC08</t>
  </si>
  <si>
    <t>MOUNT STUART HOSPITAL</t>
  </si>
  <si>
    <t>NVC09</t>
  </si>
  <si>
    <t>NEW HALL HOSPITAL</t>
  </si>
  <si>
    <t>NVC11</t>
  </si>
  <si>
    <t>NORTH DOWNS HOSPITAL</t>
  </si>
  <si>
    <t>NTP15</t>
  </si>
  <si>
    <t>NORTH EAST LONDON NHS TREATMENT CENTRE</t>
  </si>
  <si>
    <t>NVC40</t>
  </si>
  <si>
    <t>NOTTINGHAM WOODTHORPE HOSPITAL</t>
  </si>
  <si>
    <t>NT204</t>
  </si>
  <si>
    <t>NUFFIELD HEALTH, BRENTWOOD HOSPITAL</t>
  </si>
  <si>
    <t>NT205</t>
  </si>
  <si>
    <t>NUFFIELD HEALTH, BRIGHTON HOSPITAL</t>
  </si>
  <si>
    <t>NT209</t>
  </si>
  <si>
    <t>NUFFIELD HEALTH, CAMBRIDGE HOSPITAL</t>
  </si>
  <si>
    <t>NT211</t>
  </si>
  <si>
    <t>NUFFIELD HEALTH, CHELTENHAM HOSPITAL</t>
  </si>
  <si>
    <t>NT212</t>
  </si>
  <si>
    <t>NUFFIELD HEALTH, CHICHESTER HOSPITAL</t>
  </si>
  <si>
    <t>NT215</t>
  </si>
  <si>
    <t>NUFFIELD HEALTH, EXETER HOSPITAL</t>
  </si>
  <si>
    <t>NT218</t>
  </si>
  <si>
    <t>NUFFIELD HEALTH, HAYWARDS HEATH HOSPITAL</t>
  </si>
  <si>
    <t>NT219</t>
  </si>
  <si>
    <t>NUFFIELD HEALTH, HEREFORD HOSPITAL</t>
  </si>
  <si>
    <t>NT225</t>
  </si>
  <si>
    <t>NUFFIELD HEALTH, LEEDS HOSPITAL</t>
  </si>
  <si>
    <t>NT226</t>
  </si>
  <si>
    <t>NUFFIELD HEALTH, LEICESTER HOSPITAL</t>
  </si>
  <si>
    <t>NT230</t>
  </si>
  <si>
    <t>NUFFIELD HEALTH, NORTH STAFFORDSHIRE HOSPITAL</t>
  </si>
  <si>
    <t>NT233</t>
  </si>
  <si>
    <t>NUFFIELD HEALTH, PLYMOUTH HOSPITAL</t>
  </si>
  <si>
    <t>NT235</t>
  </si>
  <si>
    <t>NUFFIELD HEALTH, SHREWSBURY HOSPITAL</t>
  </si>
  <si>
    <t>NT238</t>
  </si>
  <si>
    <t>NUFFIELD HEALTH, TAUNTON HOSPITAL</t>
  </si>
  <si>
    <t>NT237</t>
  </si>
  <si>
    <t>NUFFIELD HEALTH, TEES HOSPITAL</t>
  </si>
  <si>
    <t>NT210</t>
  </si>
  <si>
    <t>NUFFIELD HEALTH, THE GROSVENOR HOSPITAL, CHESTER</t>
  </si>
  <si>
    <t>NT224</t>
  </si>
  <si>
    <t>NUFFIELD HEALTH, WARWICKSHIRE HOSPITAL</t>
  </si>
  <si>
    <t>NT214</t>
  </si>
  <si>
    <t>NUFFIELD HEALTH, WESSEX HOSPITAL</t>
  </si>
  <si>
    <t>NT241</t>
  </si>
  <si>
    <t>NUFFIELD HEALTH, WOKING HOSPITAL</t>
  </si>
  <si>
    <t>NT242</t>
  </si>
  <si>
    <t>NUFFIELD HEALTH, WOLVERHAMPTON HOSPITAL</t>
  </si>
  <si>
    <t>NT245</t>
  </si>
  <si>
    <t>NUFFIELD HEALTH, YORK HOSPITAL</t>
  </si>
  <si>
    <t>NT244</t>
  </si>
  <si>
    <t>NUFFIELD HOSPITAL OXFORD (THE MANOR)</t>
  </si>
  <si>
    <t>NVC12</t>
  </si>
  <si>
    <t>OAKLANDS HOSPITAL</t>
  </si>
  <si>
    <t>NVC13</t>
  </si>
  <si>
    <t>OAKS HOSPITAL</t>
  </si>
  <si>
    <t>NQM01</t>
  </si>
  <si>
    <t>ORTHOPAEDICS &amp; SPINE SPECIALIST HOSPITAL SITE</t>
  </si>
  <si>
    <t>NVC14</t>
  </si>
  <si>
    <t>PARK HILL HOSPITAL</t>
  </si>
  <si>
    <t>NTC05</t>
  </si>
  <si>
    <t>PENINSULA NHS TREATMENT CENTRE</t>
  </si>
  <si>
    <t>NVC15</t>
  </si>
  <si>
    <t>PINEHILL HOSPITAL</t>
  </si>
  <si>
    <t>NEY</t>
  </si>
  <si>
    <t>PIONEER HEALTHCARE LIMTED</t>
  </si>
  <si>
    <t>NQA</t>
  </si>
  <si>
    <t>PROVIDE</t>
  </si>
  <si>
    <t>NVC16</t>
  </si>
  <si>
    <t>RENACRES HOSPITAL</t>
  </si>
  <si>
    <t>NVC19</t>
  </si>
  <si>
    <t>RIVERS HOSPITAL</t>
  </si>
  <si>
    <t>NVC17</t>
  </si>
  <si>
    <t>ROWLEY HALL HOSPITAL</t>
  </si>
  <si>
    <t>NTC01</t>
  </si>
  <si>
    <t>SHEPTON MALLET NHS TREATMENT CENTRE</t>
  </si>
  <si>
    <t>NFH</t>
  </si>
  <si>
    <t>SOMERSET SURGICAL SERVICES HQ</t>
  </si>
  <si>
    <t>NTP11</t>
  </si>
  <si>
    <t>SOUTHAMPTON NHS TREATMENT CENTRE</t>
  </si>
  <si>
    <t>NT312</t>
  </si>
  <si>
    <t>SPIRE ALEXANDRA HOSPITAL</t>
  </si>
  <si>
    <t>NT302</t>
  </si>
  <si>
    <t>SPIRE BRISTOL HOSPITAL</t>
  </si>
  <si>
    <t>NT315</t>
  </si>
  <si>
    <t>SPIRE BUSHEY HOSPITAL</t>
  </si>
  <si>
    <t>NT317</t>
  </si>
  <si>
    <t>SPIRE CAMBRIDGE LEA HOSPITAL</t>
  </si>
  <si>
    <t>NT324</t>
  </si>
  <si>
    <t>SPIRE CHESHIRE HOSPITAL</t>
  </si>
  <si>
    <t>NT345</t>
  </si>
  <si>
    <t>SPIRE CLARE PARK HOSPITAL</t>
  </si>
  <si>
    <t>NT344</t>
  </si>
  <si>
    <t>SPIRE DUNEDIN HOSPITAL</t>
  </si>
  <si>
    <t>NT348</t>
  </si>
  <si>
    <t>SPIRE ELLAND HOSPITAL</t>
  </si>
  <si>
    <t>NT347</t>
  </si>
  <si>
    <t>SPIRE FYLDE COAST HOSPITAL</t>
  </si>
  <si>
    <t>NT308</t>
  </si>
  <si>
    <t>SPIRE GATWICK PARK HOSPITAL</t>
  </si>
  <si>
    <t>NT316</t>
  </si>
  <si>
    <t>SPIRE HARPENDEN HOSPITAL</t>
  </si>
  <si>
    <t>NT319</t>
  </si>
  <si>
    <t>SPIRE HARTSWOOD HOSPITAL</t>
  </si>
  <si>
    <t>NT351</t>
  </si>
  <si>
    <t>SPIRE HULL AND EAST RIDING HOSPITAL</t>
  </si>
  <si>
    <t>NT332</t>
  </si>
  <si>
    <t>SPIRE LEEDS HOSPITAL</t>
  </si>
  <si>
    <t>NT322</t>
  </si>
  <si>
    <t>SPIRE LEICESTER HOSPITAL</t>
  </si>
  <si>
    <t>NT321</t>
  </si>
  <si>
    <t>SPIRE LITTLE ASTON HOSPITAL</t>
  </si>
  <si>
    <t>NT337</t>
  </si>
  <si>
    <t>SPIRE LIVERPOOL HOSPITAL</t>
  </si>
  <si>
    <t>NT327</t>
  </si>
  <si>
    <t>SPIRE MANCHESTER HOSPITAL</t>
  </si>
  <si>
    <t>NT350</t>
  </si>
  <si>
    <t>SPIRE METHLEY PARK HOSPITAL</t>
  </si>
  <si>
    <t>NT364</t>
  </si>
  <si>
    <t>SPIRE MONTEFIORE HOSPITAL</t>
  </si>
  <si>
    <t>NT325</t>
  </si>
  <si>
    <t>SPIRE MURRAYFIELD HOSPITAL</t>
  </si>
  <si>
    <t>NT318</t>
  </si>
  <si>
    <t>SPIRE NORWICH HOSPITAL</t>
  </si>
  <si>
    <t>NT320</t>
  </si>
  <si>
    <t>SPIRE PARKWAY HOSPITAL</t>
  </si>
  <si>
    <t>NT305</t>
  </si>
  <si>
    <t>SPIRE PORTSMOUTH HOSPITAL</t>
  </si>
  <si>
    <t>NT339</t>
  </si>
  <si>
    <t>SPIRE REGENCY HOSPITAL</t>
  </si>
  <si>
    <t>NT314</t>
  </si>
  <si>
    <t>SPIRE RODING HOSPITAL</t>
  </si>
  <si>
    <t>NT301</t>
  </si>
  <si>
    <t>SPIRE SOUTH BANK HOSPITAL</t>
  </si>
  <si>
    <t>NT304</t>
  </si>
  <si>
    <t>SPIRE SOUTHAMPTON HOSPITAL</t>
  </si>
  <si>
    <t>NT346</t>
  </si>
  <si>
    <t>SPIRE ST SAVIOURS HOSPITAL</t>
  </si>
  <si>
    <t>NT309</t>
  </si>
  <si>
    <t>SPIRE SUSSEX HOSPITAL</t>
  </si>
  <si>
    <t>NT343</t>
  </si>
  <si>
    <t>SPIRE THAMES VALLEY HOSPITAL</t>
  </si>
  <si>
    <t>NT310</t>
  </si>
  <si>
    <t>SPIRE TUNBRIDGE WELLS HOSPITAL</t>
  </si>
  <si>
    <t>NT333</t>
  </si>
  <si>
    <t>SPIRE WASHINGTON HOSPITAL</t>
  </si>
  <si>
    <t>NT313</t>
  </si>
  <si>
    <t>SPIRE WELLESLEY HOSPITAL</t>
  </si>
  <si>
    <t>NVC18</t>
  </si>
  <si>
    <t>SPRINGFIELD HOSPITAL</t>
  </si>
  <si>
    <t>NTPAD</t>
  </si>
  <si>
    <t>ST MARY'S NHS TREATMENT CENTRE</t>
  </si>
  <si>
    <t>NHM</t>
  </si>
  <si>
    <t>SUFFOLK COMMUNITY HEALTHCARE</t>
  </si>
  <si>
    <t>NVC35</t>
  </si>
  <si>
    <t>TEES VALLEY TREATMENT CENTRE</t>
  </si>
  <si>
    <t>NVC02</t>
  </si>
  <si>
    <t>THE BERKSHIRE INDEPENDENT HOSPITAL</t>
  </si>
  <si>
    <t>NXM01</t>
  </si>
  <si>
    <t>THE HORDER CENTRE - ST JOHNS ROAD</t>
  </si>
  <si>
    <t>NVC44</t>
  </si>
  <si>
    <t>THE WESTBOURNE CENTRE</t>
  </si>
  <si>
    <t>NVC20</t>
  </si>
  <si>
    <t>THE YORKSHIRE CLINIC</t>
  </si>
  <si>
    <t>NVC21</t>
  </si>
  <si>
    <t>WEST MIDLANDS HOSPITAL</t>
  </si>
  <si>
    <t>NTP16</t>
  </si>
  <si>
    <t>WILL ADAMS NHS TREATMENT CENTRE</t>
  </si>
  <si>
    <t>NVC22</t>
  </si>
  <si>
    <t>WINFIELD HOSPITAL</t>
  </si>
  <si>
    <t>NVC23</t>
  </si>
  <si>
    <t>WOODLAND HOSPITAL</t>
  </si>
  <si>
    <t xml:space="preserve">Total </t>
  </si>
  <si>
    <t xml:space="preserve">Title: </t>
  </si>
  <si>
    <t xml:space="preserve"> VTE Risk Assessed Admissions (revised)</t>
  </si>
  <si>
    <t xml:space="preserve"> Total Admissions  (revised)</t>
  </si>
  <si>
    <t>Percentage of admitted patients risk-assessed for VTE (revised)</t>
  </si>
  <si>
    <t xml:space="preserve">Percentage of admitted patients risk-assessed for VTE </t>
  </si>
  <si>
    <t>Revised on 7th November 2014</t>
  </si>
  <si>
    <t>Month</t>
  </si>
  <si>
    <t>Org Code</t>
  </si>
  <si>
    <t>Org Name</t>
  </si>
  <si>
    <t>List of providers with revised figures in Q4 2013/14</t>
  </si>
  <si>
    <t>March 2014</t>
  </si>
  <si>
    <t>January 2014</t>
  </si>
  <si>
    <t>Northern Devon Healthcare NHS Trust</t>
  </si>
  <si>
    <t>St Helens and Knowsley Hospitals NHS Trust</t>
  </si>
  <si>
    <t>Walsall Healthcare NHS Trust</t>
  </si>
  <si>
    <t>7th November 2014</t>
  </si>
  <si>
    <t>Quarter 4 2013/14</t>
  </si>
  <si>
    <t>February 2014</t>
  </si>
  <si>
    <t>Quarter 4 (January to March) 2013/14  REVISED</t>
  </si>
  <si>
    <t>VTE Risk Assessment Data Collection Quarter 4 (January to March) 2013/14 (REVISED November 2014)</t>
  </si>
  <si>
    <t>VTE Risk Assessment Quarter 4 2013/14 (January to March 2014) data (REVISED NOVEMBER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</si>
</sst>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_(* \(#,##0\);_(* &quot;-&quot;??_);_(@_)"/>
    <numFmt numFmtId="165" formatCode="_-* #,##0_-;\-* #,##0_-;_-* &quot;-&quot;??_-;_-@_-"/>
    <numFmt numFmtId="166" formatCode="_(* #,##0.00_);_(* \(#,##0.00\);_(* &quot;-&quot;??_);_(@_)"/>
  </numFmts>
  <fonts count="15" x14ac:knownFonts="1">
    <font>
      <sz val="11"/>
      <color theme="1"/>
      <name val="Calibri"/>
      <family val="2"/>
      <scheme val="minor"/>
    </font>
    <font>
      <sz val="11"/>
      <color theme="1"/>
      <name val="Calibri"/>
      <family val="2"/>
      <scheme val="minor"/>
    </font>
    <font>
      <b/>
      <sz val="11"/>
      <name val="Arial"/>
      <family val="2"/>
    </font>
    <font>
      <b/>
      <u/>
      <sz val="11"/>
      <name val="Arial"/>
      <family val="2"/>
    </font>
    <font>
      <sz val="11"/>
      <name val="Calibri"/>
      <family val="2"/>
      <scheme val="minor"/>
    </font>
    <font>
      <sz val="11"/>
      <name val="Arial"/>
      <family val="2"/>
    </font>
    <font>
      <u/>
      <sz val="10"/>
      <color theme="10"/>
      <name val="Arial"/>
      <family val="2"/>
    </font>
    <font>
      <u/>
      <sz val="11"/>
      <name val="Arial"/>
      <family val="2"/>
    </font>
    <font>
      <sz val="10"/>
      <name val="Arial"/>
      <family val="2"/>
    </font>
    <font>
      <sz val="10"/>
      <color theme="1"/>
      <name val="Calibri"/>
      <family val="2"/>
      <scheme val="minor"/>
    </font>
    <font>
      <sz val="11"/>
      <color theme="1"/>
      <name val="Calibri"/>
      <family val="2"/>
    </font>
    <font>
      <b/>
      <sz val="10"/>
      <name val="Arial"/>
      <family val="2"/>
    </font>
    <font>
      <sz val="10"/>
      <color theme="1"/>
      <name val="Arial"/>
      <family val="2"/>
    </font>
    <font>
      <sz val="10"/>
      <name val="Tahoma"/>
      <family val="2"/>
    </font>
    <font>
      <sz val="10"/>
      <color rgb="FF00000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8" fillId="0" borderId="0"/>
    <xf numFmtId="0" fontId="8" fillId="0" borderId="0"/>
    <xf numFmtId="166" fontId="13" fillId="0" borderId="0" applyFont="0" applyFill="0" applyBorder="0" applyAlignment="0" applyProtection="0"/>
  </cellStyleXfs>
  <cellXfs count="84">
    <xf numFmtId="0" fontId="0" fillId="0" borderId="0" xfId="0"/>
    <xf numFmtId="0" fontId="2" fillId="2" borderId="0" xfId="0" applyFont="1" applyFill="1" applyBorder="1" applyAlignment="1">
      <alignment horizontal="left" vertical="top"/>
    </xf>
    <xf numFmtId="0" fontId="4" fillId="2" borderId="0" xfId="0" applyFont="1" applyFill="1" applyBorder="1" applyAlignment="1">
      <alignment horizontal="left" vertical="center"/>
    </xf>
    <xf numFmtId="0" fontId="4" fillId="2" borderId="0" xfId="0" quotePrefix="1" applyFont="1" applyFill="1" applyBorder="1" applyAlignment="1">
      <alignment horizontal="left" vertical="top"/>
    </xf>
    <xf numFmtId="0" fontId="5" fillId="2" borderId="0" xfId="0" quotePrefix="1" applyFont="1" applyFill="1" applyBorder="1" applyAlignment="1">
      <alignment horizontal="left" vertical="top" wrapText="1"/>
    </xf>
    <xf numFmtId="0" fontId="5" fillId="2" borderId="0" xfId="0" applyFont="1" applyFill="1" applyBorder="1" applyAlignment="1">
      <alignment horizontal="lef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2" fillId="2" borderId="0" xfId="0" applyFont="1" applyFill="1" applyBorder="1" applyAlignment="1">
      <alignment horizontal="left" vertical="top" wrapText="1"/>
    </xf>
    <xf numFmtId="0" fontId="2" fillId="3" borderId="0" xfId="0" applyFont="1" applyFill="1" applyBorder="1" applyAlignment="1">
      <alignment horizontal="left" vertical="top"/>
    </xf>
    <xf numFmtId="0" fontId="3" fillId="3" borderId="0" xfId="0" applyFont="1" applyFill="1" applyBorder="1" applyAlignment="1">
      <alignment horizontal="left" vertical="top"/>
    </xf>
    <xf numFmtId="0" fontId="4" fillId="3" borderId="0" xfId="0" applyFont="1" applyFill="1" applyBorder="1" applyAlignment="1">
      <alignment horizontal="left" vertical="center"/>
    </xf>
    <xf numFmtId="0" fontId="5" fillId="3" borderId="0" xfId="0" applyFont="1" applyFill="1" applyBorder="1" applyAlignment="1">
      <alignment horizontal="left" vertical="top"/>
    </xf>
    <xf numFmtId="0" fontId="7" fillId="3" borderId="0" xfId="3" quotePrefix="1" applyFont="1" applyFill="1" applyBorder="1" applyAlignment="1" applyProtection="1">
      <alignment horizontal="left" vertical="top"/>
    </xf>
    <xf numFmtId="0" fontId="4" fillId="3" borderId="0" xfId="0" applyFont="1" applyFill="1" applyBorder="1" applyAlignment="1">
      <alignment horizontal="left" vertical="top"/>
    </xf>
    <xf numFmtId="0" fontId="2" fillId="2" borderId="0" xfId="4" applyFont="1" applyFill="1" applyAlignment="1">
      <alignment vertical="top"/>
    </xf>
    <xf numFmtId="0" fontId="5" fillId="2" borderId="0" xfId="5" applyFont="1" applyFill="1" applyBorder="1" applyAlignment="1">
      <alignment vertical="top"/>
    </xf>
    <xf numFmtId="0" fontId="5" fillId="2" borderId="0" xfId="5" applyFont="1" applyFill="1" applyAlignment="1">
      <alignment vertical="top"/>
    </xf>
    <xf numFmtId="10" fontId="5" fillId="2" borderId="0" xfId="2" applyNumberFormat="1" applyFont="1" applyFill="1" applyAlignment="1">
      <alignment vertical="top"/>
    </xf>
    <xf numFmtId="0" fontId="5" fillId="2" borderId="0" xfId="0" applyFont="1" applyFill="1" applyAlignment="1">
      <alignment vertical="top"/>
    </xf>
    <xf numFmtId="0" fontId="5" fillId="2" borderId="0" xfId="4" applyFont="1" applyFill="1" applyAlignment="1">
      <alignment vertical="top"/>
    </xf>
    <xf numFmtId="164" fontId="2" fillId="2" borderId="5" xfId="1" applyNumberFormat="1" applyFont="1" applyFill="1" applyBorder="1" applyAlignment="1">
      <alignment horizontal="center" vertical="top" wrapText="1"/>
    </xf>
    <xf numFmtId="164" fontId="2" fillId="2" borderId="9" xfId="1" applyNumberFormat="1" applyFont="1" applyFill="1" applyBorder="1" applyAlignment="1">
      <alignment horizontal="center" vertical="top" wrapText="1"/>
    </xf>
    <xf numFmtId="10" fontId="2" fillId="2" borderId="9" xfId="2" applyNumberFormat="1" applyFont="1" applyFill="1" applyBorder="1" applyAlignment="1">
      <alignment horizontal="center" vertical="top" wrapText="1"/>
    </xf>
    <xf numFmtId="164" fontId="2" fillId="2" borderId="9" xfId="1" applyNumberFormat="1" applyFont="1" applyFill="1" applyBorder="1" applyAlignment="1">
      <alignment horizontal="center" vertical="top"/>
    </xf>
    <xf numFmtId="164" fontId="5" fillId="2" borderId="9" xfId="1" applyNumberFormat="1" applyFont="1" applyFill="1" applyBorder="1" applyAlignment="1">
      <alignment vertical="top"/>
    </xf>
    <xf numFmtId="164" fontId="5" fillId="2" borderId="9" xfId="1" applyNumberFormat="1" applyFont="1" applyFill="1" applyBorder="1" applyAlignment="1">
      <alignment horizontal="left" vertical="top"/>
    </xf>
    <xf numFmtId="0" fontId="5" fillId="2" borderId="0" xfId="0" applyFont="1" applyFill="1" applyBorder="1" applyAlignment="1">
      <alignment vertical="top"/>
    </xf>
    <xf numFmtId="164" fontId="5" fillId="2" borderId="0" xfId="1" applyNumberFormat="1" applyFont="1" applyFill="1" applyAlignment="1">
      <alignment vertical="top"/>
    </xf>
    <xf numFmtId="164" fontId="5" fillId="2" borderId="9" xfId="1" applyNumberFormat="1" applyFont="1" applyFill="1" applyBorder="1" applyAlignment="1">
      <alignment horizontal="center" vertical="top"/>
    </xf>
    <xf numFmtId="0" fontId="5" fillId="2" borderId="9" xfId="0" applyFont="1" applyFill="1" applyBorder="1" applyAlignment="1">
      <alignment horizontal="left" vertical="top"/>
    </xf>
    <xf numFmtId="164" fontId="2" fillId="2" borderId="9" xfId="1" applyNumberFormat="1" applyFont="1" applyFill="1" applyBorder="1" applyAlignment="1">
      <alignment vertical="top"/>
    </xf>
    <xf numFmtId="10" fontId="2" fillId="2" borderId="9" xfId="2" applyNumberFormat="1" applyFont="1" applyFill="1" applyBorder="1" applyAlignment="1">
      <alignment vertical="top"/>
    </xf>
    <xf numFmtId="164" fontId="5" fillId="2" borderId="13" xfId="1" applyNumberFormat="1" applyFont="1" applyFill="1" applyBorder="1" applyAlignment="1">
      <alignment vertical="top"/>
    </xf>
    <xf numFmtId="0" fontId="5" fillId="2" borderId="6" xfId="0" applyFont="1" applyFill="1" applyBorder="1" applyAlignment="1">
      <alignment vertical="top"/>
    </xf>
    <xf numFmtId="0" fontId="5" fillId="2" borderId="4" xfId="0" applyFont="1" applyFill="1" applyBorder="1" applyAlignment="1">
      <alignment vertical="top"/>
    </xf>
    <xf numFmtId="164" fontId="2" fillId="2" borderId="5" xfId="1" applyNumberFormat="1" applyFont="1" applyFill="1" applyBorder="1" applyAlignment="1">
      <alignment vertical="top"/>
    </xf>
    <xf numFmtId="0" fontId="2" fillId="2" borderId="6" xfId="0" applyFont="1" applyFill="1" applyBorder="1" applyAlignment="1">
      <alignment vertical="top"/>
    </xf>
    <xf numFmtId="0" fontId="2" fillId="2" borderId="4" xfId="0" applyFont="1" applyFill="1" applyBorder="1" applyAlignment="1">
      <alignment vertical="top"/>
    </xf>
    <xf numFmtId="0" fontId="11" fillId="2" borderId="0" xfId="0" applyFont="1" applyFill="1" applyBorder="1"/>
    <xf numFmtId="0" fontId="12" fillId="2" borderId="0" xfId="0" applyFont="1" applyFill="1"/>
    <xf numFmtId="0" fontId="12" fillId="2" borderId="0" xfId="0" applyFont="1" applyFill="1" applyBorder="1"/>
    <xf numFmtId="0" fontId="11" fillId="2" borderId="9" xfId="0" applyFont="1" applyFill="1" applyBorder="1"/>
    <xf numFmtId="164" fontId="11" fillId="2" borderId="9" xfId="6" applyNumberFormat="1" applyFont="1" applyFill="1" applyBorder="1" applyAlignment="1">
      <alignment horizontal="center"/>
    </xf>
    <xf numFmtId="17" fontId="12" fillId="2" borderId="9" xfId="0" quotePrefix="1" applyNumberFormat="1" applyFont="1" applyFill="1" applyBorder="1"/>
    <xf numFmtId="164" fontId="11" fillId="2" borderId="0" xfId="6" applyNumberFormat="1" applyFont="1" applyFill="1" applyBorder="1" applyAlignment="1">
      <alignment horizontal="center"/>
    </xf>
    <xf numFmtId="17" fontId="12" fillId="2" borderId="0" xfId="0" quotePrefix="1" applyNumberFormat="1" applyFont="1" applyFill="1" applyBorder="1"/>
    <xf numFmtId="0" fontId="12" fillId="2" borderId="0" xfId="0" quotePrefix="1" applyFont="1" applyFill="1" applyBorder="1"/>
    <xf numFmtId="0" fontId="14" fillId="2" borderId="0" xfId="0" applyFont="1" applyFill="1" applyBorder="1" applyAlignment="1">
      <alignment vertical="center"/>
    </xf>
    <xf numFmtId="164" fontId="8" fillId="0" borderId="9" xfId="1" applyNumberFormat="1" applyFont="1" applyFill="1" applyBorder="1" applyAlignment="1">
      <alignment vertical="top"/>
    </xf>
    <xf numFmtId="0" fontId="3" fillId="0" borderId="0" xfId="0" applyFont="1" applyFill="1" applyBorder="1" applyAlignment="1">
      <alignment horizontal="left" vertical="top"/>
    </xf>
    <xf numFmtId="0" fontId="2" fillId="0" borderId="0" xfId="0" applyFont="1" applyFill="1" applyBorder="1" applyAlignment="1">
      <alignment vertical="top"/>
    </xf>
    <xf numFmtId="164" fontId="2" fillId="0" borderId="9" xfId="1" applyNumberFormat="1" applyFont="1" applyFill="1" applyBorder="1" applyAlignment="1">
      <alignment vertical="top"/>
    </xf>
    <xf numFmtId="164" fontId="5" fillId="0" borderId="9" xfId="1" applyNumberFormat="1" applyFont="1" applyFill="1" applyBorder="1" applyAlignment="1">
      <alignment vertical="top"/>
    </xf>
    <xf numFmtId="0" fontId="9" fillId="0" borderId="9" xfId="0" applyFont="1" applyFill="1" applyBorder="1" applyAlignment="1">
      <alignment vertical="top" wrapText="1"/>
    </xf>
    <xf numFmtId="165" fontId="10" fillId="0" borderId="9" xfId="1" applyNumberFormat="1" applyFont="1" applyFill="1" applyBorder="1" applyAlignment="1">
      <alignment vertical="top"/>
    </xf>
    <xf numFmtId="164" fontId="5" fillId="0" borderId="9" xfId="1" applyNumberFormat="1" applyFont="1" applyFill="1" applyBorder="1" applyAlignment="1">
      <alignment horizontal="left" vertical="top"/>
    </xf>
    <xf numFmtId="165" fontId="0" fillId="0" borderId="9" xfId="1" applyNumberFormat="1" applyFont="1" applyFill="1" applyBorder="1" applyAlignment="1">
      <alignment vertical="top"/>
    </xf>
    <xf numFmtId="0" fontId="2" fillId="0" borderId="0" xfId="0" applyFont="1" applyFill="1" applyBorder="1" applyAlignment="1">
      <alignment horizontal="left" vertical="top"/>
    </xf>
    <xf numFmtId="9" fontId="2" fillId="2" borderId="9" xfId="2" applyFont="1" applyFill="1" applyBorder="1" applyAlignment="1">
      <alignment vertical="top"/>
    </xf>
    <xf numFmtId="9" fontId="5" fillId="2" borderId="9" xfId="2" applyFont="1" applyFill="1" applyBorder="1" applyAlignment="1">
      <alignment vertical="top"/>
    </xf>
    <xf numFmtId="9" fontId="5" fillId="0" borderId="9" xfId="2" applyFont="1" applyFill="1" applyBorder="1" applyAlignment="1">
      <alignment vertical="top"/>
    </xf>
    <xf numFmtId="9" fontId="2" fillId="0" borderId="9" xfId="2" applyFont="1" applyFill="1" applyBorder="1" applyAlignment="1">
      <alignment vertical="top"/>
    </xf>
    <xf numFmtId="9" fontId="10" fillId="0" borderId="9" xfId="2" applyFont="1" applyFill="1" applyBorder="1" applyAlignment="1">
      <alignment vertical="top"/>
    </xf>
    <xf numFmtId="9" fontId="0" fillId="0" borderId="9" xfId="2" applyFont="1" applyFill="1" applyBorder="1" applyAlignment="1">
      <alignment vertical="top"/>
    </xf>
    <xf numFmtId="9" fontId="5" fillId="2" borderId="9" xfId="2" applyFont="1" applyFill="1" applyBorder="1" applyAlignment="1">
      <alignment horizontal="center" vertical="top"/>
    </xf>
    <xf numFmtId="164" fontId="2" fillId="2" borderId="6" xfId="1" quotePrefix="1" applyNumberFormat="1" applyFont="1" applyFill="1" applyBorder="1" applyAlignment="1">
      <alignment horizontal="center" vertical="top"/>
    </xf>
    <xf numFmtId="164" fontId="2" fillId="2" borderId="4" xfId="1" quotePrefix="1" applyNumberFormat="1" applyFont="1" applyFill="1" applyBorder="1" applyAlignment="1">
      <alignment horizontal="center" vertical="top"/>
    </xf>
    <xf numFmtId="164" fontId="2" fillId="2" borderId="5" xfId="1" quotePrefix="1" applyNumberFormat="1" applyFont="1" applyFill="1" applyBorder="1" applyAlignment="1">
      <alignment horizontal="center" vertical="top"/>
    </xf>
    <xf numFmtId="0" fontId="2" fillId="2" borderId="6" xfId="0" applyFont="1" applyFill="1" applyBorder="1" applyAlignment="1">
      <alignment horizontal="center" vertical="top"/>
    </xf>
    <xf numFmtId="0" fontId="2" fillId="2" borderId="4" xfId="0" applyFont="1" applyFill="1" applyBorder="1" applyAlignment="1">
      <alignment horizontal="center" vertical="top"/>
    </xf>
    <xf numFmtId="0" fontId="2" fillId="2" borderId="5" xfId="0" applyFont="1" applyFill="1" applyBorder="1" applyAlignment="1">
      <alignment horizontal="center" vertical="top"/>
    </xf>
    <xf numFmtId="164" fontId="2" fillId="2" borderId="4" xfId="1" applyNumberFormat="1" applyFont="1" applyFill="1" applyBorder="1" applyAlignment="1">
      <alignment horizontal="center" vertical="top"/>
    </xf>
    <xf numFmtId="164" fontId="2" fillId="2" borderId="5" xfId="1" applyNumberFormat="1" applyFont="1" applyFill="1" applyBorder="1" applyAlignment="1">
      <alignment horizontal="center" vertical="top"/>
    </xf>
    <xf numFmtId="164" fontId="2" fillId="2" borderId="6" xfId="1" applyNumberFormat="1" applyFont="1" applyFill="1" applyBorder="1" applyAlignment="1">
      <alignment horizontal="center"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2" fillId="2" borderId="7" xfId="0" applyFont="1" applyFill="1" applyBorder="1" applyAlignment="1">
      <alignment horizontal="center" vertical="top"/>
    </xf>
    <xf numFmtId="0" fontId="2" fillId="2" borderId="0" xfId="0" applyFont="1" applyFill="1" applyBorder="1" applyAlignment="1">
      <alignment horizontal="center" vertical="top"/>
    </xf>
    <xf numFmtId="0" fontId="2" fillId="2" borderId="8" xfId="0" applyFont="1" applyFill="1" applyBorder="1" applyAlignment="1">
      <alignment horizontal="center" vertical="top"/>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2" xfId="0" applyFont="1" applyFill="1" applyBorder="1" applyAlignment="1">
      <alignment horizontal="center" vertical="top"/>
    </xf>
  </cellXfs>
  <cellStyles count="7">
    <cellStyle name="Comma" xfId="1" builtinId="3"/>
    <cellStyle name="Comma 2" xfId="6"/>
    <cellStyle name="Hyperlink" xfId="3" builtinId="8"/>
    <cellStyle name="Normal" xfId="0" builtinId="0"/>
    <cellStyle name="Normal 2" xfId="4"/>
    <cellStyle name="Normal 3"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428625</xdr:colOff>
      <xdr:row>3</xdr:row>
      <xdr:rowOff>47625</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963025" y="0"/>
          <a:ext cx="103822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ebarchive.nationalarchives.gov.uk/20130402145952/http:/media.dh.gov.uk/network/261/files/2012/01/guidance-notes-for-vte-data-collection-updated-march-201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C4" sqref="C4"/>
    </sheetView>
  </sheetViews>
  <sheetFormatPr defaultRowHeight="15" x14ac:dyDescent="0.25"/>
  <cols>
    <col min="1" max="1" width="16.140625" style="14" customWidth="1"/>
    <col min="2" max="2" width="100" style="14" customWidth="1"/>
    <col min="3" max="16384" width="9.140625" style="11"/>
  </cols>
  <sheetData>
    <row r="1" spans="1:5" s="2" customFormat="1" x14ac:dyDescent="0.25">
      <c r="A1" s="1" t="s">
        <v>675</v>
      </c>
      <c r="B1" s="50" t="s">
        <v>694</v>
      </c>
    </row>
    <row r="2" spans="1:5" s="2" customFormat="1" x14ac:dyDescent="0.25">
      <c r="A2" s="1"/>
      <c r="B2" s="3"/>
    </row>
    <row r="3" spans="1:5" s="2" customFormat="1" x14ac:dyDescent="0.25">
      <c r="A3" s="1"/>
      <c r="B3" s="4"/>
      <c r="C3" s="5"/>
      <c r="D3" s="5"/>
      <c r="E3" s="5"/>
    </row>
    <row r="4" spans="1:5" s="2" customFormat="1" ht="114" x14ac:dyDescent="0.25">
      <c r="A4" s="1" t="s">
        <v>0</v>
      </c>
      <c r="B4" s="4" t="s">
        <v>1</v>
      </c>
      <c r="C4" s="5"/>
      <c r="D4" s="5"/>
      <c r="E4" s="5"/>
    </row>
    <row r="5" spans="1:5" s="2" customFormat="1" x14ac:dyDescent="0.25">
      <c r="A5" s="1"/>
      <c r="B5" s="6"/>
      <c r="C5" s="5"/>
      <c r="D5" s="5"/>
      <c r="E5" s="5"/>
    </row>
    <row r="6" spans="1:5" s="2" customFormat="1" x14ac:dyDescent="0.25">
      <c r="A6" s="1" t="s">
        <v>2</v>
      </c>
      <c r="B6" s="7" t="s">
        <v>693</v>
      </c>
    </row>
    <row r="7" spans="1:5" s="2" customFormat="1" x14ac:dyDescent="0.25">
      <c r="A7" s="1"/>
      <c r="B7" s="7"/>
    </row>
    <row r="8" spans="1:5" s="2" customFormat="1" ht="30" x14ac:dyDescent="0.25">
      <c r="A8" s="8" t="s">
        <v>3</v>
      </c>
      <c r="B8" s="7" t="s">
        <v>4</v>
      </c>
    </row>
    <row r="9" spans="1:5" s="2" customFormat="1" x14ac:dyDescent="0.25">
      <c r="A9" s="8"/>
      <c r="B9" s="7"/>
    </row>
    <row r="10" spans="1:5" s="2" customFormat="1" x14ac:dyDescent="0.25">
      <c r="A10" s="8" t="s">
        <v>5</v>
      </c>
      <c r="B10" s="7" t="s">
        <v>6</v>
      </c>
    </row>
    <row r="11" spans="1:5" s="2" customFormat="1" x14ac:dyDescent="0.25">
      <c r="A11" s="8"/>
      <c r="B11" s="7"/>
    </row>
    <row r="12" spans="1:5" s="2" customFormat="1" x14ac:dyDescent="0.25">
      <c r="A12" s="8" t="s">
        <v>7</v>
      </c>
      <c r="B12" s="7" t="s">
        <v>690</v>
      </c>
    </row>
    <row r="13" spans="1:5" x14ac:dyDescent="0.25">
      <c r="A13" s="9"/>
      <c r="B13" s="10"/>
    </row>
    <row r="14" spans="1:5" x14ac:dyDescent="0.25">
      <c r="A14" s="9" t="s">
        <v>8</v>
      </c>
      <c r="B14" s="12" t="s">
        <v>9</v>
      </c>
    </row>
    <row r="15" spans="1:5" x14ac:dyDescent="0.25">
      <c r="A15" s="9"/>
      <c r="B15" s="13" t="s">
        <v>10</v>
      </c>
    </row>
    <row r="16" spans="1:5" x14ac:dyDescent="0.25">
      <c r="A16" s="9"/>
      <c r="B16" s="12"/>
    </row>
    <row r="17" spans="1:2" ht="71.25" x14ac:dyDescent="0.25">
      <c r="A17" s="9" t="s">
        <v>11</v>
      </c>
      <c r="B17" s="6" t="s">
        <v>12</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selection activeCell="C20" sqref="C20"/>
    </sheetView>
  </sheetViews>
  <sheetFormatPr defaultRowHeight="12.75" x14ac:dyDescent="0.2"/>
  <cols>
    <col min="1" max="1" width="15" style="40" customWidth="1"/>
    <col min="2" max="2" width="12.42578125" style="40" customWidth="1"/>
    <col min="3" max="3" width="90.28515625" style="40" customWidth="1"/>
    <col min="4" max="16384" width="9.140625" style="40"/>
  </cols>
  <sheetData>
    <row r="1" spans="1:3" x14ac:dyDescent="0.2">
      <c r="A1" s="39" t="s">
        <v>684</v>
      </c>
    </row>
    <row r="3" spans="1:3" x14ac:dyDescent="0.2">
      <c r="A3" s="41" t="s">
        <v>680</v>
      </c>
    </row>
    <row r="5" spans="1:3" x14ac:dyDescent="0.2">
      <c r="A5" s="42" t="s">
        <v>681</v>
      </c>
      <c r="B5" s="43" t="s">
        <v>682</v>
      </c>
      <c r="C5" s="43" t="s">
        <v>683</v>
      </c>
    </row>
    <row r="6" spans="1:3" x14ac:dyDescent="0.2">
      <c r="A6" s="44" t="s">
        <v>686</v>
      </c>
      <c r="B6" s="49" t="s">
        <v>195</v>
      </c>
      <c r="C6" s="49" t="s">
        <v>687</v>
      </c>
    </row>
    <row r="7" spans="1:3" x14ac:dyDescent="0.2">
      <c r="A7" s="44" t="s">
        <v>686</v>
      </c>
      <c r="B7" s="49" t="s">
        <v>271</v>
      </c>
      <c r="C7" s="49" t="s">
        <v>688</v>
      </c>
    </row>
    <row r="8" spans="1:3" x14ac:dyDescent="0.2">
      <c r="A8" s="44" t="s">
        <v>692</v>
      </c>
      <c r="B8" s="49" t="s">
        <v>271</v>
      </c>
      <c r="C8" s="49" t="s">
        <v>688</v>
      </c>
    </row>
    <row r="9" spans="1:3" x14ac:dyDescent="0.2">
      <c r="A9" s="44" t="s">
        <v>685</v>
      </c>
      <c r="B9" s="49" t="s">
        <v>271</v>
      </c>
      <c r="C9" s="49" t="s">
        <v>688</v>
      </c>
    </row>
    <row r="10" spans="1:3" x14ac:dyDescent="0.2">
      <c r="A10" s="44" t="s">
        <v>685</v>
      </c>
      <c r="B10" s="49" t="s">
        <v>331</v>
      </c>
      <c r="C10" s="49" t="s">
        <v>689</v>
      </c>
    </row>
    <row r="14" spans="1:3" x14ac:dyDescent="0.2">
      <c r="A14" s="41"/>
      <c r="B14" s="39"/>
      <c r="C14" s="39"/>
    </row>
    <row r="15" spans="1:3" x14ac:dyDescent="0.2">
      <c r="A15" s="41"/>
      <c r="B15" s="41"/>
      <c r="C15" s="41"/>
    </row>
    <row r="16" spans="1:3" x14ac:dyDescent="0.2">
      <c r="A16" s="39"/>
      <c r="B16" s="45"/>
      <c r="C16" s="45"/>
    </row>
    <row r="17" spans="1:3" x14ac:dyDescent="0.2">
      <c r="A17" s="46"/>
      <c r="B17" s="41"/>
      <c r="C17" s="41"/>
    </row>
    <row r="18" spans="1:3" x14ac:dyDescent="0.2">
      <c r="A18" s="46"/>
      <c r="B18" s="41"/>
      <c r="C18" s="41"/>
    </row>
    <row r="19" spans="1:3" x14ac:dyDescent="0.2">
      <c r="A19" s="47"/>
      <c r="B19" s="41"/>
      <c r="C19" s="41"/>
    </row>
    <row r="20" spans="1:3" x14ac:dyDescent="0.2">
      <c r="A20" s="47"/>
      <c r="B20" s="41"/>
      <c r="C20" s="41"/>
    </row>
    <row r="21" spans="1:3" x14ac:dyDescent="0.2">
      <c r="A21" s="46"/>
      <c r="B21" s="41"/>
      <c r="C21" s="41"/>
    </row>
    <row r="22" spans="1:3" x14ac:dyDescent="0.2">
      <c r="A22" s="46"/>
      <c r="B22" s="41"/>
      <c r="C22" s="48"/>
    </row>
    <row r="23" spans="1:3" x14ac:dyDescent="0.2">
      <c r="A23" s="46"/>
      <c r="B23" s="41"/>
      <c r="C23" s="41"/>
    </row>
    <row r="24" spans="1:3" x14ac:dyDescent="0.2">
      <c r="A24" s="47"/>
      <c r="B24" s="41"/>
      <c r="C24" s="48"/>
    </row>
    <row r="25" spans="1:3" x14ac:dyDescent="0.2">
      <c r="A25" s="46"/>
      <c r="B25" s="41"/>
      <c r="C25" s="41"/>
    </row>
    <row r="26" spans="1:3" x14ac:dyDescent="0.2">
      <c r="A26" s="41"/>
      <c r="B26" s="41"/>
      <c r="C26" s="41"/>
    </row>
    <row r="27" spans="1:3" x14ac:dyDescent="0.2">
      <c r="A27" s="41"/>
      <c r="B27" s="41"/>
      <c r="C27" s="4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9"/>
  <sheetViews>
    <sheetView tabSelected="1" zoomScale="60" zoomScaleNormal="60" workbookViewId="0">
      <pane xSplit="3" ySplit="11" topLeftCell="D12" activePane="bottomRight" state="frozen"/>
      <selection pane="topRight" activeCell="D1" sqref="D1"/>
      <selection pane="bottomLeft" activeCell="A12" sqref="A12"/>
      <selection pane="bottomRight" activeCell="I6" sqref="I6"/>
    </sheetView>
  </sheetViews>
  <sheetFormatPr defaultRowHeight="14.25" x14ac:dyDescent="0.25"/>
  <cols>
    <col min="1" max="1" width="9.42578125" style="19" bestFit="1" customWidth="1"/>
    <col min="2" max="2" width="26.140625" style="19" bestFit="1" customWidth="1"/>
    <col min="3" max="3" width="43.5703125" style="19" customWidth="1"/>
    <col min="4" max="4" width="14" style="28" customWidth="1"/>
    <col min="5" max="5" width="14.42578125" style="28" customWidth="1"/>
    <col min="6" max="6" width="13.140625" style="18" customWidth="1"/>
    <col min="7" max="7" width="15.85546875" style="28" customWidth="1"/>
    <col min="8" max="8" width="15.140625" style="28" customWidth="1"/>
    <col min="9" max="9" width="13.5703125" style="18" customWidth="1"/>
    <col min="10" max="10" width="14.28515625" style="28" customWidth="1"/>
    <col min="11" max="11" width="14.7109375" style="28" customWidth="1"/>
    <col min="12" max="12" width="14.7109375" style="18" customWidth="1"/>
    <col min="13" max="13" width="15.28515625" style="28" customWidth="1"/>
    <col min="14" max="14" width="15" style="28" customWidth="1"/>
    <col min="15" max="15" width="18" style="19" customWidth="1"/>
    <col min="16" max="16384" width="9.140625" style="19"/>
  </cols>
  <sheetData>
    <row r="1" spans="1:15" ht="15" x14ac:dyDescent="0.25">
      <c r="A1" s="15" t="s">
        <v>695</v>
      </c>
      <c r="B1" s="16"/>
      <c r="C1" s="17"/>
      <c r="D1" s="17"/>
      <c r="E1" s="17"/>
      <c r="G1" s="17"/>
      <c r="H1" s="17"/>
      <c r="J1" s="17"/>
      <c r="K1" s="17"/>
      <c r="M1" s="17"/>
      <c r="N1" s="17"/>
    </row>
    <row r="2" spans="1:15" x14ac:dyDescent="0.25">
      <c r="A2" s="20" t="s">
        <v>13</v>
      </c>
      <c r="B2" s="16"/>
      <c r="C2" s="17"/>
      <c r="D2" s="17"/>
      <c r="E2" s="17"/>
      <c r="G2" s="17"/>
      <c r="H2" s="17"/>
      <c r="J2" s="17"/>
      <c r="K2" s="17"/>
      <c r="M2" s="17"/>
      <c r="N2" s="17"/>
    </row>
    <row r="3" spans="1:15" x14ac:dyDescent="0.25">
      <c r="A3" s="20" t="s">
        <v>14</v>
      </c>
      <c r="B3" s="16"/>
      <c r="C3" s="17"/>
      <c r="D3" s="17"/>
      <c r="E3" s="17"/>
      <c r="G3" s="17"/>
      <c r="H3" s="17"/>
      <c r="J3" s="17"/>
      <c r="K3" s="17"/>
      <c r="M3" s="17"/>
      <c r="N3" s="17"/>
    </row>
    <row r="5" spans="1:15" ht="15" x14ac:dyDescent="0.25">
      <c r="A5" s="75" t="s">
        <v>4</v>
      </c>
      <c r="B5" s="76"/>
      <c r="C5" s="77"/>
      <c r="D5" s="67" t="s">
        <v>15</v>
      </c>
      <c r="E5" s="72"/>
      <c r="F5" s="73"/>
      <c r="G5" s="74" t="s">
        <v>16</v>
      </c>
      <c r="H5" s="72"/>
      <c r="I5" s="73"/>
      <c r="J5" s="66" t="s">
        <v>17</v>
      </c>
      <c r="K5" s="72"/>
      <c r="L5" s="73"/>
      <c r="M5" s="66" t="s">
        <v>691</v>
      </c>
      <c r="N5" s="67"/>
      <c r="O5" s="68"/>
    </row>
    <row r="6" spans="1:15" ht="92.25" customHeight="1" x14ac:dyDescent="0.25">
      <c r="A6" s="78"/>
      <c r="B6" s="79"/>
      <c r="C6" s="80"/>
      <c r="D6" s="21" t="s">
        <v>18</v>
      </c>
      <c r="E6" s="22" t="s">
        <v>19</v>
      </c>
      <c r="F6" s="23" t="s">
        <v>20</v>
      </c>
      <c r="G6" s="22" t="s">
        <v>18</v>
      </c>
      <c r="H6" s="22" t="s">
        <v>19</v>
      </c>
      <c r="I6" s="23" t="s">
        <v>20</v>
      </c>
      <c r="J6" s="22" t="s">
        <v>18</v>
      </c>
      <c r="K6" s="22" t="s">
        <v>19</v>
      </c>
      <c r="L6" s="23" t="s">
        <v>20</v>
      </c>
      <c r="M6" s="22" t="s">
        <v>18</v>
      </c>
      <c r="N6" s="22" t="s">
        <v>19</v>
      </c>
      <c r="O6" s="23" t="s">
        <v>679</v>
      </c>
    </row>
    <row r="7" spans="1:15" ht="15" x14ac:dyDescent="0.25">
      <c r="A7" s="81"/>
      <c r="B7" s="82"/>
      <c r="C7" s="83"/>
      <c r="D7" s="31">
        <v>1177703</v>
      </c>
      <c r="E7" s="31">
        <v>1226380</v>
      </c>
      <c r="F7" s="59">
        <v>0.9603083872861593</v>
      </c>
      <c r="G7" s="31">
        <v>1074857</v>
      </c>
      <c r="H7" s="31">
        <v>1120020</v>
      </c>
      <c r="I7" s="59">
        <v>0.95967661291762651</v>
      </c>
      <c r="J7" s="31">
        <v>1151303</v>
      </c>
      <c r="K7" s="31">
        <v>1199437</v>
      </c>
      <c r="L7" s="32">
        <v>0.95986950544297034</v>
      </c>
      <c r="M7" s="31">
        <v>3403863</v>
      </c>
      <c r="N7" s="31">
        <v>3545837</v>
      </c>
      <c r="O7" s="59">
        <v>0.95996037042875915</v>
      </c>
    </row>
    <row r="8" spans="1:15" ht="15" x14ac:dyDescent="0.25">
      <c r="C8" s="51"/>
    </row>
    <row r="10" spans="1:15" ht="15" x14ac:dyDescent="0.25">
      <c r="A10" s="69" t="s">
        <v>21</v>
      </c>
      <c r="B10" s="70"/>
      <c r="C10" s="71"/>
      <c r="D10" s="66" t="s">
        <v>15</v>
      </c>
      <c r="E10" s="72"/>
      <c r="F10" s="73"/>
      <c r="G10" s="74" t="s">
        <v>16</v>
      </c>
      <c r="H10" s="72"/>
      <c r="I10" s="73"/>
      <c r="J10" s="66" t="s">
        <v>17</v>
      </c>
      <c r="K10" s="72"/>
      <c r="L10" s="73"/>
      <c r="M10" s="66" t="s">
        <v>691</v>
      </c>
      <c r="N10" s="67"/>
      <c r="O10" s="68"/>
    </row>
    <row r="11" spans="1:15" ht="108" customHeight="1" x14ac:dyDescent="0.25">
      <c r="A11" s="24" t="s">
        <v>22</v>
      </c>
      <c r="B11" s="24" t="s">
        <v>23</v>
      </c>
      <c r="C11" s="22" t="s">
        <v>24</v>
      </c>
      <c r="D11" s="22" t="s">
        <v>18</v>
      </c>
      <c r="E11" s="22" t="s">
        <v>19</v>
      </c>
      <c r="F11" s="23" t="s">
        <v>20</v>
      </c>
      <c r="G11" s="22" t="s">
        <v>18</v>
      </c>
      <c r="H11" s="22" t="s">
        <v>19</v>
      </c>
      <c r="I11" s="23" t="s">
        <v>20</v>
      </c>
      <c r="J11" s="22" t="s">
        <v>18</v>
      </c>
      <c r="K11" s="22" t="s">
        <v>19</v>
      </c>
      <c r="L11" s="23" t="s">
        <v>20</v>
      </c>
      <c r="M11" s="22" t="s">
        <v>676</v>
      </c>
      <c r="N11" s="22" t="s">
        <v>677</v>
      </c>
      <c r="O11" s="23" t="s">
        <v>678</v>
      </c>
    </row>
    <row r="12" spans="1:15" x14ac:dyDescent="0.25">
      <c r="A12" s="25" t="s">
        <v>25</v>
      </c>
      <c r="B12" s="25" t="s">
        <v>26</v>
      </c>
      <c r="C12" s="25" t="s">
        <v>27</v>
      </c>
      <c r="D12" s="25">
        <v>6158</v>
      </c>
      <c r="E12" s="25">
        <v>6446</v>
      </c>
      <c r="F12" s="60">
        <v>0.95532112938256308</v>
      </c>
      <c r="G12" s="25">
        <v>5459</v>
      </c>
      <c r="H12" s="25">
        <v>5741</v>
      </c>
      <c r="I12" s="60">
        <v>0.95087963769378203</v>
      </c>
      <c r="J12" s="25">
        <v>5846</v>
      </c>
      <c r="K12" s="25">
        <v>6146</v>
      </c>
      <c r="L12" s="60">
        <v>0.95118776439961006</v>
      </c>
      <c r="M12" s="25">
        <f t="shared" ref="M12:M43" si="0">(D12+G12+J12)</f>
        <v>17463</v>
      </c>
      <c r="N12" s="25">
        <f t="shared" ref="N12:N43" si="1">(E12+H12+K12)</f>
        <v>18333</v>
      </c>
      <c r="O12" s="60">
        <f t="shared" ref="O12:O43" si="2">M12/N12</f>
        <v>0.9525445917198494</v>
      </c>
    </row>
    <row r="13" spans="1:15" x14ac:dyDescent="0.25">
      <c r="A13" s="25" t="s">
        <v>28</v>
      </c>
      <c r="B13" s="25" t="s">
        <v>26</v>
      </c>
      <c r="C13" s="25" t="s">
        <v>29</v>
      </c>
      <c r="D13" s="25">
        <v>4553</v>
      </c>
      <c r="E13" s="25">
        <v>4724</v>
      </c>
      <c r="F13" s="60">
        <v>0.96380186282811209</v>
      </c>
      <c r="G13" s="25">
        <v>4165</v>
      </c>
      <c r="H13" s="25">
        <v>4268</v>
      </c>
      <c r="I13" s="60">
        <v>0.97586691658856606</v>
      </c>
      <c r="J13" s="25">
        <v>4222</v>
      </c>
      <c r="K13" s="25">
        <v>4444</v>
      </c>
      <c r="L13" s="60">
        <v>0.95004500450045004</v>
      </c>
      <c r="M13" s="25">
        <f t="shared" si="0"/>
        <v>12940</v>
      </c>
      <c r="N13" s="25">
        <f t="shared" si="1"/>
        <v>13436</v>
      </c>
      <c r="O13" s="60">
        <f t="shared" si="2"/>
        <v>0.96308425126525754</v>
      </c>
    </row>
    <row r="14" spans="1:15" x14ac:dyDescent="0.25">
      <c r="A14" s="25" t="s">
        <v>30</v>
      </c>
      <c r="B14" s="25" t="s">
        <v>31</v>
      </c>
      <c r="C14" s="25" t="s">
        <v>32</v>
      </c>
      <c r="D14" s="25">
        <v>4744</v>
      </c>
      <c r="E14" s="25">
        <v>4832</v>
      </c>
      <c r="F14" s="60">
        <v>0.98178807947019908</v>
      </c>
      <c r="G14" s="25">
        <v>4475</v>
      </c>
      <c r="H14" s="25">
        <v>4561</v>
      </c>
      <c r="I14" s="60">
        <v>0.981144485858364</v>
      </c>
      <c r="J14" s="25">
        <v>4823</v>
      </c>
      <c r="K14" s="25">
        <v>4925</v>
      </c>
      <c r="L14" s="60">
        <v>0.97928934010152302</v>
      </c>
      <c r="M14" s="25">
        <f t="shared" si="0"/>
        <v>14042</v>
      </c>
      <c r="N14" s="25">
        <f t="shared" si="1"/>
        <v>14318</v>
      </c>
      <c r="O14" s="60">
        <f t="shared" si="2"/>
        <v>0.98072356474367928</v>
      </c>
    </row>
    <row r="15" spans="1:15" x14ac:dyDescent="0.25">
      <c r="A15" s="25" t="s">
        <v>33</v>
      </c>
      <c r="B15" s="25" t="s">
        <v>34</v>
      </c>
      <c r="C15" s="25" t="s">
        <v>35</v>
      </c>
      <c r="D15" s="25">
        <v>10665</v>
      </c>
      <c r="E15" s="25">
        <v>10778</v>
      </c>
      <c r="F15" s="60">
        <v>0.98951568008906998</v>
      </c>
      <c r="G15" s="25">
        <v>9390</v>
      </c>
      <c r="H15" s="25">
        <v>9622</v>
      </c>
      <c r="I15" s="60">
        <v>0.97588858865100803</v>
      </c>
      <c r="J15" s="25">
        <v>10373</v>
      </c>
      <c r="K15" s="25">
        <v>10647</v>
      </c>
      <c r="L15" s="60">
        <v>0.97426505118812801</v>
      </c>
      <c r="M15" s="25">
        <f t="shared" si="0"/>
        <v>30428</v>
      </c>
      <c r="N15" s="25">
        <f t="shared" si="1"/>
        <v>31047</v>
      </c>
      <c r="O15" s="60">
        <f t="shared" si="2"/>
        <v>0.98006248590846134</v>
      </c>
    </row>
    <row r="16" spans="1:15" x14ac:dyDescent="0.25">
      <c r="A16" s="25" t="s">
        <v>36</v>
      </c>
      <c r="B16" s="25" t="s">
        <v>34</v>
      </c>
      <c r="C16" s="25" t="s">
        <v>37</v>
      </c>
      <c r="D16" s="25">
        <v>6128</v>
      </c>
      <c r="E16" s="25">
        <v>6315</v>
      </c>
      <c r="F16" s="60">
        <v>0.97038796516231207</v>
      </c>
      <c r="G16" s="25">
        <v>5386</v>
      </c>
      <c r="H16" s="25">
        <v>5536</v>
      </c>
      <c r="I16" s="60">
        <v>0.97290462427745705</v>
      </c>
      <c r="J16" s="25">
        <v>6145</v>
      </c>
      <c r="K16" s="25">
        <v>6304</v>
      </c>
      <c r="L16" s="60">
        <v>0.97477791878172604</v>
      </c>
      <c r="M16" s="25">
        <f t="shared" si="0"/>
        <v>17659</v>
      </c>
      <c r="N16" s="25">
        <f t="shared" si="1"/>
        <v>18155</v>
      </c>
      <c r="O16" s="60">
        <f t="shared" si="2"/>
        <v>0.97267970256127789</v>
      </c>
    </row>
    <row r="17" spans="1:15" x14ac:dyDescent="0.25">
      <c r="A17" s="25" t="s">
        <v>38</v>
      </c>
      <c r="B17" s="25" t="s">
        <v>26</v>
      </c>
      <c r="C17" s="25" t="s">
        <v>39</v>
      </c>
      <c r="D17" s="25">
        <v>5081</v>
      </c>
      <c r="E17" s="25">
        <v>5269</v>
      </c>
      <c r="F17" s="60">
        <v>0.96431960523818605</v>
      </c>
      <c r="G17" s="25">
        <v>4244</v>
      </c>
      <c r="H17" s="25">
        <v>4411</v>
      </c>
      <c r="I17" s="60">
        <v>0.96214010428474306</v>
      </c>
      <c r="J17" s="25">
        <v>4385</v>
      </c>
      <c r="K17" s="25">
        <v>4594</v>
      </c>
      <c r="L17" s="60">
        <v>0.95450587723117097</v>
      </c>
      <c r="M17" s="25">
        <f t="shared" si="0"/>
        <v>13710</v>
      </c>
      <c r="N17" s="25">
        <f t="shared" si="1"/>
        <v>14274</v>
      </c>
      <c r="O17" s="60">
        <f t="shared" si="2"/>
        <v>0.96048759983186216</v>
      </c>
    </row>
    <row r="18" spans="1:15" x14ac:dyDescent="0.25">
      <c r="A18" s="25" t="s">
        <v>40</v>
      </c>
      <c r="B18" s="25" t="s">
        <v>34</v>
      </c>
      <c r="C18" s="25" t="s">
        <v>41</v>
      </c>
      <c r="D18" s="25">
        <v>30873</v>
      </c>
      <c r="E18" s="25">
        <v>32246</v>
      </c>
      <c r="F18" s="60">
        <v>0.95742107548222999</v>
      </c>
      <c r="G18" s="25">
        <v>28237</v>
      </c>
      <c r="H18" s="25">
        <v>29366</v>
      </c>
      <c r="I18" s="60">
        <v>0.96155417830143697</v>
      </c>
      <c r="J18" s="25">
        <v>30035</v>
      </c>
      <c r="K18" s="25">
        <v>31529</v>
      </c>
      <c r="L18" s="60">
        <v>0.95261505280852499</v>
      </c>
      <c r="M18" s="25">
        <f t="shared" si="0"/>
        <v>89145</v>
      </c>
      <c r="N18" s="25">
        <f t="shared" si="1"/>
        <v>93141</v>
      </c>
      <c r="O18" s="60">
        <f t="shared" si="2"/>
        <v>0.95709730408735139</v>
      </c>
    </row>
    <row r="19" spans="1:15" x14ac:dyDescent="0.25">
      <c r="A19" s="25" t="s">
        <v>42</v>
      </c>
      <c r="B19" s="25" t="s">
        <v>43</v>
      </c>
      <c r="C19" s="25" t="s">
        <v>44</v>
      </c>
      <c r="D19" s="25">
        <v>5836</v>
      </c>
      <c r="E19" s="25">
        <v>6020</v>
      </c>
      <c r="F19" s="60">
        <v>0.96943521594684401</v>
      </c>
      <c r="G19" s="25">
        <v>5430</v>
      </c>
      <c r="H19" s="25">
        <v>5566</v>
      </c>
      <c r="I19" s="60">
        <v>0.975565936040244</v>
      </c>
      <c r="J19" s="25">
        <v>5744</v>
      </c>
      <c r="K19" s="25">
        <v>5912</v>
      </c>
      <c r="L19" s="60">
        <v>0.97158322056833601</v>
      </c>
      <c r="M19" s="25">
        <f t="shared" si="0"/>
        <v>17010</v>
      </c>
      <c r="N19" s="25">
        <f t="shared" si="1"/>
        <v>17498</v>
      </c>
      <c r="O19" s="60">
        <f t="shared" si="2"/>
        <v>0.97211109841124699</v>
      </c>
    </row>
    <row r="20" spans="1:15" x14ac:dyDescent="0.25">
      <c r="A20" s="25" t="s">
        <v>45</v>
      </c>
      <c r="B20" s="25" t="s">
        <v>43</v>
      </c>
      <c r="C20" s="25" t="s">
        <v>46</v>
      </c>
      <c r="D20" s="25">
        <v>3759</v>
      </c>
      <c r="E20" s="25">
        <v>3886</v>
      </c>
      <c r="F20" s="60">
        <v>0.96731857951621203</v>
      </c>
      <c r="G20" s="25">
        <v>3504</v>
      </c>
      <c r="H20" s="25">
        <v>3622</v>
      </c>
      <c r="I20" s="60">
        <v>0.96742131419105504</v>
      </c>
      <c r="J20" s="25">
        <v>3745</v>
      </c>
      <c r="K20" s="25">
        <v>3890</v>
      </c>
      <c r="L20" s="60">
        <v>0.96272493573264806</v>
      </c>
      <c r="M20" s="25">
        <f t="shared" si="0"/>
        <v>11008</v>
      </c>
      <c r="N20" s="25">
        <f t="shared" si="1"/>
        <v>11398</v>
      </c>
      <c r="O20" s="60">
        <f t="shared" si="2"/>
        <v>0.96578347078434812</v>
      </c>
    </row>
    <row r="21" spans="1:15" x14ac:dyDescent="0.25">
      <c r="A21" s="25" t="s">
        <v>47</v>
      </c>
      <c r="B21" s="25" t="s">
        <v>43</v>
      </c>
      <c r="C21" s="25" t="s">
        <v>48</v>
      </c>
      <c r="D21" s="25">
        <v>1224</v>
      </c>
      <c r="E21" s="25">
        <v>1265</v>
      </c>
      <c r="F21" s="60">
        <v>0.96758893280632396</v>
      </c>
      <c r="G21" s="25">
        <v>1132</v>
      </c>
      <c r="H21" s="25">
        <v>1182</v>
      </c>
      <c r="I21" s="60">
        <v>0.957698815566836</v>
      </c>
      <c r="J21" s="25">
        <v>1209</v>
      </c>
      <c r="K21" s="25">
        <v>1252</v>
      </c>
      <c r="L21" s="60">
        <v>0.96565495207667695</v>
      </c>
      <c r="M21" s="25">
        <f t="shared" si="0"/>
        <v>3565</v>
      </c>
      <c r="N21" s="25">
        <f t="shared" si="1"/>
        <v>3699</v>
      </c>
      <c r="O21" s="60">
        <f t="shared" si="2"/>
        <v>0.96377399297107325</v>
      </c>
    </row>
    <row r="22" spans="1:15" x14ac:dyDescent="0.25">
      <c r="A22" s="25" t="s">
        <v>49</v>
      </c>
      <c r="B22" s="25" t="s">
        <v>26</v>
      </c>
      <c r="C22" s="25" t="s">
        <v>50</v>
      </c>
      <c r="D22" s="25">
        <v>7903</v>
      </c>
      <c r="E22" s="25">
        <v>7906</v>
      </c>
      <c r="F22" s="60">
        <v>0.9996205413609921</v>
      </c>
      <c r="G22" s="25">
        <v>7361</v>
      </c>
      <c r="H22" s="25">
        <v>7370</v>
      </c>
      <c r="I22" s="60">
        <v>0.99877883310719096</v>
      </c>
      <c r="J22" s="25">
        <v>7782</v>
      </c>
      <c r="K22" s="25">
        <v>7792</v>
      </c>
      <c r="L22" s="60">
        <v>0.99871663244353204</v>
      </c>
      <c r="M22" s="25">
        <f t="shared" si="0"/>
        <v>23046</v>
      </c>
      <c r="N22" s="25">
        <f t="shared" si="1"/>
        <v>23068</v>
      </c>
      <c r="O22" s="60">
        <f t="shared" si="2"/>
        <v>0.9990462979018554</v>
      </c>
    </row>
    <row r="23" spans="1:15" x14ac:dyDescent="0.25">
      <c r="A23" s="25" t="s">
        <v>51</v>
      </c>
      <c r="B23" s="25" t="s">
        <v>26</v>
      </c>
      <c r="C23" s="25" t="s">
        <v>52</v>
      </c>
      <c r="D23" s="25">
        <v>6450</v>
      </c>
      <c r="E23" s="25">
        <v>6723</v>
      </c>
      <c r="F23" s="60">
        <v>0.95939312806782706</v>
      </c>
      <c r="G23" s="25">
        <v>5792</v>
      </c>
      <c r="H23" s="25">
        <v>5999</v>
      </c>
      <c r="I23" s="60">
        <v>0.96549424904150705</v>
      </c>
      <c r="J23" s="25">
        <v>6326</v>
      </c>
      <c r="K23" s="25">
        <v>6561</v>
      </c>
      <c r="L23" s="60">
        <v>0.96418228928517002</v>
      </c>
      <c r="M23" s="25">
        <f t="shared" si="0"/>
        <v>18568</v>
      </c>
      <c r="N23" s="25">
        <f t="shared" si="1"/>
        <v>19283</v>
      </c>
      <c r="O23" s="60">
        <f t="shared" si="2"/>
        <v>0.96292070735881341</v>
      </c>
    </row>
    <row r="24" spans="1:15" x14ac:dyDescent="0.25">
      <c r="A24" s="25" t="s">
        <v>53</v>
      </c>
      <c r="B24" s="25" t="s">
        <v>26</v>
      </c>
      <c r="C24" s="25" t="s">
        <v>54</v>
      </c>
      <c r="D24" s="25">
        <v>8698</v>
      </c>
      <c r="E24" s="25">
        <v>8979</v>
      </c>
      <c r="F24" s="60">
        <v>0.96870475554070601</v>
      </c>
      <c r="G24" s="25">
        <v>8024</v>
      </c>
      <c r="H24" s="25">
        <v>8344</v>
      </c>
      <c r="I24" s="60">
        <v>0.96164908916586811</v>
      </c>
      <c r="J24" s="25">
        <v>8396</v>
      </c>
      <c r="K24" s="25">
        <v>8657</v>
      </c>
      <c r="L24" s="60">
        <v>0.96985098764006006</v>
      </c>
      <c r="M24" s="25">
        <f t="shared" si="0"/>
        <v>25118</v>
      </c>
      <c r="N24" s="25">
        <f t="shared" si="1"/>
        <v>25980</v>
      </c>
      <c r="O24" s="60">
        <f t="shared" si="2"/>
        <v>0.96682063125481144</v>
      </c>
    </row>
    <row r="25" spans="1:15" x14ac:dyDescent="0.25">
      <c r="A25" s="26" t="s">
        <v>55</v>
      </c>
      <c r="B25" s="25" t="s">
        <v>26</v>
      </c>
      <c r="C25" s="26" t="s">
        <v>56</v>
      </c>
      <c r="D25" s="25">
        <v>31</v>
      </c>
      <c r="E25" s="25">
        <v>32</v>
      </c>
      <c r="F25" s="60">
        <v>0.96875</v>
      </c>
      <c r="G25" s="25">
        <v>27</v>
      </c>
      <c r="H25" s="25">
        <v>27</v>
      </c>
      <c r="I25" s="60">
        <v>1</v>
      </c>
      <c r="J25" s="25">
        <v>26</v>
      </c>
      <c r="K25" s="25">
        <v>26</v>
      </c>
      <c r="L25" s="60">
        <v>1</v>
      </c>
      <c r="M25" s="25">
        <f t="shared" si="0"/>
        <v>84</v>
      </c>
      <c r="N25" s="25">
        <f t="shared" si="1"/>
        <v>85</v>
      </c>
      <c r="O25" s="60">
        <f t="shared" si="2"/>
        <v>0.9882352941176471</v>
      </c>
    </row>
    <row r="26" spans="1:15" x14ac:dyDescent="0.25">
      <c r="A26" s="25" t="s">
        <v>57</v>
      </c>
      <c r="B26" s="25" t="s">
        <v>31</v>
      </c>
      <c r="C26" s="25" t="s">
        <v>58</v>
      </c>
      <c r="D26" s="25">
        <v>3688</v>
      </c>
      <c r="E26" s="25">
        <v>3859</v>
      </c>
      <c r="F26" s="60">
        <v>0.95568800207307603</v>
      </c>
      <c r="G26" s="25">
        <v>3509</v>
      </c>
      <c r="H26" s="25">
        <v>3638</v>
      </c>
      <c r="I26" s="60">
        <v>0.96454095656954408</v>
      </c>
      <c r="J26" s="25">
        <v>3671</v>
      </c>
      <c r="K26" s="25">
        <v>3836</v>
      </c>
      <c r="L26" s="60">
        <v>0.95698644421272205</v>
      </c>
      <c r="M26" s="25">
        <f t="shared" si="0"/>
        <v>10868</v>
      </c>
      <c r="N26" s="25">
        <f t="shared" si="1"/>
        <v>11333</v>
      </c>
      <c r="O26" s="60">
        <f t="shared" si="2"/>
        <v>0.95896938145239563</v>
      </c>
    </row>
    <row r="27" spans="1:15" x14ac:dyDescent="0.25">
      <c r="A27" s="25" t="s">
        <v>59</v>
      </c>
      <c r="B27" s="25" t="s">
        <v>31</v>
      </c>
      <c r="C27" s="25" t="s">
        <v>60</v>
      </c>
      <c r="D27" s="25">
        <v>4654</v>
      </c>
      <c r="E27" s="25">
        <v>4810</v>
      </c>
      <c r="F27" s="60">
        <v>0.96756756756756801</v>
      </c>
      <c r="G27" s="25">
        <v>4080</v>
      </c>
      <c r="H27" s="25">
        <v>4225</v>
      </c>
      <c r="I27" s="60">
        <v>0.96568047337278107</v>
      </c>
      <c r="J27" s="25">
        <v>4641</v>
      </c>
      <c r="K27" s="25">
        <v>4783</v>
      </c>
      <c r="L27" s="60">
        <v>0.97031151996654808</v>
      </c>
      <c r="M27" s="25">
        <f t="shared" si="0"/>
        <v>13375</v>
      </c>
      <c r="N27" s="25">
        <f t="shared" si="1"/>
        <v>13818</v>
      </c>
      <c r="O27" s="60">
        <f t="shared" si="2"/>
        <v>0.96794036763641622</v>
      </c>
    </row>
    <row r="28" spans="1:15" x14ac:dyDescent="0.25">
      <c r="A28" s="25" t="s">
        <v>61</v>
      </c>
      <c r="B28" s="25" t="s">
        <v>43</v>
      </c>
      <c r="C28" s="25" t="s">
        <v>62</v>
      </c>
      <c r="D28" s="25">
        <v>4469</v>
      </c>
      <c r="E28" s="25">
        <v>4542</v>
      </c>
      <c r="F28" s="60">
        <v>0.9839277851166891</v>
      </c>
      <c r="G28" s="25">
        <v>4118</v>
      </c>
      <c r="H28" s="25">
        <v>4185</v>
      </c>
      <c r="I28" s="60">
        <v>0.983990442054958</v>
      </c>
      <c r="J28" s="25">
        <v>4300</v>
      </c>
      <c r="K28" s="25">
        <v>4376</v>
      </c>
      <c r="L28" s="60">
        <v>0.982632541133455</v>
      </c>
      <c r="M28" s="25">
        <f t="shared" si="0"/>
        <v>12887</v>
      </c>
      <c r="N28" s="25">
        <f t="shared" si="1"/>
        <v>13103</v>
      </c>
      <c r="O28" s="60">
        <f t="shared" si="2"/>
        <v>0.98351522552087312</v>
      </c>
    </row>
    <row r="29" spans="1:15" x14ac:dyDescent="0.25">
      <c r="A29" s="25" t="s">
        <v>63</v>
      </c>
      <c r="B29" s="25" t="s">
        <v>26</v>
      </c>
      <c r="C29" s="25" t="s">
        <v>64</v>
      </c>
      <c r="D29" s="25">
        <v>8591</v>
      </c>
      <c r="E29" s="25">
        <v>8947</v>
      </c>
      <c r="F29" s="60">
        <v>0.96021012629931801</v>
      </c>
      <c r="G29" s="25">
        <v>7646</v>
      </c>
      <c r="H29" s="25">
        <v>8027</v>
      </c>
      <c r="I29" s="60">
        <v>0.952535193721191</v>
      </c>
      <c r="J29" s="25">
        <v>8147</v>
      </c>
      <c r="K29" s="25">
        <v>8542</v>
      </c>
      <c r="L29" s="60">
        <v>0.95375790213064915</v>
      </c>
      <c r="M29" s="25">
        <f t="shared" si="0"/>
        <v>24384</v>
      </c>
      <c r="N29" s="25">
        <f t="shared" si="1"/>
        <v>25516</v>
      </c>
      <c r="O29" s="60">
        <f t="shared" si="2"/>
        <v>0.95563567957360085</v>
      </c>
    </row>
    <row r="30" spans="1:15" x14ac:dyDescent="0.25">
      <c r="A30" s="25" t="s">
        <v>65</v>
      </c>
      <c r="B30" s="25" t="s">
        <v>43</v>
      </c>
      <c r="C30" s="25" t="s">
        <v>66</v>
      </c>
      <c r="D30" s="25">
        <v>14337</v>
      </c>
      <c r="E30" s="25">
        <v>14561</v>
      </c>
      <c r="F30" s="60">
        <v>0.98461644117849001</v>
      </c>
      <c r="G30" s="25">
        <v>13068</v>
      </c>
      <c r="H30" s="25">
        <v>13282</v>
      </c>
      <c r="I30" s="60">
        <v>0.98388796867941608</v>
      </c>
      <c r="J30" s="25">
        <v>13072</v>
      </c>
      <c r="K30" s="25">
        <v>13275</v>
      </c>
      <c r="L30" s="60">
        <v>0.98470809792843705</v>
      </c>
      <c r="M30" s="25">
        <f t="shared" si="0"/>
        <v>40477</v>
      </c>
      <c r="N30" s="25">
        <f t="shared" si="1"/>
        <v>41118</v>
      </c>
      <c r="O30" s="60">
        <f t="shared" si="2"/>
        <v>0.98441072036577659</v>
      </c>
    </row>
    <row r="31" spans="1:15" x14ac:dyDescent="0.25">
      <c r="A31" s="25" t="s">
        <v>67</v>
      </c>
      <c r="B31" s="25" t="s">
        <v>43</v>
      </c>
      <c r="C31" s="25" t="s">
        <v>68</v>
      </c>
      <c r="D31" s="25">
        <v>133</v>
      </c>
      <c r="E31" s="25">
        <v>133</v>
      </c>
      <c r="F31" s="60">
        <v>1</v>
      </c>
      <c r="G31" s="25">
        <v>137</v>
      </c>
      <c r="H31" s="25">
        <v>139</v>
      </c>
      <c r="I31" s="60">
        <v>0.985611510791367</v>
      </c>
      <c r="J31" s="25">
        <v>148</v>
      </c>
      <c r="K31" s="25">
        <v>151</v>
      </c>
      <c r="L31" s="60">
        <v>0.98013245033112606</v>
      </c>
      <c r="M31" s="25">
        <f t="shared" si="0"/>
        <v>418</v>
      </c>
      <c r="N31" s="25">
        <f t="shared" si="1"/>
        <v>423</v>
      </c>
      <c r="O31" s="60">
        <f t="shared" si="2"/>
        <v>0.98817966903073284</v>
      </c>
    </row>
    <row r="32" spans="1:15" x14ac:dyDescent="0.25">
      <c r="A32" s="25" t="s">
        <v>69</v>
      </c>
      <c r="B32" s="25" t="s">
        <v>26</v>
      </c>
      <c r="C32" s="25" t="s">
        <v>70</v>
      </c>
      <c r="D32" s="25">
        <v>10791</v>
      </c>
      <c r="E32" s="25">
        <v>11216</v>
      </c>
      <c r="F32" s="60">
        <v>0.96210770328102702</v>
      </c>
      <c r="G32" s="25">
        <v>10193</v>
      </c>
      <c r="H32" s="25">
        <v>10559</v>
      </c>
      <c r="I32" s="60">
        <v>0.96533762666919198</v>
      </c>
      <c r="J32" s="25">
        <v>10679</v>
      </c>
      <c r="K32" s="25">
        <v>11210</v>
      </c>
      <c r="L32" s="60">
        <v>0.95263157894736794</v>
      </c>
      <c r="M32" s="25">
        <f t="shared" si="0"/>
        <v>31663</v>
      </c>
      <c r="N32" s="25">
        <f t="shared" si="1"/>
        <v>32985</v>
      </c>
      <c r="O32" s="60">
        <f t="shared" si="2"/>
        <v>0.95992117629225404</v>
      </c>
    </row>
    <row r="33" spans="1:15" x14ac:dyDescent="0.25">
      <c r="A33" s="25" t="s">
        <v>71</v>
      </c>
      <c r="B33" s="25" t="s">
        <v>34</v>
      </c>
      <c r="C33" s="25" t="s">
        <v>72</v>
      </c>
      <c r="D33" s="25">
        <v>4185</v>
      </c>
      <c r="E33" s="25">
        <v>4347</v>
      </c>
      <c r="F33" s="60">
        <v>0.96273291925465798</v>
      </c>
      <c r="G33" s="25">
        <v>4117</v>
      </c>
      <c r="H33" s="25">
        <v>4305</v>
      </c>
      <c r="I33" s="60">
        <v>0.95632984901277596</v>
      </c>
      <c r="J33" s="25">
        <v>4889</v>
      </c>
      <c r="K33" s="25">
        <v>5097</v>
      </c>
      <c r="L33" s="60">
        <v>0.95919168138120503</v>
      </c>
      <c r="M33" s="25">
        <f t="shared" si="0"/>
        <v>13191</v>
      </c>
      <c r="N33" s="25">
        <f t="shared" si="1"/>
        <v>13749</v>
      </c>
      <c r="O33" s="60">
        <f t="shared" si="2"/>
        <v>0.9594152301985599</v>
      </c>
    </row>
    <row r="34" spans="1:15" x14ac:dyDescent="0.25">
      <c r="A34" s="25" t="s">
        <v>73</v>
      </c>
      <c r="B34" s="25" t="s">
        <v>43</v>
      </c>
      <c r="C34" s="25" t="s">
        <v>74</v>
      </c>
      <c r="D34" s="25">
        <v>5678</v>
      </c>
      <c r="E34" s="25">
        <v>5922</v>
      </c>
      <c r="F34" s="60">
        <v>0.95879770347855497</v>
      </c>
      <c r="G34" s="25">
        <v>4959</v>
      </c>
      <c r="H34" s="25">
        <v>5199</v>
      </c>
      <c r="I34" s="60">
        <v>0.95383727639930815</v>
      </c>
      <c r="J34" s="25">
        <v>5245</v>
      </c>
      <c r="K34" s="25">
        <v>5512</v>
      </c>
      <c r="L34" s="60">
        <v>0.95156023222061004</v>
      </c>
      <c r="M34" s="25">
        <f t="shared" si="0"/>
        <v>15882</v>
      </c>
      <c r="N34" s="25">
        <f t="shared" si="1"/>
        <v>16633</v>
      </c>
      <c r="O34" s="60">
        <f t="shared" si="2"/>
        <v>0.95484879456502136</v>
      </c>
    </row>
    <row r="35" spans="1:15" x14ac:dyDescent="0.25">
      <c r="A35" s="25" t="s">
        <v>75</v>
      </c>
      <c r="B35" s="25" t="s">
        <v>26</v>
      </c>
      <c r="C35" s="25" t="s">
        <v>76</v>
      </c>
      <c r="D35" s="25">
        <v>9197</v>
      </c>
      <c r="E35" s="25">
        <v>9597</v>
      </c>
      <c r="F35" s="60">
        <v>0.95832030842971805</v>
      </c>
      <c r="G35" s="25">
        <v>8452</v>
      </c>
      <c r="H35" s="25">
        <v>8841</v>
      </c>
      <c r="I35" s="60">
        <v>0.95600045243750698</v>
      </c>
      <c r="J35" s="25">
        <v>9102</v>
      </c>
      <c r="K35" s="25">
        <v>9552</v>
      </c>
      <c r="L35" s="60">
        <v>0.95288944723618096</v>
      </c>
      <c r="M35" s="25">
        <f t="shared" si="0"/>
        <v>26751</v>
      </c>
      <c r="N35" s="25">
        <f t="shared" si="1"/>
        <v>27990</v>
      </c>
      <c r="O35" s="60">
        <f t="shared" si="2"/>
        <v>0.95573419078242228</v>
      </c>
    </row>
    <row r="36" spans="1:15" x14ac:dyDescent="0.25">
      <c r="A36" s="25" t="s">
        <v>77</v>
      </c>
      <c r="B36" s="25" t="s">
        <v>43</v>
      </c>
      <c r="C36" s="25" t="s">
        <v>78</v>
      </c>
      <c r="D36" s="25">
        <v>7231</v>
      </c>
      <c r="E36" s="25">
        <v>7611</v>
      </c>
      <c r="F36" s="60">
        <v>0.95007226382866905</v>
      </c>
      <c r="G36" s="25">
        <v>6583</v>
      </c>
      <c r="H36" s="25">
        <v>6964</v>
      </c>
      <c r="I36" s="60">
        <v>0.94529006318207898</v>
      </c>
      <c r="J36" s="25">
        <v>7208</v>
      </c>
      <c r="K36" s="25">
        <v>7641</v>
      </c>
      <c r="L36" s="60">
        <v>0.94333202460410903</v>
      </c>
      <c r="M36" s="25">
        <f t="shared" si="0"/>
        <v>21022</v>
      </c>
      <c r="N36" s="25">
        <f t="shared" si="1"/>
        <v>22216</v>
      </c>
      <c r="O36" s="60">
        <f t="shared" si="2"/>
        <v>0.94625495138638815</v>
      </c>
    </row>
    <row r="37" spans="1:15" x14ac:dyDescent="0.25">
      <c r="A37" s="25" t="s">
        <v>79</v>
      </c>
      <c r="B37" s="25" t="s">
        <v>26</v>
      </c>
      <c r="C37" s="25" t="s">
        <v>80</v>
      </c>
      <c r="D37" s="25">
        <v>6427</v>
      </c>
      <c r="E37" s="25">
        <v>6539</v>
      </c>
      <c r="F37" s="60">
        <v>0.98287199877657094</v>
      </c>
      <c r="G37" s="25">
        <v>6572</v>
      </c>
      <c r="H37" s="25">
        <v>6683</v>
      </c>
      <c r="I37" s="60">
        <v>0.98339069280263403</v>
      </c>
      <c r="J37" s="25">
        <v>6544</v>
      </c>
      <c r="K37" s="25">
        <v>6654</v>
      </c>
      <c r="L37" s="60">
        <v>0.98346859032161094</v>
      </c>
      <c r="M37" s="25">
        <f t="shared" si="0"/>
        <v>19543</v>
      </c>
      <c r="N37" s="25">
        <f t="shared" si="1"/>
        <v>19876</v>
      </c>
      <c r="O37" s="60">
        <f t="shared" si="2"/>
        <v>0.98324612598108274</v>
      </c>
    </row>
    <row r="38" spans="1:15" x14ac:dyDescent="0.25">
      <c r="A38" s="25" t="s">
        <v>81</v>
      </c>
      <c r="B38" s="25" t="s">
        <v>26</v>
      </c>
      <c r="C38" s="25" t="s">
        <v>82</v>
      </c>
      <c r="D38" s="25">
        <v>10557</v>
      </c>
      <c r="E38" s="25">
        <v>11070</v>
      </c>
      <c r="F38" s="60">
        <v>0.95365853658536603</v>
      </c>
      <c r="G38" s="25">
        <v>9151</v>
      </c>
      <c r="H38" s="25">
        <v>9706</v>
      </c>
      <c r="I38" s="60">
        <v>0.94281887492272798</v>
      </c>
      <c r="J38" s="25">
        <v>10415</v>
      </c>
      <c r="K38" s="25">
        <v>10919</v>
      </c>
      <c r="L38" s="60">
        <v>0.95384192691638403</v>
      </c>
      <c r="M38" s="25">
        <f t="shared" si="0"/>
        <v>30123</v>
      </c>
      <c r="N38" s="25">
        <f t="shared" si="1"/>
        <v>31695</v>
      </c>
      <c r="O38" s="60">
        <f t="shared" si="2"/>
        <v>0.95040227165168012</v>
      </c>
    </row>
    <row r="39" spans="1:15" x14ac:dyDescent="0.25">
      <c r="A39" s="25" t="s">
        <v>83</v>
      </c>
      <c r="B39" s="25" t="s">
        <v>34</v>
      </c>
      <c r="C39" s="25" t="s">
        <v>84</v>
      </c>
      <c r="D39" s="25">
        <v>4498</v>
      </c>
      <c r="E39" s="25">
        <v>4726</v>
      </c>
      <c r="F39" s="60">
        <v>0.95175624206517095</v>
      </c>
      <c r="G39" s="25">
        <v>4380</v>
      </c>
      <c r="H39" s="25">
        <v>4923</v>
      </c>
      <c r="I39" s="60">
        <v>0.88970140158440003</v>
      </c>
      <c r="J39" s="25">
        <v>4969</v>
      </c>
      <c r="K39" s="25">
        <v>5657</v>
      </c>
      <c r="L39" s="60">
        <v>0.87838076719109104</v>
      </c>
      <c r="M39" s="25">
        <f t="shared" si="0"/>
        <v>13847</v>
      </c>
      <c r="N39" s="25">
        <f t="shared" si="1"/>
        <v>15306</v>
      </c>
      <c r="O39" s="60">
        <f t="shared" si="2"/>
        <v>0.90467790408989934</v>
      </c>
    </row>
    <row r="40" spans="1:15" x14ac:dyDescent="0.25">
      <c r="A40" s="25" t="s">
        <v>85</v>
      </c>
      <c r="B40" s="25" t="s">
        <v>31</v>
      </c>
      <c r="C40" s="25" t="s">
        <v>86</v>
      </c>
      <c r="D40" s="25">
        <v>5538</v>
      </c>
      <c r="E40" s="25">
        <v>5751</v>
      </c>
      <c r="F40" s="60">
        <v>0.96296296296296302</v>
      </c>
      <c r="G40" s="25">
        <v>5020</v>
      </c>
      <c r="H40" s="25">
        <v>5228</v>
      </c>
      <c r="I40" s="60">
        <v>0.96021423106350401</v>
      </c>
      <c r="J40" s="25">
        <v>5696</v>
      </c>
      <c r="K40" s="25">
        <v>5988</v>
      </c>
      <c r="L40" s="60">
        <v>0.95123580494322002</v>
      </c>
      <c r="M40" s="25">
        <f t="shared" si="0"/>
        <v>16254</v>
      </c>
      <c r="N40" s="25">
        <f t="shared" si="1"/>
        <v>16967</v>
      </c>
      <c r="O40" s="60">
        <f t="shared" si="2"/>
        <v>0.95797724995579658</v>
      </c>
    </row>
    <row r="41" spans="1:15" x14ac:dyDescent="0.25">
      <c r="A41" s="25" t="s">
        <v>87</v>
      </c>
      <c r="B41" s="25" t="s">
        <v>43</v>
      </c>
      <c r="C41" s="25" t="s">
        <v>88</v>
      </c>
      <c r="D41" s="25">
        <v>10796</v>
      </c>
      <c r="E41" s="25">
        <v>11314</v>
      </c>
      <c r="F41" s="60">
        <v>0.95421601555594793</v>
      </c>
      <c r="G41" s="25">
        <v>9535</v>
      </c>
      <c r="H41" s="25">
        <v>10279</v>
      </c>
      <c r="I41" s="60">
        <v>0.92761941823134497</v>
      </c>
      <c r="J41" s="25">
        <v>10282</v>
      </c>
      <c r="K41" s="25">
        <v>11169</v>
      </c>
      <c r="L41" s="60">
        <v>0.920583758617602</v>
      </c>
      <c r="M41" s="25">
        <f t="shared" si="0"/>
        <v>30613</v>
      </c>
      <c r="N41" s="25">
        <f t="shared" si="1"/>
        <v>32762</v>
      </c>
      <c r="O41" s="60">
        <f t="shared" si="2"/>
        <v>0.9344057139368781</v>
      </c>
    </row>
    <row r="42" spans="1:15" x14ac:dyDescent="0.25">
      <c r="A42" s="25" t="s">
        <v>89</v>
      </c>
      <c r="B42" s="25" t="s">
        <v>43</v>
      </c>
      <c r="C42" s="25" t="s">
        <v>90</v>
      </c>
      <c r="D42" s="25">
        <v>1662</v>
      </c>
      <c r="E42" s="25">
        <v>1667</v>
      </c>
      <c r="F42" s="60">
        <v>0.9970005998800241</v>
      </c>
      <c r="G42" s="25">
        <v>1267</v>
      </c>
      <c r="H42" s="25">
        <v>1285</v>
      </c>
      <c r="I42" s="60">
        <v>0.98599221789883307</v>
      </c>
      <c r="J42" s="25">
        <v>1359</v>
      </c>
      <c r="K42" s="25">
        <v>1374</v>
      </c>
      <c r="L42" s="60">
        <v>0.989082969432314</v>
      </c>
      <c r="M42" s="25">
        <f t="shared" si="0"/>
        <v>4288</v>
      </c>
      <c r="N42" s="25">
        <f t="shared" si="1"/>
        <v>4326</v>
      </c>
      <c r="O42" s="60">
        <f t="shared" si="2"/>
        <v>0.9912159038372631</v>
      </c>
    </row>
    <row r="43" spans="1:15" x14ac:dyDescent="0.25">
      <c r="A43" s="25" t="s">
        <v>91</v>
      </c>
      <c r="B43" s="25" t="s">
        <v>26</v>
      </c>
      <c r="C43" s="25" t="s">
        <v>92</v>
      </c>
      <c r="D43" s="25">
        <v>8458</v>
      </c>
      <c r="E43" s="25">
        <v>8891</v>
      </c>
      <c r="F43" s="60">
        <v>0.95129906647171303</v>
      </c>
      <c r="G43" s="25">
        <v>8001</v>
      </c>
      <c r="H43" s="25">
        <v>8418</v>
      </c>
      <c r="I43" s="60">
        <v>0.95046329294369203</v>
      </c>
      <c r="J43" s="25">
        <v>8535</v>
      </c>
      <c r="K43" s="25">
        <v>8979</v>
      </c>
      <c r="L43" s="60">
        <v>0.95055128633478103</v>
      </c>
      <c r="M43" s="25">
        <f t="shared" si="0"/>
        <v>24994</v>
      </c>
      <c r="N43" s="25">
        <f t="shared" si="1"/>
        <v>26288</v>
      </c>
      <c r="O43" s="60">
        <f t="shared" si="2"/>
        <v>0.9507760194765672</v>
      </c>
    </row>
    <row r="44" spans="1:15" x14ac:dyDescent="0.25">
      <c r="A44" s="25" t="s">
        <v>93</v>
      </c>
      <c r="B44" s="25" t="s">
        <v>31</v>
      </c>
      <c r="C44" s="25" t="s">
        <v>94</v>
      </c>
      <c r="D44" s="25">
        <v>7354</v>
      </c>
      <c r="E44" s="25">
        <v>7544</v>
      </c>
      <c r="F44" s="60">
        <v>0.9748144220572641</v>
      </c>
      <c r="G44" s="25">
        <v>6573</v>
      </c>
      <c r="H44" s="25">
        <v>6778</v>
      </c>
      <c r="I44" s="60">
        <v>0.96975508999704896</v>
      </c>
      <c r="J44" s="25">
        <v>7228</v>
      </c>
      <c r="K44" s="25">
        <v>7522</v>
      </c>
      <c r="L44" s="60">
        <v>0.96091465035894696</v>
      </c>
      <c r="M44" s="25">
        <f t="shared" ref="M44:M75" si="3">(D44+G44+J44)</f>
        <v>21155</v>
      </c>
      <c r="N44" s="25">
        <f t="shared" ref="N44:N75" si="4">(E44+H44+K44)</f>
        <v>21844</v>
      </c>
      <c r="O44" s="60">
        <f t="shared" ref="O44:O75" si="5">M44/N44</f>
        <v>0.96845815784654821</v>
      </c>
    </row>
    <row r="45" spans="1:15" x14ac:dyDescent="0.25">
      <c r="A45" s="25" t="s">
        <v>95</v>
      </c>
      <c r="B45" s="25" t="s">
        <v>34</v>
      </c>
      <c r="C45" s="25" t="s">
        <v>96</v>
      </c>
      <c r="D45" s="25">
        <v>2699</v>
      </c>
      <c r="E45" s="25">
        <v>2806</v>
      </c>
      <c r="F45" s="60">
        <v>0.96186742694226712</v>
      </c>
      <c r="G45" s="25">
        <v>2590</v>
      </c>
      <c r="H45" s="25">
        <v>2718</v>
      </c>
      <c r="I45" s="60">
        <v>0.95290654893303894</v>
      </c>
      <c r="J45" s="25">
        <v>2747</v>
      </c>
      <c r="K45" s="25">
        <v>2888</v>
      </c>
      <c r="L45" s="60">
        <v>0.95117728531856005</v>
      </c>
      <c r="M45" s="25">
        <f t="shared" si="3"/>
        <v>8036</v>
      </c>
      <c r="N45" s="25">
        <f t="shared" si="4"/>
        <v>8412</v>
      </c>
      <c r="O45" s="60">
        <f t="shared" si="5"/>
        <v>0.95530194959581549</v>
      </c>
    </row>
    <row r="46" spans="1:15" x14ac:dyDescent="0.25">
      <c r="A46" s="25" t="s">
        <v>97</v>
      </c>
      <c r="B46" s="25" t="s">
        <v>43</v>
      </c>
      <c r="C46" s="25" t="s">
        <v>98</v>
      </c>
      <c r="D46" s="25">
        <v>6403</v>
      </c>
      <c r="E46" s="25">
        <v>6459</v>
      </c>
      <c r="F46" s="60">
        <v>0.99132992723331803</v>
      </c>
      <c r="G46" s="25">
        <v>5885</v>
      </c>
      <c r="H46" s="25">
        <v>5926</v>
      </c>
      <c r="I46" s="60">
        <v>0.993081336483294</v>
      </c>
      <c r="J46" s="25">
        <v>6281</v>
      </c>
      <c r="K46" s="25">
        <v>6341</v>
      </c>
      <c r="L46" s="60">
        <v>0.99053777006781307</v>
      </c>
      <c r="M46" s="25">
        <f t="shared" si="3"/>
        <v>18569</v>
      </c>
      <c r="N46" s="25">
        <f t="shared" si="4"/>
        <v>18726</v>
      </c>
      <c r="O46" s="60">
        <f t="shared" si="5"/>
        <v>0.99161593506354806</v>
      </c>
    </row>
    <row r="47" spans="1:15" x14ac:dyDescent="0.25">
      <c r="A47" s="25" t="s">
        <v>99</v>
      </c>
      <c r="B47" s="25" t="s">
        <v>26</v>
      </c>
      <c r="C47" s="25" t="s">
        <v>100</v>
      </c>
      <c r="D47" s="25">
        <v>2690</v>
      </c>
      <c r="E47" s="25">
        <v>2713</v>
      </c>
      <c r="F47" s="60">
        <v>0.99152230003686004</v>
      </c>
      <c r="G47" s="25">
        <v>2498</v>
      </c>
      <c r="H47" s="25">
        <v>2528</v>
      </c>
      <c r="I47" s="60">
        <v>0.988132911392405</v>
      </c>
      <c r="J47" s="25">
        <v>2611</v>
      </c>
      <c r="K47" s="25">
        <v>2655</v>
      </c>
      <c r="L47" s="60">
        <v>0.9834274952919021</v>
      </c>
      <c r="M47" s="25">
        <f t="shared" si="3"/>
        <v>7799</v>
      </c>
      <c r="N47" s="25">
        <f t="shared" si="4"/>
        <v>7896</v>
      </c>
      <c r="O47" s="60">
        <f t="shared" si="5"/>
        <v>0.98771529888551168</v>
      </c>
    </row>
    <row r="48" spans="1:15" x14ac:dyDescent="0.25">
      <c r="A48" s="25" t="s">
        <v>101</v>
      </c>
      <c r="B48" s="25" t="s">
        <v>31</v>
      </c>
      <c r="C48" s="25" t="s">
        <v>102</v>
      </c>
      <c r="D48" s="25">
        <v>8329</v>
      </c>
      <c r="E48" s="25">
        <v>8676</v>
      </c>
      <c r="F48" s="60">
        <v>0.96000461041954799</v>
      </c>
      <c r="G48" s="25">
        <v>7630</v>
      </c>
      <c r="H48" s="25">
        <v>7927</v>
      </c>
      <c r="I48" s="60">
        <v>0.96253311467137592</v>
      </c>
      <c r="J48" s="25">
        <v>8127</v>
      </c>
      <c r="K48" s="25">
        <v>8438</v>
      </c>
      <c r="L48" s="60">
        <v>0.963142924863712</v>
      </c>
      <c r="M48" s="25">
        <f t="shared" si="3"/>
        <v>24086</v>
      </c>
      <c r="N48" s="25">
        <f t="shared" si="4"/>
        <v>25041</v>
      </c>
      <c r="O48" s="60">
        <f t="shared" si="5"/>
        <v>0.9618625454255022</v>
      </c>
    </row>
    <row r="49" spans="1:15" x14ac:dyDescent="0.25">
      <c r="A49" s="25" t="s">
        <v>103</v>
      </c>
      <c r="B49" s="25" t="s">
        <v>26</v>
      </c>
      <c r="C49" s="25" t="s">
        <v>104</v>
      </c>
      <c r="D49" s="25">
        <v>10081</v>
      </c>
      <c r="E49" s="25">
        <v>10340</v>
      </c>
      <c r="F49" s="60">
        <v>0.97495164410057999</v>
      </c>
      <c r="G49" s="25">
        <v>9376</v>
      </c>
      <c r="H49" s="25">
        <v>9626</v>
      </c>
      <c r="I49" s="60">
        <v>0.97402867234572998</v>
      </c>
      <c r="J49" s="25">
        <v>9968</v>
      </c>
      <c r="K49" s="25">
        <v>10244</v>
      </c>
      <c r="L49" s="60">
        <v>0.97305739945333902</v>
      </c>
      <c r="M49" s="25">
        <f t="shared" si="3"/>
        <v>29425</v>
      </c>
      <c r="N49" s="25">
        <f t="shared" si="4"/>
        <v>30210</v>
      </c>
      <c r="O49" s="60">
        <f t="shared" si="5"/>
        <v>0.97401522674611052</v>
      </c>
    </row>
    <row r="50" spans="1:15" x14ac:dyDescent="0.25">
      <c r="A50" s="25" t="s">
        <v>105</v>
      </c>
      <c r="B50" s="25" t="s">
        <v>31</v>
      </c>
      <c r="C50" s="25" t="s">
        <v>106</v>
      </c>
      <c r="D50" s="25">
        <v>7410</v>
      </c>
      <c r="E50" s="25">
        <v>7569</v>
      </c>
      <c r="F50" s="60">
        <v>0.97899326198969505</v>
      </c>
      <c r="G50" s="25">
        <v>7010</v>
      </c>
      <c r="H50" s="25">
        <v>7127</v>
      </c>
      <c r="I50" s="60">
        <v>0.98358355549319498</v>
      </c>
      <c r="J50" s="25">
        <v>7632</v>
      </c>
      <c r="K50" s="25">
        <v>7768</v>
      </c>
      <c r="L50" s="60">
        <v>0.98249227600411904</v>
      </c>
      <c r="M50" s="25">
        <f t="shared" si="3"/>
        <v>22052</v>
      </c>
      <c r="N50" s="25">
        <f t="shared" si="4"/>
        <v>22464</v>
      </c>
      <c r="O50" s="60">
        <f t="shared" si="5"/>
        <v>0.98165954415954415</v>
      </c>
    </row>
    <row r="51" spans="1:15" x14ac:dyDescent="0.25">
      <c r="A51" s="25" t="s">
        <v>107</v>
      </c>
      <c r="B51" s="25" t="s">
        <v>34</v>
      </c>
      <c r="C51" s="25" t="s">
        <v>108</v>
      </c>
      <c r="D51" s="25">
        <v>7411</v>
      </c>
      <c r="E51" s="25">
        <v>7723</v>
      </c>
      <c r="F51" s="60">
        <v>0.959601191246925</v>
      </c>
      <c r="G51" s="25">
        <v>6635</v>
      </c>
      <c r="H51" s="25">
        <v>6952</v>
      </c>
      <c r="I51" s="60">
        <v>0.95440161104718102</v>
      </c>
      <c r="J51" s="25">
        <v>7242</v>
      </c>
      <c r="K51" s="25">
        <v>7574</v>
      </c>
      <c r="L51" s="60">
        <v>0.95616583047267001</v>
      </c>
      <c r="M51" s="25">
        <f t="shared" si="3"/>
        <v>21288</v>
      </c>
      <c r="N51" s="25">
        <f t="shared" si="4"/>
        <v>22249</v>
      </c>
      <c r="O51" s="60">
        <f t="shared" si="5"/>
        <v>0.95680704750775314</v>
      </c>
    </row>
    <row r="52" spans="1:15" x14ac:dyDescent="0.25">
      <c r="A52" s="25" t="s">
        <v>109</v>
      </c>
      <c r="B52" s="25" t="s">
        <v>31</v>
      </c>
      <c r="C52" s="25" t="s">
        <v>110</v>
      </c>
      <c r="D52" s="25">
        <v>7673</v>
      </c>
      <c r="E52" s="25">
        <v>7806</v>
      </c>
      <c r="F52" s="60">
        <v>0.98296182423776601</v>
      </c>
      <c r="G52" s="25">
        <v>6715</v>
      </c>
      <c r="H52" s="25">
        <v>6819</v>
      </c>
      <c r="I52" s="60">
        <v>0.98474849684704502</v>
      </c>
      <c r="J52" s="25">
        <v>7502</v>
      </c>
      <c r="K52" s="25">
        <v>7635</v>
      </c>
      <c r="L52" s="60">
        <v>0.98258022265880796</v>
      </c>
      <c r="M52" s="25">
        <f t="shared" si="3"/>
        <v>21890</v>
      </c>
      <c r="N52" s="25">
        <f t="shared" si="4"/>
        <v>22260</v>
      </c>
      <c r="O52" s="60">
        <f t="shared" si="5"/>
        <v>0.98337825696316261</v>
      </c>
    </row>
    <row r="53" spans="1:15" x14ac:dyDescent="0.25">
      <c r="A53" s="25" t="s">
        <v>111</v>
      </c>
      <c r="B53" s="25" t="s">
        <v>26</v>
      </c>
      <c r="C53" s="25" t="s">
        <v>112</v>
      </c>
      <c r="D53" s="25">
        <v>4692</v>
      </c>
      <c r="E53" s="25">
        <v>4883</v>
      </c>
      <c r="F53" s="60">
        <v>0.96088470202744203</v>
      </c>
      <c r="G53" s="25">
        <v>4210</v>
      </c>
      <c r="H53" s="25">
        <v>4393</v>
      </c>
      <c r="I53" s="60">
        <v>0.95834281811973598</v>
      </c>
      <c r="J53" s="25">
        <v>4183</v>
      </c>
      <c r="K53" s="25">
        <v>4386</v>
      </c>
      <c r="L53" s="60">
        <v>0.95371637026903799</v>
      </c>
      <c r="M53" s="25">
        <f t="shared" si="3"/>
        <v>13085</v>
      </c>
      <c r="N53" s="25">
        <f t="shared" si="4"/>
        <v>13662</v>
      </c>
      <c r="O53" s="60">
        <f t="shared" si="5"/>
        <v>0.95776606646171869</v>
      </c>
    </row>
    <row r="54" spans="1:15" x14ac:dyDescent="0.25">
      <c r="A54" s="25" t="s">
        <v>113</v>
      </c>
      <c r="B54" s="25" t="s">
        <v>43</v>
      </c>
      <c r="C54" s="25" t="s">
        <v>114</v>
      </c>
      <c r="D54" s="25">
        <v>2659</v>
      </c>
      <c r="E54" s="25">
        <v>2786</v>
      </c>
      <c r="F54" s="60">
        <v>0.95441493180186598</v>
      </c>
      <c r="G54" s="25">
        <v>2349</v>
      </c>
      <c r="H54" s="25">
        <v>2470</v>
      </c>
      <c r="I54" s="60">
        <v>0.95101214574898807</v>
      </c>
      <c r="J54" s="25">
        <v>2395</v>
      </c>
      <c r="K54" s="25">
        <v>2504</v>
      </c>
      <c r="L54" s="60">
        <v>0.95646964856229999</v>
      </c>
      <c r="M54" s="25">
        <f t="shared" si="3"/>
        <v>7403</v>
      </c>
      <c r="N54" s="25">
        <f t="shared" si="4"/>
        <v>7760</v>
      </c>
      <c r="O54" s="60">
        <f t="shared" si="5"/>
        <v>0.95399484536082479</v>
      </c>
    </row>
    <row r="55" spans="1:15" x14ac:dyDescent="0.25">
      <c r="A55" s="25" t="s">
        <v>115</v>
      </c>
      <c r="B55" s="25" t="s">
        <v>31</v>
      </c>
      <c r="C55" s="25" t="s">
        <v>116</v>
      </c>
      <c r="D55" s="25">
        <v>5726</v>
      </c>
      <c r="E55" s="25">
        <v>6091</v>
      </c>
      <c r="F55" s="60">
        <v>0.94007552126087712</v>
      </c>
      <c r="G55" s="25">
        <v>5271</v>
      </c>
      <c r="H55" s="25">
        <v>5648</v>
      </c>
      <c r="I55" s="60">
        <v>0.93325070821529699</v>
      </c>
      <c r="J55" s="25">
        <v>5664</v>
      </c>
      <c r="K55" s="25">
        <v>6075</v>
      </c>
      <c r="L55" s="60">
        <v>0.93234567901234611</v>
      </c>
      <c r="M55" s="25">
        <f t="shared" si="3"/>
        <v>16661</v>
      </c>
      <c r="N55" s="25">
        <f t="shared" si="4"/>
        <v>17814</v>
      </c>
      <c r="O55" s="60">
        <f t="shared" si="5"/>
        <v>0.93527562591220392</v>
      </c>
    </row>
    <row r="56" spans="1:15" x14ac:dyDescent="0.25">
      <c r="A56" s="25" t="s">
        <v>117</v>
      </c>
      <c r="B56" s="25" t="s">
        <v>31</v>
      </c>
      <c r="C56" s="25" t="s">
        <v>118</v>
      </c>
      <c r="D56" s="25">
        <v>6556</v>
      </c>
      <c r="E56" s="25">
        <v>6787</v>
      </c>
      <c r="F56" s="60">
        <v>0.96596434359805494</v>
      </c>
      <c r="G56" s="25">
        <v>5731</v>
      </c>
      <c r="H56" s="25">
        <v>5878</v>
      </c>
      <c r="I56" s="60">
        <v>0.9749914937053421</v>
      </c>
      <c r="J56" s="25">
        <v>5453</v>
      </c>
      <c r="K56" s="25">
        <v>5655</v>
      </c>
      <c r="L56" s="60">
        <v>0.96427939876215707</v>
      </c>
      <c r="M56" s="25">
        <f t="shared" si="3"/>
        <v>17740</v>
      </c>
      <c r="N56" s="25">
        <f t="shared" si="4"/>
        <v>18320</v>
      </c>
      <c r="O56" s="60">
        <f t="shared" si="5"/>
        <v>0.96834061135371174</v>
      </c>
    </row>
    <row r="57" spans="1:15" x14ac:dyDescent="0.25">
      <c r="A57" s="25" t="s">
        <v>119</v>
      </c>
      <c r="B57" s="25" t="s">
        <v>34</v>
      </c>
      <c r="C57" s="25" t="s">
        <v>120</v>
      </c>
      <c r="D57" s="25">
        <v>18777</v>
      </c>
      <c r="E57" s="25">
        <v>19412</v>
      </c>
      <c r="F57" s="60">
        <v>0.96728827529363304</v>
      </c>
      <c r="G57" s="25">
        <v>17230</v>
      </c>
      <c r="H57" s="25">
        <v>17979</v>
      </c>
      <c r="I57" s="60">
        <v>0.95834028588909304</v>
      </c>
      <c r="J57" s="25">
        <v>18531</v>
      </c>
      <c r="K57" s="25">
        <v>19331</v>
      </c>
      <c r="L57" s="60">
        <v>0.95861569499767196</v>
      </c>
      <c r="M57" s="25">
        <f t="shared" si="3"/>
        <v>54538</v>
      </c>
      <c r="N57" s="25">
        <f t="shared" si="4"/>
        <v>56722</v>
      </c>
      <c r="O57" s="60">
        <f t="shared" si="5"/>
        <v>0.96149642114170863</v>
      </c>
    </row>
    <row r="58" spans="1:15" x14ac:dyDescent="0.25">
      <c r="A58" s="25" t="s">
        <v>121</v>
      </c>
      <c r="B58" s="25" t="s">
        <v>31</v>
      </c>
      <c r="C58" s="25" t="s">
        <v>122</v>
      </c>
      <c r="D58" s="25">
        <v>8408</v>
      </c>
      <c r="E58" s="25">
        <v>8793</v>
      </c>
      <c r="F58" s="60">
        <v>0.956215171158876</v>
      </c>
      <c r="G58" s="25">
        <v>7403</v>
      </c>
      <c r="H58" s="25">
        <v>7766</v>
      </c>
      <c r="I58" s="60">
        <v>0.95325779036827196</v>
      </c>
      <c r="J58" s="25">
        <v>8114</v>
      </c>
      <c r="K58" s="25">
        <v>8439</v>
      </c>
      <c r="L58" s="60">
        <v>0.96148832800094808</v>
      </c>
      <c r="M58" s="25">
        <f t="shared" si="3"/>
        <v>23925</v>
      </c>
      <c r="N58" s="25">
        <f t="shared" si="4"/>
        <v>24998</v>
      </c>
      <c r="O58" s="60">
        <f t="shared" si="5"/>
        <v>0.95707656612529002</v>
      </c>
    </row>
    <row r="59" spans="1:15" x14ac:dyDescent="0.25">
      <c r="A59" s="25" t="s">
        <v>123</v>
      </c>
      <c r="B59" s="25" t="s">
        <v>26</v>
      </c>
      <c r="C59" s="25" t="s">
        <v>124</v>
      </c>
      <c r="D59" s="25">
        <v>3630</v>
      </c>
      <c r="E59" s="25">
        <v>3761</v>
      </c>
      <c r="F59" s="60">
        <v>0.96516883807498</v>
      </c>
      <c r="G59" s="25">
        <v>3249</v>
      </c>
      <c r="H59" s="25">
        <v>3335</v>
      </c>
      <c r="I59" s="60">
        <v>0.97421289355322294</v>
      </c>
      <c r="J59" s="25">
        <v>3548</v>
      </c>
      <c r="K59" s="25">
        <v>3669</v>
      </c>
      <c r="L59" s="60">
        <v>0.96702098664486202</v>
      </c>
      <c r="M59" s="25">
        <f t="shared" si="3"/>
        <v>10427</v>
      </c>
      <c r="N59" s="25">
        <f t="shared" si="4"/>
        <v>10765</v>
      </c>
      <c r="O59" s="60">
        <f t="shared" si="5"/>
        <v>0.96860195076637245</v>
      </c>
    </row>
    <row r="60" spans="1:15" x14ac:dyDescent="0.25">
      <c r="A60" s="25" t="s">
        <v>125</v>
      </c>
      <c r="B60" s="25" t="s">
        <v>43</v>
      </c>
      <c r="C60" s="25" t="s">
        <v>126</v>
      </c>
      <c r="D60" s="25">
        <v>15213</v>
      </c>
      <c r="E60" s="25">
        <v>16486</v>
      </c>
      <c r="F60" s="60">
        <v>0.92278296736624998</v>
      </c>
      <c r="G60" s="25">
        <v>13719</v>
      </c>
      <c r="H60" s="25">
        <v>14856</v>
      </c>
      <c r="I60" s="60">
        <v>0.9234652665589661</v>
      </c>
      <c r="J60" s="25">
        <v>15436</v>
      </c>
      <c r="K60" s="25">
        <v>16654</v>
      </c>
      <c r="L60" s="60">
        <v>0.92686441695688693</v>
      </c>
      <c r="M60" s="25">
        <f t="shared" si="3"/>
        <v>44368</v>
      </c>
      <c r="N60" s="25">
        <f t="shared" si="4"/>
        <v>47996</v>
      </c>
      <c r="O60" s="60">
        <f t="shared" si="5"/>
        <v>0.92441036753062755</v>
      </c>
    </row>
    <row r="61" spans="1:15" x14ac:dyDescent="0.25">
      <c r="A61" s="25" t="s">
        <v>127</v>
      </c>
      <c r="B61" s="25" t="s">
        <v>31</v>
      </c>
      <c r="C61" s="25" t="s">
        <v>128</v>
      </c>
      <c r="D61" s="25">
        <v>5691</v>
      </c>
      <c r="E61" s="25">
        <v>5983</v>
      </c>
      <c r="F61" s="60">
        <v>0.95119505264917303</v>
      </c>
      <c r="G61" s="25">
        <v>5298</v>
      </c>
      <c r="H61" s="25">
        <v>5512</v>
      </c>
      <c r="I61" s="60">
        <v>0.96117561683599406</v>
      </c>
      <c r="J61" s="25">
        <v>5886</v>
      </c>
      <c r="K61" s="25">
        <v>6138</v>
      </c>
      <c r="L61" s="60">
        <v>0.95894428152492706</v>
      </c>
      <c r="M61" s="25">
        <f t="shared" si="3"/>
        <v>16875</v>
      </c>
      <c r="N61" s="25">
        <f t="shared" si="4"/>
        <v>17633</v>
      </c>
      <c r="O61" s="60">
        <f t="shared" si="5"/>
        <v>0.95701241989451602</v>
      </c>
    </row>
    <row r="62" spans="1:15" x14ac:dyDescent="0.25">
      <c r="A62" s="25" t="s">
        <v>129</v>
      </c>
      <c r="B62" s="25" t="s">
        <v>43</v>
      </c>
      <c r="C62" s="25" t="s">
        <v>130</v>
      </c>
      <c r="D62" s="25">
        <v>3286</v>
      </c>
      <c r="E62" s="25">
        <v>3342</v>
      </c>
      <c r="F62" s="60">
        <v>0.98324356672651103</v>
      </c>
      <c r="G62" s="25">
        <v>3062</v>
      </c>
      <c r="H62" s="25">
        <v>3116</v>
      </c>
      <c r="I62" s="60">
        <v>0.98267008985879301</v>
      </c>
      <c r="J62" s="25">
        <v>3115</v>
      </c>
      <c r="K62" s="25">
        <v>3175</v>
      </c>
      <c r="L62" s="60">
        <v>0.98110236220472402</v>
      </c>
      <c r="M62" s="25">
        <f t="shared" si="3"/>
        <v>9463</v>
      </c>
      <c r="N62" s="25">
        <f t="shared" si="4"/>
        <v>9633</v>
      </c>
      <c r="O62" s="60">
        <f t="shared" si="5"/>
        <v>0.98235233053046822</v>
      </c>
    </row>
    <row r="63" spans="1:15" x14ac:dyDescent="0.25">
      <c r="A63" s="25" t="s">
        <v>131</v>
      </c>
      <c r="B63" s="25" t="s">
        <v>34</v>
      </c>
      <c r="C63" s="25" t="s">
        <v>132</v>
      </c>
      <c r="D63" s="25">
        <v>2285</v>
      </c>
      <c r="E63" s="25">
        <v>2440</v>
      </c>
      <c r="F63" s="60">
        <v>0.93647540983606614</v>
      </c>
      <c r="G63" s="25">
        <v>2032</v>
      </c>
      <c r="H63" s="25">
        <v>2138</v>
      </c>
      <c r="I63" s="60">
        <v>0.95042095416276906</v>
      </c>
      <c r="J63" s="25">
        <v>2126</v>
      </c>
      <c r="K63" s="25">
        <v>2199</v>
      </c>
      <c r="L63" s="60">
        <v>0.96680309231468797</v>
      </c>
      <c r="M63" s="25">
        <f t="shared" si="3"/>
        <v>6443</v>
      </c>
      <c r="N63" s="25">
        <f t="shared" si="4"/>
        <v>6777</v>
      </c>
      <c r="O63" s="60">
        <f t="shared" si="5"/>
        <v>0.95071565589493878</v>
      </c>
    </row>
    <row r="64" spans="1:15" x14ac:dyDescent="0.25">
      <c r="A64" s="25" t="s">
        <v>133</v>
      </c>
      <c r="B64" s="25" t="s">
        <v>26</v>
      </c>
      <c r="C64" s="25" t="s">
        <v>134</v>
      </c>
      <c r="D64" s="25">
        <v>11707</v>
      </c>
      <c r="E64" s="25">
        <v>12311</v>
      </c>
      <c r="F64" s="60">
        <v>0.95093818536268404</v>
      </c>
      <c r="G64" s="25">
        <v>10732</v>
      </c>
      <c r="H64" s="25">
        <v>11250</v>
      </c>
      <c r="I64" s="60">
        <v>0.953955555555556</v>
      </c>
      <c r="J64" s="25">
        <v>11824</v>
      </c>
      <c r="K64" s="25">
        <v>12370</v>
      </c>
      <c r="L64" s="60">
        <v>0.95586095392077608</v>
      </c>
      <c r="M64" s="25">
        <f t="shared" si="3"/>
        <v>34263</v>
      </c>
      <c r="N64" s="25">
        <f t="shared" si="4"/>
        <v>35931</v>
      </c>
      <c r="O64" s="60">
        <f t="shared" si="5"/>
        <v>0.95357769057359942</v>
      </c>
    </row>
    <row r="65" spans="1:15" x14ac:dyDescent="0.25">
      <c r="A65" s="25" t="s">
        <v>135</v>
      </c>
      <c r="B65" s="25" t="s">
        <v>34</v>
      </c>
      <c r="C65" s="25" t="s">
        <v>136</v>
      </c>
      <c r="D65" s="25">
        <v>13917</v>
      </c>
      <c r="E65" s="25">
        <v>14370</v>
      </c>
      <c r="F65" s="60">
        <v>0.96847599164926901</v>
      </c>
      <c r="G65" s="25">
        <v>12837</v>
      </c>
      <c r="H65" s="25">
        <v>13242</v>
      </c>
      <c r="I65" s="60">
        <v>0.96941549614861799</v>
      </c>
      <c r="J65" s="25">
        <v>13371</v>
      </c>
      <c r="K65" s="25">
        <v>13842</v>
      </c>
      <c r="L65" s="60">
        <v>0.96597312527091506</v>
      </c>
      <c r="M65" s="25">
        <f t="shared" si="3"/>
        <v>40125</v>
      </c>
      <c r="N65" s="25">
        <f t="shared" si="4"/>
        <v>41454</v>
      </c>
      <c r="O65" s="60">
        <f t="shared" si="5"/>
        <v>0.96794036763641622</v>
      </c>
    </row>
    <row r="66" spans="1:15" x14ac:dyDescent="0.25">
      <c r="A66" s="25" t="s">
        <v>137</v>
      </c>
      <c r="B66" s="25" t="s">
        <v>43</v>
      </c>
      <c r="C66" s="25" t="s">
        <v>138</v>
      </c>
      <c r="D66" s="25">
        <v>5973</v>
      </c>
      <c r="E66" s="25">
        <v>6090</v>
      </c>
      <c r="F66" s="60">
        <v>0.98078817733990098</v>
      </c>
      <c r="G66" s="25">
        <v>4980</v>
      </c>
      <c r="H66" s="25">
        <v>5069</v>
      </c>
      <c r="I66" s="60">
        <v>0.98244229631090896</v>
      </c>
      <c r="J66" s="25">
        <v>5546</v>
      </c>
      <c r="K66" s="25">
        <v>5676</v>
      </c>
      <c r="L66" s="60">
        <v>0.97709654686398906</v>
      </c>
      <c r="M66" s="25">
        <f t="shared" si="3"/>
        <v>16499</v>
      </c>
      <c r="N66" s="25">
        <f t="shared" si="4"/>
        <v>16835</v>
      </c>
      <c r="O66" s="60">
        <f t="shared" si="5"/>
        <v>0.98004158004158004</v>
      </c>
    </row>
    <row r="67" spans="1:15" x14ac:dyDescent="0.25">
      <c r="A67" s="26" t="s">
        <v>139</v>
      </c>
      <c r="B67" s="25" t="s">
        <v>31</v>
      </c>
      <c r="C67" s="26" t="s">
        <v>140</v>
      </c>
      <c r="D67" s="25">
        <v>1081</v>
      </c>
      <c r="E67" s="25">
        <v>1190</v>
      </c>
      <c r="F67" s="60">
        <v>0.90840336134453803</v>
      </c>
      <c r="G67" s="25">
        <v>1009</v>
      </c>
      <c r="H67" s="25">
        <v>1072</v>
      </c>
      <c r="I67" s="60">
        <v>0.94123134328358193</v>
      </c>
      <c r="J67" s="25">
        <v>874</v>
      </c>
      <c r="K67" s="25">
        <v>874</v>
      </c>
      <c r="L67" s="60">
        <v>1</v>
      </c>
      <c r="M67" s="25">
        <f t="shared" si="3"/>
        <v>2964</v>
      </c>
      <c r="N67" s="25">
        <f t="shared" si="4"/>
        <v>3136</v>
      </c>
      <c r="O67" s="60">
        <f t="shared" si="5"/>
        <v>0.94515306122448983</v>
      </c>
    </row>
    <row r="68" spans="1:15" x14ac:dyDescent="0.25">
      <c r="A68" s="25" t="s">
        <v>141</v>
      </c>
      <c r="B68" s="25" t="s">
        <v>43</v>
      </c>
      <c r="C68" s="25" t="s">
        <v>142</v>
      </c>
      <c r="D68" s="25">
        <v>4397</v>
      </c>
      <c r="E68" s="25">
        <v>4475</v>
      </c>
      <c r="F68" s="60">
        <v>0.98256983240223505</v>
      </c>
      <c r="G68" s="25">
        <v>3881</v>
      </c>
      <c r="H68" s="25">
        <v>3962</v>
      </c>
      <c r="I68" s="60">
        <v>0.97955577990913711</v>
      </c>
      <c r="J68" s="25">
        <v>4255</v>
      </c>
      <c r="K68" s="25">
        <v>4354</v>
      </c>
      <c r="L68" s="60">
        <v>0.9772622875516771</v>
      </c>
      <c r="M68" s="25">
        <f t="shared" si="3"/>
        <v>12533</v>
      </c>
      <c r="N68" s="25">
        <f t="shared" si="4"/>
        <v>12791</v>
      </c>
      <c r="O68" s="60">
        <f t="shared" si="5"/>
        <v>0.97982956766476426</v>
      </c>
    </row>
    <row r="69" spans="1:15" x14ac:dyDescent="0.25">
      <c r="A69" s="25" t="s">
        <v>143</v>
      </c>
      <c r="B69" s="25" t="s">
        <v>43</v>
      </c>
      <c r="C69" s="25" t="s">
        <v>144</v>
      </c>
      <c r="D69" s="25">
        <v>5934</v>
      </c>
      <c r="E69" s="25">
        <v>6138</v>
      </c>
      <c r="F69" s="60">
        <v>0.96676441837732208</v>
      </c>
      <c r="G69" s="25">
        <v>5520</v>
      </c>
      <c r="H69" s="25">
        <v>5677</v>
      </c>
      <c r="I69" s="60">
        <v>0.97234454817685401</v>
      </c>
      <c r="J69" s="25">
        <v>5725</v>
      </c>
      <c r="K69" s="25">
        <v>5907</v>
      </c>
      <c r="L69" s="60">
        <v>0.96918909768071804</v>
      </c>
      <c r="M69" s="25">
        <f t="shared" si="3"/>
        <v>17179</v>
      </c>
      <c r="N69" s="25">
        <f t="shared" si="4"/>
        <v>17722</v>
      </c>
      <c r="O69" s="60">
        <f t="shared" si="5"/>
        <v>0.9693601173682429</v>
      </c>
    </row>
    <row r="70" spans="1:15" x14ac:dyDescent="0.25">
      <c r="A70" s="25" t="s">
        <v>145</v>
      </c>
      <c r="B70" s="25" t="s">
        <v>34</v>
      </c>
      <c r="C70" s="25" t="s">
        <v>146</v>
      </c>
      <c r="D70" s="25">
        <v>21414</v>
      </c>
      <c r="E70" s="25">
        <v>22133</v>
      </c>
      <c r="F70" s="60">
        <v>0.96751457100257499</v>
      </c>
      <c r="G70" s="25">
        <v>19707</v>
      </c>
      <c r="H70" s="25">
        <v>20308</v>
      </c>
      <c r="I70" s="60">
        <v>0.97040575142800911</v>
      </c>
      <c r="J70" s="25">
        <v>21581</v>
      </c>
      <c r="K70" s="25">
        <v>22054</v>
      </c>
      <c r="L70" s="60">
        <v>0.97855264351138094</v>
      </c>
      <c r="M70" s="25">
        <f t="shared" si="3"/>
        <v>62702</v>
      </c>
      <c r="N70" s="25">
        <f t="shared" si="4"/>
        <v>64495</v>
      </c>
      <c r="O70" s="60">
        <f t="shared" si="5"/>
        <v>0.97219939530196142</v>
      </c>
    </row>
    <row r="71" spans="1:15" x14ac:dyDescent="0.25">
      <c r="A71" s="25" t="s">
        <v>147</v>
      </c>
      <c r="B71" s="25" t="s">
        <v>34</v>
      </c>
      <c r="C71" s="25" t="s">
        <v>148</v>
      </c>
      <c r="D71" s="25">
        <v>4225</v>
      </c>
      <c r="E71" s="25">
        <v>5245</v>
      </c>
      <c r="F71" s="60">
        <v>0.8055290753098191</v>
      </c>
      <c r="G71" s="25">
        <v>3949</v>
      </c>
      <c r="H71" s="25">
        <v>4741</v>
      </c>
      <c r="I71" s="60">
        <v>0.83294663573085803</v>
      </c>
      <c r="J71" s="25">
        <v>4082</v>
      </c>
      <c r="K71" s="25">
        <v>4905</v>
      </c>
      <c r="L71" s="60">
        <v>0.83221202854230414</v>
      </c>
      <c r="M71" s="25">
        <f t="shared" si="3"/>
        <v>12256</v>
      </c>
      <c r="N71" s="25">
        <f t="shared" si="4"/>
        <v>14891</v>
      </c>
      <c r="O71" s="60">
        <f t="shared" si="5"/>
        <v>0.82304747834262304</v>
      </c>
    </row>
    <row r="72" spans="1:15" x14ac:dyDescent="0.25">
      <c r="A72" s="25" t="s">
        <v>149</v>
      </c>
      <c r="B72" s="25" t="s">
        <v>26</v>
      </c>
      <c r="C72" s="25" t="s">
        <v>150</v>
      </c>
      <c r="D72" s="25">
        <v>18167</v>
      </c>
      <c r="E72" s="25">
        <v>18787</v>
      </c>
      <c r="F72" s="60">
        <v>0.96699845637941106</v>
      </c>
      <c r="G72" s="25">
        <v>16883</v>
      </c>
      <c r="H72" s="25">
        <v>17555</v>
      </c>
      <c r="I72" s="60">
        <v>0.96172030760467098</v>
      </c>
      <c r="J72" s="25">
        <v>17823</v>
      </c>
      <c r="K72" s="25">
        <v>18554</v>
      </c>
      <c r="L72" s="60">
        <v>0.96060148754985397</v>
      </c>
      <c r="M72" s="25">
        <f t="shared" si="3"/>
        <v>52873</v>
      </c>
      <c r="N72" s="25">
        <f t="shared" si="4"/>
        <v>54896</v>
      </c>
      <c r="O72" s="60">
        <f t="shared" si="5"/>
        <v>0.9631484989798893</v>
      </c>
    </row>
    <row r="73" spans="1:15" x14ac:dyDescent="0.25">
      <c r="A73" s="25" t="s">
        <v>151</v>
      </c>
      <c r="B73" s="25" t="s">
        <v>26</v>
      </c>
      <c r="C73" s="25" t="s">
        <v>152</v>
      </c>
      <c r="D73" s="25">
        <v>15930</v>
      </c>
      <c r="E73" s="25">
        <v>16583</v>
      </c>
      <c r="F73" s="60">
        <v>0.96062232406681503</v>
      </c>
      <c r="G73" s="25">
        <v>14224</v>
      </c>
      <c r="H73" s="25">
        <v>14747</v>
      </c>
      <c r="I73" s="60">
        <v>0.96453515969349701</v>
      </c>
      <c r="J73" s="25">
        <v>14935</v>
      </c>
      <c r="K73" s="25">
        <v>15483</v>
      </c>
      <c r="L73" s="60">
        <v>0.96460634244009602</v>
      </c>
      <c r="M73" s="25">
        <f t="shared" si="3"/>
        <v>45089</v>
      </c>
      <c r="N73" s="25">
        <f t="shared" si="4"/>
        <v>46813</v>
      </c>
      <c r="O73" s="60">
        <f t="shared" si="5"/>
        <v>0.96317262298934059</v>
      </c>
    </row>
    <row r="74" spans="1:15" x14ac:dyDescent="0.25">
      <c r="A74" s="25" t="s">
        <v>153</v>
      </c>
      <c r="B74" s="25" t="s">
        <v>34</v>
      </c>
      <c r="C74" s="25" t="s">
        <v>154</v>
      </c>
      <c r="D74" s="25">
        <v>7824</v>
      </c>
      <c r="E74" s="25">
        <v>8199</v>
      </c>
      <c r="F74" s="60">
        <v>0.95426271496524007</v>
      </c>
      <c r="G74" s="25">
        <v>7126</v>
      </c>
      <c r="H74" s="25">
        <v>7464</v>
      </c>
      <c r="I74" s="60">
        <v>0.9547159699892821</v>
      </c>
      <c r="J74" s="25">
        <v>7819</v>
      </c>
      <c r="K74" s="25">
        <v>8159</v>
      </c>
      <c r="L74" s="60">
        <v>0.95832822649834504</v>
      </c>
      <c r="M74" s="25">
        <f t="shared" si="3"/>
        <v>22769</v>
      </c>
      <c r="N74" s="25">
        <f t="shared" si="4"/>
        <v>23822</v>
      </c>
      <c r="O74" s="60">
        <f t="shared" si="5"/>
        <v>0.95579716228696165</v>
      </c>
    </row>
    <row r="75" spans="1:15" x14ac:dyDescent="0.25">
      <c r="A75" s="25" t="s">
        <v>155</v>
      </c>
      <c r="B75" s="25" t="s">
        <v>43</v>
      </c>
      <c r="C75" s="25" t="s">
        <v>156</v>
      </c>
      <c r="D75" s="25">
        <v>131</v>
      </c>
      <c r="E75" s="25">
        <v>136</v>
      </c>
      <c r="F75" s="60">
        <v>0.96323529411764697</v>
      </c>
      <c r="G75" s="25">
        <v>118</v>
      </c>
      <c r="H75" s="25">
        <v>122</v>
      </c>
      <c r="I75" s="60">
        <v>0.96721311475409799</v>
      </c>
      <c r="J75" s="25">
        <v>124</v>
      </c>
      <c r="K75" s="25">
        <v>127</v>
      </c>
      <c r="L75" s="60">
        <v>0.97637795275590611</v>
      </c>
      <c r="M75" s="25">
        <f t="shared" si="3"/>
        <v>373</v>
      </c>
      <c r="N75" s="25">
        <f t="shared" si="4"/>
        <v>385</v>
      </c>
      <c r="O75" s="60">
        <f t="shared" si="5"/>
        <v>0.96883116883116882</v>
      </c>
    </row>
    <row r="76" spans="1:15" x14ac:dyDescent="0.25">
      <c r="A76" s="25" t="s">
        <v>157</v>
      </c>
      <c r="B76" s="25" t="s">
        <v>26</v>
      </c>
      <c r="C76" s="25" t="s">
        <v>158</v>
      </c>
      <c r="D76" s="25">
        <v>1138</v>
      </c>
      <c r="E76" s="25">
        <v>1177</v>
      </c>
      <c r="F76" s="60">
        <v>0.96686491079014392</v>
      </c>
      <c r="G76" s="25">
        <v>1111</v>
      </c>
      <c r="H76" s="25">
        <v>1157</v>
      </c>
      <c r="I76" s="60">
        <v>0.96024200518582503</v>
      </c>
      <c r="J76" s="25">
        <v>1108</v>
      </c>
      <c r="K76" s="25">
        <v>1140</v>
      </c>
      <c r="L76" s="60">
        <v>0.97192982456140409</v>
      </c>
      <c r="M76" s="25">
        <f t="shared" ref="M76:M107" si="6">(D76+G76+J76)</f>
        <v>3357</v>
      </c>
      <c r="N76" s="25">
        <f t="shared" ref="N76:N107" si="7">(E76+H76+K76)</f>
        <v>3474</v>
      </c>
      <c r="O76" s="60">
        <f t="shared" ref="O76:O107" si="8">M76/N76</f>
        <v>0.96632124352331605</v>
      </c>
    </row>
    <row r="77" spans="1:15" x14ac:dyDescent="0.25">
      <c r="A77" s="25" t="s">
        <v>159</v>
      </c>
      <c r="B77" s="25" t="s">
        <v>26</v>
      </c>
      <c r="C77" s="25" t="s">
        <v>160</v>
      </c>
      <c r="D77" s="25">
        <v>1703</v>
      </c>
      <c r="E77" s="25">
        <v>1751</v>
      </c>
      <c r="F77" s="60">
        <v>0.97258709308966296</v>
      </c>
      <c r="G77" s="25">
        <v>1560</v>
      </c>
      <c r="H77" s="25">
        <v>1593</v>
      </c>
      <c r="I77" s="60">
        <v>0.97928436911487815</v>
      </c>
      <c r="J77" s="25">
        <v>1697</v>
      </c>
      <c r="K77" s="25">
        <v>1739</v>
      </c>
      <c r="L77" s="60">
        <v>0.97584818861414602</v>
      </c>
      <c r="M77" s="25">
        <f t="shared" si="6"/>
        <v>4960</v>
      </c>
      <c r="N77" s="25">
        <f t="shared" si="7"/>
        <v>5083</v>
      </c>
      <c r="O77" s="60">
        <f t="shared" si="8"/>
        <v>0.97580169191422383</v>
      </c>
    </row>
    <row r="78" spans="1:15" x14ac:dyDescent="0.25">
      <c r="A78" s="25" t="s">
        <v>161</v>
      </c>
      <c r="B78" s="25" t="s">
        <v>43</v>
      </c>
      <c r="C78" s="25" t="s">
        <v>162</v>
      </c>
      <c r="D78" s="25">
        <v>6285</v>
      </c>
      <c r="E78" s="25">
        <v>6606</v>
      </c>
      <c r="F78" s="60">
        <v>0.95140781108083605</v>
      </c>
      <c r="G78" s="25">
        <v>5695</v>
      </c>
      <c r="H78" s="25">
        <v>5957</v>
      </c>
      <c r="I78" s="60">
        <v>0.95601812993117297</v>
      </c>
      <c r="J78" s="25">
        <v>6239</v>
      </c>
      <c r="K78" s="25">
        <v>6547</v>
      </c>
      <c r="L78" s="60">
        <v>0.95295555216129502</v>
      </c>
      <c r="M78" s="25">
        <f t="shared" si="6"/>
        <v>18219</v>
      </c>
      <c r="N78" s="25">
        <f t="shared" si="7"/>
        <v>19110</v>
      </c>
      <c r="O78" s="60">
        <f t="shared" si="8"/>
        <v>0.95337519623233913</v>
      </c>
    </row>
    <row r="79" spans="1:15" x14ac:dyDescent="0.25">
      <c r="A79" s="25" t="s">
        <v>163</v>
      </c>
      <c r="B79" s="25" t="s">
        <v>31</v>
      </c>
      <c r="C79" s="25" t="s">
        <v>164</v>
      </c>
      <c r="D79" s="25">
        <v>8591</v>
      </c>
      <c r="E79" s="25">
        <v>8995</v>
      </c>
      <c r="F79" s="60">
        <v>0.95508615897721005</v>
      </c>
      <c r="G79" s="25">
        <v>7923</v>
      </c>
      <c r="H79" s="25">
        <v>8333</v>
      </c>
      <c r="I79" s="60">
        <v>0.9507980319212771</v>
      </c>
      <c r="J79" s="25">
        <v>8458</v>
      </c>
      <c r="K79" s="25">
        <v>8903</v>
      </c>
      <c r="L79" s="60">
        <v>0.95001684825339805</v>
      </c>
      <c r="M79" s="25">
        <f t="shared" si="6"/>
        <v>24972</v>
      </c>
      <c r="N79" s="25">
        <f t="shared" si="7"/>
        <v>26231</v>
      </c>
      <c r="O79" s="60">
        <f t="shared" si="8"/>
        <v>0.95200335480919518</v>
      </c>
    </row>
    <row r="80" spans="1:15" x14ac:dyDescent="0.25">
      <c r="A80" s="25" t="s">
        <v>165</v>
      </c>
      <c r="B80" s="25" t="s">
        <v>31</v>
      </c>
      <c r="C80" s="25" t="s">
        <v>166</v>
      </c>
      <c r="D80" s="25">
        <v>2910</v>
      </c>
      <c r="E80" s="25">
        <v>3043</v>
      </c>
      <c r="F80" s="60">
        <v>0.95629313177785102</v>
      </c>
      <c r="G80" s="25">
        <v>3038</v>
      </c>
      <c r="H80" s="25">
        <v>3151</v>
      </c>
      <c r="I80" s="60">
        <v>0.96413836877181791</v>
      </c>
      <c r="J80" s="25">
        <v>3311</v>
      </c>
      <c r="K80" s="25">
        <v>3403</v>
      </c>
      <c r="L80" s="60">
        <v>0.97296503085512798</v>
      </c>
      <c r="M80" s="25">
        <f t="shared" si="6"/>
        <v>9259</v>
      </c>
      <c r="N80" s="25">
        <f t="shared" si="7"/>
        <v>9597</v>
      </c>
      <c r="O80" s="60">
        <f t="shared" si="8"/>
        <v>0.96478066062311141</v>
      </c>
    </row>
    <row r="81" spans="1:15" x14ac:dyDescent="0.25">
      <c r="A81" s="25" t="s">
        <v>167</v>
      </c>
      <c r="B81" s="25" t="s">
        <v>26</v>
      </c>
      <c r="C81" s="25" t="s">
        <v>168</v>
      </c>
      <c r="D81" s="25">
        <v>4925</v>
      </c>
      <c r="E81" s="25">
        <v>4971</v>
      </c>
      <c r="F81" s="60">
        <v>0.99074632870649815</v>
      </c>
      <c r="G81" s="25">
        <v>4466</v>
      </c>
      <c r="H81" s="25">
        <v>4503</v>
      </c>
      <c r="I81" s="60">
        <v>0.99178325560737302</v>
      </c>
      <c r="J81" s="25">
        <v>5369</v>
      </c>
      <c r="K81" s="25">
        <v>5427</v>
      </c>
      <c r="L81" s="60">
        <v>0.98931269578035697</v>
      </c>
      <c r="M81" s="25">
        <f t="shared" si="6"/>
        <v>14760</v>
      </c>
      <c r="N81" s="25">
        <f t="shared" si="7"/>
        <v>14901</v>
      </c>
      <c r="O81" s="60">
        <f t="shared" si="8"/>
        <v>0.9905375478155829</v>
      </c>
    </row>
    <row r="82" spans="1:15" x14ac:dyDescent="0.25">
      <c r="A82" s="25" t="s">
        <v>169</v>
      </c>
      <c r="B82" s="25" t="s">
        <v>43</v>
      </c>
      <c r="C82" s="25" t="s">
        <v>170</v>
      </c>
      <c r="D82" s="25">
        <v>6431</v>
      </c>
      <c r="E82" s="25">
        <v>6568</v>
      </c>
      <c r="F82" s="60">
        <v>0.97914129110840398</v>
      </c>
      <c r="G82" s="25">
        <v>5556</v>
      </c>
      <c r="H82" s="25">
        <v>5700</v>
      </c>
      <c r="I82" s="60">
        <v>0.97473684210526301</v>
      </c>
      <c r="J82" s="25">
        <v>6194</v>
      </c>
      <c r="K82" s="25">
        <v>6372</v>
      </c>
      <c r="L82" s="60">
        <v>0.97206528562460803</v>
      </c>
      <c r="M82" s="25">
        <f t="shared" si="6"/>
        <v>18181</v>
      </c>
      <c r="N82" s="25">
        <f t="shared" si="7"/>
        <v>18640</v>
      </c>
      <c r="O82" s="60">
        <f t="shared" si="8"/>
        <v>0.97537553648068664</v>
      </c>
    </row>
    <row r="83" spans="1:15" x14ac:dyDescent="0.25">
      <c r="A83" s="25" t="s">
        <v>171</v>
      </c>
      <c r="B83" s="25" t="s">
        <v>43</v>
      </c>
      <c r="C83" s="25" t="s">
        <v>172</v>
      </c>
      <c r="D83" s="25">
        <v>4411</v>
      </c>
      <c r="E83" s="25">
        <v>4543</v>
      </c>
      <c r="F83" s="60">
        <v>0.97094430992736103</v>
      </c>
      <c r="G83" s="25">
        <v>5799</v>
      </c>
      <c r="H83" s="25">
        <v>5905</v>
      </c>
      <c r="I83" s="60">
        <v>0.98204911092294711</v>
      </c>
      <c r="J83" s="25">
        <v>4192</v>
      </c>
      <c r="K83" s="25">
        <v>4321</v>
      </c>
      <c r="L83" s="60">
        <v>0.97014579958343006</v>
      </c>
      <c r="M83" s="25">
        <f t="shared" si="6"/>
        <v>14402</v>
      </c>
      <c r="N83" s="25">
        <f t="shared" si="7"/>
        <v>14769</v>
      </c>
      <c r="O83" s="60">
        <f t="shared" si="8"/>
        <v>0.97515065339562601</v>
      </c>
    </row>
    <row r="84" spans="1:15" x14ac:dyDescent="0.25">
      <c r="A84" s="25" t="s">
        <v>173</v>
      </c>
      <c r="B84" s="25" t="s">
        <v>26</v>
      </c>
      <c r="C84" s="25" t="s">
        <v>174</v>
      </c>
      <c r="D84" s="25">
        <v>11477</v>
      </c>
      <c r="E84" s="25">
        <v>11943</v>
      </c>
      <c r="F84" s="60">
        <v>0.96098132797454605</v>
      </c>
      <c r="G84" s="25">
        <v>10478</v>
      </c>
      <c r="H84" s="25">
        <v>10983</v>
      </c>
      <c r="I84" s="60">
        <v>0.95401984885732505</v>
      </c>
      <c r="J84" s="25">
        <v>11168</v>
      </c>
      <c r="K84" s="25">
        <v>11719</v>
      </c>
      <c r="L84" s="60">
        <v>0.95298233637682395</v>
      </c>
      <c r="M84" s="25">
        <f t="shared" si="6"/>
        <v>33123</v>
      </c>
      <c r="N84" s="25">
        <f t="shared" si="7"/>
        <v>34645</v>
      </c>
      <c r="O84" s="60">
        <f t="shared" si="8"/>
        <v>0.95606869678164241</v>
      </c>
    </row>
    <row r="85" spans="1:15" x14ac:dyDescent="0.25">
      <c r="A85" s="25" t="s">
        <v>175</v>
      </c>
      <c r="B85" s="25" t="s">
        <v>43</v>
      </c>
      <c r="C85" s="25" t="s">
        <v>176</v>
      </c>
      <c r="D85" s="25">
        <v>4408</v>
      </c>
      <c r="E85" s="25">
        <v>4606</v>
      </c>
      <c r="F85" s="60">
        <v>0.95701259227095103</v>
      </c>
      <c r="G85" s="25">
        <v>3843</v>
      </c>
      <c r="H85" s="25">
        <v>4036</v>
      </c>
      <c r="I85" s="60">
        <v>0.95218037661050492</v>
      </c>
      <c r="J85" s="25">
        <v>4107</v>
      </c>
      <c r="K85" s="25">
        <v>4301</v>
      </c>
      <c r="L85" s="60">
        <v>0.95489421064868596</v>
      </c>
      <c r="M85" s="25">
        <f t="shared" si="6"/>
        <v>12358</v>
      </c>
      <c r="N85" s="25">
        <f t="shared" si="7"/>
        <v>12943</v>
      </c>
      <c r="O85" s="60">
        <f t="shared" si="8"/>
        <v>0.95480182337943287</v>
      </c>
    </row>
    <row r="86" spans="1:15" x14ac:dyDescent="0.25">
      <c r="A86" s="25" t="s">
        <v>177</v>
      </c>
      <c r="B86" s="25" t="s">
        <v>34</v>
      </c>
      <c r="C86" s="25" t="s">
        <v>178</v>
      </c>
      <c r="D86" s="25">
        <v>2538</v>
      </c>
      <c r="E86" s="25">
        <v>2562</v>
      </c>
      <c r="F86" s="60">
        <v>0.99063231850117106</v>
      </c>
      <c r="G86" s="25">
        <v>2358</v>
      </c>
      <c r="H86" s="25">
        <v>2427</v>
      </c>
      <c r="I86" s="60">
        <v>0.97156983930778695</v>
      </c>
      <c r="J86" s="25">
        <v>2663</v>
      </c>
      <c r="K86" s="25">
        <v>2692</v>
      </c>
      <c r="L86" s="60">
        <v>0.98922734026745895</v>
      </c>
      <c r="M86" s="25">
        <f t="shared" si="6"/>
        <v>7559</v>
      </c>
      <c r="N86" s="25">
        <f t="shared" si="7"/>
        <v>7681</v>
      </c>
      <c r="O86" s="60">
        <f t="shared" si="8"/>
        <v>0.98411665147767213</v>
      </c>
    </row>
    <row r="87" spans="1:15" x14ac:dyDescent="0.25">
      <c r="A87" s="25" t="s">
        <v>179</v>
      </c>
      <c r="B87" s="25" t="s">
        <v>43</v>
      </c>
      <c r="C87" s="25" t="s">
        <v>180</v>
      </c>
      <c r="D87" s="25">
        <v>15236</v>
      </c>
      <c r="E87" s="25">
        <v>15482</v>
      </c>
      <c r="F87" s="60">
        <v>0.98411058002842011</v>
      </c>
      <c r="G87" s="25">
        <v>13878</v>
      </c>
      <c r="H87" s="25">
        <v>14126</v>
      </c>
      <c r="I87" s="60">
        <v>0.98244372079852804</v>
      </c>
      <c r="J87" s="25">
        <v>15093</v>
      </c>
      <c r="K87" s="25">
        <v>15355</v>
      </c>
      <c r="L87" s="60">
        <v>0.98293715402149096</v>
      </c>
      <c r="M87" s="25">
        <f t="shared" si="6"/>
        <v>44207</v>
      </c>
      <c r="N87" s="25">
        <f t="shared" si="7"/>
        <v>44963</v>
      </c>
      <c r="O87" s="60">
        <f t="shared" si="8"/>
        <v>0.98318617529969088</v>
      </c>
    </row>
    <row r="88" spans="1:15" x14ac:dyDescent="0.25">
      <c r="A88" s="25" t="s">
        <v>181</v>
      </c>
      <c r="B88" s="25" t="s">
        <v>43</v>
      </c>
      <c r="C88" s="25" t="s">
        <v>182</v>
      </c>
      <c r="D88" s="25">
        <v>272</v>
      </c>
      <c r="E88" s="25">
        <v>286</v>
      </c>
      <c r="F88" s="60">
        <v>0.95104895104895104</v>
      </c>
      <c r="G88" s="25">
        <v>243</v>
      </c>
      <c r="H88" s="25">
        <v>255</v>
      </c>
      <c r="I88" s="60">
        <v>0.95294117647058796</v>
      </c>
      <c r="J88" s="25">
        <v>276</v>
      </c>
      <c r="K88" s="25">
        <v>286</v>
      </c>
      <c r="L88" s="60">
        <v>0.965034965034965</v>
      </c>
      <c r="M88" s="25">
        <f t="shared" si="6"/>
        <v>791</v>
      </c>
      <c r="N88" s="25">
        <f t="shared" si="7"/>
        <v>827</v>
      </c>
      <c r="O88" s="60">
        <f t="shared" si="8"/>
        <v>0.95646916565900841</v>
      </c>
    </row>
    <row r="89" spans="1:15" x14ac:dyDescent="0.25">
      <c r="A89" s="25" t="s">
        <v>183</v>
      </c>
      <c r="B89" s="25" t="s">
        <v>31</v>
      </c>
      <c r="C89" s="25" t="s">
        <v>184</v>
      </c>
      <c r="D89" s="25">
        <v>14470</v>
      </c>
      <c r="E89" s="25">
        <v>15097</v>
      </c>
      <c r="F89" s="60">
        <v>0.95846856991455309</v>
      </c>
      <c r="G89" s="25">
        <v>13227</v>
      </c>
      <c r="H89" s="25">
        <v>13864</v>
      </c>
      <c r="I89" s="60">
        <v>0.95405366416618609</v>
      </c>
      <c r="J89" s="25">
        <v>14089</v>
      </c>
      <c r="K89" s="25">
        <v>14780</v>
      </c>
      <c r="L89" s="60">
        <v>0.95324763193504702</v>
      </c>
      <c r="M89" s="25">
        <f t="shared" si="6"/>
        <v>41786</v>
      </c>
      <c r="N89" s="25">
        <f t="shared" si="7"/>
        <v>43741</v>
      </c>
      <c r="O89" s="60">
        <f t="shared" si="8"/>
        <v>0.95530509133307429</v>
      </c>
    </row>
    <row r="90" spans="1:15" x14ac:dyDescent="0.25">
      <c r="A90" s="25" t="s">
        <v>185</v>
      </c>
      <c r="B90" s="25" t="s">
        <v>26</v>
      </c>
      <c r="C90" s="25" t="s">
        <v>186</v>
      </c>
      <c r="D90" s="25">
        <v>2370</v>
      </c>
      <c r="E90" s="25">
        <v>3175</v>
      </c>
      <c r="F90" s="60">
        <v>0.74645669291338601</v>
      </c>
      <c r="G90" s="25">
        <v>2234</v>
      </c>
      <c r="H90" s="25">
        <v>2852</v>
      </c>
      <c r="I90" s="60">
        <v>0.78330995792426406</v>
      </c>
      <c r="J90" s="25">
        <v>2649</v>
      </c>
      <c r="K90" s="25">
        <v>3170</v>
      </c>
      <c r="L90" s="60">
        <v>0.83564668769716099</v>
      </c>
      <c r="M90" s="25">
        <f t="shared" si="6"/>
        <v>7253</v>
      </c>
      <c r="N90" s="25">
        <f t="shared" si="7"/>
        <v>9197</v>
      </c>
      <c r="O90" s="60">
        <f t="shared" si="8"/>
        <v>0.78862672610633899</v>
      </c>
    </row>
    <row r="91" spans="1:15" x14ac:dyDescent="0.25">
      <c r="A91" s="25" t="s">
        <v>187</v>
      </c>
      <c r="B91" s="25" t="s">
        <v>34</v>
      </c>
      <c r="C91" s="25" t="s">
        <v>188</v>
      </c>
      <c r="D91" s="25">
        <v>5009</v>
      </c>
      <c r="E91" s="25">
        <v>5212</v>
      </c>
      <c r="F91" s="60">
        <v>0.96105141980046005</v>
      </c>
      <c r="G91" s="25">
        <v>4457</v>
      </c>
      <c r="H91" s="25">
        <v>4608</v>
      </c>
      <c r="I91" s="60">
        <v>0.96723090277777801</v>
      </c>
      <c r="J91" s="25">
        <v>4818</v>
      </c>
      <c r="K91" s="25">
        <v>4992</v>
      </c>
      <c r="L91" s="60">
        <v>0.96514423076923106</v>
      </c>
      <c r="M91" s="25">
        <f t="shared" si="6"/>
        <v>14284</v>
      </c>
      <c r="N91" s="25">
        <f t="shared" si="7"/>
        <v>14812</v>
      </c>
      <c r="O91" s="60">
        <f t="shared" si="8"/>
        <v>0.96435322711315152</v>
      </c>
    </row>
    <row r="92" spans="1:15" x14ac:dyDescent="0.25">
      <c r="A92" s="53" t="s">
        <v>189</v>
      </c>
      <c r="B92" s="53" t="s">
        <v>26</v>
      </c>
      <c r="C92" s="53" t="s">
        <v>190</v>
      </c>
      <c r="D92" s="53">
        <v>6144</v>
      </c>
      <c r="E92" s="53">
        <v>6466</v>
      </c>
      <c r="F92" s="61">
        <v>0.95020105165481006</v>
      </c>
      <c r="G92" s="53">
        <v>5606</v>
      </c>
      <c r="H92" s="53">
        <v>5800</v>
      </c>
      <c r="I92" s="61">
        <v>0.966551724137931</v>
      </c>
      <c r="J92" s="53">
        <v>5987</v>
      </c>
      <c r="K92" s="53">
        <v>6201</v>
      </c>
      <c r="L92" s="61">
        <v>0.96548943718754998</v>
      </c>
      <c r="M92" s="53">
        <f t="shared" si="6"/>
        <v>17737</v>
      </c>
      <c r="N92" s="53">
        <f t="shared" si="7"/>
        <v>18467</v>
      </c>
      <c r="O92" s="61">
        <f t="shared" si="8"/>
        <v>0.96047002761682998</v>
      </c>
    </row>
    <row r="93" spans="1:15" x14ac:dyDescent="0.25">
      <c r="A93" s="53" t="s">
        <v>191</v>
      </c>
      <c r="B93" s="53" t="s">
        <v>34</v>
      </c>
      <c r="C93" s="53" t="s">
        <v>192</v>
      </c>
      <c r="D93" s="53">
        <v>8442</v>
      </c>
      <c r="E93" s="53">
        <v>9780</v>
      </c>
      <c r="F93" s="61">
        <v>0.8631901840490801</v>
      </c>
      <c r="G93" s="53">
        <v>8036</v>
      </c>
      <c r="H93" s="53">
        <v>8826</v>
      </c>
      <c r="I93" s="61">
        <v>0.91049172898255204</v>
      </c>
      <c r="J93" s="53">
        <v>6723</v>
      </c>
      <c r="K93" s="53">
        <v>7159</v>
      </c>
      <c r="L93" s="61">
        <v>0.93909763933510304</v>
      </c>
      <c r="M93" s="53">
        <f t="shared" si="6"/>
        <v>23201</v>
      </c>
      <c r="N93" s="53">
        <f t="shared" si="7"/>
        <v>25765</v>
      </c>
      <c r="O93" s="61">
        <f t="shared" si="8"/>
        <v>0.90048515427906073</v>
      </c>
    </row>
    <row r="94" spans="1:15" x14ac:dyDescent="0.25">
      <c r="A94" s="53" t="s">
        <v>193</v>
      </c>
      <c r="B94" s="53" t="s">
        <v>43</v>
      </c>
      <c r="C94" s="53" t="s">
        <v>194</v>
      </c>
      <c r="D94" s="53">
        <v>5690</v>
      </c>
      <c r="E94" s="53">
        <v>5816</v>
      </c>
      <c r="F94" s="61">
        <v>0.97833562585969702</v>
      </c>
      <c r="G94" s="53">
        <v>5709</v>
      </c>
      <c r="H94" s="53">
        <v>5824</v>
      </c>
      <c r="I94" s="61">
        <v>0.980254120879121</v>
      </c>
      <c r="J94" s="53">
        <v>6169</v>
      </c>
      <c r="K94" s="53">
        <v>6334</v>
      </c>
      <c r="L94" s="61">
        <v>0.97395011051468305</v>
      </c>
      <c r="M94" s="53">
        <f t="shared" si="6"/>
        <v>17568</v>
      </c>
      <c r="N94" s="53">
        <f t="shared" si="7"/>
        <v>17974</v>
      </c>
      <c r="O94" s="61">
        <f t="shared" si="8"/>
        <v>0.97741181706909985</v>
      </c>
    </row>
    <row r="95" spans="1:15" ht="15" x14ac:dyDescent="0.25">
      <c r="A95" s="53" t="s">
        <v>195</v>
      </c>
      <c r="B95" s="53" t="s">
        <v>31</v>
      </c>
      <c r="C95" s="53" t="s">
        <v>196</v>
      </c>
      <c r="D95" s="54">
        <v>3613</v>
      </c>
      <c r="E95" s="55">
        <v>3803</v>
      </c>
      <c r="F95" s="63">
        <v>0.95</v>
      </c>
      <c r="G95" s="53">
        <v>3194</v>
      </c>
      <c r="H95" s="53">
        <v>3326</v>
      </c>
      <c r="I95" s="61">
        <v>0.96031268791341007</v>
      </c>
      <c r="J95" s="53">
        <v>3485</v>
      </c>
      <c r="K95" s="53">
        <v>3656</v>
      </c>
      <c r="L95" s="61">
        <v>0.953227571115974</v>
      </c>
      <c r="M95" s="53">
        <f t="shared" si="6"/>
        <v>10292</v>
      </c>
      <c r="N95" s="53">
        <f t="shared" si="7"/>
        <v>10785</v>
      </c>
      <c r="O95" s="61">
        <f t="shared" si="8"/>
        <v>0.95428836346777934</v>
      </c>
    </row>
    <row r="96" spans="1:15" x14ac:dyDescent="0.25">
      <c r="A96" s="53" t="s">
        <v>197</v>
      </c>
      <c r="B96" s="53" t="s">
        <v>26</v>
      </c>
      <c r="C96" s="53" t="s">
        <v>198</v>
      </c>
      <c r="D96" s="53">
        <v>9127</v>
      </c>
      <c r="E96" s="53">
        <v>9472</v>
      </c>
      <c r="F96" s="61">
        <v>0.963576858108108</v>
      </c>
      <c r="G96" s="53">
        <v>8510</v>
      </c>
      <c r="H96" s="53">
        <v>8913</v>
      </c>
      <c r="I96" s="61">
        <v>0.95478514529339209</v>
      </c>
      <c r="J96" s="53">
        <v>9004</v>
      </c>
      <c r="K96" s="53">
        <v>9429</v>
      </c>
      <c r="L96" s="61">
        <v>0.95492629122918715</v>
      </c>
      <c r="M96" s="53">
        <f t="shared" si="6"/>
        <v>26641</v>
      </c>
      <c r="N96" s="53">
        <f t="shared" si="7"/>
        <v>27814</v>
      </c>
      <c r="O96" s="61">
        <f t="shared" si="8"/>
        <v>0.95782699360034518</v>
      </c>
    </row>
    <row r="97" spans="1:15" x14ac:dyDescent="0.25">
      <c r="A97" s="53" t="s">
        <v>199</v>
      </c>
      <c r="B97" s="53" t="s">
        <v>26</v>
      </c>
      <c r="C97" s="53" t="s">
        <v>200</v>
      </c>
      <c r="D97" s="53">
        <v>7269</v>
      </c>
      <c r="E97" s="53">
        <v>7787</v>
      </c>
      <c r="F97" s="61">
        <v>0.93347887504815708</v>
      </c>
      <c r="G97" s="53">
        <v>7120</v>
      </c>
      <c r="H97" s="53">
        <v>7686</v>
      </c>
      <c r="I97" s="61">
        <v>0.92635961488420504</v>
      </c>
      <c r="J97" s="53">
        <v>7937</v>
      </c>
      <c r="K97" s="53">
        <v>8507</v>
      </c>
      <c r="L97" s="61">
        <v>0.93299635594216501</v>
      </c>
      <c r="M97" s="53">
        <f t="shared" si="6"/>
        <v>22326</v>
      </c>
      <c r="N97" s="53">
        <f t="shared" si="7"/>
        <v>23980</v>
      </c>
      <c r="O97" s="61">
        <f t="shared" si="8"/>
        <v>0.93102585487906586</v>
      </c>
    </row>
    <row r="98" spans="1:15" x14ac:dyDescent="0.25">
      <c r="A98" s="53" t="s">
        <v>201</v>
      </c>
      <c r="B98" s="53" t="s">
        <v>43</v>
      </c>
      <c r="C98" s="53" t="s">
        <v>202</v>
      </c>
      <c r="D98" s="53">
        <v>13444</v>
      </c>
      <c r="E98" s="53">
        <v>14172</v>
      </c>
      <c r="F98" s="61">
        <v>0.94863110358453306</v>
      </c>
      <c r="G98" s="53">
        <v>13057</v>
      </c>
      <c r="H98" s="53">
        <v>13664</v>
      </c>
      <c r="I98" s="61">
        <v>0.95557669789227206</v>
      </c>
      <c r="J98" s="53">
        <v>13672</v>
      </c>
      <c r="K98" s="53">
        <v>14365</v>
      </c>
      <c r="L98" s="61">
        <v>0.95175774451792605</v>
      </c>
      <c r="M98" s="53">
        <f t="shared" si="6"/>
        <v>40173</v>
      </c>
      <c r="N98" s="53">
        <f t="shared" si="7"/>
        <v>42201</v>
      </c>
      <c r="O98" s="61">
        <f t="shared" si="8"/>
        <v>0.95194426672353738</v>
      </c>
    </row>
    <row r="99" spans="1:15" x14ac:dyDescent="0.25">
      <c r="A99" s="53" t="s">
        <v>203</v>
      </c>
      <c r="B99" s="53" t="s">
        <v>31</v>
      </c>
      <c r="C99" s="53" t="s">
        <v>204</v>
      </c>
      <c r="D99" s="53">
        <v>18105</v>
      </c>
      <c r="E99" s="53">
        <v>18967</v>
      </c>
      <c r="F99" s="61">
        <v>0.95455264406600904</v>
      </c>
      <c r="G99" s="53">
        <v>16884</v>
      </c>
      <c r="H99" s="53">
        <v>17660</v>
      </c>
      <c r="I99" s="61">
        <v>0.956058890147225</v>
      </c>
      <c r="J99" s="53">
        <v>18631</v>
      </c>
      <c r="K99" s="53">
        <v>19490</v>
      </c>
      <c r="L99" s="61">
        <v>0.95592611595690102</v>
      </c>
      <c r="M99" s="53">
        <f t="shared" si="6"/>
        <v>53620</v>
      </c>
      <c r="N99" s="53">
        <f t="shared" si="7"/>
        <v>56117</v>
      </c>
      <c r="O99" s="61">
        <f t="shared" si="8"/>
        <v>0.95550367981182172</v>
      </c>
    </row>
    <row r="100" spans="1:15" x14ac:dyDescent="0.25">
      <c r="A100" s="53" t="s">
        <v>205</v>
      </c>
      <c r="B100" s="53" t="s">
        <v>43</v>
      </c>
      <c r="C100" s="53" t="s">
        <v>206</v>
      </c>
      <c r="D100" s="53">
        <v>1896</v>
      </c>
      <c r="E100" s="53">
        <v>1923</v>
      </c>
      <c r="F100" s="61">
        <v>0.98595943837753497</v>
      </c>
      <c r="G100" s="53">
        <v>1693</v>
      </c>
      <c r="H100" s="53">
        <v>1715</v>
      </c>
      <c r="I100" s="61">
        <v>0.98717201166180801</v>
      </c>
      <c r="J100" s="53">
        <v>1750</v>
      </c>
      <c r="K100" s="53">
        <v>1769</v>
      </c>
      <c r="L100" s="61">
        <v>0.98925946862634306</v>
      </c>
      <c r="M100" s="53">
        <f t="shared" si="6"/>
        <v>5339</v>
      </c>
      <c r="N100" s="53">
        <f t="shared" si="7"/>
        <v>5407</v>
      </c>
      <c r="O100" s="61">
        <f t="shared" si="8"/>
        <v>0.98742371000554841</v>
      </c>
    </row>
    <row r="101" spans="1:15" x14ac:dyDescent="0.25">
      <c r="A101" s="53" t="s">
        <v>207</v>
      </c>
      <c r="B101" s="53" t="s">
        <v>26</v>
      </c>
      <c r="C101" s="53" t="s">
        <v>208</v>
      </c>
      <c r="D101" s="53">
        <v>14157</v>
      </c>
      <c r="E101" s="53">
        <v>14705</v>
      </c>
      <c r="F101" s="61">
        <v>0.9627337640258421</v>
      </c>
      <c r="G101" s="53">
        <v>12954</v>
      </c>
      <c r="H101" s="53">
        <v>13555</v>
      </c>
      <c r="I101" s="61">
        <v>0.95566211729988892</v>
      </c>
      <c r="J101" s="53">
        <v>13925</v>
      </c>
      <c r="K101" s="53">
        <v>14511</v>
      </c>
      <c r="L101" s="61">
        <v>0.959616842395424</v>
      </c>
      <c r="M101" s="53">
        <f t="shared" si="6"/>
        <v>41036</v>
      </c>
      <c r="N101" s="53">
        <f t="shared" si="7"/>
        <v>42771</v>
      </c>
      <c r="O101" s="61">
        <f t="shared" si="8"/>
        <v>0.95943513128054059</v>
      </c>
    </row>
    <row r="102" spans="1:15" x14ac:dyDescent="0.25">
      <c r="A102" s="53" t="s">
        <v>209</v>
      </c>
      <c r="B102" s="53" t="s">
        <v>43</v>
      </c>
      <c r="C102" s="53" t="s">
        <v>210</v>
      </c>
      <c r="D102" s="53">
        <v>5976</v>
      </c>
      <c r="E102" s="53">
        <v>6251</v>
      </c>
      <c r="F102" s="61">
        <v>0.95600703887378002</v>
      </c>
      <c r="G102" s="53">
        <v>5260</v>
      </c>
      <c r="H102" s="53">
        <v>5446</v>
      </c>
      <c r="I102" s="61">
        <v>0.96584649283878099</v>
      </c>
      <c r="J102" s="53">
        <v>5396</v>
      </c>
      <c r="K102" s="53">
        <v>5608</v>
      </c>
      <c r="L102" s="61">
        <v>0.96219686162624807</v>
      </c>
      <c r="M102" s="53">
        <f t="shared" si="6"/>
        <v>16632</v>
      </c>
      <c r="N102" s="53">
        <f t="shared" si="7"/>
        <v>17305</v>
      </c>
      <c r="O102" s="61">
        <f t="shared" si="8"/>
        <v>0.96110950592314359</v>
      </c>
    </row>
    <row r="103" spans="1:15" x14ac:dyDescent="0.25">
      <c r="A103" s="53" t="s">
        <v>211</v>
      </c>
      <c r="B103" s="53" t="s">
        <v>31</v>
      </c>
      <c r="C103" s="53" t="s">
        <v>212</v>
      </c>
      <c r="D103" s="53">
        <v>8132</v>
      </c>
      <c r="E103" s="53">
        <v>8560</v>
      </c>
      <c r="F103" s="61">
        <v>0.95000000000000007</v>
      </c>
      <c r="G103" s="53">
        <v>7199</v>
      </c>
      <c r="H103" s="53">
        <v>7577</v>
      </c>
      <c r="I103" s="61">
        <v>0.950112181602217</v>
      </c>
      <c r="J103" s="53">
        <v>7961</v>
      </c>
      <c r="K103" s="53">
        <v>8380</v>
      </c>
      <c r="L103" s="61">
        <v>0.95000000000000007</v>
      </c>
      <c r="M103" s="53">
        <f t="shared" si="6"/>
        <v>23292</v>
      </c>
      <c r="N103" s="53">
        <f t="shared" si="7"/>
        <v>24517</v>
      </c>
      <c r="O103" s="61">
        <f t="shared" si="8"/>
        <v>0.95003466982094054</v>
      </c>
    </row>
    <row r="104" spans="1:15" x14ac:dyDescent="0.25">
      <c r="A104" s="53" t="s">
        <v>213</v>
      </c>
      <c r="B104" s="53" t="s">
        <v>31</v>
      </c>
      <c r="C104" s="53" t="s">
        <v>214</v>
      </c>
      <c r="D104" s="53">
        <v>2238</v>
      </c>
      <c r="E104" s="53">
        <v>2323</v>
      </c>
      <c r="F104" s="61">
        <v>0.96340938441670299</v>
      </c>
      <c r="G104" s="53">
        <v>1761</v>
      </c>
      <c r="H104" s="53">
        <v>1846</v>
      </c>
      <c r="I104" s="61">
        <v>0.95395449620801698</v>
      </c>
      <c r="J104" s="53">
        <v>2085</v>
      </c>
      <c r="K104" s="53">
        <v>2143</v>
      </c>
      <c r="L104" s="61">
        <v>0.97293513765749007</v>
      </c>
      <c r="M104" s="53">
        <f t="shared" si="6"/>
        <v>6084</v>
      </c>
      <c r="N104" s="53">
        <f t="shared" si="7"/>
        <v>6312</v>
      </c>
      <c r="O104" s="61">
        <f t="shared" si="8"/>
        <v>0.96387832699619769</v>
      </c>
    </row>
    <row r="105" spans="1:15" x14ac:dyDescent="0.25">
      <c r="A105" s="53" t="s">
        <v>215</v>
      </c>
      <c r="B105" s="53" t="s">
        <v>31</v>
      </c>
      <c r="C105" s="53" t="s">
        <v>216</v>
      </c>
      <c r="D105" s="53">
        <v>10437</v>
      </c>
      <c r="E105" s="53">
        <v>10852</v>
      </c>
      <c r="F105" s="61">
        <v>0.96175820125322498</v>
      </c>
      <c r="G105" s="53">
        <v>9394</v>
      </c>
      <c r="H105" s="53">
        <v>9959</v>
      </c>
      <c r="I105" s="61">
        <v>0.94326739632493206</v>
      </c>
      <c r="J105" s="53">
        <v>10183</v>
      </c>
      <c r="K105" s="53">
        <v>10610</v>
      </c>
      <c r="L105" s="61">
        <v>0.95975494816211104</v>
      </c>
      <c r="M105" s="53">
        <f t="shared" si="6"/>
        <v>30014</v>
      </c>
      <c r="N105" s="53">
        <f t="shared" si="7"/>
        <v>31421</v>
      </c>
      <c r="O105" s="61">
        <f t="shared" si="8"/>
        <v>0.95522103052098917</v>
      </c>
    </row>
    <row r="106" spans="1:15" x14ac:dyDescent="0.25">
      <c r="A106" s="53" t="s">
        <v>217</v>
      </c>
      <c r="B106" s="53" t="s">
        <v>31</v>
      </c>
      <c r="C106" s="53" t="s">
        <v>218</v>
      </c>
      <c r="D106" s="53">
        <v>43</v>
      </c>
      <c r="E106" s="53">
        <v>43</v>
      </c>
      <c r="F106" s="61">
        <v>1</v>
      </c>
      <c r="G106" s="53">
        <v>44</v>
      </c>
      <c r="H106" s="53">
        <v>44</v>
      </c>
      <c r="I106" s="61">
        <v>1</v>
      </c>
      <c r="J106" s="53">
        <v>47</v>
      </c>
      <c r="K106" s="53">
        <v>47</v>
      </c>
      <c r="L106" s="61">
        <v>1</v>
      </c>
      <c r="M106" s="53">
        <f t="shared" si="6"/>
        <v>134</v>
      </c>
      <c r="N106" s="53">
        <f t="shared" si="7"/>
        <v>134</v>
      </c>
      <c r="O106" s="61">
        <f t="shared" si="8"/>
        <v>1</v>
      </c>
    </row>
    <row r="107" spans="1:15" x14ac:dyDescent="0.25">
      <c r="A107" s="53" t="s">
        <v>219</v>
      </c>
      <c r="B107" s="53" t="s">
        <v>31</v>
      </c>
      <c r="C107" s="53" t="s">
        <v>220</v>
      </c>
      <c r="D107" s="53">
        <v>10167</v>
      </c>
      <c r="E107" s="53">
        <v>10675</v>
      </c>
      <c r="F107" s="61">
        <v>0.95241217798594791</v>
      </c>
      <c r="G107" s="53">
        <v>9686</v>
      </c>
      <c r="H107" s="53">
        <v>10187</v>
      </c>
      <c r="I107" s="61">
        <v>0.95081967213114804</v>
      </c>
      <c r="J107" s="53">
        <v>10352</v>
      </c>
      <c r="K107" s="53">
        <v>10771</v>
      </c>
      <c r="L107" s="61">
        <v>0.96109924798068902</v>
      </c>
      <c r="M107" s="53">
        <f t="shared" si="6"/>
        <v>30205</v>
      </c>
      <c r="N107" s="53">
        <f t="shared" si="7"/>
        <v>31633</v>
      </c>
      <c r="O107" s="61">
        <f t="shared" si="8"/>
        <v>0.95485726930736892</v>
      </c>
    </row>
    <row r="108" spans="1:15" x14ac:dyDescent="0.25">
      <c r="A108" s="53" t="s">
        <v>221</v>
      </c>
      <c r="B108" s="53" t="s">
        <v>34</v>
      </c>
      <c r="C108" s="53" t="s">
        <v>222</v>
      </c>
      <c r="D108" s="53">
        <v>2588</v>
      </c>
      <c r="E108" s="53">
        <v>2684</v>
      </c>
      <c r="F108" s="61">
        <v>0.96423248882265311</v>
      </c>
      <c r="G108" s="53">
        <v>2371</v>
      </c>
      <c r="H108" s="53">
        <v>2461</v>
      </c>
      <c r="I108" s="61">
        <v>0.96342950020316898</v>
      </c>
      <c r="J108" s="53">
        <v>2572</v>
      </c>
      <c r="K108" s="53">
        <v>2642</v>
      </c>
      <c r="L108" s="61">
        <v>0.97350492051476201</v>
      </c>
      <c r="M108" s="53">
        <f t="shared" ref="M108:M139" si="9">(D108+G108+J108)</f>
        <v>7531</v>
      </c>
      <c r="N108" s="53">
        <f t="shared" ref="N108:N139" si="10">(E108+H108+K108)</f>
        <v>7787</v>
      </c>
      <c r="O108" s="61">
        <f t="shared" ref="O108:O139" si="11">M108/N108</f>
        <v>0.96712469500449472</v>
      </c>
    </row>
    <row r="109" spans="1:15" x14ac:dyDescent="0.25">
      <c r="A109" s="53" t="s">
        <v>223</v>
      </c>
      <c r="B109" s="53" t="s">
        <v>31</v>
      </c>
      <c r="C109" s="53" t="s">
        <v>224</v>
      </c>
      <c r="D109" s="53">
        <v>10354</v>
      </c>
      <c r="E109" s="53">
        <v>10918</v>
      </c>
      <c r="F109" s="61">
        <v>0.94834218721377495</v>
      </c>
      <c r="G109" s="53">
        <v>9285</v>
      </c>
      <c r="H109" s="53">
        <v>9755</v>
      </c>
      <c r="I109" s="61">
        <v>0.95181957970271713</v>
      </c>
      <c r="J109" s="53">
        <v>10064</v>
      </c>
      <c r="K109" s="53">
        <v>10445</v>
      </c>
      <c r="L109" s="61">
        <v>0.96352321685016817</v>
      </c>
      <c r="M109" s="53">
        <f t="shared" si="9"/>
        <v>29703</v>
      </c>
      <c r="N109" s="53">
        <f t="shared" si="10"/>
        <v>31118</v>
      </c>
      <c r="O109" s="61">
        <f t="shared" si="11"/>
        <v>0.95452792595925184</v>
      </c>
    </row>
    <row r="110" spans="1:15" x14ac:dyDescent="0.25">
      <c r="A110" s="53" t="s">
        <v>225</v>
      </c>
      <c r="B110" s="53" t="s">
        <v>31</v>
      </c>
      <c r="C110" s="53" t="s">
        <v>226</v>
      </c>
      <c r="D110" s="53">
        <v>9089</v>
      </c>
      <c r="E110" s="53">
        <v>9523</v>
      </c>
      <c r="F110" s="61">
        <v>0.95442612622072909</v>
      </c>
      <c r="G110" s="53">
        <v>8158</v>
      </c>
      <c r="H110" s="53">
        <v>8573</v>
      </c>
      <c r="I110" s="61">
        <v>0.95159220809518308</v>
      </c>
      <c r="J110" s="53">
        <v>8569</v>
      </c>
      <c r="K110" s="53">
        <v>8999</v>
      </c>
      <c r="L110" s="61">
        <v>0.95221691299033195</v>
      </c>
      <c r="M110" s="53">
        <f t="shared" si="9"/>
        <v>25816</v>
      </c>
      <c r="N110" s="53">
        <f t="shared" si="10"/>
        <v>27095</v>
      </c>
      <c r="O110" s="61">
        <f t="shared" si="11"/>
        <v>0.95279571876730029</v>
      </c>
    </row>
    <row r="111" spans="1:15" x14ac:dyDescent="0.25">
      <c r="A111" s="53" t="s">
        <v>227</v>
      </c>
      <c r="B111" s="53" t="s">
        <v>34</v>
      </c>
      <c r="C111" s="53" t="s">
        <v>228</v>
      </c>
      <c r="D111" s="53">
        <v>14799</v>
      </c>
      <c r="E111" s="53">
        <v>15031</v>
      </c>
      <c r="F111" s="61">
        <v>0.98456523185416811</v>
      </c>
      <c r="G111" s="53">
        <v>13757</v>
      </c>
      <c r="H111" s="53">
        <v>13866</v>
      </c>
      <c r="I111" s="61">
        <v>0.99213904514640094</v>
      </c>
      <c r="J111" s="53">
        <v>12350</v>
      </c>
      <c r="K111" s="53">
        <v>12899</v>
      </c>
      <c r="L111" s="61">
        <v>0.95743856112877013</v>
      </c>
      <c r="M111" s="53">
        <f t="shared" si="9"/>
        <v>40906</v>
      </c>
      <c r="N111" s="53">
        <f t="shared" si="10"/>
        <v>41796</v>
      </c>
      <c r="O111" s="61">
        <f t="shared" si="11"/>
        <v>0.97870609627715566</v>
      </c>
    </row>
    <row r="112" spans="1:15" x14ac:dyDescent="0.25">
      <c r="A112" s="53" t="s">
        <v>229</v>
      </c>
      <c r="B112" s="53" t="s">
        <v>26</v>
      </c>
      <c r="C112" s="53" t="s">
        <v>230</v>
      </c>
      <c r="D112" s="53">
        <v>6978</v>
      </c>
      <c r="E112" s="53">
        <v>7726</v>
      </c>
      <c r="F112" s="61">
        <v>0.90318405384416311</v>
      </c>
      <c r="G112" s="53">
        <v>6379</v>
      </c>
      <c r="H112" s="53">
        <v>7127</v>
      </c>
      <c r="I112" s="61">
        <v>0.89504700434965601</v>
      </c>
      <c r="J112" s="53">
        <v>7055</v>
      </c>
      <c r="K112" s="53">
        <v>7882</v>
      </c>
      <c r="L112" s="61">
        <v>0.89507739152499399</v>
      </c>
      <c r="M112" s="53">
        <f t="shared" si="9"/>
        <v>20412</v>
      </c>
      <c r="N112" s="53">
        <f t="shared" si="10"/>
        <v>22735</v>
      </c>
      <c r="O112" s="61">
        <f t="shared" si="11"/>
        <v>0.89782274026830877</v>
      </c>
    </row>
    <row r="113" spans="1:15" x14ac:dyDescent="0.25">
      <c r="A113" s="53" t="s">
        <v>231</v>
      </c>
      <c r="B113" s="53" t="s">
        <v>31</v>
      </c>
      <c r="C113" s="53" t="s">
        <v>232</v>
      </c>
      <c r="D113" s="53">
        <v>247</v>
      </c>
      <c r="E113" s="53">
        <v>247</v>
      </c>
      <c r="F113" s="61">
        <v>1</v>
      </c>
      <c r="G113" s="53">
        <v>201</v>
      </c>
      <c r="H113" s="53">
        <v>201</v>
      </c>
      <c r="I113" s="61">
        <v>1</v>
      </c>
      <c r="J113" s="53">
        <v>254</v>
      </c>
      <c r="K113" s="53">
        <v>254</v>
      </c>
      <c r="L113" s="61">
        <v>1</v>
      </c>
      <c r="M113" s="53">
        <f t="shared" si="9"/>
        <v>702</v>
      </c>
      <c r="N113" s="53">
        <f t="shared" si="10"/>
        <v>702</v>
      </c>
      <c r="O113" s="61">
        <f t="shared" si="11"/>
        <v>1</v>
      </c>
    </row>
    <row r="114" spans="1:15" x14ac:dyDescent="0.25">
      <c r="A114" s="53" t="s">
        <v>233</v>
      </c>
      <c r="B114" s="53" t="s">
        <v>34</v>
      </c>
      <c r="C114" s="53" t="s">
        <v>234</v>
      </c>
      <c r="D114" s="53">
        <v>699</v>
      </c>
      <c r="E114" s="53">
        <v>704</v>
      </c>
      <c r="F114" s="61">
        <v>0.99289772727272696</v>
      </c>
      <c r="G114" s="53">
        <v>629</v>
      </c>
      <c r="H114" s="53">
        <v>632</v>
      </c>
      <c r="I114" s="61">
        <v>0.995253164556962</v>
      </c>
      <c r="J114" s="53">
        <v>675</v>
      </c>
      <c r="K114" s="53">
        <v>675</v>
      </c>
      <c r="L114" s="61">
        <v>1</v>
      </c>
      <c r="M114" s="53">
        <f t="shared" si="9"/>
        <v>2003</v>
      </c>
      <c r="N114" s="53">
        <f t="shared" si="10"/>
        <v>2011</v>
      </c>
      <c r="O114" s="61">
        <f t="shared" si="11"/>
        <v>0.99602187966185973</v>
      </c>
    </row>
    <row r="115" spans="1:15" x14ac:dyDescent="0.25">
      <c r="A115" s="53" t="s">
        <v>235</v>
      </c>
      <c r="B115" s="53" t="s">
        <v>31</v>
      </c>
      <c r="C115" s="53" t="s">
        <v>236</v>
      </c>
      <c r="D115" s="53">
        <v>5771</v>
      </c>
      <c r="E115" s="53">
        <v>6043</v>
      </c>
      <c r="F115" s="61">
        <v>0.95498924375310312</v>
      </c>
      <c r="G115" s="53">
        <v>5143</v>
      </c>
      <c r="H115" s="53">
        <v>5396</v>
      </c>
      <c r="I115" s="61">
        <v>0.95311341734618205</v>
      </c>
      <c r="J115" s="53">
        <v>5620</v>
      </c>
      <c r="K115" s="53">
        <v>5865</v>
      </c>
      <c r="L115" s="61">
        <v>0.95822676896845704</v>
      </c>
      <c r="M115" s="53">
        <f t="shared" si="9"/>
        <v>16534</v>
      </c>
      <c r="N115" s="53">
        <f t="shared" si="10"/>
        <v>17304</v>
      </c>
      <c r="O115" s="61">
        <f t="shared" si="11"/>
        <v>0.95550161812297729</v>
      </c>
    </row>
    <row r="116" spans="1:15" x14ac:dyDescent="0.25">
      <c r="A116" s="53" t="s">
        <v>237</v>
      </c>
      <c r="B116" s="53" t="s">
        <v>31</v>
      </c>
      <c r="C116" s="53" t="s">
        <v>238</v>
      </c>
      <c r="D116" s="53">
        <v>5185</v>
      </c>
      <c r="E116" s="53">
        <v>5373</v>
      </c>
      <c r="F116" s="61">
        <v>0.96501023636701999</v>
      </c>
      <c r="G116" s="53">
        <v>4832</v>
      </c>
      <c r="H116" s="53">
        <v>4901</v>
      </c>
      <c r="I116" s="61">
        <v>0.98592124056315</v>
      </c>
      <c r="J116" s="53">
        <v>5082</v>
      </c>
      <c r="K116" s="53">
        <v>5288</v>
      </c>
      <c r="L116" s="61">
        <v>0.96104387291981797</v>
      </c>
      <c r="M116" s="53">
        <f t="shared" si="9"/>
        <v>15099</v>
      </c>
      <c r="N116" s="53">
        <f t="shared" si="10"/>
        <v>15562</v>
      </c>
      <c r="O116" s="61">
        <f t="shared" si="11"/>
        <v>0.97024804009767385</v>
      </c>
    </row>
    <row r="117" spans="1:15" x14ac:dyDescent="0.25">
      <c r="A117" s="53" t="s">
        <v>239</v>
      </c>
      <c r="B117" s="53" t="s">
        <v>26</v>
      </c>
      <c r="C117" s="53" t="s">
        <v>240</v>
      </c>
      <c r="D117" s="53">
        <v>11740</v>
      </c>
      <c r="E117" s="53">
        <v>12155</v>
      </c>
      <c r="F117" s="61">
        <v>0.96585767174002501</v>
      </c>
      <c r="G117" s="53">
        <v>10262</v>
      </c>
      <c r="H117" s="53">
        <v>10643</v>
      </c>
      <c r="I117" s="61">
        <v>0.96420182279432498</v>
      </c>
      <c r="J117" s="53">
        <v>11237</v>
      </c>
      <c r="K117" s="53">
        <v>11592</v>
      </c>
      <c r="L117" s="61">
        <v>0.96937543133195303</v>
      </c>
      <c r="M117" s="53">
        <f t="shared" si="9"/>
        <v>33239</v>
      </c>
      <c r="N117" s="53">
        <f t="shared" si="10"/>
        <v>34390</v>
      </c>
      <c r="O117" s="61">
        <f t="shared" si="11"/>
        <v>0.96653096830473972</v>
      </c>
    </row>
    <row r="118" spans="1:15" x14ac:dyDescent="0.25">
      <c r="A118" s="53" t="s">
        <v>241</v>
      </c>
      <c r="B118" s="53" t="s">
        <v>31</v>
      </c>
      <c r="C118" s="53" t="s">
        <v>242</v>
      </c>
      <c r="D118" s="53">
        <v>4092</v>
      </c>
      <c r="E118" s="53">
        <v>4108</v>
      </c>
      <c r="F118" s="61">
        <v>0.99610516066212307</v>
      </c>
      <c r="G118" s="53">
        <v>3805</v>
      </c>
      <c r="H118" s="53">
        <v>3851</v>
      </c>
      <c r="I118" s="61">
        <v>0.98805505063619803</v>
      </c>
      <c r="J118" s="53">
        <v>4059</v>
      </c>
      <c r="K118" s="53">
        <v>4092</v>
      </c>
      <c r="L118" s="61">
        <v>0.99193548387096797</v>
      </c>
      <c r="M118" s="53">
        <f t="shared" si="9"/>
        <v>11956</v>
      </c>
      <c r="N118" s="53">
        <f t="shared" si="10"/>
        <v>12051</v>
      </c>
      <c r="O118" s="61">
        <f t="shared" si="11"/>
        <v>0.992116836777031</v>
      </c>
    </row>
    <row r="119" spans="1:15" x14ac:dyDescent="0.25">
      <c r="A119" s="53" t="s">
        <v>243</v>
      </c>
      <c r="B119" s="53" t="s">
        <v>43</v>
      </c>
      <c r="C119" s="53" t="s">
        <v>244</v>
      </c>
      <c r="D119" s="53">
        <v>8938</v>
      </c>
      <c r="E119" s="53">
        <v>9156</v>
      </c>
      <c r="F119" s="61">
        <v>0.97619047619047605</v>
      </c>
      <c r="G119" s="53">
        <v>8158</v>
      </c>
      <c r="H119" s="53">
        <v>8272</v>
      </c>
      <c r="I119" s="61">
        <v>0.98621856866537694</v>
      </c>
      <c r="J119" s="53">
        <v>8728</v>
      </c>
      <c r="K119" s="53">
        <v>8843</v>
      </c>
      <c r="L119" s="61">
        <v>0.98699536356440098</v>
      </c>
      <c r="M119" s="53">
        <f t="shared" si="9"/>
        <v>25824</v>
      </c>
      <c r="N119" s="53">
        <f t="shared" si="10"/>
        <v>26271</v>
      </c>
      <c r="O119" s="61">
        <f t="shared" si="11"/>
        <v>0.98298504053899738</v>
      </c>
    </row>
    <row r="120" spans="1:15" x14ac:dyDescent="0.25">
      <c r="A120" s="53" t="s">
        <v>245</v>
      </c>
      <c r="B120" s="53" t="s">
        <v>26</v>
      </c>
      <c r="C120" s="53" t="s">
        <v>246</v>
      </c>
      <c r="D120" s="53">
        <v>25209</v>
      </c>
      <c r="E120" s="53">
        <v>26457</v>
      </c>
      <c r="F120" s="61">
        <v>0.95282911894772604</v>
      </c>
      <c r="G120" s="53">
        <v>22944</v>
      </c>
      <c r="H120" s="53">
        <v>24108</v>
      </c>
      <c r="I120" s="61">
        <v>0.9517172722747641</v>
      </c>
      <c r="J120" s="53">
        <v>24782</v>
      </c>
      <c r="K120" s="53">
        <v>26000</v>
      </c>
      <c r="L120" s="61">
        <v>0.95315384615384602</v>
      </c>
      <c r="M120" s="53">
        <f t="shared" si="9"/>
        <v>72935</v>
      </c>
      <c r="N120" s="53">
        <f t="shared" si="10"/>
        <v>76565</v>
      </c>
      <c r="O120" s="61">
        <f t="shared" si="11"/>
        <v>0.95258930320642587</v>
      </c>
    </row>
    <row r="121" spans="1:15" x14ac:dyDescent="0.25">
      <c r="A121" s="53" t="s">
        <v>247</v>
      </c>
      <c r="B121" s="53" t="s">
        <v>43</v>
      </c>
      <c r="C121" s="53" t="s">
        <v>248</v>
      </c>
      <c r="D121" s="53">
        <v>5802</v>
      </c>
      <c r="E121" s="53">
        <v>6103</v>
      </c>
      <c r="F121" s="61">
        <v>0.95067999344584597</v>
      </c>
      <c r="G121" s="53">
        <v>5219</v>
      </c>
      <c r="H121" s="53">
        <v>5489</v>
      </c>
      <c r="I121" s="61">
        <v>0.95081071233375802</v>
      </c>
      <c r="J121" s="53">
        <v>5742</v>
      </c>
      <c r="K121" s="53">
        <v>6040</v>
      </c>
      <c r="L121" s="61">
        <v>0.95066225165562901</v>
      </c>
      <c r="M121" s="53">
        <f t="shared" si="9"/>
        <v>16763</v>
      </c>
      <c r="N121" s="53">
        <f t="shared" si="10"/>
        <v>17632</v>
      </c>
      <c r="O121" s="61">
        <f t="shared" si="11"/>
        <v>0.95071460980036293</v>
      </c>
    </row>
    <row r="122" spans="1:15" x14ac:dyDescent="0.25">
      <c r="A122" s="53" t="s">
        <v>249</v>
      </c>
      <c r="B122" s="53" t="s">
        <v>43</v>
      </c>
      <c r="C122" s="53" t="s">
        <v>250</v>
      </c>
      <c r="D122" s="53">
        <v>10454</v>
      </c>
      <c r="E122" s="53">
        <v>10988</v>
      </c>
      <c r="F122" s="61">
        <v>0.9514015289406631</v>
      </c>
      <c r="G122" s="53">
        <v>9402</v>
      </c>
      <c r="H122" s="53">
        <v>9889</v>
      </c>
      <c r="I122" s="61">
        <v>0.95075336232177199</v>
      </c>
      <c r="J122" s="53">
        <v>10413</v>
      </c>
      <c r="K122" s="53">
        <v>10938</v>
      </c>
      <c r="L122" s="61">
        <v>0.95200219418540899</v>
      </c>
      <c r="M122" s="53">
        <f t="shared" si="9"/>
        <v>30269</v>
      </c>
      <c r="N122" s="53">
        <f t="shared" si="10"/>
        <v>31815</v>
      </c>
      <c r="O122" s="61">
        <f t="shared" si="11"/>
        <v>0.95140656922835143</v>
      </c>
    </row>
    <row r="123" spans="1:15" x14ac:dyDescent="0.25">
      <c r="A123" s="56" t="s">
        <v>251</v>
      </c>
      <c r="B123" s="53" t="s">
        <v>43</v>
      </c>
      <c r="C123" s="56" t="s">
        <v>252</v>
      </c>
      <c r="D123" s="53">
        <v>128</v>
      </c>
      <c r="E123" s="53">
        <v>131</v>
      </c>
      <c r="F123" s="61">
        <v>0.977099236641221</v>
      </c>
      <c r="G123" s="53">
        <v>108</v>
      </c>
      <c r="H123" s="53">
        <v>114</v>
      </c>
      <c r="I123" s="61">
        <v>0.94736842105263208</v>
      </c>
      <c r="J123" s="53">
        <v>136</v>
      </c>
      <c r="K123" s="53">
        <v>141</v>
      </c>
      <c r="L123" s="61">
        <v>0.96453900709219909</v>
      </c>
      <c r="M123" s="53">
        <f t="shared" si="9"/>
        <v>372</v>
      </c>
      <c r="N123" s="53">
        <f t="shared" si="10"/>
        <v>386</v>
      </c>
      <c r="O123" s="61">
        <f t="shared" si="11"/>
        <v>0.96373056994818651</v>
      </c>
    </row>
    <row r="124" spans="1:15" x14ac:dyDescent="0.25">
      <c r="A124" s="53" t="s">
        <v>253</v>
      </c>
      <c r="B124" s="53" t="s">
        <v>31</v>
      </c>
      <c r="C124" s="53" t="s">
        <v>254</v>
      </c>
      <c r="D124" s="53">
        <v>5097</v>
      </c>
      <c r="E124" s="53">
        <v>5443</v>
      </c>
      <c r="F124" s="61">
        <v>0.93643211464265996</v>
      </c>
      <c r="G124" s="53">
        <v>4475</v>
      </c>
      <c r="H124" s="53">
        <v>4774</v>
      </c>
      <c r="I124" s="61">
        <v>0.93736908253037299</v>
      </c>
      <c r="J124" s="53">
        <v>4898</v>
      </c>
      <c r="K124" s="53">
        <v>5258</v>
      </c>
      <c r="L124" s="61">
        <v>0.93153290224419893</v>
      </c>
      <c r="M124" s="53">
        <f t="shared" si="9"/>
        <v>14470</v>
      </c>
      <c r="N124" s="53">
        <f t="shared" si="10"/>
        <v>15475</v>
      </c>
      <c r="O124" s="61">
        <f t="shared" si="11"/>
        <v>0.93505654281098549</v>
      </c>
    </row>
    <row r="125" spans="1:15" x14ac:dyDescent="0.25">
      <c r="A125" s="53" t="s">
        <v>255</v>
      </c>
      <c r="B125" s="53" t="s">
        <v>43</v>
      </c>
      <c r="C125" s="53" t="s">
        <v>256</v>
      </c>
      <c r="D125" s="53">
        <v>159</v>
      </c>
      <c r="E125" s="53">
        <v>159</v>
      </c>
      <c r="F125" s="61">
        <v>1</v>
      </c>
      <c r="G125" s="53">
        <v>111</v>
      </c>
      <c r="H125" s="53">
        <v>111</v>
      </c>
      <c r="I125" s="61">
        <v>1</v>
      </c>
      <c r="J125" s="53">
        <v>116</v>
      </c>
      <c r="K125" s="53">
        <v>116</v>
      </c>
      <c r="L125" s="61">
        <v>1</v>
      </c>
      <c r="M125" s="53">
        <f t="shared" si="9"/>
        <v>386</v>
      </c>
      <c r="N125" s="53">
        <f t="shared" si="10"/>
        <v>386</v>
      </c>
      <c r="O125" s="61">
        <f t="shared" si="11"/>
        <v>1</v>
      </c>
    </row>
    <row r="126" spans="1:15" x14ac:dyDescent="0.25">
      <c r="A126" s="53" t="s">
        <v>257</v>
      </c>
      <c r="B126" s="53" t="s">
        <v>26</v>
      </c>
      <c r="C126" s="53" t="s">
        <v>258</v>
      </c>
      <c r="D126" s="53">
        <v>10375</v>
      </c>
      <c r="E126" s="53">
        <v>10782</v>
      </c>
      <c r="F126" s="61">
        <v>0.96225190131701011</v>
      </c>
      <c r="G126" s="53">
        <v>9500</v>
      </c>
      <c r="H126" s="53">
        <v>9924</v>
      </c>
      <c r="I126" s="61">
        <v>0.95727529222087904</v>
      </c>
      <c r="J126" s="53">
        <v>10611</v>
      </c>
      <c r="K126" s="53">
        <v>11066</v>
      </c>
      <c r="L126" s="61">
        <v>0.95888306524489397</v>
      </c>
      <c r="M126" s="53">
        <f t="shared" si="9"/>
        <v>30486</v>
      </c>
      <c r="N126" s="53">
        <f t="shared" si="10"/>
        <v>31772</v>
      </c>
      <c r="O126" s="61">
        <f t="shared" si="11"/>
        <v>0.95952410927861009</v>
      </c>
    </row>
    <row r="127" spans="1:15" x14ac:dyDescent="0.25">
      <c r="A127" s="53" t="s">
        <v>259</v>
      </c>
      <c r="B127" s="53" t="s">
        <v>26</v>
      </c>
      <c r="C127" s="53" t="s">
        <v>260</v>
      </c>
      <c r="D127" s="53">
        <v>2625</v>
      </c>
      <c r="E127" s="53">
        <v>2680</v>
      </c>
      <c r="F127" s="61">
        <v>0.97947761194029903</v>
      </c>
      <c r="G127" s="53">
        <v>2252</v>
      </c>
      <c r="H127" s="53">
        <v>2303</v>
      </c>
      <c r="I127" s="61">
        <v>0.97785497177594394</v>
      </c>
      <c r="J127" s="53">
        <v>2594</v>
      </c>
      <c r="K127" s="53">
        <v>2618</v>
      </c>
      <c r="L127" s="61">
        <v>0.99083269671505014</v>
      </c>
      <c r="M127" s="53">
        <f t="shared" si="9"/>
        <v>7471</v>
      </c>
      <c r="N127" s="53">
        <f t="shared" si="10"/>
        <v>7601</v>
      </c>
      <c r="O127" s="61">
        <f t="shared" si="11"/>
        <v>0.98289698723852126</v>
      </c>
    </row>
    <row r="128" spans="1:15" x14ac:dyDescent="0.25">
      <c r="A128" s="53" t="s">
        <v>261</v>
      </c>
      <c r="B128" s="53" t="s">
        <v>43</v>
      </c>
      <c r="C128" s="53" t="s">
        <v>262</v>
      </c>
      <c r="D128" s="53">
        <v>4378</v>
      </c>
      <c r="E128" s="53">
        <v>4428</v>
      </c>
      <c r="F128" s="61">
        <v>0.98870822041553696</v>
      </c>
      <c r="G128" s="53">
        <v>3784</v>
      </c>
      <c r="H128" s="53">
        <v>3972</v>
      </c>
      <c r="I128" s="61">
        <v>0.95266868076535816</v>
      </c>
      <c r="J128" s="53">
        <v>4132</v>
      </c>
      <c r="K128" s="53">
        <v>4260</v>
      </c>
      <c r="L128" s="61">
        <v>0.9699530516431919</v>
      </c>
      <c r="M128" s="53">
        <f t="shared" si="9"/>
        <v>12294</v>
      </c>
      <c r="N128" s="53">
        <f t="shared" si="10"/>
        <v>12660</v>
      </c>
      <c r="O128" s="61">
        <f t="shared" si="11"/>
        <v>0.97109004739336491</v>
      </c>
    </row>
    <row r="129" spans="1:15" x14ac:dyDescent="0.25">
      <c r="A129" s="53" t="s">
        <v>263</v>
      </c>
      <c r="B129" s="53" t="s">
        <v>43</v>
      </c>
      <c r="C129" s="53" t="s">
        <v>264</v>
      </c>
      <c r="D129" s="53">
        <v>5908</v>
      </c>
      <c r="E129" s="53">
        <v>6293</v>
      </c>
      <c r="F129" s="61">
        <v>0.93882091212458307</v>
      </c>
      <c r="G129" s="53">
        <v>5613</v>
      </c>
      <c r="H129" s="53">
        <v>5908</v>
      </c>
      <c r="I129" s="61">
        <v>0.95006770480704106</v>
      </c>
      <c r="J129" s="53">
        <v>5866</v>
      </c>
      <c r="K129" s="53">
        <v>6319</v>
      </c>
      <c r="L129" s="61">
        <v>0.92831144168381097</v>
      </c>
      <c r="M129" s="53">
        <f t="shared" si="9"/>
        <v>17387</v>
      </c>
      <c r="N129" s="53">
        <f t="shared" si="10"/>
        <v>18520</v>
      </c>
      <c r="O129" s="61">
        <f t="shared" si="11"/>
        <v>0.93882289416846654</v>
      </c>
    </row>
    <row r="130" spans="1:15" x14ac:dyDescent="0.25">
      <c r="A130" s="53" t="s">
        <v>265</v>
      </c>
      <c r="B130" s="53" t="s">
        <v>31</v>
      </c>
      <c r="C130" s="53" t="s">
        <v>266</v>
      </c>
      <c r="D130" s="53">
        <v>768</v>
      </c>
      <c r="E130" s="53">
        <v>787</v>
      </c>
      <c r="F130" s="61">
        <v>0.97585768742058399</v>
      </c>
      <c r="G130" s="53">
        <v>768</v>
      </c>
      <c r="H130" s="53">
        <v>787</v>
      </c>
      <c r="I130" s="61">
        <v>0.97585768742058399</v>
      </c>
      <c r="J130" s="53">
        <v>732</v>
      </c>
      <c r="K130" s="53">
        <v>755</v>
      </c>
      <c r="L130" s="61">
        <v>0.96953642384106009</v>
      </c>
      <c r="M130" s="53">
        <f t="shared" si="9"/>
        <v>2268</v>
      </c>
      <c r="N130" s="53">
        <f t="shared" si="10"/>
        <v>2329</v>
      </c>
      <c r="O130" s="61">
        <f t="shared" si="11"/>
        <v>0.97380850150279086</v>
      </c>
    </row>
    <row r="131" spans="1:15" x14ac:dyDescent="0.25">
      <c r="A131" s="53" t="s">
        <v>267</v>
      </c>
      <c r="B131" s="53" t="s">
        <v>26</v>
      </c>
      <c r="C131" s="53" t="s">
        <v>268</v>
      </c>
      <c r="D131" s="53">
        <v>4733</v>
      </c>
      <c r="E131" s="53">
        <v>4934</v>
      </c>
      <c r="F131" s="61">
        <v>0.95926226185650609</v>
      </c>
      <c r="G131" s="53">
        <v>4300</v>
      </c>
      <c r="H131" s="53">
        <v>4510</v>
      </c>
      <c r="I131" s="61">
        <v>0.95343680709534406</v>
      </c>
      <c r="J131" s="53">
        <v>4681</v>
      </c>
      <c r="K131" s="53">
        <v>4905</v>
      </c>
      <c r="L131" s="61">
        <v>0.95433231396534102</v>
      </c>
      <c r="M131" s="53">
        <f t="shared" si="9"/>
        <v>13714</v>
      </c>
      <c r="N131" s="53">
        <f t="shared" si="10"/>
        <v>14349</v>
      </c>
      <c r="O131" s="61">
        <f t="shared" si="11"/>
        <v>0.95574604502055893</v>
      </c>
    </row>
    <row r="132" spans="1:15" x14ac:dyDescent="0.25">
      <c r="A132" s="53" t="s">
        <v>269</v>
      </c>
      <c r="B132" s="53" t="s">
        <v>34</v>
      </c>
      <c r="C132" s="53" t="s">
        <v>270</v>
      </c>
      <c r="D132" s="53">
        <v>9783</v>
      </c>
      <c r="E132" s="53">
        <v>10182</v>
      </c>
      <c r="F132" s="61">
        <v>0.96081319976429003</v>
      </c>
      <c r="G132" s="53">
        <v>8392</v>
      </c>
      <c r="H132" s="53">
        <v>8844</v>
      </c>
      <c r="I132" s="61">
        <v>0.94889190411578506</v>
      </c>
      <c r="J132" s="53">
        <v>9832</v>
      </c>
      <c r="K132" s="53">
        <v>10130</v>
      </c>
      <c r="L132" s="61">
        <v>0.9705824284304051</v>
      </c>
      <c r="M132" s="53">
        <f t="shared" si="9"/>
        <v>28007</v>
      </c>
      <c r="N132" s="53">
        <f t="shared" si="10"/>
        <v>29156</v>
      </c>
      <c r="O132" s="61">
        <f t="shared" si="11"/>
        <v>0.96059130196186038</v>
      </c>
    </row>
    <row r="133" spans="1:15" ht="15" x14ac:dyDescent="0.25">
      <c r="A133" s="53" t="s">
        <v>271</v>
      </c>
      <c r="B133" s="53" t="s">
        <v>26</v>
      </c>
      <c r="C133" s="53" t="s">
        <v>272</v>
      </c>
      <c r="D133" s="57">
        <v>6510</v>
      </c>
      <c r="E133" s="57">
        <v>7476</v>
      </c>
      <c r="F133" s="64">
        <v>0.87080000000000002</v>
      </c>
      <c r="G133" s="57">
        <v>6150</v>
      </c>
      <c r="H133" s="57">
        <v>6928</v>
      </c>
      <c r="I133" s="64">
        <v>0.88770000000000004</v>
      </c>
      <c r="J133" s="57">
        <v>6927</v>
      </c>
      <c r="K133" s="57">
        <v>7553</v>
      </c>
      <c r="L133" s="64">
        <v>0.91710000000000003</v>
      </c>
      <c r="M133" s="53">
        <f t="shared" si="9"/>
        <v>19587</v>
      </c>
      <c r="N133" s="53">
        <f t="shared" si="10"/>
        <v>21957</v>
      </c>
      <c r="O133" s="61">
        <f t="shared" si="11"/>
        <v>0.89206175707063806</v>
      </c>
    </row>
    <row r="134" spans="1:15" x14ac:dyDescent="0.25">
      <c r="A134" s="53" t="s">
        <v>273</v>
      </c>
      <c r="B134" s="53" t="s">
        <v>26</v>
      </c>
      <c r="C134" s="53" t="s">
        <v>274</v>
      </c>
      <c r="D134" s="53">
        <v>6529</v>
      </c>
      <c r="E134" s="53">
        <v>6800</v>
      </c>
      <c r="F134" s="61">
        <v>0.96014705882352891</v>
      </c>
      <c r="G134" s="53">
        <v>5976</v>
      </c>
      <c r="H134" s="53">
        <v>6197</v>
      </c>
      <c r="I134" s="61">
        <v>0.96433758270130698</v>
      </c>
      <c r="J134" s="53">
        <v>6298</v>
      </c>
      <c r="K134" s="53">
        <v>6559</v>
      </c>
      <c r="L134" s="61">
        <v>0.96020734868120095</v>
      </c>
      <c r="M134" s="53">
        <f t="shared" si="9"/>
        <v>18803</v>
      </c>
      <c r="N134" s="53">
        <f t="shared" si="10"/>
        <v>19556</v>
      </c>
      <c r="O134" s="61">
        <f t="shared" si="11"/>
        <v>0.96149519329106159</v>
      </c>
    </row>
    <row r="135" spans="1:15" x14ac:dyDescent="0.25">
      <c r="A135" s="53" t="s">
        <v>275</v>
      </c>
      <c r="B135" s="53" t="s">
        <v>31</v>
      </c>
      <c r="C135" s="53" t="s">
        <v>276</v>
      </c>
      <c r="D135" s="53">
        <v>5790</v>
      </c>
      <c r="E135" s="53">
        <v>6059</v>
      </c>
      <c r="F135" s="61">
        <v>0.95560323485723697</v>
      </c>
      <c r="G135" s="53">
        <v>5266</v>
      </c>
      <c r="H135" s="53">
        <v>5512</v>
      </c>
      <c r="I135" s="61">
        <v>0.95537010159651703</v>
      </c>
      <c r="J135" s="53">
        <v>5754</v>
      </c>
      <c r="K135" s="53">
        <v>6050</v>
      </c>
      <c r="L135" s="61">
        <v>0.951074380165289</v>
      </c>
      <c r="M135" s="53">
        <f t="shared" si="9"/>
        <v>16810</v>
      </c>
      <c r="N135" s="53">
        <f t="shared" si="10"/>
        <v>17621</v>
      </c>
      <c r="O135" s="61">
        <f t="shared" si="11"/>
        <v>0.9539753702968049</v>
      </c>
    </row>
    <row r="136" spans="1:15" x14ac:dyDescent="0.25">
      <c r="A136" s="53" t="s">
        <v>277</v>
      </c>
      <c r="B136" s="53" t="s">
        <v>26</v>
      </c>
      <c r="C136" s="53" t="s">
        <v>278</v>
      </c>
      <c r="D136" s="53">
        <v>2575</v>
      </c>
      <c r="E136" s="53">
        <v>3452</v>
      </c>
      <c r="F136" s="61">
        <v>0.74594438006952501</v>
      </c>
      <c r="G136" s="53">
        <v>2469</v>
      </c>
      <c r="H136" s="53">
        <v>3208</v>
      </c>
      <c r="I136" s="61">
        <v>0.76963840399002503</v>
      </c>
      <c r="J136" s="53">
        <v>3132</v>
      </c>
      <c r="K136" s="53">
        <v>3439</v>
      </c>
      <c r="L136" s="61">
        <v>0.91072986333236405</v>
      </c>
      <c r="M136" s="53">
        <f t="shared" si="9"/>
        <v>8176</v>
      </c>
      <c r="N136" s="53">
        <f t="shared" si="10"/>
        <v>10099</v>
      </c>
      <c r="O136" s="61">
        <f t="shared" si="11"/>
        <v>0.80958510743637979</v>
      </c>
    </row>
    <row r="137" spans="1:15" x14ac:dyDescent="0.25">
      <c r="A137" s="53" t="s">
        <v>279</v>
      </c>
      <c r="B137" s="53" t="s">
        <v>31</v>
      </c>
      <c r="C137" s="53" t="s">
        <v>280</v>
      </c>
      <c r="D137" s="53">
        <v>5767</v>
      </c>
      <c r="E137" s="53">
        <v>6027</v>
      </c>
      <c r="F137" s="61">
        <v>0.95686079309772709</v>
      </c>
      <c r="G137" s="53">
        <v>5134</v>
      </c>
      <c r="H137" s="53">
        <v>5346</v>
      </c>
      <c r="I137" s="61">
        <v>0.96034418256640508</v>
      </c>
      <c r="J137" s="53">
        <v>5616</v>
      </c>
      <c r="K137" s="53">
        <v>5911</v>
      </c>
      <c r="L137" s="61">
        <v>0.95009304686178309</v>
      </c>
      <c r="M137" s="53">
        <f t="shared" si="9"/>
        <v>16517</v>
      </c>
      <c r="N137" s="53">
        <f t="shared" si="10"/>
        <v>17284</v>
      </c>
      <c r="O137" s="61">
        <f t="shared" si="11"/>
        <v>0.95562369821800508</v>
      </c>
    </row>
    <row r="138" spans="1:15" x14ac:dyDescent="0.25">
      <c r="A138" s="53" t="s">
        <v>281</v>
      </c>
      <c r="B138" s="53" t="s">
        <v>26</v>
      </c>
      <c r="C138" s="53" t="s">
        <v>282</v>
      </c>
      <c r="D138" s="53">
        <v>1560</v>
      </c>
      <c r="E138" s="53">
        <v>1596</v>
      </c>
      <c r="F138" s="61">
        <v>0.97744360902255589</v>
      </c>
      <c r="G138" s="53">
        <v>1482</v>
      </c>
      <c r="H138" s="53">
        <v>1511</v>
      </c>
      <c r="I138" s="61">
        <v>0.98080741230972912</v>
      </c>
      <c r="J138" s="53">
        <v>1483</v>
      </c>
      <c r="K138" s="53">
        <v>1526</v>
      </c>
      <c r="L138" s="61">
        <v>0.9718217562254261</v>
      </c>
      <c r="M138" s="53">
        <f t="shared" si="9"/>
        <v>4525</v>
      </c>
      <c r="N138" s="53">
        <f t="shared" si="10"/>
        <v>4633</v>
      </c>
      <c r="O138" s="61">
        <f t="shared" si="11"/>
        <v>0.97668897042952729</v>
      </c>
    </row>
    <row r="139" spans="1:15" x14ac:dyDescent="0.25">
      <c r="A139" s="53" t="s">
        <v>283</v>
      </c>
      <c r="B139" s="53" t="s">
        <v>26</v>
      </c>
      <c r="C139" s="53" t="s">
        <v>284</v>
      </c>
      <c r="D139" s="53">
        <v>327</v>
      </c>
      <c r="E139" s="53">
        <v>328</v>
      </c>
      <c r="F139" s="61">
        <v>0.99695121951219501</v>
      </c>
      <c r="G139" s="53">
        <v>298</v>
      </c>
      <c r="H139" s="53">
        <v>302</v>
      </c>
      <c r="I139" s="61">
        <v>0.98675496688741704</v>
      </c>
      <c r="J139" s="53">
        <v>292</v>
      </c>
      <c r="K139" s="53">
        <v>295</v>
      </c>
      <c r="L139" s="61">
        <v>0.98983050847457599</v>
      </c>
      <c r="M139" s="53">
        <f t="shared" si="9"/>
        <v>917</v>
      </c>
      <c r="N139" s="53">
        <f t="shared" si="10"/>
        <v>925</v>
      </c>
      <c r="O139" s="61">
        <f t="shared" si="11"/>
        <v>0.99135135135135133</v>
      </c>
    </row>
    <row r="140" spans="1:15" x14ac:dyDescent="0.25">
      <c r="A140" s="53" t="s">
        <v>285</v>
      </c>
      <c r="B140" s="53" t="s">
        <v>43</v>
      </c>
      <c r="C140" s="53" t="s">
        <v>286</v>
      </c>
      <c r="D140" s="53">
        <v>9505</v>
      </c>
      <c r="E140" s="53">
        <v>9958</v>
      </c>
      <c r="F140" s="61">
        <v>0.95450893753765798</v>
      </c>
      <c r="G140" s="53">
        <v>8766</v>
      </c>
      <c r="H140" s="53">
        <v>9176</v>
      </c>
      <c r="I140" s="61">
        <v>0.95531822144725398</v>
      </c>
      <c r="J140" s="53">
        <v>9429</v>
      </c>
      <c r="K140" s="53">
        <v>9871</v>
      </c>
      <c r="L140" s="61">
        <v>0.95522236855435105</v>
      </c>
      <c r="M140" s="53">
        <f t="shared" ref="M140:M175" si="12">(D140+G140+J140)</f>
        <v>27700</v>
      </c>
      <c r="N140" s="53">
        <f t="shared" ref="N140:N175" si="13">(E140+H140+K140)</f>
        <v>29005</v>
      </c>
      <c r="O140" s="61">
        <f t="shared" ref="O140:O171" si="14">M140/N140</f>
        <v>0.95500775728322707</v>
      </c>
    </row>
    <row r="141" spans="1:15" x14ac:dyDescent="0.25">
      <c r="A141" s="53" t="s">
        <v>287</v>
      </c>
      <c r="B141" s="53" t="s">
        <v>34</v>
      </c>
      <c r="C141" s="53" t="s">
        <v>288</v>
      </c>
      <c r="D141" s="53">
        <v>4294</v>
      </c>
      <c r="E141" s="53">
        <v>4483</v>
      </c>
      <c r="F141" s="61">
        <v>0.95784073165291106</v>
      </c>
      <c r="G141" s="53">
        <v>3830</v>
      </c>
      <c r="H141" s="53">
        <v>4031</v>
      </c>
      <c r="I141" s="61">
        <v>0.95013644257008201</v>
      </c>
      <c r="J141" s="53">
        <v>4064</v>
      </c>
      <c r="K141" s="53">
        <v>4270</v>
      </c>
      <c r="L141" s="61">
        <v>0.95175644028103001</v>
      </c>
      <c r="M141" s="53">
        <f t="shared" si="12"/>
        <v>12188</v>
      </c>
      <c r="N141" s="53">
        <f t="shared" si="13"/>
        <v>12784</v>
      </c>
      <c r="O141" s="61">
        <f t="shared" si="14"/>
        <v>0.9533792240300375</v>
      </c>
    </row>
    <row r="142" spans="1:15" x14ac:dyDescent="0.25">
      <c r="A142" s="53" t="s">
        <v>289</v>
      </c>
      <c r="B142" s="53" t="s">
        <v>26</v>
      </c>
      <c r="C142" s="53" t="s">
        <v>290</v>
      </c>
      <c r="D142" s="53">
        <v>11353</v>
      </c>
      <c r="E142" s="53">
        <v>11764</v>
      </c>
      <c r="F142" s="61">
        <v>0.96506290377422599</v>
      </c>
      <c r="G142" s="53">
        <v>10471</v>
      </c>
      <c r="H142" s="53">
        <v>10693</v>
      </c>
      <c r="I142" s="61">
        <v>0.97923875432526009</v>
      </c>
      <c r="J142" s="53">
        <v>11066</v>
      </c>
      <c r="K142" s="53">
        <v>11463</v>
      </c>
      <c r="L142" s="61">
        <v>0.965366832417343</v>
      </c>
      <c r="M142" s="53">
        <f t="shared" si="12"/>
        <v>32890</v>
      </c>
      <c r="N142" s="53">
        <f t="shared" si="13"/>
        <v>33920</v>
      </c>
      <c r="O142" s="61">
        <f t="shared" si="14"/>
        <v>0.96963443396226412</v>
      </c>
    </row>
    <row r="143" spans="1:15" x14ac:dyDescent="0.25">
      <c r="A143" s="53" t="s">
        <v>291</v>
      </c>
      <c r="B143" s="53" t="s">
        <v>43</v>
      </c>
      <c r="C143" s="53" t="s">
        <v>292</v>
      </c>
      <c r="D143" s="53">
        <v>3992</v>
      </c>
      <c r="E143" s="53">
        <v>4070</v>
      </c>
      <c r="F143" s="61">
        <v>0.98083538083538102</v>
      </c>
      <c r="G143" s="53">
        <v>3442</v>
      </c>
      <c r="H143" s="53">
        <v>3503</v>
      </c>
      <c r="I143" s="61">
        <v>0.98258635455324006</v>
      </c>
      <c r="J143" s="53">
        <v>3901</v>
      </c>
      <c r="K143" s="53">
        <v>4018</v>
      </c>
      <c r="L143" s="61">
        <v>0.97088103534096604</v>
      </c>
      <c r="M143" s="53">
        <f t="shared" si="12"/>
        <v>11335</v>
      </c>
      <c r="N143" s="53">
        <f t="shared" si="13"/>
        <v>11591</v>
      </c>
      <c r="O143" s="61">
        <f t="shared" si="14"/>
        <v>0.97791389871451984</v>
      </c>
    </row>
    <row r="144" spans="1:15" x14ac:dyDescent="0.25">
      <c r="A144" s="53" t="s">
        <v>293</v>
      </c>
      <c r="B144" s="53" t="s">
        <v>43</v>
      </c>
      <c r="C144" s="53" t="s">
        <v>294</v>
      </c>
      <c r="D144" s="53">
        <v>5680</v>
      </c>
      <c r="E144" s="53">
        <v>5794</v>
      </c>
      <c r="F144" s="61">
        <v>0.98032447359337194</v>
      </c>
      <c r="G144" s="53">
        <v>5143</v>
      </c>
      <c r="H144" s="53">
        <v>5266</v>
      </c>
      <c r="I144" s="61">
        <v>0.97664261298898603</v>
      </c>
      <c r="J144" s="53">
        <v>5412</v>
      </c>
      <c r="K144" s="53">
        <v>5564</v>
      </c>
      <c r="L144" s="61">
        <v>0.97268152408339292</v>
      </c>
      <c r="M144" s="53">
        <f t="shared" si="12"/>
        <v>16235</v>
      </c>
      <c r="N144" s="53">
        <f t="shared" si="13"/>
        <v>16624</v>
      </c>
      <c r="O144" s="61">
        <f t="shared" si="14"/>
        <v>0.97660009624639077</v>
      </c>
    </row>
    <row r="145" spans="1:15" x14ac:dyDescent="0.25">
      <c r="A145" s="53" t="s">
        <v>295</v>
      </c>
      <c r="B145" s="53" t="s">
        <v>43</v>
      </c>
      <c r="C145" s="53" t="s">
        <v>296</v>
      </c>
      <c r="D145" s="53">
        <v>1201</v>
      </c>
      <c r="E145" s="53">
        <v>1201</v>
      </c>
      <c r="F145" s="61">
        <v>1</v>
      </c>
      <c r="G145" s="53">
        <v>1113</v>
      </c>
      <c r="H145" s="53">
        <v>1113</v>
      </c>
      <c r="I145" s="61">
        <v>1</v>
      </c>
      <c r="J145" s="53">
        <v>1231</v>
      </c>
      <c r="K145" s="53">
        <v>1232</v>
      </c>
      <c r="L145" s="61">
        <v>0.99918831168831201</v>
      </c>
      <c r="M145" s="53">
        <f t="shared" si="12"/>
        <v>3545</v>
      </c>
      <c r="N145" s="53">
        <f t="shared" si="13"/>
        <v>3546</v>
      </c>
      <c r="O145" s="61">
        <f t="shared" si="14"/>
        <v>0.99971799210377887</v>
      </c>
    </row>
    <row r="146" spans="1:15" x14ac:dyDescent="0.25">
      <c r="A146" s="53" t="s">
        <v>297</v>
      </c>
      <c r="B146" s="53" t="s">
        <v>26</v>
      </c>
      <c r="C146" s="53" t="s">
        <v>298</v>
      </c>
      <c r="D146" s="53">
        <v>5212</v>
      </c>
      <c r="E146" s="53">
        <v>5395</v>
      </c>
      <c r="F146" s="61">
        <v>0.96607970342910099</v>
      </c>
      <c r="G146" s="53">
        <v>4588</v>
      </c>
      <c r="H146" s="53">
        <v>4693</v>
      </c>
      <c r="I146" s="61">
        <v>0.97762625186447905</v>
      </c>
      <c r="J146" s="53">
        <v>4971</v>
      </c>
      <c r="K146" s="53">
        <v>5081</v>
      </c>
      <c r="L146" s="61">
        <v>0.97835071836252707</v>
      </c>
      <c r="M146" s="53">
        <f t="shared" si="12"/>
        <v>14771</v>
      </c>
      <c r="N146" s="53">
        <f t="shared" si="13"/>
        <v>15169</v>
      </c>
      <c r="O146" s="61">
        <f t="shared" si="14"/>
        <v>0.9737622783308062</v>
      </c>
    </row>
    <row r="147" spans="1:15" x14ac:dyDescent="0.25">
      <c r="A147" s="53" t="s">
        <v>299</v>
      </c>
      <c r="B147" s="53" t="s">
        <v>31</v>
      </c>
      <c r="C147" s="53" t="s">
        <v>300</v>
      </c>
      <c r="D147" s="53">
        <v>8814</v>
      </c>
      <c r="E147" s="53">
        <v>9429</v>
      </c>
      <c r="F147" s="61">
        <v>0.93477569201399902</v>
      </c>
      <c r="G147" s="53">
        <v>8164</v>
      </c>
      <c r="H147" s="53">
        <v>8565</v>
      </c>
      <c r="I147" s="61">
        <v>0.95318155283129002</v>
      </c>
      <c r="J147" s="53">
        <v>9001</v>
      </c>
      <c r="K147" s="53">
        <v>9475</v>
      </c>
      <c r="L147" s="61">
        <v>0.94997361477572606</v>
      </c>
      <c r="M147" s="53">
        <f t="shared" si="12"/>
        <v>25979</v>
      </c>
      <c r="N147" s="53">
        <f t="shared" si="13"/>
        <v>27469</v>
      </c>
      <c r="O147" s="61">
        <f t="shared" si="14"/>
        <v>0.94575703520332011</v>
      </c>
    </row>
    <row r="148" spans="1:15" x14ac:dyDescent="0.25">
      <c r="A148" s="53" t="s">
        <v>301</v>
      </c>
      <c r="B148" s="53" t="s">
        <v>34</v>
      </c>
      <c r="C148" s="53" t="s">
        <v>302</v>
      </c>
      <c r="D148" s="53">
        <v>1354</v>
      </c>
      <c r="E148" s="53">
        <v>1401</v>
      </c>
      <c r="F148" s="61">
        <v>0.96645253390435393</v>
      </c>
      <c r="G148" s="53">
        <v>1261</v>
      </c>
      <c r="H148" s="53">
        <v>1297</v>
      </c>
      <c r="I148" s="61">
        <v>0.97224363916730905</v>
      </c>
      <c r="J148" s="53">
        <v>1296</v>
      </c>
      <c r="K148" s="53">
        <v>1335</v>
      </c>
      <c r="L148" s="61">
        <v>0.97078651685393313</v>
      </c>
      <c r="M148" s="53">
        <f t="shared" si="12"/>
        <v>3911</v>
      </c>
      <c r="N148" s="53">
        <f t="shared" si="13"/>
        <v>4033</v>
      </c>
      <c r="O148" s="61">
        <f t="shared" si="14"/>
        <v>0.96974956607984131</v>
      </c>
    </row>
    <row r="149" spans="1:15" x14ac:dyDescent="0.25">
      <c r="A149" s="53" t="s">
        <v>303</v>
      </c>
      <c r="B149" s="53" t="s">
        <v>43</v>
      </c>
      <c r="C149" s="53" t="s">
        <v>304</v>
      </c>
      <c r="D149" s="53">
        <v>1050</v>
      </c>
      <c r="E149" s="53">
        <v>1062</v>
      </c>
      <c r="F149" s="61">
        <v>0.98870056497175107</v>
      </c>
      <c r="G149" s="53">
        <v>1032</v>
      </c>
      <c r="H149" s="53">
        <v>1045</v>
      </c>
      <c r="I149" s="61">
        <v>0.98755980861243997</v>
      </c>
      <c r="J149" s="53">
        <v>1129</v>
      </c>
      <c r="K149" s="53">
        <v>1152</v>
      </c>
      <c r="L149" s="61">
        <v>0.98003472222222199</v>
      </c>
      <c r="M149" s="53">
        <f t="shared" si="12"/>
        <v>3211</v>
      </c>
      <c r="N149" s="53">
        <f t="shared" si="13"/>
        <v>3259</v>
      </c>
      <c r="O149" s="61">
        <f t="shared" si="14"/>
        <v>0.98527155569193003</v>
      </c>
    </row>
    <row r="150" spans="1:15" x14ac:dyDescent="0.25">
      <c r="A150" s="53" t="s">
        <v>305</v>
      </c>
      <c r="B150" s="53" t="s">
        <v>43</v>
      </c>
      <c r="C150" s="53" t="s">
        <v>306</v>
      </c>
      <c r="D150" s="53">
        <v>9390</v>
      </c>
      <c r="E150" s="53">
        <v>9624</v>
      </c>
      <c r="F150" s="61">
        <v>0.97568578553616014</v>
      </c>
      <c r="G150" s="53">
        <v>8535</v>
      </c>
      <c r="H150" s="53">
        <v>8767</v>
      </c>
      <c r="I150" s="61">
        <v>0.97353712786586111</v>
      </c>
      <c r="J150" s="53">
        <v>9132</v>
      </c>
      <c r="K150" s="53">
        <v>9386</v>
      </c>
      <c r="L150" s="61">
        <v>0.972938418921798</v>
      </c>
      <c r="M150" s="53">
        <f t="shared" si="12"/>
        <v>27057</v>
      </c>
      <c r="N150" s="53">
        <f t="shared" si="13"/>
        <v>27777</v>
      </c>
      <c r="O150" s="61">
        <f t="shared" si="14"/>
        <v>0.9740792742196781</v>
      </c>
    </row>
    <row r="151" spans="1:15" x14ac:dyDescent="0.25">
      <c r="A151" s="53" t="s">
        <v>307</v>
      </c>
      <c r="B151" s="53" t="s">
        <v>26</v>
      </c>
      <c r="C151" s="53" t="s">
        <v>308</v>
      </c>
      <c r="D151" s="53">
        <v>475</v>
      </c>
      <c r="E151" s="53">
        <v>499</v>
      </c>
      <c r="F151" s="61">
        <v>0.95190380761522997</v>
      </c>
      <c r="G151" s="53">
        <v>467</v>
      </c>
      <c r="H151" s="53">
        <v>476</v>
      </c>
      <c r="I151" s="61">
        <v>0.98109243697478998</v>
      </c>
      <c r="J151" s="53">
        <v>536</v>
      </c>
      <c r="K151" s="53">
        <v>562</v>
      </c>
      <c r="L151" s="61">
        <v>0.95373665480427006</v>
      </c>
      <c r="M151" s="53">
        <f t="shared" si="12"/>
        <v>1478</v>
      </c>
      <c r="N151" s="53">
        <f t="shared" si="13"/>
        <v>1537</v>
      </c>
      <c r="O151" s="61">
        <f t="shared" si="14"/>
        <v>0.96161353285621343</v>
      </c>
    </row>
    <row r="152" spans="1:15" x14ac:dyDescent="0.25">
      <c r="A152" s="53" t="s">
        <v>309</v>
      </c>
      <c r="B152" s="53" t="s">
        <v>34</v>
      </c>
      <c r="C152" s="53" t="s">
        <v>310</v>
      </c>
      <c r="D152" s="53">
        <v>3862</v>
      </c>
      <c r="E152" s="53">
        <v>4003</v>
      </c>
      <c r="F152" s="61">
        <v>0.96477641768673505</v>
      </c>
      <c r="G152" s="53">
        <v>3569</v>
      </c>
      <c r="H152" s="53">
        <v>3704</v>
      </c>
      <c r="I152" s="61">
        <v>0.96355291576673907</v>
      </c>
      <c r="J152" s="53">
        <v>3698</v>
      </c>
      <c r="K152" s="53">
        <v>3874</v>
      </c>
      <c r="L152" s="61">
        <v>0.95456892101187407</v>
      </c>
      <c r="M152" s="53">
        <f t="shared" si="12"/>
        <v>11129</v>
      </c>
      <c r="N152" s="53">
        <f t="shared" si="13"/>
        <v>11581</v>
      </c>
      <c r="O152" s="61">
        <f t="shared" si="14"/>
        <v>0.96097055521975649</v>
      </c>
    </row>
    <row r="153" spans="1:15" x14ac:dyDescent="0.25">
      <c r="A153" s="53" t="s">
        <v>311</v>
      </c>
      <c r="B153" s="53" t="s">
        <v>43</v>
      </c>
      <c r="C153" s="53" t="s">
        <v>312</v>
      </c>
      <c r="D153" s="53">
        <v>10151</v>
      </c>
      <c r="E153" s="53">
        <v>10641</v>
      </c>
      <c r="F153" s="61">
        <v>0.95395169626914811</v>
      </c>
      <c r="G153" s="53">
        <v>9192</v>
      </c>
      <c r="H153" s="53">
        <v>9579</v>
      </c>
      <c r="I153" s="61">
        <v>0.959599123081741</v>
      </c>
      <c r="J153" s="53">
        <v>9718</v>
      </c>
      <c r="K153" s="53">
        <v>10121</v>
      </c>
      <c r="L153" s="61">
        <v>0.96018180021736999</v>
      </c>
      <c r="M153" s="53">
        <f t="shared" si="12"/>
        <v>29061</v>
      </c>
      <c r="N153" s="53">
        <f t="shared" si="13"/>
        <v>30341</v>
      </c>
      <c r="O153" s="61">
        <f t="shared" si="14"/>
        <v>0.95781286048581127</v>
      </c>
    </row>
    <row r="154" spans="1:15" x14ac:dyDescent="0.25">
      <c r="A154" s="53" t="s">
        <v>313</v>
      </c>
      <c r="B154" s="53" t="s">
        <v>34</v>
      </c>
      <c r="C154" s="53" t="s">
        <v>314</v>
      </c>
      <c r="D154" s="53">
        <v>12425</v>
      </c>
      <c r="E154" s="53">
        <v>12932</v>
      </c>
      <c r="F154" s="61">
        <v>0.96079492731209404</v>
      </c>
      <c r="G154" s="53">
        <v>11172</v>
      </c>
      <c r="H154" s="53">
        <v>11730</v>
      </c>
      <c r="I154" s="61">
        <v>0.95242966751918212</v>
      </c>
      <c r="J154" s="53">
        <v>11783</v>
      </c>
      <c r="K154" s="53">
        <v>12378</v>
      </c>
      <c r="L154" s="61">
        <v>0.95193084504766501</v>
      </c>
      <c r="M154" s="53">
        <f t="shared" si="12"/>
        <v>35380</v>
      </c>
      <c r="N154" s="53">
        <f t="shared" si="13"/>
        <v>37040</v>
      </c>
      <c r="O154" s="61">
        <f t="shared" si="14"/>
        <v>0.95518358531317493</v>
      </c>
    </row>
    <row r="155" spans="1:15" x14ac:dyDescent="0.25">
      <c r="A155" s="53" t="s">
        <v>315</v>
      </c>
      <c r="B155" s="53" t="s">
        <v>43</v>
      </c>
      <c r="C155" s="53" t="s">
        <v>316</v>
      </c>
      <c r="D155" s="53">
        <v>13746</v>
      </c>
      <c r="E155" s="53">
        <v>13826</v>
      </c>
      <c r="F155" s="61">
        <v>0.99421380008679305</v>
      </c>
      <c r="G155" s="53">
        <v>12169</v>
      </c>
      <c r="H155" s="53">
        <v>12232</v>
      </c>
      <c r="I155" s="61">
        <v>0.99484957488554604</v>
      </c>
      <c r="J155" s="53">
        <v>12943</v>
      </c>
      <c r="K155" s="53">
        <v>13008</v>
      </c>
      <c r="L155" s="61">
        <v>0.99500307503074992</v>
      </c>
      <c r="M155" s="53">
        <f t="shared" si="12"/>
        <v>38858</v>
      </c>
      <c r="N155" s="53">
        <f t="shared" si="13"/>
        <v>39066</v>
      </c>
      <c r="O155" s="61">
        <f t="shared" si="14"/>
        <v>0.99467567705933546</v>
      </c>
    </row>
    <row r="156" spans="1:15" x14ac:dyDescent="0.25">
      <c r="A156" s="53" t="s">
        <v>317</v>
      </c>
      <c r="B156" s="53" t="s">
        <v>26</v>
      </c>
      <c r="C156" s="53" t="s">
        <v>318</v>
      </c>
      <c r="D156" s="53">
        <v>7103</v>
      </c>
      <c r="E156" s="53">
        <v>7388</v>
      </c>
      <c r="F156" s="61">
        <v>0.96142393069843002</v>
      </c>
      <c r="G156" s="53">
        <v>6469</v>
      </c>
      <c r="H156" s="53">
        <v>6758</v>
      </c>
      <c r="I156" s="61">
        <v>0.95723586860017806</v>
      </c>
      <c r="J156" s="53">
        <v>6901</v>
      </c>
      <c r="K156" s="53">
        <v>7201</v>
      </c>
      <c r="L156" s="61">
        <v>0.95833911956672713</v>
      </c>
      <c r="M156" s="53">
        <f t="shared" si="12"/>
        <v>20473</v>
      </c>
      <c r="N156" s="53">
        <f t="shared" si="13"/>
        <v>21347</v>
      </c>
      <c r="O156" s="61">
        <f t="shared" si="14"/>
        <v>0.95905747880264203</v>
      </c>
    </row>
    <row r="157" spans="1:15" x14ac:dyDescent="0.25">
      <c r="A157" s="53" t="s">
        <v>319</v>
      </c>
      <c r="B157" s="53" t="s">
        <v>31</v>
      </c>
      <c r="C157" s="53" t="s">
        <v>320</v>
      </c>
      <c r="D157" s="53">
        <v>9654</v>
      </c>
      <c r="E157" s="53">
        <v>10058</v>
      </c>
      <c r="F157" s="61">
        <v>0.95983296878107005</v>
      </c>
      <c r="G157" s="53">
        <v>8628</v>
      </c>
      <c r="H157" s="53">
        <v>9021</v>
      </c>
      <c r="I157" s="61">
        <v>0.95643498503491908</v>
      </c>
      <c r="J157" s="53">
        <v>9585</v>
      </c>
      <c r="K157" s="53">
        <v>9951</v>
      </c>
      <c r="L157" s="61">
        <v>0.96321977690684413</v>
      </c>
      <c r="M157" s="53">
        <f t="shared" si="12"/>
        <v>27867</v>
      </c>
      <c r="N157" s="53">
        <f t="shared" si="13"/>
        <v>29030</v>
      </c>
      <c r="O157" s="61">
        <f t="shared" si="14"/>
        <v>0.95993799517740264</v>
      </c>
    </row>
    <row r="158" spans="1:15" x14ac:dyDescent="0.25">
      <c r="A158" s="53" t="s">
        <v>321</v>
      </c>
      <c r="B158" s="53" t="s">
        <v>43</v>
      </c>
      <c r="C158" s="53" t="s">
        <v>322</v>
      </c>
      <c r="D158" s="53">
        <v>9687</v>
      </c>
      <c r="E158" s="53">
        <v>9752</v>
      </c>
      <c r="F158" s="61">
        <v>0.993334700574241</v>
      </c>
      <c r="G158" s="53">
        <v>8614</v>
      </c>
      <c r="H158" s="53">
        <v>8692</v>
      </c>
      <c r="I158" s="61">
        <v>0.99102623101702703</v>
      </c>
      <c r="J158" s="53">
        <v>9436</v>
      </c>
      <c r="K158" s="53">
        <v>9504</v>
      </c>
      <c r="L158" s="61">
        <v>0.99284511784511797</v>
      </c>
      <c r="M158" s="53">
        <f t="shared" si="12"/>
        <v>27737</v>
      </c>
      <c r="N158" s="53">
        <f t="shared" si="13"/>
        <v>27948</v>
      </c>
      <c r="O158" s="61">
        <f t="shared" si="14"/>
        <v>0.9924502647774438</v>
      </c>
    </row>
    <row r="159" spans="1:15" x14ac:dyDescent="0.25">
      <c r="A159" s="53" t="s">
        <v>323</v>
      </c>
      <c r="B159" s="53" t="s">
        <v>31</v>
      </c>
      <c r="C159" s="53" t="s">
        <v>324</v>
      </c>
      <c r="D159" s="53">
        <v>8674</v>
      </c>
      <c r="E159" s="53">
        <v>8798</v>
      </c>
      <c r="F159" s="61">
        <v>0.98590588770175003</v>
      </c>
      <c r="G159" s="53">
        <v>7919</v>
      </c>
      <c r="H159" s="53">
        <v>8025</v>
      </c>
      <c r="I159" s="61">
        <v>0.98679127725856697</v>
      </c>
      <c r="J159" s="53">
        <v>8449</v>
      </c>
      <c r="K159" s="53">
        <v>8575</v>
      </c>
      <c r="L159" s="61">
        <v>0.98530612244898008</v>
      </c>
      <c r="M159" s="53">
        <f t="shared" si="12"/>
        <v>25042</v>
      </c>
      <c r="N159" s="53">
        <f t="shared" si="13"/>
        <v>25398</v>
      </c>
      <c r="O159" s="61">
        <f t="shared" si="14"/>
        <v>0.98598314827939204</v>
      </c>
    </row>
    <row r="160" spans="1:15" x14ac:dyDescent="0.25">
      <c r="A160" s="53" t="s">
        <v>325</v>
      </c>
      <c r="B160" s="53" t="s">
        <v>43</v>
      </c>
      <c r="C160" s="53" t="s">
        <v>326</v>
      </c>
      <c r="D160" s="53">
        <v>10599</v>
      </c>
      <c r="E160" s="53">
        <v>11026</v>
      </c>
      <c r="F160" s="61">
        <v>0.96127335389080404</v>
      </c>
      <c r="G160" s="53">
        <v>9426</v>
      </c>
      <c r="H160" s="53">
        <v>9789</v>
      </c>
      <c r="I160" s="61">
        <v>0.96291756052712207</v>
      </c>
      <c r="J160" s="53">
        <v>10437</v>
      </c>
      <c r="K160" s="53">
        <v>10841</v>
      </c>
      <c r="L160" s="61">
        <v>0.96273406512314408</v>
      </c>
      <c r="M160" s="53">
        <f t="shared" si="12"/>
        <v>30462</v>
      </c>
      <c r="N160" s="53">
        <f t="shared" si="13"/>
        <v>31656</v>
      </c>
      <c r="O160" s="61">
        <f t="shared" si="14"/>
        <v>0.96228203184230476</v>
      </c>
    </row>
    <row r="161" spans="1:15" x14ac:dyDescent="0.25">
      <c r="A161" s="53" t="s">
        <v>327</v>
      </c>
      <c r="B161" s="53" t="s">
        <v>43</v>
      </c>
      <c r="C161" s="53" t="s">
        <v>328</v>
      </c>
      <c r="D161" s="53">
        <v>26889</v>
      </c>
      <c r="E161" s="53">
        <v>28127</v>
      </c>
      <c r="F161" s="61">
        <v>0.95598535215273606</v>
      </c>
      <c r="G161" s="53">
        <v>24377</v>
      </c>
      <c r="H161" s="53">
        <v>25649</v>
      </c>
      <c r="I161" s="61">
        <v>0.95040742329135597</v>
      </c>
      <c r="J161" s="53">
        <v>24377</v>
      </c>
      <c r="K161" s="53">
        <v>25649</v>
      </c>
      <c r="L161" s="61">
        <v>0.95040742329135597</v>
      </c>
      <c r="M161" s="53">
        <f t="shared" si="12"/>
        <v>75643</v>
      </c>
      <c r="N161" s="53">
        <f t="shared" si="13"/>
        <v>79425</v>
      </c>
      <c r="O161" s="61">
        <f t="shared" si="14"/>
        <v>0.95238275102297765</v>
      </c>
    </row>
    <row r="162" spans="1:15" x14ac:dyDescent="0.25">
      <c r="A162" s="53" t="s">
        <v>329</v>
      </c>
      <c r="B162" s="53" t="s">
        <v>26</v>
      </c>
      <c r="C162" s="53" t="s">
        <v>330</v>
      </c>
      <c r="D162" s="53">
        <v>7251</v>
      </c>
      <c r="E162" s="53">
        <v>7294</v>
      </c>
      <c r="F162" s="61">
        <v>0.99410474362489698</v>
      </c>
      <c r="G162" s="53">
        <v>6110</v>
      </c>
      <c r="H162" s="53">
        <v>6640</v>
      </c>
      <c r="I162" s="61">
        <v>0.92018072289156605</v>
      </c>
      <c r="J162" s="53">
        <v>7045</v>
      </c>
      <c r="K162" s="53">
        <v>7124</v>
      </c>
      <c r="L162" s="61">
        <v>0.98891072431218396</v>
      </c>
      <c r="M162" s="53">
        <f t="shared" si="12"/>
        <v>20406</v>
      </c>
      <c r="N162" s="53">
        <f t="shared" si="13"/>
        <v>21058</v>
      </c>
      <c r="O162" s="61">
        <f t="shared" si="14"/>
        <v>0.96903789533668916</v>
      </c>
    </row>
    <row r="163" spans="1:15" ht="15" x14ac:dyDescent="0.25">
      <c r="A163" s="53" t="s">
        <v>331</v>
      </c>
      <c r="B163" s="53" t="s">
        <v>43</v>
      </c>
      <c r="C163" s="53" t="s">
        <v>332</v>
      </c>
      <c r="D163" s="53">
        <v>4662</v>
      </c>
      <c r="E163" s="53">
        <v>4863</v>
      </c>
      <c r="F163" s="61">
        <v>0.95866748920419498</v>
      </c>
      <c r="G163" s="53">
        <v>4504</v>
      </c>
      <c r="H163" s="53">
        <v>4721</v>
      </c>
      <c r="I163" s="61">
        <v>0.95403516204193994</v>
      </c>
      <c r="J163" s="54">
        <v>4418</v>
      </c>
      <c r="K163" s="55">
        <v>4705</v>
      </c>
      <c r="L163" s="63">
        <v>0.93899999999999995</v>
      </c>
      <c r="M163" s="53">
        <f t="shared" si="12"/>
        <v>13584</v>
      </c>
      <c r="N163" s="53">
        <f t="shared" si="13"/>
        <v>14289</v>
      </c>
      <c r="O163" s="61">
        <f t="shared" si="14"/>
        <v>0.95066134788998535</v>
      </c>
    </row>
    <row r="164" spans="1:15" x14ac:dyDescent="0.25">
      <c r="A164" s="53" t="s">
        <v>333</v>
      </c>
      <c r="B164" s="53" t="s">
        <v>26</v>
      </c>
      <c r="C164" s="53" t="s">
        <v>334</v>
      </c>
      <c r="D164" s="53">
        <v>5849</v>
      </c>
      <c r="E164" s="53">
        <v>6116</v>
      </c>
      <c r="F164" s="61">
        <v>0.95634401569653404</v>
      </c>
      <c r="G164" s="53">
        <v>5226</v>
      </c>
      <c r="H164" s="53">
        <v>5437</v>
      </c>
      <c r="I164" s="61">
        <v>0.96119183373183692</v>
      </c>
      <c r="J164" s="53">
        <v>5611</v>
      </c>
      <c r="K164" s="53">
        <v>5872</v>
      </c>
      <c r="L164" s="61">
        <v>0.95555177111716605</v>
      </c>
      <c r="M164" s="53">
        <f t="shared" si="12"/>
        <v>16686</v>
      </c>
      <c r="N164" s="53">
        <f t="shared" si="13"/>
        <v>17425</v>
      </c>
      <c r="O164" s="61">
        <f t="shared" si="14"/>
        <v>0.95758967001434725</v>
      </c>
    </row>
    <row r="165" spans="1:15" x14ac:dyDescent="0.25">
      <c r="A165" s="53" t="s">
        <v>335</v>
      </c>
      <c r="B165" s="53" t="s">
        <v>43</v>
      </c>
      <c r="C165" s="53" t="s">
        <v>336</v>
      </c>
      <c r="D165" s="53">
        <v>5988</v>
      </c>
      <c r="E165" s="53">
        <v>6191</v>
      </c>
      <c r="F165" s="61">
        <v>0.96721046680665501</v>
      </c>
      <c r="G165" s="53">
        <v>5487</v>
      </c>
      <c r="H165" s="53">
        <v>5674</v>
      </c>
      <c r="I165" s="61">
        <v>0.96704265068734607</v>
      </c>
      <c r="J165" s="53">
        <v>5888</v>
      </c>
      <c r="K165" s="53">
        <v>6118</v>
      </c>
      <c r="L165" s="61">
        <v>0.96240601503759404</v>
      </c>
      <c r="M165" s="53">
        <f t="shared" si="12"/>
        <v>17363</v>
      </c>
      <c r="N165" s="53">
        <f t="shared" si="13"/>
        <v>17983</v>
      </c>
      <c r="O165" s="61">
        <f t="shared" si="14"/>
        <v>0.96552299393871988</v>
      </c>
    </row>
    <row r="166" spans="1:15" x14ac:dyDescent="0.25">
      <c r="A166" s="53" t="s">
        <v>337</v>
      </c>
      <c r="B166" s="53" t="s">
        <v>34</v>
      </c>
      <c r="C166" s="53" t="s">
        <v>338</v>
      </c>
      <c r="D166" s="53">
        <v>3568</v>
      </c>
      <c r="E166" s="53">
        <v>3721</v>
      </c>
      <c r="F166" s="61">
        <v>0.95888202096210706</v>
      </c>
      <c r="G166" s="53">
        <v>3098</v>
      </c>
      <c r="H166" s="53">
        <v>3250</v>
      </c>
      <c r="I166" s="61">
        <v>0.95323076923076899</v>
      </c>
      <c r="J166" s="53">
        <v>3374</v>
      </c>
      <c r="K166" s="53">
        <v>3540</v>
      </c>
      <c r="L166" s="61">
        <v>0.95310734463276792</v>
      </c>
      <c r="M166" s="53">
        <f t="shared" si="12"/>
        <v>10040</v>
      </c>
      <c r="N166" s="53">
        <f t="shared" si="13"/>
        <v>10511</v>
      </c>
      <c r="O166" s="61">
        <f t="shared" si="14"/>
        <v>0.95518980116068886</v>
      </c>
    </row>
    <row r="167" spans="1:15" x14ac:dyDescent="0.25">
      <c r="A167" s="53" t="s">
        <v>339</v>
      </c>
      <c r="B167" s="53" t="s">
        <v>43</v>
      </c>
      <c r="C167" s="53" t="s">
        <v>340</v>
      </c>
      <c r="D167" s="53">
        <v>4267</v>
      </c>
      <c r="E167" s="53">
        <v>4345</v>
      </c>
      <c r="F167" s="61">
        <v>0.98204833141542003</v>
      </c>
      <c r="G167" s="53">
        <v>3884</v>
      </c>
      <c r="H167" s="53">
        <v>3943</v>
      </c>
      <c r="I167" s="61">
        <v>0.98503677402992595</v>
      </c>
      <c r="J167" s="53">
        <v>4303</v>
      </c>
      <c r="K167" s="53">
        <v>4303</v>
      </c>
      <c r="L167" s="61">
        <v>1</v>
      </c>
      <c r="M167" s="53">
        <f t="shared" si="12"/>
        <v>12454</v>
      </c>
      <c r="N167" s="53">
        <f t="shared" si="13"/>
        <v>12591</v>
      </c>
      <c r="O167" s="61">
        <f t="shared" si="14"/>
        <v>0.98911921213565246</v>
      </c>
    </row>
    <row r="168" spans="1:15" x14ac:dyDescent="0.25">
      <c r="A168" s="25" t="s">
        <v>341</v>
      </c>
      <c r="B168" s="25" t="s">
        <v>31</v>
      </c>
      <c r="C168" s="25" t="s">
        <v>342</v>
      </c>
      <c r="D168" s="25">
        <v>9161</v>
      </c>
      <c r="E168" s="25">
        <v>9531</v>
      </c>
      <c r="F168" s="60">
        <v>0.9611793096212361</v>
      </c>
      <c r="G168" s="25">
        <v>8390</v>
      </c>
      <c r="H168" s="25">
        <v>8762</v>
      </c>
      <c r="I168" s="60">
        <v>0.95754393973978502</v>
      </c>
      <c r="J168" s="25">
        <v>8988</v>
      </c>
      <c r="K168" s="25">
        <v>9411</v>
      </c>
      <c r="L168" s="60">
        <v>0.95505259802358888</v>
      </c>
      <c r="M168" s="25">
        <f t="shared" si="12"/>
        <v>26539</v>
      </c>
      <c r="N168" s="25">
        <f t="shared" si="13"/>
        <v>27704</v>
      </c>
      <c r="O168" s="60">
        <f t="shared" si="14"/>
        <v>0.95794831071325437</v>
      </c>
    </row>
    <row r="169" spans="1:15" x14ac:dyDescent="0.25">
      <c r="A169" s="25" t="s">
        <v>343</v>
      </c>
      <c r="B169" s="25" t="s">
        <v>31</v>
      </c>
      <c r="C169" s="25" t="s">
        <v>344</v>
      </c>
      <c r="D169" s="25">
        <v>2218</v>
      </c>
      <c r="E169" s="25">
        <v>2858</v>
      </c>
      <c r="F169" s="60">
        <v>0.77606717984604601</v>
      </c>
      <c r="G169" s="25">
        <v>2129</v>
      </c>
      <c r="H169" s="25">
        <v>2586</v>
      </c>
      <c r="I169" s="60">
        <v>0.82327919566898711</v>
      </c>
      <c r="J169" s="25">
        <v>2387</v>
      </c>
      <c r="K169" s="25">
        <v>2780</v>
      </c>
      <c r="L169" s="60">
        <v>0.85863309352518002</v>
      </c>
      <c r="M169" s="25">
        <f t="shared" si="12"/>
        <v>6734</v>
      </c>
      <c r="N169" s="25">
        <f t="shared" si="13"/>
        <v>8224</v>
      </c>
      <c r="O169" s="60">
        <f t="shared" si="14"/>
        <v>0.81882295719844356</v>
      </c>
    </row>
    <row r="170" spans="1:15" x14ac:dyDescent="0.25">
      <c r="A170" s="25" t="s">
        <v>345</v>
      </c>
      <c r="B170" s="25" t="s">
        <v>26</v>
      </c>
      <c r="C170" s="25" t="s">
        <v>346</v>
      </c>
      <c r="D170" s="25">
        <v>9500</v>
      </c>
      <c r="E170" s="25">
        <v>9897</v>
      </c>
      <c r="F170" s="60">
        <v>0.95988683439426103</v>
      </c>
      <c r="G170" s="25">
        <v>8519</v>
      </c>
      <c r="H170" s="25">
        <v>8911</v>
      </c>
      <c r="I170" s="60">
        <v>0.95600942655145293</v>
      </c>
      <c r="J170" s="25">
        <v>9521</v>
      </c>
      <c r="K170" s="25">
        <v>9974</v>
      </c>
      <c r="L170" s="60">
        <v>0.95458191297373207</v>
      </c>
      <c r="M170" s="25">
        <f t="shared" si="12"/>
        <v>27540</v>
      </c>
      <c r="N170" s="25">
        <f t="shared" si="13"/>
        <v>28782</v>
      </c>
      <c r="O170" s="60">
        <f t="shared" si="14"/>
        <v>0.95684803001876173</v>
      </c>
    </row>
    <row r="171" spans="1:15" x14ac:dyDescent="0.25">
      <c r="A171" s="25" t="s">
        <v>347</v>
      </c>
      <c r="B171" s="25" t="s">
        <v>43</v>
      </c>
      <c r="C171" s="25" t="s">
        <v>348</v>
      </c>
      <c r="D171" s="25">
        <v>9870</v>
      </c>
      <c r="E171" s="25">
        <v>10245</v>
      </c>
      <c r="F171" s="60">
        <v>0.96339677891654507</v>
      </c>
      <c r="G171" s="25">
        <v>9183</v>
      </c>
      <c r="H171" s="25">
        <v>9583</v>
      </c>
      <c r="I171" s="60">
        <v>0.95825941771887702</v>
      </c>
      <c r="J171" s="25">
        <v>10119</v>
      </c>
      <c r="K171" s="25">
        <v>10498</v>
      </c>
      <c r="L171" s="60">
        <v>0.96389788531148801</v>
      </c>
      <c r="M171" s="25">
        <f t="shared" si="12"/>
        <v>29172</v>
      </c>
      <c r="N171" s="25">
        <f t="shared" si="13"/>
        <v>30326</v>
      </c>
      <c r="O171" s="60">
        <f t="shared" si="14"/>
        <v>0.96194684429202659</v>
      </c>
    </row>
    <row r="172" spans="1:15" x14ac:dyDescent="0.25">
      <c r="A172" s="25" t="s">
        <v>349</v>
      </c>
      <c r="B172" s="25" t="s">
        <v>26</v>
      </c>
      <c r="C172" s="25" t="s">
        <v>350</v>
      </c>
      <c r="D172" s="25">
        <v>6561</v>
      </c>
      <c r="E172" s="25">
        <v>6657</v>
      </c>
      <c r="F172" s="60">
        <v>0.98557908968003605</v>
      </c>
      <c r="G172" s="25">
        <v>6066</v>
      </c>
      <c r="H172" s="25">
        <v>6171</v>
      </c>
      <c r="I172" s="60">
        <v>0.98298492950899408</v>
      </c>
      <c r="J172" s="25">
        <v>5779</v>
      </c>
      <c r="K172" s="25">
        <v>6461</v>
      </c>
      <c r="L172" s="60">
        <v>0.89444358458443007</v>
      </c>
      <c r="M172" s="25">
        <f t="shared" si="12"/>
        <v>18406</v>
      </c>
      <c r="N172" s="25">
        <f t="shared" si="13"/>
        <v>19289</v>
      </c>
      <c r="O172" s="60">
        <f t="shared" ref="O172:O176" si="15">M172/N172</f>
        <v>0.95422261392503505</v>
      </c>
    </row>
    <row r="173" spans="1:15" x14ac:dyDescent="0.25">
      <c r="A173" s="25" t="s">
        <v>351</v>
      </c>
      <c r="B173" s="25" t="s">
        <v>43</v>
      </c>
      <c r="C173" s="25" t="s">
        <v>352</v>
      </c>
      <c r="D173" s="25">
        <v>2606</v>
      </c>
      <c r="E173" s="25">
        <v>2740</v>
      </c>
      <c r="F173" s="60">
        <v>0.95109489051094909</v>
      </c>
      <c r="G173" s="25">
        <v>2424</v>
      </c>
      <c r="H173" s="25">
        <v>2545</v>
      </c>
      <c r="I173" s="60">
        <v>0.95245579567780003</v>
      </c>
      <c r="J173" s="25">
        <v>2565</v>
      </c>
      <c r="K173" s="25">
        <v>2683</v>
      </c>
      <c r="L173" s="60">
        <v>0.95601938128960096</v>
      </c>
      <c r="M173" s="25">
        <f t="shared" si="12"/>
        <v>7595</v>
      </c>
      <c r="N173" s="25">
        <f t="shared" si="13"/>
        <v>7968</v>
      </c>
      <c r="O173" s="60">
        <f t="shared" si="15"/>
        <v>0.95318775100401609</v>
      </c>
    </row>
    <row r="174" spans="1:15" x14ac:dyDescent="0.25">
      <c r="A174" s="25" t="s">
        <v>353</v>
      </c>
      <c r="B174" s="25" t="s">
        <v>31</v>
      </c>
      <c r="C174" s="25" t="s">
        <v>354</v>
      </c>
      <c r="D174" s="25">
        <v>2957</v>
      </c>
      <c r="E174" s="25">
        <v>3081</v>
      </c>
      <c r="F174" s="60">
        <v>0.95975332684193393</v>
      </c>
      <c r="G174" s="25">
        <v>2739</v>
      </c>
      <c r="H174" s="25">
        <v>2834</v>
      </c>
      <c r="I174" s="60">
        <v>0.96647847565278799</v>
      </c>
      <c r="J174" s="25">
        <v>2946</v>
      </c>
      <c r="K174" s="25">
        <v>3046</v>
      </c>
      <c r="L174" s="60">
        <v>0.96717005909389409</v>
      </c>
      <c r="M174" s="25">
        <f t="shared" si="12"/>
        <v>8642</v>
      </c>
      <c r="N174" s="25">
        <f t="shared" si="13"/>
        <v>8961</v>
      </c>
      <c r="O174" s="60">
        <f t="shared" si="15"/>
        <v>0.96440129449838186</v>
      </c>
    </row>
    <row r="175" spans="1:15" x14ac:dyDescent="0.25">
      <c r="A175" s="33" t="s">
        <v>355</v>
      </c>
      <c r="B175" s="33" t="s">
        <v>26</v>
      </c>
      <c r="C175" s="33" t="s">
        <v>356</v>
      </c>
      <c r="D175" s="25">
        <v>10811</v>
      </c>
      <c r="E175" s="25">
        <v>11011</v>
      </c>
      <c r="F175" s="60">
        <v>0.98183634547270893</v>
      </c>
      <c r="G175" s="25">
        <v>9456</v>
      </c>
      <c r="H175" s="25">
        <v>9769</v>
      </c>
      <c r="I175" s="60">
        <v>0.96795987306786813</v>
      </c>
      <c r="J175" s="25">
        <v>10353</v>
      </c>
      <c r="K175" s="25">
        <v>10693</v>
      </c>
      <c r="L175" s="60">
        <v>0.96820349761526203</v>
      </c>
      <c r="M175" s="25">
        <f t="shared" si="12"/>
        <v>30620</v>
      </c>
      <c r="N175" s="25">
        <f t="shared" si="13"/>
        <v>31473</v>
      </c>
      <c r="O175" s="60">
        <f t="shared" si="15"/>
        <v>0.97289740412416992</v>
      </c>
    </row>
    <row r="176" spans="1:15" ht="15" x14ac:dyDescent="0.25">
      <c r="A176" s="37"/>
      <c r="B176" s="38"/>
      <c r="C176" s="36" t="s">
        <v>357</v>
      </c>
      <c r="D176" s="52">
        <f>SUM(D12:D175)</f>
        <v>1143056</v>
      </c>
      <c r="E176" s="52">
        <f>SUM(E12:E175)</f>
        <v>1191147</v>
      </c>
      <c r="F176" s="62">
        <f>D176/E176</f>
        <v>0.9596263097669725</v>
      </c>
      <c r="G176" s="52">
        <f>SUM(G12:G175)</f>
        <v>1043004</v>
      </c>
      <c r="H176" s="52">
        <f>SUM(H12:H175)</f>
        <v>1087725</v>
      </c>
      <c r="I176" s="62">
        <f>G176/H176</f>
        <v>0.95888574777632218</v>
      </c>
      <c r="J176" s="52">
        <f>SUM(J12:J175)</f>
        <v>1116539</v>
      </c>
      <c r="K176" s="52">
        <f>SUM(K12:K175)</f>
        <v>1164190</v>
      </c>
      <c r="L176" s="62">
        <f>J176/K176</f>
        <v>0.95906939588898721</v>
      </c>
      <c r="M176" s="52">
        <f>SUM(M12:M175)</f>
        <v>3302599</v>
      </c>
      <c r="N176" s="52">
        <f>SUM(N12:N175)</f>
        <v>3443062</v>
      </c>
      <c r="O176" s="62">
        <f t="shared" si="15"/>
        <v>0.95920404570118112</v>
      </c>
    </row>
    <row r="177" spans="1:15" ht="15" x14ac:dyDescent="0.25">
      <c r="A177" s="7"/>
      <c r="B177" s="27"/>
      <c r="C177" s="58"/>
    </row>
    <row r="180" spans="1:15" ht="15" x14ac:dyDescent="0.25">
      <c r="A180" s="69" t="s">
        <v>358</v>
      </c>
      <c r="B180" s="70"/>
      <c r="C180" s="71"/>
      <c r="D180" s="66" t="s">
        <v>15</v>
      </c>
      <c r="E180" s="72"/>
      <c r="F180" s="73"/>
      <c r="G180" s="74" t="s">
        <v>16</v>
      </c>
      <c r="H180" s="72"/>
      <c r="I180" s="73"/>
      <c r="J180" s="66" t="s">
        <v>17</v>
      </c>
      <c r="K180" s="72"/>
      <c r="L180" s="73"/>
      <c r="M180" s="66" t="s">
        <v>691</v>
      </c>
      <c r="N180" s="67"/>
      <c r="O180" s="68"/>
    </row>
    <row r="181" spans="1:15" ht="104.25" customHeight="1" x14ac:dyDescent="0.25">
      <c r="A181" s="24" t="s">
        <v>22</v>
      </c>
      <c r="B181" s="24" t="s">
        <v>23</v>
      </c>
      <c r="C181" s="22" t="s">
        <v>24</v>
      </c>
      <c r="D181" s="22" t="s">
        <v>18</v>
      </c>
      <c r="E181" s="22" t="s">
        <v>19</v>
      </c>
      <c r="F181" s="23" t="s">
        <v>20</v>
      </c>
      <c r="G181" s="22" t="s">
        <v>18</v>
      </c>
      <c r="H181" s="22" t="s">
        <v>19</v>
      </c>
      <c r="I181" s="23" t="s">
        <v>20</v>
      </c>
      <c r="J181" s="22" t="s">
        <v>18</v>
      </c>
      <c r="K181" s="22" t="s">
        <v>19</v>
      </c>
      <c r="L181" s="23" t="s">
        <v>20</v>
      </c>
      <c r="M181" s="22" t="s">
        <v>18</v>
      </c>
      <c r="N181" s="22" t="s">
        <v>19</v>
      </c>
      <c r="O181" s="23" t="s">
        <v>20</v>
      </c>
    </row>
    <row r="182" spans="1:15" x14ac:dyDescent="0.25">
      <c r="A182" s="25" t="s">
        <v>359</v>
      </c>
      <c r="B182" s="25" t="s">
        <v>43</v>
      </c>
      <c r="C182" s="25" t="s">
        <v>360</v>
      </c>
      <c r="D182" s="25">
        <v>140</v>
      </c>
      <c r="E182" s="25">
        <v>140</v>
      </c>
      <c r="F182" s="60">
        <v>1</v>
      </c>
      <c r="G182" s="25">
        <v>86</v>
      </c>
      <c r="H182" s="25">
        <v>86</v>
      </c>
      <c r="I182" s="60">
        <v>1</v>
      </c>
      <c r="J182" s="25">
        <v>89</v>
      </c>
      <c r="K182" s="25">
        <v>89</v>
      </c>
      <c r="L182" s="60">
        <v>1</v>
      </c>
      <c r="M182" s="25">
        <v>315</v>
      </c>
      <c r="N182" s="25">
        <v>315</v>
      </c>
      <c r="O182" s="60">
        <v>1</v>
      </c>
    </row>
    <row r="183" spans="1:15" x14ac:dyDescent="0.25">
      <c r="A183" s="25" t="s">
        <v>361</v>
      </c>
      <c r="B183" s="25" t="s">
        <v>31</v>
      </c>
      <c r="C183" s="25" t="s">
        <v>362</v>
      </c>
      <c r="D183" s="25">
        <v>288</v>
      </c>
      <c r="E183" s="25">
        <v>294</v>
      </c>
      <c r="F183" s="60">
        <v>0.97959183673469408</v>
      </c>
      <c r="G183" s="25">
        <v>295</v>
      </c>
      <c r="H183" s="25">
        <v>361</v>
      </c>
      <c r="I183" s="60">
        <v>0.81717451523545692</v>
      </c>
      <c r="J183" s="25">
        <v>346</v>
      </c>
      <c r="K183" s="25">
        <v>348</v>
      </c>
      <c r="L183" s="60">
        <v>0.99425287356321801</v>
      </c>
      <c r="M183" s="25">
        <v>929</v>
      </c>
      <c r="N183" s="25">
        <v>1003</v>
      </c>
      <c r="O183" s="60">
        <v>0.92622133599202394</v>
      </c>
    </row>
    <row r="184" spans="1:15" x14ac:dyDescent="0.25">
      <c r="A184" s="26" t="s">
        <v>363</v>
      </c>
      <c r="B184" s="25" t="s">
        <v>43</v>
      </c>
      <c r="C184" s="26" t="s">
        <v>364</v>
      </c>
      <c r="D184" s="25">
        <v>305</v>
      </c>
      <c r="E184" s="25">
        <v>305</v>
      </c>
      <c r="F184" s="60">
        <v>1</v>
      </c>
      <c r="G184" s="25">
        <v>330</v>
      </c>
      <c r="H184" s="25">
        <v>330</v>
      </c>
      <c r="I184" s="60">
        <v>1</v>
      </c>
      <c r="J184" s="25">
        <v>261</v>
      </c>
      <c r="K184" s="25">
        <v>261</v>
      </c>
      <c r="L184" s="60">
        <v>1</v>
      </c>
      <c r="M184" s="25">
        <v>896</v>
      </c>
      <c r="N184" s="25">
        <v>896</v>
      </c>
      <c r="O184" s="60">
        <v>1</v>
      </c>
    </row>
    <row r="185" spans="1:15" x14ac:dyDescent="0.25">
      <c r="A185" s="25" t="s">
        <v>365</v>
      </c>
      <c r="B185" s="25" t="s">
        <v>43</v>
      </c>
      <c r="C185" s="25" t="s">
        <v>366</v>
      </c>
      <c r="D185" s="25">
        <v>245</v>
      </c>
      <c r="E185" s="25">
        <v>252</v>
      </c>
      <c r="F185" s="60">
        <v>0.97222222222222199</v>
      </c>
      <c r="G185" s="25">
        <v>229</v>
      </c>
      <c r="H185" s="25">
        <v>232</v>
      </c>
      <c r="I185" s="60">
        <v>0.98706896551724099</v>
      </c>
      <c r="J185" s="25">
        <v>181</v>
      </c>
      <c r="K185" s="25">
        <v>189</v>
      </c>
      <c r="L185" s="60">
        <v>0.95767195767195812</v>
      </c>
      <c r="M185" s="25">
        <v>655</v>
      </c>
      <c r="N185" s="25">
        <v>673</v>
      </c>
      <c r="O185" s="60">
        <v>0.97325408618127784</v>
      </c>
    </row>
    <row r="186" spans="1:15" x14ac:dyDescent="0.25">
      <c r="A186" s="25" t="s">
        <v>367</v>
      </c>
      <c r="B186" s="25" t="s">
        <v>31</v>
      </c>
      <c r="C186" s="25" t="s">
        <v>368</v>
      </c>
      <c r="D186" s="25">
        <v>646</v>
      </c>
      <c r="E186" s="25">
        <v>648</v>
      </c>
      <c r="F186" s="60">
        <v>0.99691358024691401</v>
      </c>
      <c r="G186" s="25">
        <v>590</v>
      </c>
      <c r="H186" s="25">
        <v>592</v>
      </c>
      <c r="I186" s="60">
        <v>0.99662162162162204</v>
      </c>
      <c r="J186" s="25">
        <v>688</v>
      </c>
      <c r="K186" s="25">
        <v>690</v>
      </c>
      <c r="L186" s="60">
        <v>0.99710144927536193</v>
      </c>
      <c r="M186" s="25">
        <v>1924</v>
      </c>
      <c r="N186" s="25">
        <v>1930</v>
      </c>
      <c r="O186" s="60">
        <v>0.99689119170984453</v>
      </c>
    </row>
    <row r="187" spans="1:15" x14ac:dyDescent="0.25">
      <c r="A187" s="25" t="s">
        <v>369</v>
      </c>
      <c r="B187" s="25" t="s">
        <v>43</v>
      </c>
      <c r="C187" s="25" t="s">
        <v>370</v>
      </c>
      <c r="D187" s="25">
        <v>219</v>
      </c>
      <c r="E187" s="25">
        <v>220</v>
      </c>
      <c r="F187" s="60">
        <v>0.99545454545454493</v>
      </c>
      <c r="G187" s="25">
        <v>182</v>
      </c>
      <c r="H187" s="25">
        <v>182</v>
      </c>
      <c r="I187" s="60">
        <v>1</v>
      </c>
      <c r="J187" s="25">
        <v>205</v>
      </c>
      <c r="K187" s="25">
        <v>205</v>
      </c>
      <c r="L187" s="60">
        <v>1</v>
      </c>
      <c r="M187" s="25">
        <v>606</v>
      </c>
      <c r="N187" s="25">
        <v>607</v>
      </c>
      <c r="O187" s="60">
        <v>0.99835255354200991</v>
      </c>
    </row>
    <row r="188" spans="1:15" x14ac:dyDescent="0.25">
      <c r="A188" s="25" t="s">
        <v>371</v>
      </c>
      <c r="B188" s="25" t="s">
        <v>31</v>
      </c>
      <c r="C188" s="25" t="s">
        <v>372</v>
      </c>
      <c r="D188" s="25">
        <v>228</v>
      </c>
      <c r="E188" s="25">
        <v>228</v>
      </c>
      <c r="F188" s="60">
        <v>1</v>
      </c>
      <c r="G188" s="25">
        <v>208</v>
      </c>
      <c r="H188" s="25">
        <v>208</v>
      </c>
      <c r="I188" s="60">
        <v>1</v>
      </c>
      <c r="J188" s="25">
        <v>223</v>
      </c>
      <c r="K188" s="25">
        <v>223</v>
      </c>
      <c r="L188" s="60">
        <v>1</v>
      </c>
      <c r="M188" s="25">
        <v>659</v>
      </c>
      <c r="N188" s="25">
        <v>659</v>
      </c>
      <c r="O188" s="60">
        <v>1</v>
      </c>
    </row>
    <row r="189" spans="1:15" x14ac:dyDescent="0.25">
      <c r="A189" s="25" t="s">
        <v>373</v>
      </c>
      <c r="B189" s="25" t="s">
        <v>34</v>
      </c>
      <c r="C189" s="25" t="s">
        <v>374</v>
      </c>
      <c r="D189" s="25">
        <v>166</v>
      </c>
      <c r="E189" s="25">
        <v>173</v>
      </c>
      <c r="F189" s="60">
        <v>0.959537572254335</v>
      </c>
      <c r="G189" s="25">
        <v>199</v>
      </c>
      <c r="H189" s="25">
        <v>199</v>
      </c>
      <c r="I189" s="60">
        <v>1</v>
      </c>
      <c r="J189" s="25">
        <v>201</v>
      </c>
      <c r="K189" s="25">
        <v>209</v>
      </c>
      <c r="L189" s="60">
        <v>0.96172248803827809</v>
      </c>
      <c r="M189" s="25">
        <v>566</v>
      </c>
      <c r="N189" s="25">
        <v>581</v>
      </c>
      <c r="O189" s="60">
        <v>0.97418244406196208</v>
      </c>
    </row>
    <row r="190" spans="1:15" x14ac:dyDescent="0.25">
      <c r="A190" s="25" t="s">
        <v>375</v>
      </c>
      <c r="B190" s="25" t="s">
        <v>34</v>
      </c>
      <c r="C190" s="25" t="s">
        <v>376</v>
      </c>
      <c r="D190" s="25">
        <v>40</v>
      </c>
      <c r="E190" s="25">
        <v>40</v>
      </c>
      <c r="F190" s="60">
        <v>1</v>
      </c>
      <c r="G190" s="25">
        <v>24</v>
      </c>
      <c r="H190" s="25">
        <v>24</v>
      </c>
      <c r="I190" s="60">
        <v>1</v>
      </c>
      <c r="J190" s="25">
        <v>39</v>
      </c>
      <c r="K190" s="25">
        <v>39</v>
      </c>
      <c r="L190" s="60">
        <v>1</v>
      </c>
      <c r="M190" s="25">
        <v>103</v>
      </c>
      <c r="N190" s="25">
        <v>103</v>
      </c>
      <c r="O190" s="60">
        <v>1</v>
      </c>
    </row>
    <row r="191" spans="1:15" x14ac:dyDescent="0.25">
      <c r="A191" s="25" t="s">
        <v>377</v>
      </c>
      <c r="B191" s="25" t="s">
        <v>31</v>
      </c>
      <c r="C191" s="25" t="s">
        <v>378</v>
      </c>
      <c r="D191" s="25">
        <v>120</v>
      </c>
      <c r="E191" s="25">
        <v>120</v>
      </c>
      <c r="F191" s="60">
        <v>1</v>
      </c>
      <c r="G191" s="25">
        <v>90</v>
      </c>
      <c r="H191" s="25">
        <v>90</v>
      </c>
      <c r="I191" s="60">
        <v>1</v>
      </c>
      <c r="J191" s="25">
        <v>112</v>
      </c>
      <c r="K191" s="25">
        <v>112</v>
      </c>
      <c r="L191" s="60">
        <v>1</v>
      </c>
      <c r="M191" s="25">
        <v>322</v>
      </c>
      <c r="N191" s="25">
        <v>322</v>
      </c>
      <c r="O191" s="60">
        <v>1</v>
      </c>
    </row>
    <row r="192" spans="1:15" x14ac:dyDescent="0.25">
      <c r="A192" s="25" t="s">
        <v>379</v>
      </c>
      <c r="B192" s="25" t="s">
        <v>31</v>
      </c>
      <c r="C192" s="25" t="s">
        <v>380</v>
      </c>
      <c r="D192" s="25">
        <v>268</v>
      </c>
      <c r="E192" s="25">
        <v>268</v>
      </c>
      <c r="F192" s="60">
        <v>1</v>
      </c>
      <c r="G192" s="25">
        <v>268</v>
      </c>
      <c r="H192" s="25">
        <v>268</v>
      </c>
      <c r="I192" s="60">
        <v>1</v>
      </c>
      <c r="J192" s="25">
        <v>277</v>
      </c>
      <c r="K192" s="25">
        <v>277</v>
      </c>
      <c r="L192" s="60">
        <v>1</v>
      </c>
      <c r="M192" s="25">
        <v>813</v>
      </c>
      <c r="N192" s="25">
        <v>813</v>
      </c>
      <c r="O192" s="60">
        <v>1</v>
      </c>
    </row>
    <row r="193" spans="1:15" x14ac:dyDescent="0.25">
      <c r="A193" s="25" t="s">
        <v>381</v>
      </c>
      <c r="B193" s="25" t="s">
        <v>31</v>
      </c>
      <c r="C193" s="25" t="s">
        <v>382</v>
      </c>
      <c r="D193" s="25">
        <v>106</v>
      </c>
      <c r="E193" s="25">
        <v>106</v>
      </c>
      <c r="F193" s="60">
        <v>1</v>
      </c>
      <c r="G193" s="25">
        <v>91</v>
      </c>
      <c r="H193" s="25">
        <v>91</v>
      </c>
      <c r="I193" s="60">
        <v>1</v>
      </c>
      <c r="J193" s="25">
        <v>96</v>
      </c>
      <c r="K193" s="25">
        <v>96</v>
      </c>
      <c r="L193" s="60">
        <v>1</v>
      </c>
      <c r="M193" s="25">
        <v>293</v>
      </c>
      <c r="N193" s="25">
        <v>293</v>
      </c>
      <c r="O193" s="60">
        <v>1</v>
      </c>
    </row>
    <row r="194" spans="1:15" x14ac:dyDescent="0.25">
      <c r="A194" s="25" t="s">
        <v>383</v>
      </c>
      <c r="B194" s="25" t="s">
        <v>34</v>
      </c>
      <c r="C194" s="25" t="s">
        <v>384</v>
      </c>
      <c r="D194" s="25">
        <v>174</v>
      </c>
      <c r="E194" s="25">
        <v>174</v>
      </c>
      <c r="F194" s="60">
        <v>1</v>
      </c>
      <c r="G194" s="25">
        <v>171</v>
      </c>
      <c r="H194" s="25">
        <v>171</v>
      </c>
      <c r="I194" s="60">
        <v>1</v>
      </c>
      <c r="J194" s="25">
        <v>152</v>
      </c>
      <c r="K194" s="25">
        <v>152</v>
      </c>
      <c r="L194" s="60">
        <v>1</v>
      </c>
      <c r="M194" s="25">
        <v>497</v>
      </c>
      <c r="N194" s="25">
        <v>497</v>
      </c>
      <c r="O194" s="60">
        <v>1</v>
      </c>
    </row>
    <row r="195" spans="1:15" x14ac:dyDescent="0.25">
      <c r="A195" s="25" t="s">
        <v>385</v>
      </c>
      <c r="B195" s="25" t="s">
        <v>26</v>
      </c>
      <c r="C195" s="25" t="s">
        <v>386</v>
      </c>
      <c r="D195" s="25">
        <v>226</v>
      </c>
      <c r="E195" s="25">
        <v>226</v>
      </c>
      <c r="F195" s="60">
        <v>1</v>
      </c>
      <c r="G195" s="25">
        <v>252</v>
      </c>
      <c r="H195" s="25">
        <v>252</v>
      </c>
      <c r="I195" s="60">
        <v>1</v>
      </c>
      <c r="J195" s="25">
        <v>265</v>
      </c>
      <c r="K195" s="25">
        <v>265</v>
      </c>
      <c r="L195" s="60">
        <v>1</v>
      </c>
      <c r="M195" s="25">
        <v>743</v>
      </c>
      <c r="N195" s="25">
        <v>743</v>
      </c>
      <c r="O195" s="60">
        <v>1</v>
      </c>
    </row>
    <row r="196" spans="1:15" x14ac:dyDescent="0.25">
      <c r="A196" s="25" t="s">
        <v>387</v>
      </c>
      <c r="B196" s="25" t="s">
        <v>26</v>
      </c>
      <c r="C196" s="25" t="s">
        <v>388</v>
      </c>
      <c r="D196" s="25">
        <v>404</v>
      </c>
      <c r="E196" s="25">
        <v>404</v>
      </c>
      <c r="F196" s="60">
        <v>1</v>
      </c>
      <c r="G196" s="25">
        <v>396</v>
      </c>
      <c r="H196" s="25">
        <v>396</v>
      </c>
      <c r="I196" s="60">
        <v>1</v>
      </c>
      <c r="J196" s="25">
        <v>516</v>
      </c>
      <c r="K196" s="25">
        <v>516</v>
      </c>
      <c r="L196" s="60">
        <v>1</v>
      </c>
      <c r="M196" s="25">
        <v>1316</v>
      </c>
      <c r="N196" s="25">
        <v>1316</v>
      </c>
      <c r="O196" s="60">
        <v>1</v>
      </c>
    </row>
    <row r="197" spans="1:15" x14ac:dyDescent="0.25">
      <c r="A197" s="25" t="s">
        <v>389</v>
      </c>
      <c r="B197" s="25" t="s">
        <v>26</v>
      </c>
      <c r="C197" s="25" t="s">
        <v>390</v>
      </c>
      <c r="D197" s="25">
        <v>260</v>
      </c>
      <c r="E197" s="25">
        <v>325</v>
      </c>
      <c r="F197" s="60">
        <v>0.8</v>
      </c>
      <c r="G197" s="25">
        <v>286</v>
      </c>
      <c r="H197" s="25">
        <v>318</v>
      </c>
      <c r="I197" s="60">
        <v>0.89937106918238996</v>
      </c>
      <c r="J197" s="25">
        <v>362</v>
      </c>
      <c r="K197" s="25">
        <v>362</v>
      </c>
      <c r="L197" s="60">
        <v>1</v>
      </c>
      <c r="M197" s="25">
        <v>908</v>
      </c>
      <c r="N197" s="25">
        <v>1005</v>
      </c>
      <c r="O197" s="60">
        <v>0.90348258706467666</v>
      </c>
    </row>
    <row r="198" spans="1:15" x14ac:dyDescent="0.25">
      <c r="A198" s="25" t="s">
        <v>391</v>
      </c>
      <c r="B198" s="25" t="s">
        <v>34</v>
      </c>
      <c r="C198" s="25" t="s">
        <v>392</v>
      </c>
      <c r="D198" s="25">
        <v>99</v>
      </c>
      <c r="E198" s="25">
        <v>99</v>
      </c>
      <c r="F198" s="60">
        <v>1</v>
      </c>
      <c r="G198" s="25">
        <v>65</v>
      </c>
      <c r="H198" s="25">
        <v>65</v>
      </c>
      <c r="I198" s="60">
        <v>1</v>
      </c>
      <c r="J198" s="25">
        <v>99</v>
      </c>
      <c r="K198" s="25">
        <v>99</v>
      </c>
      <c r="L198" s="60">
        <v>1</v>
      </c>
      <c r="M198" s="25">
        <v>263</v>
      </c>
      <c r="N198" s="25">
        <v>263</v>
      </c>
      <c r="O198" s="60">
        <v>1</v>
      </c>
    </row>
    <row r="199" spans="1:15" x14ac:dyDescent="0.25">
      <c r="A199" s="25" t="s">
        <v>393</v>
      </c>
      <c r="B199" s="25" t="s">
        <v>31</v>
      </c>
      <c r="C199" s="25" t="s">
        <v>394</v>
      </c>
      <c r="D199" s="25">
        <v>163</v>
      </c>
      <c r="E199" s="25">
        <v>163</v>
      </c>
      <c r="F199" s="60">
        <v>1</v>
      </c>
      <c r="G199" s="25">
        <v>130</v>
      </c>
      <c r="H199" s="25">
        <v>130</v>
      </c>
      <c r="I199" s="60">
        <v>1</v>
      </c>
      <c r="J199" s="25">
        <v>129</v>
      </c>
      <c r="K199" s="25">
        <v>129</v>
      </c>
      <c r="L199" s="60">
        <v>1</v>
      </c>
      <c r="M199" s="25">
        <v>422</v>
      </c>
      <c r="N199" s="25">
        <v>422</v>
      </c>
      <c r="O199" s="60">
        <v>1</v>
      </c>
    </row>
    <row r="200" spans="1:15" x14ac:dyDescent="0.25">
      <c r="A200" s="25" t="s">
        <v>395</v>
      </c>
      <c r="B200" s="25" t="s">
        <v>34</v>
      </c>
      <c r="C200" s="25" t="s">
        <v>396</v>
      </c>
      <c r="D200" s="25">
        <v>149</v>
      </c>
      <c r="E200" s="25">
        <v>149</v>
      </c>
      <c r="F200" s="60">
        <v>1</v>
      </c>
      <c r="G200" s="25">
        <v>152</v>
      </c>
      <c r="H200" s="25">
        <v>152</v>
      </c>
      <c r="I200" s="60">
        <v>1</v>
      </c>
      <c r="J200" s="25">
        <v>164</v>
      </c>
      <c r="K200" s="25">
        <v>164</v>
      </c>
      <c r="L200" s="60">
        <v>1</v>
      </c>
      <c r="M200" s="25">
        <v>465</v>
      </c>
      <c r="N200" s="25">
        <v>465</v>
      </c>
      <c r="O200" s="60">
        <v>1</v>
      </c>
    </row>
    <row r="201" spans="1:15" x14ac:dyDescent="0.25">
      <c r="A201" s="25" t="s">
        <v>397</v>
      </c>
      <c r="B201" s="25" t="s">
        <v>34</v>
      </c>
      <c r="C201" s="25" t="s">
        <v>398</v>
      </c>
      <c r="D201" s="25">
        <v>214</v>
      </c>
      <c r="E201" s="25">
        <v>214</v>
      </c>
      <c r="F201" s="60">
        <v>1</v>
      </c>
      <c r="G201" s="25">
        <v>226</v>
      </c>
      <c r="H201" s="25">
        <v>226</v>
      </c>
      <c r="I201" s="60">
        <v>1</v>
      </c>
      <c r="J201" s="25">
        <v>221</v>
      </c>
      <c r="K201" s="25">
        <v>221</v>
      </c>
      <c r="L201" s="60">
        <v>1</v>
      </c>
      <c r="M201" s="25">
        <v>661</v>
      </c>
      <c r="N201" s="25">
        <v>661</v>
      </c>
      <c r="O201" s="60">
        <v>1</v>
      </c>
    </row>
    <row r="202" spans="1:15" x14ac:dyDescent="0.25">
      <c r="A202" s="25" t="s">
        <v>399</v>
      </c>
      <c r="B202" s="25" t="s">
        <v>43</v>
      </c>
      <c r="C202" s="25" t="s">
        <v>400</v>
      </c>
      <c r="D202" s="25">
        <v>165</v>
      </c>
      <c r="E202" s="25">
        <v>165</v>
      </c>
      <c r="F202" s="60">
        <v>1</v>
      </c>
      <c r="G202" s="25">
        <v>146</v>
      </c>
      <c r="H202" s="25">
        <v>146</v>
      </c>
      <c r="I202" s="60">
        <v>1</v>
      </c>
      <c r="J202" s="25">
        <v>172</v>
      </c>
      <c r="K202" s="25">
        <v>172</v>
      </c>
      <c r="L202" s="60">
        <v>1</v>
      </c>
      <c r="M202" s="25">
        <v>483</v>
      </c>
      <c r="N202" s="25">
        <v>483</v>
      </c>
      <c r="O202" s="60">
        <v>1</v>
      </c>
    </row>
    <row r="203" spans="1:15" x14ac:dyDescent="0.25">
      <c r="A203" s="25" t="s">
        <v>401</v>
      </c>
      <c r="B203" s="25" t="s">
        <v>31</v>
      </c>
      <c r="C203" s="25" t="s">
        <v>402</v>
      </c>
      <c r="D203" s="25">
        <v>90</v>
      </c>
      <c r="E203" s="25">
        <v>90</v>
      </c>
      <c r="F203" s="60">
        <v>1</v>
      </c>
      <c r="G203" s="25">
        <v>62</v>
      </c>
      <c r="H203" s="25">
        <v>62</v>
      </c>
      <c r="I203" s="60">
        <v>1</v>
      </c>
      <c r="J203" s="25">
        <v>113</v>
      </c>
      <c r="K203" s="25">
        <v>113</v>
      </c>
      <c r="L203" s="60">
        <v>1</v>
      </c>
      <c r="M203" s="25">
        <v>265</v>
      </c>
      <c r="N203" s="25">
        <v>265</v>
      </c>
      <c r="O203" s="60">
        <v>1</v>
      </c>
    </row>
    <row r="204" spans="1:15" x14ac:dyDescent="0.25">
      <c r="A204" s="25" t="s">
        <v>403</v>
      </c>
      <c r="B204" s="25" t="s">
        <v>31</v>
      </c>
      <c r="C204" s="25" t="s">
        <v>404</v>
      </c>
      <c r="D204" s="25">
        <v>54</v>
      </c>
      <c r="E204" s="25">
        <v>54</v>
      </c>
      <c r="F204" s="60">
        <v>1</v>
      </c>
      <c r="G204" s="25">
        <v>27</v>
      </c>
      <c r="H204" s="25">
        <v>27</v>
      </c>
      <c r="I204" s="60">
        <v>1</v>
      </c>
      <c r="J204" s="25">
        <v>54</v>
      </c>
      <c r="K204" s="25">
        <v>54</v>
      </c>
      <c r="L204" s="60">
        <v>1</v>
      </c>
      <c r="M204" s="25">
        <v>135</v>
      </c>
      <c r="N204" s="25">
        <v>135</v>
      </c>
      <c r="O204" s="60">
        <v>1</v>
      </c>
    </row>
    <row r="205" spans="1:15" x14ac:dyDescent="0.25">
      <c r="A205" s="25" t="s">
        <v>405</v>
      </c>
      <c r="B205" s="25" t="s">
        <v>34</v>
      </c>
      <c r="C205" s="25" t="s">
        <v>406</v>
      </c>
      <c r="D205" s="25">
        <v>55</v>
      </c>
      <c r="E205" s="25">
        <v>55</v>
      </c>
      <c r="F205" s="60">
        <v>1</v>
      </c>
      <c r="G205" s="25">
        <v>59</v>
      </c>
      <c r="H205" s="25">
        <v>59</v>
      </c>
      <c r="I205" s="60">
        <v>1</v>
      </c>
      <c r="J205" s="25">
        <v>58</v>
      </c>
      <c r="K205" s="25">
        <v>58</v>
      </c>
      <c r="L205" s="60">
        <v>1</v>
      </c>
      <c r="M205" s="25">
        <v>172</v>
      </c>
      <c r="N205" s="25">
        <v>172</v>
      </c>
      <c r="O205" s="60">
        <v>1</v>
      </c>
    </row>
    <row r="206" spans="1:15" x14ac:dyDescent="0.25">
      <c r="A206" s="25" t="s">
        <v>407</v>
      </c>
      <c r="B206" s="25" t="s">
        <v>31</v>
      </c>
      <c r="C206" s="25" t="s">
        <v>408</v>
      </c>
      <c r="D206" s="25">
        <v>231</v>
      </c>
      <c r="E206" s="25">
        <v>231</v>
      </c>
      <c r="F206" s="60">
        <v>1</v>
      </c>
      <c r="G206" s="25">
        <v>260</v>
      </c>
      <c r="H206" s="25">
        <v>260</v>
      </c>
      <c r="I206" s="60">
        <v>1</v>
      </c>
      <c r="J206" s="25">
        <v>255</v>
      </c>
      <c r="K206" s="25">
        <v>255</v>
      </c>
      <c r="L206" s="60">
        <v>1</v>
      </c>
      <c r="M206" s="25">
        <v>746</v>
      </c>
      <c r="N206" s="25">
        <v>746</v>
      </c>
      <c r="O206" s="60">
        <v>1</v>
      </c>
    </row>
    <row r="207" spans="1:15" x14ac:dyDescent="0.25">
      <c r="A207" s="25" t="s">
        <v>409</v>
      </c>
      <c r="B207" s="25" t="s">
        <v>31</v>
      </c>
      <c r="C207" s="25" t="s">
        <v>410</v>
      </c>
      <c r="D207" s="25">
        <v>123</v>
      </c>
      <c r="E207" s="25">
        <v>123</v>
      </c>
      <c r="F207" s="60">
        <v>1</v>
      </c>
      <c r="G207" s="25">
        <v>98</v>
      </c>
      <c r="H207" s="25">
        <v>98</v>
      </c>
      <c r="I207" s="60">
        <v>1</v>
      </c>
      <c r="J207" s="25">
        <v>115</v>
      </c>
      <c r="K207" s="25">
        <v>115</v>
      </c>
      <c r="L207" s="60">
        <v>1</v>
      </c>
      <c r="M207" s="25">
        <v>336</v>
      </c>
      <c r="N207" s="25">
        <v>336</v>
      </c>
      <c r="O207" s="60">
        <v>1</v>
      </c>
    </row>
    <row r="208" spans="1:15" x14ac:dyDescent="0.25">
      <c r="A208" s="25" t="s">
        <v>411</v>
      </c>
      <c r="B208" s="25" t="s">
        <v>26</v>
      </c>
      <c r="C208" s="25" t="s">
        <v>412</v>
      </c>
      <c r="D208" s="25">
        <v>172</v>
      </c>
      <c r="E208" s="25">
        <v>172</v>
      </c>
      <c r="F208" s="60">
        <v>1</v>
      </c>
      <c r="G208" s="25">
        <v>159</v>
      </c>
      <c r="H208" s="25">
        <v>159</v>
      </c>
      <c r="I208" s="60">
        <v>1</v>
      </c>
      <c r="J208" s="25">
        <v>172</v>
      </c>
      <c r="K208" s="25">
        <v>172</v>
      </c>
      <c r="L208" s="60">
        <v>1</v>
      </c>
      <c r="M208" s="25">
        <v>503</v>
      </c>
      <c r="N208" s="25">
        <v>503</v>
      </c>
      <c r="O208" s="60">
        <v>1</v>
      </c>
    </row>
    <row r="209" spans="1:15" x14ac:dyDescent="0.25">
      <c r="A209" s="25" t="s">
        <v>413</v>
      </c>
      <c r="B209" s="25" t="s">
        <v>34</v>
      </c>
      <c r="C209" s="25" t="s">
        <v>414</v>
      </c>
      <c r="D209" s="25">
        <v>141</v>
      </c>
      <c r="E209" s="25">
        <v>141</v>
      </c>
      <c r="F209" s="60">
        <v>1</v>
      </c>
      <c r="G209" s="25">
        <v>120</v>
      </c>
      <c r="H209" s="25">
        <v>120</v>
      </c>
      <c r="I209" s="60">
        <v>1</v>
      </c>
      <c r="J209" s="25">
        <v>129</v>
      </c>
      <c r="K209" s="25">
        <v>129</v>
      </c>
      <c r="L209" s="60">
        <v>1</v>
      </c>
      <c r="M209" s="25">
        <v>390</v>
      </c>
      <c r="N209" s="25">
        <v>390</v>
      </c>
      <c r="O209" s="60">
        <v>1</v>
      </c>
    </row>
    <row r="210" spans="1:15" x14ac:dyDescent="0.25">
      <c r="A210" s="25" t="s">
        <v>415</v>
      </c>
      <c r="B210" s="25" t="s">
        <v>34</v>
      </c>
      <c r="C210" s="25" t="s">
        <v>416</v>
      </c>
      <c r="D210" s="25">
        <v>284</v>
      </c>
      <c r="E210" s="25">
        <v>284</v>
      </c>
      <c r="F210" s="60">
        <v>1</v>
      </c>
      <c r="G210" s="25">
        <v>201</v>
      </c>
      <c r="H210" s="25">
        <v>201</v>
      </c>
      <c r="I210" s="60">
        <v>1</v>
      </c>
      <c r="J210" s="25">
        <v>246</v>
      </c>
      <c r="K210" s="25">
        <v>246</v>
      </c>
      <c r="L210" s="60">
        <v>1</v>
      </c>
      <c r="M210" s="25">
        <v>731</v>
      </c>
      <c r="N210" s="25">
        <v>731</v>
      </c>
      <c r="O210" s="60">
        <v>1</v>
      </c>
    </row>
    <row r="211" spans="1:15" x14ac:dyDescent="0.25">
      <c r="A211" s="25" t="s">
        <v>417</v>
      </c>
      <c r="B211" s="25" t="s">
        <v>43</v>
      </c>
      <c r="C211" s="25" t="s">
        <v>418</v>
      </c>
      <c r="D211" s="25">
        <v>33</v>
      </c>
      <c r="E211" s="25">
        <v>33</v>
      </c>
      <c r="F211" s="60">
        <v>1</v>
      </c>
      <c r="G211" s="25">
        <v>32</v>
      </c>
      <c r="H211" s="25">
        <v>32</v>
      </c>
      <c r="I211" s="60">
        <v>1</v>
      </c>
      <c r="J211" s="25">
        <v>59</v>
      </c>
      <c r="K211" s="25">
        <v>59</v>
      </c>
      <c r="L211" s="60">
        <v>1</v>
      </c>
      <c r="M211" s="25">
        <v>124</v>
      </c>
      <c r="N211" s="25">
        <v>124</v>
      </c>
      <c r="O211" s="60">
        <v>1</v>
      </c>
    </row>
    <row r="212" spans="1:15" x14ac:dyDescent="0.25">
      <c r="A212" s="25" t="s">
        <v>419</v>
      </c>
      <c r="B212" s="25" t="s">
        <v>43</v>
      </c>
      <c r="C212" s="25" t="s">
        <v>420</v>
      </c>
      <c r="D212" s="25">
        <v>173</v>
      </c>
      <c r="E212" s="25">
        <v>173</v>
      </c>
      <c r="F212" s="60">
        <v>1</v>
      </c>
      <c r="G212" s="25">
        <v>161</v>
      </c>
      <c r="H212" s="25">
        <v>161</v>
      </c>
      <c r="I212" s="60">
        <v>1</v>
      </c>
      <c r="J212" s="25">
        <v>205</v>
      </c>
      <c r="K212" s="25">
        <v>205</v>
      </c>
      <c r="L212" s="60">
        <v>1</v>
      </c>
      <c r="M212" s="25">
        <v>539</v>
      </c>
      <c r="N212" s="25">
        <v>539</v>
      </c>
      <c r="O212" s="60">
        <v>1</v>
      </c>
    </row>
    <row r="213" spans="1:15" x14ac:dyDescent="0.25">
      <c r="A213" s="25" t="s">
        <v>421</v>
      </c>
      <c r="B213" s="25" t="s">
        <v>43</v>
      </c>
      <c r="C213" s="25" t="s">
        <v>422</v>
      </c>
      <c r="D213" s="25">
        <v>140</v>
      </c>
      <c r="E213" s="25">
        <v>140</v>
      </c>
      <c r="F213" s="60">
        <v>1</v>
      </c>
      <c r="G213" s="25">
        <v>140</v>
      </c>
      <c r="H213" s="25">
        <v>140</v>
      </c>
      <c r="I213" s="60">
        <v>1</v>
      </c>
      <c r="J213" s="25">
        <v>136</v>
      </c>
      <c r="K213" s="25">
        <v>136</v>
      </c>
      <c r="L213" s="60">
        <v>1</v>
      </c>
      <c r="M213" s="25">
        <v>416</v>
      </c>
      <c r="N213" s="25">
        <v>416</v>
      </c>
      <c r="O213" s="60">
        <v>1</v>
      </c>
    </row>
    <row r="214" spans="1:15" x14ac:dyDescent="0.25">
      <c r="A214" s="25" t="s">
        <v>423</v>
      </c>
      <c r="B214" s="25" t="s">
        <v>31</v>
      </c>
      <c r="C214" s="25" t="s">
        <v>424</v>
      </c>
      <c r="D214" s="25">
        <v>59</v>
      </c>
      <c r="E214" s="25">
        <v>59</v>
      </c>
      <c r="F214" s="60">
        <v>1</v>
      </c>
      <c r="G214" s="25">
        <v>53</v>
      </c>
      <c r="H214" s="25">
        <v>54</v>
      </c>
      <c r="I214" s="60">
        <v>0.98148148148148096</v>
      </c>
      <c r="J214" s="25">
        <v>45</v>
      </c>
      <c r="K214" s="25">
        <v>46</v>
      </c>
      <c r="L214" s="60">
        <v>0.97826086956521696</v>
      </c>
      <c r="M214" s="25">
        <v>157</v>
      </c>
      <c r="N214" s="25">
        <v>159</v>
      </c>
      <c r="O214" s="60">
        <v>0.98742138364779874</v>
      </c>
    </row>
    <row r="215" spans="1:15" x14ac:dyDescent="0.25">
      <c r="A215" s="25" t="s">
        <v>425</v>
      </c>
      <c r="B215" s="25" t="s">
        <v>31</v>
      </c>
      <c r="C215" s="25" t="s">
        <v>426</v>
      </c>
      <c r="D215" s="25">
        <v>277</v>
      </c>
      <c r="E215" s="25">
        <v>308</v>
      </c>
      <c r="F215" s="60">
        <v>0.8993506493506489</v>
      </c>
      <c r="G215" s="25">
        <v>304</v>
      </c>
      <c r="H215" s="25">
        <v>304</v>
      </c>
      <c r="I215" s="60">
        <v>1</v>
      </c>
      <c r="J215" s="25">
        <v>309</v>
      </c>
      <c r="K215" s="25">
        <v>309</v>
      </c>
      <c r="L215" s="60">
        <v>1</v>
      </c>
      <c r="M215" s="25">
        <v>890</v>
      </c>
      <c r="N215" s="25">
        <v>921</v>
      </c>
      <c r="O215" s="60">
        <v>0.96634093376764385</v>
      </c>
    </row>
    <row r="216" spans="1:15" x14ac:dyDescent="0.25">
      <c r="A216" s="25" t="s">
        <v>427</v>
      </c>
      <c r="B216" s="25" t="s">
        <v>31</v>
      </c>
      <c r="C216" s="25" t="s">
        <v>428</v>
      </c>
      <c r="D216" s="25">
        <v>92</v>
      </c>
      <c r="E216" s="25">
        <v>97</v>
      </c>
      <c r="F216" s="60">
        <v>0.94845360824742309</v>
      </c>
      <c r="G216" s="25">
        <v>105</v>
      </c>
      <c r="H216" s="25">
        <v>110</v>
      </c>
      <c r="I216" s="60">
        <v>0.95454545454545503</v>
      </c>
      <c r="J216" s="25">
        <v>97</v>
      </c>
      <c r="K216" s="25">
        <v>102</v>
      </c>
      <c r="L216" s="60">
        <v>0.95098039215686303</v>
      </c>
      <c r="M216" s="25">
        <v>294</v>
      </c>
      <c r="N216" s="25">
        <v>309</v>
      </c>
      <c r="O216" s="60">
        <v>0.95145631067961167</v>
      </c>
    </row>
    <row r="217" spans="1:15" x14ac:dyDescent="0.25">
      <c r="A217" s="25" t="s">
        <v>429</v>
      </c>
      <c r="B217" s="25" t="s">
        <v>43</v>
      </c>
      <c r="C217" s="25" t="s">
        <v>430</v>
      </c>
      <c r="D217" s="25">
        <v>106</v>
      </c>
      <c r="E217" s="25">
        <v>106</v>
      </c>
      <c r="F217" s="60">
        <v>1</v>
      </c>
      <c r="G217" s="25">
        <v>116</v>
      </c>
      <c r="H217" s="25">
        <v>116</v>
      </c>
      <c r="I217" s="60">
        <v>1</v>
      </c>
      <c r="J217" s="25">
        <v>113</v>
      </c>
      <c r="K217" s="25">
        <v>113</v>
      </c>
      <c r="L217" s="60">
        <v>1</v>
      </c>
      <c r="M217" s="25">
        <v>335</v>
      </c>
      <c r="N217" s="25">
        <v>335</v>
      </c>
      <c r="O217" s="60">
        <v>1</v>
      </c>
    </row>
    <row r="218" spans="1:15" x14ac:dyDescent="0.25">
      <c r="A218" s="25" t="s">
        <v>431</v>
      </c>
      <c r="B218" s="25" t="s">
        <v>43</v>
      </c>
      <c r="C218" s="25" t="s">
        <v>432</v>
      </c>
      <c r="D218" s="25">
        <v>138</v>
      </c>
      <c r="E218" s="25">
        <v>138</v>
      </c>
      <c r="F218" s="60">
        <v>1</v>
      </c>
      <c r="G218" s="25">
        <v>117</v>
      </c>
      <c r="H218" s="25">
        <v>117</v>
      </c>
      <c r="I218" s="60">
        <v>1</v>
      </c>
      <c r="J218" s="25">
        <v>149</v>
      </c>
      <c r="K218" s="25">
        <v>149</v>
      </c>
      <c r="L218" s="60">
        <v>1</v>
      </c>
      <c r="M218" s="25">
        <v>404</v>
      </c>
      <c r="N218" s="25">
        <v>404</v>
      </c>
      <c r="O218" s="60">
        <v>1</v>
      </c>
    </row>
    <row r="219" spans="1:15" x14ac:dyDescent="0.25">
      <c r="A219" s="25" t="s">
        <v>433</v>
      </c>
      <c r="B219" s="25" t="s">
        <v>31</v>
      </c>
      <c r="C219" s="25" t="s">
        <v>434</v>
      </c>
      <c r="D219" s="25">
        <v>71</v>
      </c>
      <c r="E219" s="25">
        <v>71</v>
      </c>
      <c r="F219" s="60">
        <v>1</v>
      </c>
      <c r="G219" s="25">
        <v>74</v>
      </c>
      <c r="H219" s="25">
        <v>74</v>
      </c>
      <c r="I219" s="60">
        <v>1</v>
      </c>
      <c r="J219" s="25">
        <v>78</v>
      </c>
      <c r="K219" s="25">
        <v>78</v>
      </c>
      <c r="L219" s="60">
        <v>1</v>
      </c>
      <c r="M219" s="25">
        <v>223</v>
      </c>
      <c r="N219" s="25">
        <v>223</v>
      </c>
      <c r="O219" s="60">
        <v>1</v>
      </c>
    </row>
    <row r="220" spans="1:15" x14ac:dyDescent="0.25">
      <c r="A220" s="25" t="s">
        <v>435</v>
      </c>
      <c r="B220" s="25" t="s">
        <v>34</v>
      </c>
      <c r="C220" s="25" t="s">
        <v>436</v>
      </c>
      <c r="D220" s="25">
        <v>16</v>
      </c>
      <c r="E220" s="25">
        <v>16</v>
      </c>
      <c r="F220" s="60">
        <v>1</v>
      </c>
      <c r="G220" s="25">
        <v>13</v>
      </c>
      <c r="H220" s="25">
        <v>13</v>
      </c>
      <c r="I220" s="60">
        <v>1</v>
      </c>
      <c r="J220" s="25">
        <v>12</v>
      </c>
      <c r="K220" s="25">
        <v>12</v>
      </c>
      <c r="L220" s="60">
        <v>1</v>
      </c>
      <c r="M220" s="25">
        <v>41</v>
      </c>
      <c r="N220" s="25">
        <v>41</v>
      </c>
      <c r="O220" s="60">
        <v>1</v>
      </c>
    </row>
    <row r="221" spans="1:15" x14ac:dyDescent="0.25">
      <c r="A221" s="25" t="s">
        <v>437</v>
      </c>
      <c r="B221" s="25" t="s">
        <v>31</v>
      </c>
      <c r="C221" s="25" t="s">
        <v>438</v>
      </c>
      <c r="D221" s="25">
        <v>110</v>
      </c>
      <c r="E221" s="25">
        <v>116</v>
      </c>
      <c r="F221" s="60">
        <v>0.94827586206896608</v>
      </c>
      <c r="G221" s="25">
        <v>110</v>
      </c>
      <c r="H221" s="25">
        <v>110</v>
      </c>
      <c r="I221" s="60">
        <v>1</v>
      </c>
      <c r="J221" s="25">
        <v>91</v>
      </c>
      <c r="K221" s="25">
        <v>114</v>
      </c>
      <c r="L221" s="60">
        <v>0.79824561403508809</v>
      </c>
      <c r="M221" s="25">
        <v>311</v>
      </c>
      <c r="N221" s="25">
        <v>340</v>
      </c>
      <c r="O221" s="60">
        <v>0.91470588235294115</v>
      </c>
    </row>
    <row r="222" spans="1:15" x14ac:dyDescent="0.25">
      <c r="A222" s="25" t="s">
        <v>439</v>
      </c>
      <c r="B222" s="25" t="s">
        <v>26</v>
      </c>
      <c r="C222" s="25" t="s">
        <v>440</v>
      </c>
      <c r="D222" s="25">
        <v>147</v>
      </c>
      <c r="E222" s="25">
        <v>147</v>
      </c>
      <c r="F222" s="60">
        <v>1</v>
      </c>
      <c r="G222" s="25">
        <v>134</v>
      </c>
      <c r="H222" s="25">
        <v>134</v>
      </c>
      <c r="I222" s="60">
        <v>1</v>
      </c>
      <c r="J222" s="25">
        <v>141</v>
      </c>
      <c r="K222" s="25">
        <v>141</v>
      </c>
      <c r="L222" s="60">
        <v>1</v>
      </c>
      <c r="M222" s="25">
        <v>422</v>
      </c>
      <c r="N222" s="25">
        <v>422</v>
      </c>
      <c r="O222" s="60">
        <v>1</v>
      </c>
    </row>
    <row r="223" spans="1:15" x14ac:dyDescent="0.25">
      <c r="A223" s="25" t="s">
        <v>441</v>
      </c>
      <c r="B223" s="25" t="s">
        <v>31</v>
      </c>
      <c r="C223" s="25" t="s">
        <v>442</v>
      </c>
      <c r="D223" s="25">
        <v>99</v>
      </c>
      <c r="E223" s="25">
        <v>99</v>
      </c>
      <c r="F223" s="60">
        <v>1</v>
      </c>
      <c r="G223" s="25">
        <v>118</v>
      </c>
      <c r="H223" s="25">
        <v>118</v>
      </c>
      <c r="I223" s="60">
        <v>1</v>
      </c>
      <c r="J223" s="25">
        <v>97</v>
      </c>
      <c r="K223" s="25">
        <v>97</v>
      </c>
      <c r="L223" s="60">
        <v>1</v>
      </c>
      <c r="M223" s="25">
        <v>314</v>
      </c>
      <c r="N223" s="25">
        <v>314</v>
      </c>
      <c r="O223" s="60">
        <v>1</v>
      </c>
    </row>
    <row r="224" spans="1:15" x14ac:dyDescent="0.25">
      <c r="A224" s="25" t="s">
        <v>443</v>
      </c>
      <c r="B224" s="25" t="s">
        <v>26</v>
      </c>
      <c r="C224" s="25" t="s">
        <v>444</v>
      </c>
      <c r="D224" s="25">
        <v>95</v>
      </c>
      <c r="E224" s="25">
        <v>98</v>
      </c>
      <c r="F224" s="60">
        <v>0.969387755102041</v>
      </c>
      <c r="G224" s="25">
        <v>115</v>
      </c>
      <c r="H224" s="25">
        <v>115</v>
      </c>
      <c r="I224" s="60">
        <v>1</v>
      </c>
      <c r="J224" s="25">
        <v>124</v>
      </c>
      <c r="K224" s="25">
        <v>124</v>
      </c>
      <c r="L224" s="60">
        <v>1</v>
      </c>
      <c r="M224" s="25">
        <v>334</v>
      </c>
      <c r="N224" s="25">
        <v>337</v>
      </c>
      <c r="O224" s="60">
        <v>0.99109792284866471</v>
      </c>
    </row>
    <row r="225" spans="1:15" x14ac:dyDescent="0.25">
      <c r="A225" s="25" t="s">
        <v>445</v>
      </c>
      <c r="B225" s="25" t="s">
        <v>43</v>
      </c>
      <c r="C225" s="25" t="s">
        <v>446</v>
      </c>
      <c r="D225" s="25">
        <v>242</v>
      </c>
      <c r="E225" s="25">
        <v>242</v>
      </c>
      <c r="F225" s="60">
        <v>1</v>
      </c>
      <c r="G225" s="25">
        <v>231</v>
      </c>
      <c r="H225" s="25">
        <v>231</v>
      </c>
      <c r="I225" s="60">
        <v>1</v>
      </c>
      <c r="J225" s="25">
        <v>219</v>
      </c>
      <c r="K225" s="25">
        <v>219</v>
      </c>
      <c r="L225" s="60">
        <v>1</v>
      </c>
      <c r="M225" s="25">
        <v>692</v>
      </c>
      <c r="N225" s="25">
        <v>692</v>
      </c>
      <c r="O225" s="60">
        <v>1</v>
      </c>
    </row>
    <row r="226" spans="1:15" x14ac:dyDescent="0.25">
      <c r="A226" s="25" t="s">
        <v>447</v>
      </c>
      <c r="B226" s="25" t="s">
        <v>26</v>
      </c>
      <c r="C226" s="25" t="s">
        <v>448</v>
      </c>
      <c r="D226" s="25">
        <v>254</v>
      </c>
      <c r="E226" s="25">
        <v>254</v>
      </c>
      <c r="F226" s="60">
        <v>1</v>
      </c>
      <c r="G226" s="25">
        <v>275</v>
      </c>
      <c r="H226" s="25">
        <v>289</v>
      </c>
      <c r="I226" s="60">
        <v>0.95155709342560602</v>
      </c>
      <c r="J226" s="25">
        <v>280</v>
      </c>
      <c r="K226" s="25">
        <v>295</v>
      </c>
      <c r="L226" s="60">
        <v>0.94915254237288105</v>
      </c>
      <c r="M226" s="25">
        <v>809</v>
      </c>
      <c r="N226" s="25">
        <v>838</v>
      </c>
      <c r="O226" s="60">
        <v>0.96539379474940334</v>
      </c>
    </row>
    <row r="227" spans="1:15" x14ac:dyDescent="0.25">
      <c r="A227" s="25" t="s">
        <v>449</v>
      </c>
      <c r="B227" s="25" t="s">
        <v>43</v>
      </c>
      <c r="C227" s="25" t="s">
        <v>450</v>
      </c>
      <c r="D227" s="25">
        <v>94</v>
      </c>
      <c r="E227" s="25">
        <v>94</v>
      </c>
      <c r="F227" s="60">
        <v>1</v>
      </c>
      <c r="G227" s="25">
        <v>77</v>
      </c>
      <c r="H227" s="25">
        <v>77</v>
      </c>
      <c r="I227" s="60">
        <v>1</v>
      </c>
      <c r="J227" s="25">
        <v>86</v>
      </c>
      <c r="K227" s="25">
        <v>86</v>
      </c>
      <c r="L227" s="60">
        <v>1</v>
      </c>
      <c r="M227" s="25">
        <v>257</v>
      </c>
      <c r="N227" s="25">
        <v>257</v>
      </c>
      <c r="O227" s="60">
        <v>1</v>
      </c>
    </row>
    <row r="228" spans="1:15" x14ac:dyDescent="0.25">
      <c r="A228" s="25" t="s">
        <v>451</v>
      </c>
      <c r="B228" s="25" t="s">
        <v>34</v>
      </c>
      <c r="C228" s="25" t="s">
        <v>452</v>
      </c>
      <c r="D228" s="25">
        <v>119</v>
      </c>
      <c r="E228" s="25">
        <v>119</v>
      </c>
      <c r="F228" s="60">
        <v>1</v>
      </c>
      <c r="G228" s="25">
        <v>91</v>
      </c>
      <c r="H228" s="25">
        <v>91</v>
      </c>
      <c r="I228" s="60">
        <v>1</v>
      </c>
      <c r="J228" s="25">
        <v>128</v>
      </c>
      <c r="K228" s="25">
        <v>128</v>
      </c>
      <c r="L228" s="60">
        <v>1</v>
      </c>
      <c r="M228" s="25">
        <v>338</v>
      </c>
      <c r="N228" s="25">
        <v>338</v>
      </c>
      <c r="O228" s="60">
        <v>1</v>
      </c>
    </row>
    <row r="229" spans="1:15" x14ac:dyDescent="0.25">
      <c r="A229" s="25" t="s">
        <v>453</v>
      </c>
      <c r="B229" s="25" t="s">
        <v>26</v>
      </c>
      <c r="C229" s="25" t="s">
        <v>454</v>
      </c>
      <c r="D229" s="25">
        <v>57</v>
      </c>
      <c r="E229" s="25">
        <v>57</v>
      </c>
      <c r="F229" s="60">
        <v>1</v>
      </c>
      <c r="G229" s="25">
        <v>47</v>
      </c>
      <c r="H229" s="25">
        <v>47</v>
      </c>
      <c r="I229" s="60">
        <v>1</v>
      </c>
      <c r="J229" s="25">
        <v>54</v>
      </c>
      <c r="K229" s="25">
        <v>54</v>
      </c>
      <c r="L229" s="60">
        <v>1</v>
      </c>
      <c r="M229" s="25">
        <v>158</v>
      </c>
      <c r="N229" s="25">
        <v>158</v>
      </c>
      <c r="O229" s="60">
        <v>1</v>
      </c>
    </row>
    <row r="230" spans="1:15" x14ac:dyDescent="0.25">
      <c r="A230" s="25" t="s">
        <v>455</v>
      </c>
      <c r="B230" s="25" t="s">
        <v>43</v>
      </c>
      <c r="C230" s="25" t="s">
        <v>456</v>
      </c>
      <c r="D230" s="25">
        <v>200</v>
      </c>
      <c r="E230" s="25">
        <v>200</v>
      </c>
      <c r="F230" s="60">
        <v>1</v>
      </c>
      <c r="G230" s="25">
        <v>169</v>
      </c>
      <c r="H230" s="25">
        <v>169</v>
      </c>
      <c r="I230" s="60">
        <v>1</v>
      </c>
      <c r="J230" s="25">
        <v>179</v>
      </c>
      <c r="K230" s="25">
        <v>179</v>
      </c>
      <c r="L230" s="60">
        <v>1</v>
      </c>
      <c r="M230" s="25">
        <v>548</v>
      </c>
      <c r="N230" s="25">
        <v>548</v>
      </c>
      <c r="O230" s="60">
        <v>1</v>
      </c>
    </row>
    <row r="231" spans="1:15" x14ac:dyDescent="0.25">
      <c r="A231" s="25" t="s">
        <v>457</v>
      </c>
      <c r="B231" s="25" t="s">
        <v>26</v>
      </c>
      <c r="C231" s="25" t="s">
        <v>458</v>
      </c>
      <c r="D231" s="25">
        <v>146</v>
      </c>
      <c r="E231" s="25">
        <v>149</v>
      </c>
      <c r="F231" s="60">
        <v>0.97986577181208101</v>
      </c>
      <c r="G231" s="25">
        <v>109</v>
      </c>
      <c r="H231" s="25">
        <v>114</v>
      </c>
      <c r="I231" s="60">
        <v>0.95614035087719296</v>
      </c>
      <c r="J231" s="25">
        <v>121</v>
      </c>
      <c r="K231" s="25">
        <v>125</v>
      </c>
      <c r="L231" s="60">
        <v>0.96800000000000008</v>
      </c>
      <c r="M231" s="25">
        <v>376</v>
      </c>
      <c r="N231" s="25">
        <v>388</v>
      </c>
      <c r="O231" s="60">
        <v>0.96907216494845361</v>
      </c>
    </row>
    <row r="232" spans="1:15" x14ac:dyDescent="0.25">
      <c r="A232" s="25" t="s">
        <v>459</v>
      </c>
      <c r="B232" s="25" t="s">
        <v>26</v>
      </c>
      <c r="C232" s="25" t="s">
        <v>460</v>
      </c>
      <c r="D232" s="25">
        <v>141</v>
      </c>
      <c r="E232" s="25">
        <v>141</v>
      </c>
      <c r="F232" s="60">
        <v>1</v>
      </c>
      <c r="G232" s="25">
        <v>147</v>
      </c>
      <c r="H232" s="25">
        <v>147</v>
      </c>
      <c r="I232" s="60">
        <v>1</v>
      </c>
      <c r="J232" s="25">
        <v>167</v>
      </c>
      <c r="K232" s="25">
        <v>167</v>
      </c>
      <c r="L232" s="60">
        <v>1</v>
      </c>
      <c r="M232" s="25">
        <v>455</v>
      </c>
      <c r="N232" s="25">
        <v>455</v>
      </c>
      <c r="O232" s="60">
        <v>1</v>
      </c>
    </row>
    <row r="233" spans="1:15" x14ac:dyDescent="0.25">
      <c r="A233" s="25" t="s">
        <v>461</v>
      </c>
      <c r="B233" s="25" t="s">
        <v>43</v>
      </c>
      <c r="C233" s="25" t="s">
        <v>462</v>
      </c>
      <c r="D233" s="25">
        <v>86</v>
      </c>
      <c r="E233" s="25">
        <v>86</v>
      </c>
      <c r="F233" s="60">
        <v>1</v>
      </c>
      <c r="G233" s="25">
        <v>110</v>
      </c>
      <c r="H233" s="25">
        <v>110</v>
      </c>
      <c r="I233" s="60">
        <v>1</v>
      </c>
      <c r="J233" s="25">
        <v>98</v>
      </c>
      <c r="K233" s="25">
        <v>98</v>
      </c>
      <c r="L233" s="60">
        <v>1</v>
      </c>
      <c r="M233" s="25">
        <v>294</v>
      </c>
      <c r="N233" s="25">
        <v>294</v>
      </c>
      <c r="O233" s="60">
        <v>1</v>
      </c>
    </row>
    <row r="234" spans="1:15" x14ac:dyDescent="0.25">
      <c r="A234" s="25" t="s">
        <v>463</v>
      </c>
      <c r="B234" s="25" t="s">
        <v>26</v>
      </c>
      <c r="C234" s="25" t="s">
        <v>464</v>
      </c>
      <c r="D234" s="25">
        <v>278</v>
      </c>
      <c r="E234" s="25">
        <v>278</v>
      </c>
      <c r="F234" s="60">
        <v>1</v>
      </c>
      <c r="G234" s="25">
        <v>278</v>
      </c>
      <c r="H234" s="25">
        <v>278</v>
      </c>
      <c r="I234" s="60">
        <v>1</v>
      </c>
      <c r="J234" s="25">
        <v>327</v>
      </c>
      <c r="K234" s="25">
        <v>327</v>
      </c>
      <c r="L234" s="60">
        <v>1</v>
      </c>
      <c r="M234" s="25">
        <v>883</v>
      </c>
      <c r="N234" s="25">
        <v>883</v>
      </c>
      <c r="O234" s="60">
        <v>1</v>
      </c>
    </row>
    <row r="235" spans="1:15" x14ac:dyDescent="0.25">
      <c r="A235" s="25" t="s">
        <v>465</v>
      </c>
      <c r="B235" s="25" t="s">
        <v>31</v>
      </c>
      <c r="C235" s="25" t="s">
        <v>466</v>
      </c>
      <c r="D235" s="25">
        <v>383</v>
      </c>
      <c r="E235" s="25">
        <v>400</v>
      </c>
      <c r="F235" s="60">
        <v>0.95750000000000002</v>
      </c>
      <c r="G235" s="25">
        <v>352</v>
      </c>
      <c r="H235" s="25">
        <v>368</v>
      </c>
      <c r="I235" s="60">
        <v>0.95652173913043514</v>
      </c>
      <c r="J235" s="25">
        <v>349</v>
      </c>
      <c r="K235" s="25">
        <v>361</v>
      </c>
      <c r="L235" s="60">
        <v>0.96675900277008298</v>
      </c>
      <c r="M235" s="25">
        <v>1084</v>
      </c>
      <c r="N235" s="25">
        <v>1129</v>
      </c>
      <c r="O235" s="60">
        <v>0.96014171833480955</v>
      </c>
    </row>
    <row r="236" spans="1:15" x14ac:dyDescent="0.25">
      <c r="A236" s="25" t="s">
        <v>467</v>
      </c>
      <c r="B236" s="25" t="s">
        <v>43</v>
      </c>
      <c r="C236" s="25" t="s">
        <v>468</v>
      </c>
      <c r="D236" s="25">
        <v>161</v>
      </c>
      <c r="E236" s="25">
        <v>161</v>
      </c>
      <c r="F236" s="60">
        <v>1</v>
      </c>
      <c r="G236" s="25">
        <v>246</v>
      </c>
      <c r="H236" s="25">
        <v>248</v>
      </c>
      <c r="I236" s="60">
        <v>0.99193548387096797</v>
      </c>
      <c r="J236" s="25">
        <v>306</v>
      </c>
      <c r="K236" s="25">
        <v>309</v>
      </c>
      <c r="L236" s="60">
        <v>0.990291262135922</v>
      </c>
      <c r="M236" s="25">
        <v>713</v>
      </c>
      <c r="N236" s="25">
        <v>718</v>
      </c>
      <c r="O236" s="60">
        <v>0.99303621169916434</v>
      </c>
    </row>
    <row r="237" spans="1:15" x14ac:dyDescent="0.25">
      <c r="A237" s="26" t="s">
        <v>469</v>
      </c>
      <c r="B237" s="25" t="s">
        <v>43</v>
      </c>
      <c r="C237" s="26" t="s">
        <v>470</v>
      </c>
      <c r="D237" s="25">
        <v>483</v>
      </c>
      <c r="E237" s="25">
        <v>494</v>
      </c>
      <c r="F237" s="60">
        <v>0.97773279352226694</v>
      </c>
      <c r="G237" s="25">
        <v>402</v>
      </c>
      <c r="H237" s="25">
        <v>410</v>
      </c>
      <c r="I237" s="60">
        <v>0.9804878048780491</v>
      </c>
      <c r="J237" s="25">
        <v>487</v>
      </c>
      <c r="K237" s="25">
        <v>499</v>
      </c>
      <c r="L237" s="60">
        <v>0.97595190380761498</v>
      </c>
      <c r="M237" s="25">
        <v>1372</v>
      </c>
      <c r="N237" s="25">
        <v>1403</v>
      </c>
      <c r="O237" s="60">
        <v>0.97790449037776195</v>
      </c>
    </row>
    <row r="238" spans="1:15" x14ac:dyDescent="0.25">
      <c r="A238" s="26" t="s">
        <v>471</v>
      </c>
      <c r="B238" s="25" t="s">
        <v>31</v>
      </c>
      <c r="C238" s="26" t="s">
        <v>472</v>
      </c>
      <c r="D238" s="25">
        <v>313</v>
      </c>
      <c r="E238" s="25">
        <v>322</v>
      </c>
      <c r="F238" s="60">
        <v>0.97204968944099401</v>
      </c>
      <c r="G238" s="25">
        <v>164</v>
      </c>
      <c r="H238" s="25">
        <v>170</v>
      </c>
      <c r="I238" s="60">
        <v>0.96470588235294097</v>
      </c>
      <c r="J238" s="25">
        <v>194</v>
      </c>
      <c r="K238" s="25">
        <v>212</v>
      </c>
      <c r="L238" s="60">
        <v>0.91509433962264208</v>
      </c>
      <c r="M238" s="25">
        <v>671</v>
      </c>
      <c r="N238" s="25">
        <v>704</v>
      </c>
      <c r="O238" s="60">
        <v>0.953125</v>
      </c>
    </row>
    <row r="239" spans="1:15" x14ac:dyDescent="0.25">
      <c r="A239" s="26" t="s">
        <v>473</v>
      </c>
      <c r="B239" s="25" t="s">
        <v>31</v>
      </c>
      <c r="C239" s="26" t="s">
        <v>474</v>
      </c>
      <c r="D239" s="25">
        <v>209</v>
      </c>
      <c r="E239" s="25">
        <v>209</v>
      </c>
      <c r="F239" s="60">
        <v>1</v>
      </c>
      <c r="G239" s="25">
        <v>162</v>
      </c>
      <c r="H239" s="25">
        <v>162</v>
      </c>
      <c r="I239" s="60">
        <v>1</v>
      </c>
      <c r="J239" s="25">
        <v>179</v>
      </c>
      <c r="K239" s="25">
        <v>179</v>
      </c>
      <c r="L239" s="60">
        <v>1</v>
      </c>
      <c r="M239" s="25">
        <v>550</v>
      </c>
      <c r="N239" s="25">
        <v>550</v>
      </c>
      <c r="O239" s="60">
        <v>1</v>
      </c>
    </row>
    <row r="240" spans="1:15" x14ac:dyDescent="0.25">
      <c r="A240" s="25" t="s">
        <v>475</v>
      </c>
      <c r="B240" s="25" t="s">
        <v>31</v>
      </c>
      <c r="C240" s="25" t="s">
        <v>476</v>
      </c>
      <c r="D240" s="25">
        <v>85</v>
      </c>
      <c r="E240" s="25">
        <v>87</v>
      </c>
      <c r="F240" s="60">
        <v>0.97701149425287404</v>
      </c>
      <c r="G240" s="25">
        <v>93</v>
      </c>
      <c r="H240" s="25">
        <v>94</v>
      </c>
      <c r="I240" s="60">
        <v>0.98936170212766006</v>
      </c>
      <c r="J240" s="25">
        <v>84</v>
      </c>
      <c r="K240" s="25">
        <v>84</v>
      </c>
      <c r="L240" s="60">
        <v>1</v>
      </c>
      <c r="M240" s="25">
        <v>262</v>
      </c>
      <c r="N240" s="25">
        <v>265</v>
      </c>
      <c r="O240" s="60">
        <v>0.98867924528301887</v>
      </c>
    </row>
    <row r="241" spans="1:15" x14ac:dyDescent="0.25">
      <c r="A241" s="25" t="s">
        <v>477</v>
      </c>
      <c r="B241" s="25" t="s">
        <v>26</v>
      </c>
      <c r="C241" s="25" t="s">
        <v>478</v>
      </c>
      <c r="D241" s="25">
        <v>246</v>
      </c>
      <c r="E241" s="25">
        <v>248</v>
      </c>
      <c r="F241" s="60">
        <v>0.99193548387096797</v>
      </c>
      <c r="G241" s="25">
        <v>237</v>
      </c>
      <c r="H241" s="25">
        <v>238</v>
      </c>
      <c r="I241" s="60">
        <v>0.99579831932773111</v>
      </c>
      <c r="J241" s="25">
        <v>303</v>
      </c>
      <c r="K241" s="25">
        <v>303</v>
      </c>
      <c r="L241" s="60">
        <v>1</v>
      </c>
      <c r="M241" s="25">
        <v>786</v>
      </c>
      <c r="N241" s="25">
        <v>789</v>
      </c>
      <c r="O241" s="60">
        <v>0.99619771863117867</v>
      </c>
    </row>
    <row r="242" spans="1:15" x14ac:dyDescent="0.25">
      <c r="A242" s="25" t="s">
        <v>479</v>
      </c>
      <c r="B242" s="25" t="s">
        <v>26</v>
      </c>
      <c r="C242" s="25" t="s">
        <v>480</v>
      </c>
      <c r="D242" s="25">
        <v>454</v>
      </c>
      <c r="E242" s="25">
        <v>454</v>
      </c>
      <c r="F242" s="60">
        <v>1</v>
      </c>
      <c r="G242" s="25">
        <v>416</v>
      </c>
      <c r="H242" s="25">
        <v>418</v>
      </c>
      <c r="I242" s="60">
        <v>0.99521531100478511</v>
      </c>
      <c r="J242" s="25">
        <v>424</v>
      </c>
      <c r="K242" s="25">
        <v>429</v>
      </c>
      <c r="L242" s="60">
        <v>0.98834498834498796</v>
      </c>
      <c r="M242" s="25">
        <v>1294</v>
      </c>
      <c r="N242" s="25">
        <v>1301</v>
      </c>
      <c r="O242" s="60">
        <v>0.99461952344350502</v>
      </c>
    </row>
    <row r="243" spans="1:15" x14ac:dyDescent="0.25">
      <c r="A243" s="25" t="s">
        <v>481</v>
      </c>
      <c r="B243" s="25" t="s">
        <v>31</v>
      </c>
      <c r="C243" s="25" t="s">
        <v>482</v>
      </c>
      <c r="D243" s="25">
        <v>118</v>
      </c>
      <c r="E243" s="25">
        <v>118</v>
      </c>
      <c r="F243" s="60">
        <v>1</v>
      </c>
      <c r="G243" s="25">
        <v>86</v>
      </c>
      <c r="H243" s="25">
        <v>86</v>
      </c>
      <c r="I243" s="60">
        <v>1</v>
      </c>
      <c r="J243" s="25">
        <v>92</v>
      </c>
      <c r="K243" s="25">
        <v>92</v>
      </c>
      <c r="L243" s="60">
        <v>1</v>
      </c>
      <c r="M243" s="25">
        <v>296</v>
      </c>
      <c r="N243" s="25">
        <v>296</v>
      </c>
      <c r="O243" s="60">
        <v>1</v>
      </c>
    </row>
    <row r="244" spans="1:15" x14ac:dyDescent="0.25">
      <c r="A244" s="25" t="s">
        <v>483</v>
      </c>
      <c r="B244" s="25" t="s">
        <v>31</v>
      </c>
      <c r="C244" s="25" t="s">
        <v>484</v>
      </c>
      <c r="D244" s="25">
        <v>562</v>
      </c>
      <c r="E244" s="25">
        <v>568</v>
      </c>
      <c r="F244" s="60">
        <v>0.9894366197183101</v>
      </c>
      <c r="G244" s="25">
        <v>474</v>
      </c>
      <c r="H244" s="25">
        <v>477</v>
      </c>
      <c r="I244" s="60">
        <v>0.99371069182389893</v>
      </c>
      <c r="J244" s="25">
        <v>445</v>
      </c>
      <c r="K244" s="25">
        <v>446</v>
      </c>
      <c r="L244" s="60">
        <v>0.99775784753363195</v>
      </c>
      <c r="M244" s="25">
        <v>1481</v>
      </c>
      <c r="N244" s="25">
        <v>1491</v>
      </c>
      <c r="O244" s="60">
        <v>0.99329309188464121</v>
      </c>
    </row>
    <row r="245" spans="1:15" x14ac:dyDescent="0.25">
      <c r="A245" s="25" t="s">
        <v>485</v>
      </c>
      <c r="B245" s="25" t="s">
        <v>26</v>
      </c>
      <c r="C245" s="25" t="s">
        <v>486</v>
      </c>
      <c r="D245" s="25">
        <v>365</v>
      </c>
      <c r="E245" s="25">
        <v>369</v>
      </c>
      <c r="F245" s="60">
        <v>0.98915989159891604</v>
      </c>
      <c r="G245" s="29" t="s">
        <v>487</v>
      </c>
      <c r="H245" s="29" t="s">
        <v>487</v>
      </c>
      <c r="I245" s="65" t="s">
        <v>487</v>
      </c>
      <c r="J245" s="25">
        <v>337</v>
      </c>
      <c r="K245" s="25">
        <v>349</v>
      </c>
      <c r="L245" s="60">
        <v>0.96561604584527194</v>
      </c>
      <c r="M245" s="25">
        <v>702</v>
      </c>
      <c r="N245" s="25">
        <v>718</v>
      </c>
      <c r="O245" s="60">
        <v>0.97771587743732591</v>
      </c>
    </row>
    <row r="246" spans="1:15" x14ac:dyDescent="0.25">
      <c r="A246" s="25" t="s">
        <v>488</v>
      </c>
      <c r="B246" s="25" t="s">
        <v>31</v>
      </c>
      <c r="C246" s="25" t="s">
        <v>489</v>
      </c>
      <c r="D246" s="25">
        <v>400</v>
      </c>
      <c r="E246" s="25">
        <v>401</v>
      </c>
      <c r="F246" s="60">
        <v>0.99750623441396502</v>
      </c>
      <c r="G246" s="25">
        <v>358</v>
      </c>
      <c r="H246" s="25">
        <v>358</v>
      </c>
      <c r="I246" s="60">
        <v>1</v>
      </c>
      <c r="J246" s="25">
        <v>369</v>
      </c>
      <c r="K246" s="25">
        <v>374</v>
      </c>
      <c r="L246" s="60">
        <v>0.98663101604278103</v>
      </c>
      <c r="M246" s="25">
        <v>1127</v>
      </c>
      <c r="N246" s="25">
        <v>1133</v>
      </c>
      <c r="O246" s="60">
        <v>0.99470432480141213</v>
      </c>
    </row>
    <row r="247" spans="1:15" x14ac:dyDescent="0.25">
      <c r="A247" s="25" t="s">
        <v>490</v>
      </c>
      <c r="B247" s="25" t="s">
        <v>26</v>
      </c>
      <c r="C247" s="25" t="s">
        <v>491</v>
      </c>
      <c r="D247" s="25">
        <v>464</v>
      </c>
      <c r="E247" s="25">
        <v>465</v>
      </c>
      <c r="F247" s="60">
        <v>0.99784946236559091</v>
      </c>
      <c r="G247" s="25">
        <v>372</v>
      </c>
      <c r="H247" s="25">
        <v>372</v>
      </c>
      <c r="I247" s="60">
        <v>1</v>
      </c>
      <c r="J247" s="25">
        <v>458</v>
      </c>
      <c r="K247" s="25">
        <v>458</v>
      </c>
      <c r="L247" s="60">
        <v>1</v>
      </c>
      <c r="M247" s="25">
        <v>1294</v>
      </c>
      <c r="N247" s="25">
        <v>1295</v>
      </c>
      <c r="O247" s="60">
        <v>0.99922779922779925</v>
      </c>
    </row>
    <row r="248" spans="1:15" x14ac:dyDescent="0.25">
      <c r="A248" s="25" t="s">
        <v>492</v>
      </c>
      <c r="B248" s="25" t="s">
        <v>26</v>
      </c>
      <c r="C248" s="25" t="s">
        <v>493</v>
      </c>
      <c r="D248" s="25">
        <v>363</v>
      </c>
      <c r="E248" s="25">
        <v>367</v>
      </c>
      <c r="F248" s="60">
        <v>0.98910081743869205</v>
      </c>
      <c r="G248" s="25">
        <v>320</v>
      </c>
      <c r="H248" s="25">
        <v>323</v>
      </c>
      <c r="I248" s="60">
        <v>0.99071207430340613</v>
      </c>
      <c r="J248" s="25">
        <v>366</v>
      </c>
      <c r="K248" s="25">
        <v>370</v>
      </c>
      <c r="L248" s="60">
        <v>0.98918918918918897</v>
      </c>
      <c r="M248" s="25">
        <v>1049</v>
      </c>
      <c r="N248" s="25">
        <v>1060</v>
      </c>
      <c r="O248" s="60">
        <v>0.98962264150943391</v>
      </c>
    </row>
    <row r="249" spans="1:15" x14ac:dyDescent="0.25">
      <c r="A249" s="25" t="s">
        <v>494</v>
      </c>
      <c r="B249" s="25" t="s">
        <v>43</v>
      </c>
      <c r="C249" s="25" t="s">
        <v>495</v>
      </c>
      <c r="D249" s="25">
        <v>641</v>
      </c>
      <c r="E249" s="25">
        <v>649</v>
      </c>
      <c r="F249" s="60">
        <v>0.98767334360554704</v>
      </c>
      <c r="G249" s="25">
        <v>549</v>
      </c>
      <c r="H249" s="25">
        <v>558</v>
      </c>
      <c r="I249" s="60">
        <v>0.98387096774193505</v>
      </c>
      <c r="J249" s="25">
        <v>550</v>
      </c>
      <c r="K249" s="25">
        <v>558</v>
      </c>
      <c r="L249" s="60">
        <v>0.98566308243727607</v>
      </c>
      <c r="M249" s="25">
        <v>1740</v>
      </c>
      <c r="N249" s="25">
        <v>1765</v>
      </c>
      <c r="O249" s="60">
        <v>0.98583569405099147</v>
      </c>
    </row>
    <row r="250" spans="1:15" x14ac:dyDescent="0.25">
      <c r="A250" s="25" t="s">
        <v>496</v>
      </c>
      <c r="B250" s="25" t="s">
        <v>26</v>
      </c>
      <c r="C250" s="25" t="s">
        <v>497</v>
      </c>
      <c r="D250" s="25">
        <v>564</v>
      </c>
      <c r="E250" s="25">
        <v>568</v>
      </c>
      <c r="F250" s="60">
        <v>0.99295774647887303</v>
      </c>
      <c r="G250" s="25">
        <v>525</v>
      </c>
      <c r="H250" s="25">
        <v>529</v>
      </c>
      <c r="I250" s="60">
        <v>0.99243856332703195</v>
      </c>
      <c r="J250" s="25">
        <v>591</v>
      </c>
      <c r="K250" s="25">
        <v>597</v>
      </c>
      <c r="L250" s="60">
        <v>0.9899497487437191</v>
      </c>
      <c r="M250" s="25">
        <v>1680</v>
      </c>
      <c r="N250" s="25">
        <v>1694</v>
      </c>
      <c r="O250" s="60">
        <v>0.99173553719008267</v>
      </c>
    </row>
    <row r="251" spans="1:15" x14ac:dyDescent="0.25">
      <c r="A251" s="25" t="s">
        <v>498</v>
      </c>
      <c r="B251" s="25" t="s">
        <v>31</v>
      </c>
      <c r="C251" s="25" t="s">
        <v>499</v>
      </c>
      <c r="D251" s="25">
        <v>207</v>
      </c>
      <c r="E251" s="25">
        <v>209</v>
      </c>
      <c r="F251" s="60">
        <v>0.99043062200956899</v>
      </c>
      <c r="G251" s="25">
        <v>203</v>
      </c>
      <c r="H251" s="25">
        <v>203</v>
      </c>
      <c r="I251" s="60">
        <v>1</v>
      </c>
      <c r="J251" s="25">
        <v>206</v>
      </c>
      <c r="K251" s="25">
        <v>209</v>
      </c>
      <c r="L251" s="60">
        <v>0.98564593301435399</v>
      </c>
      <c r="M251" s="25">
        <v>616</v>
      </c>
      <c r="N251" s="25">
        <v>621</v>
      </c>
      <c r="O251" s="60">
        <v>0.99194847020933974</v>
      </c>
    </row>
    <row r="252" spans="1:15" x14ac:dyDescent="0.25">
      <c r="A252" s="25" t="s">
        <v>500</v>
      </c>
      <c r="B252" s="25" t="s">
        <v>31</v>
      </c>
      <c r="C252" s="25" t="s">
        <v>501</v>
      </c>
      <c r="D252" s="25">
        <v>336</v>
      </c>
      <c r="E252" s="25">
        <v>336</v>
      </c>
      <c r="F252" s="60">
        <v>1</v>
      </c>
      <c r="G252" s="25">
        <v>321</v>
      </c>
      <c r="H252" s="25">
        <v>321</v>
      </c>
      <c r="I252" s="60">
        <v>1</v>
      </c>
      <c r="J252" s="25">
        <v>328</v>
      </c>
      <c r="K252" s="25">
        <v>334</v>
      </c>
      <c r="L252" s="60">
        <v>0.9820359281437131</v>
      </c>
      <c r="M252" s="25">
        <v>985</v>
      </c>
      <c r="N252" s="25">
        <v>991</v>
      </c>
      <c r="O252" s="60">
        <v>0.99394550958627648</v>
      </c>
    </row>
    <row r="253" spans="1:15" x14ac:dyDescent="0.25">
      <c r="A253" s="25" t="s">
        <v>502</v>
      </c>
      <c r="B253" s="25" t="s">
        <v>31</v>
      </c>
      <c r="C253" s="25" t="s">
        <v>503</v>
      </c>
      <c r="D253" s="25">
        <v>377</v>
      </c>
      <c r="E253" s="25">
        <v>377</v>
      </c>
      <c r="F253" s="60">
        <v>1</v>
      </c>
      <c r="G253" s="25">
        <v>375</v>
      </c>
      <c r="H253" s="25">
        <v>375</v>
      </c>
      <c r="I253" s="60">
        <v>1</v>
      </c>
      <c r="J253" s="25">
        <v>359</v>
      </c>
      <c r="K253" s="25">
        <v>360</v>
      </c>
      <c r="L253" s="60">
        <v>0.99722222222222201</v>
      </c>
      <c r="M253" s="25">
        <v>1111</v>
      </c>
      <c r="N253" s="25">
        <v>1112</v>
      </c>
      <c r="O253" s="60">
        <v>0.99910071942446044</v>
      </c>
    </row>
    <row r="254" spans="1:15" x14ac:dyDescent="0.25">
      <c r="A254" s="25" t="s">
        <v>504</v>
      </c>
      <c r="B254" s="25" t="s">
        <v>31</v>
      </c>
      <c r="C254" s="25" t="s">
        <v>505</v>
      </c>
      <c r="D254" s="25">
        <v>193</v>
      </c>
      <c r="E254" s="25">
        <v>195</v>
      </c>
      <c r="F254" s="60">
        <v>0.98974358974359011</v>
      </c>
      <c r="G254" s="25">
        <v>177</v>
      </c>
      <c r="H254" s="25">
        <v>177</v>
      </c>
      <c r="I254" s="60">
        <v>1</v>
      </c>
      <c r="J254" s="25">
        <v>201</v>
      </c>
      <c r="K254" s="25">
        <v>211</v>
      </c>
      <c r="L254" s="60">
        <v>0.95260663507109</v>
      </c>
      <c r="M254" s="25">
        <v>571</v>
      </c>
      <c r="N254" s="25">
        <v>583</v>
      </c>
      <c r="O254" s="60">
        <v>0.97941680960548883</v>
      </c>
    </row>
    <row r="255" spans="1:15" x14ac:dyDescent="0.25">
      <c r="A255" s="25" t="s">
        <v>506</v>
      </c>
      <c r="B255" s="25" t="s">
        <v>34</v>
      </c>
      <c r="C255" s="25" t="s">
        <v>507</v>
      </c>
      <c r="D255" s="25">
        <v>719</v>
      </c>
      <c r="E255" s="25">
        <v>764</v>
      </c>
      <c r="F255" s="60">
        <v>0.94109947643979108</v>
      </c>
      <c r="G255" s="25">
        <v>729</v>
      </c>
      <c r="H255" s="25">
        <v>755</v>
      </c>
      <c r="I255" s="60">
        <v>0.9655629139072851</v>
      </c>
      <c r="J255" s="25">
        <v>818</v>
      </c>
      <c r="K255" s="25">
        <v>850</v>
      </c>
      <c r="L255" s="60">
        <v>0.96235294117647108</v>
      </c>
      <c r="M255" s="25">
        <v>2266</v>
      </c>
      <c r="N255" s="25">
        <v>2369</v>
      </c>
      <c r="O255" s="60">
        <v>0.95652173913043481</v>
      </c>
    </row>
    <row r="256" spans="1:15" x14ac:dyDescent="0.25">
      <c r="A256" s="25" t="s">
        <v>508</v>
      </c>
      <c r="B256" s="25" t="s">
        <v>43</v>
      </c>
      <c r="C256" s="25" t="s">
        <v>509</v>
      </c>
      <c r="D256" s="25">
        <v>431</v>
      </c>
      <c r="E256" s="25">
        <v>434</v>
      </c>
      <c r="F256" s="60">
        <v>0.99308755760368705</v>
      </c>
      <c r="G256" s="25">
        <v>380</v>
      </c>
      <c r="H256" s="25">
        <v>380</v>
      </c>
      <c r="I256" s="60">
        <v>1</v>
      </c>
      <c r="J256" s="25">
        <v>407</v>
      </c>
      <c r="K256" s="25">
        <v>407</v>
      </c>
      <c r="L256" s="60">
        <v>1</v>
      </c>
      <c r="M256" s="25">
        <v>1218</v>
      </c>
      <c r="N256" s="25">
        <v>1221</v>
      </c>
      <c r="O256" s="60">
        <v>0.99754299754299758</v>
      </c>
    </row>
    <row r="257" spans="1:15" x14ac:dyDescent="0.25">
      <c r="A257" s="25" t="s">
        <v>510</v>
      </c>
      <c r="B257" s="25" t="s">
        <v>43</v>
      </c>
      <c r="C257" s="25" t="s">
        <v>511</v>
      </c>
      <c r="D257" s="25">
        <v>88</v>
      </c>
      <c r="E257" s="25">
        <v>88</v>
      </c>
      <c r="F257" s="60">
        <v>1</v>
      </c>
      <c r="G257" s="25">
        <v>86</v>
      </c>
      <c r="H257" s="25">
        <v>86</v>
      </c>
      <c r="I257" s="60">
        <v>1</v>
      </c>
      <c r="J257" s="25">
        <v>88</v>
      </c>
      <c r="K257" s="25">
        <v>88</v>
      </c>
      <c r="L257" s="60">
        <v>1</v>
      </c>
      <c r="M257" s="25">
        <v>262</v>
      </c>
      <c r="N257" s="25">
        <v>262</v>
      </c>
      <c r="O257" s="60">
        <v>1</v>
      </c>
    </row>
    <row r="258" spans="1:15" x14ac:dyDescent="0.25">
      <c r="A258" s="25" t="s">
        <v>512</v>
      </c>
      <c r="B258" s="25" t="s">
        <v>31</v>
      </c>
      <c r="C258" s="25" t="s">
        <v>513</v>
      </c>
      <c r="D258" s="25">
        <v>8</v>
      </c>
      <c r="E258" s="25">
        <v>12</v>
      </c>
      <c r="F258" s="60">
        <v>0.66666666666666696</v>
      </c>
      <c r="G258" s="25">
        <v>2</v>
      </c>
      <c r="H258" s="25">
        <v>2</v>
      </c>
      <c r="I258" s="60">
        <v>1</v>
      </c>
      <c r="J258" s="25">
        <v>5</v>
      </c>
      <c r="K258" s="25">
        <v>6</v>
      </c>
      <c r="L258" s="60">
        <v>0.83333333333333293</v>
      </c>
      <c r="M258" s="25">
        <v>15</v>
      </c>
      <c r="N258" s="25">
        <v>20</v>
      </c>
      <c r="O258" s="60">
        <v>0.75</v>
      </c>
    </row>
    <row r="259" spans="1:15" x14ac:dyDescent="0.25">
      <c r="A259" s="25" t="s">
        <v>514</v>
      </c>
      <c r="B259" s="25" t="s">
        <v>43</v>
      </c>
      <c r="C259" s="25" t="s">
        <v>515</v>
      </c>
      <c r="D259" s="25">
        <v>69</v>
      </c>
      <c r="E259" s="25">
        <v>69</v>
      </c>
      <c r="F259" s="60">
        <v>1</v>
      </c>
      <c r="G259" s="25">
        <v>54</v>
      </c>
      <c r="H259" s="25">
        <v>54</v>
      </c>
      <c r="I259" s="60">
        <v>1</v>
      </c>
      <c r="J259" s="25">
        <v>46</v>
      </c>
      <c r="K259" s="25">
        <v>46</v>
      </c>
      <c r="L259" s="60">
        <v>1</v>
      </c>
      <c r="M259" s="25">
        <v>169</v>
      </c>
      <c r="N259" s="25">
        <v>169</v>
      </c>
      <c r="O259" s="60">
        <v>1</v>
      </c>
    </row>
    <row r="260" spans="1:15" x14ac:dyDescent="0.25">
      <c r="A260" s="25" t="s">
        <v>516</v>
      </c>
      <c r="B260" s="25" t="s">
        <v>31</v>
      </c>
      <c r="C260" s="25" t="s">
        <v>517</v>
      </c>
      <c r="D260" s="25">
        <v>13</v>
      </c>
      <c r="E260" s="25">
        <v>13</v>
      </c>
      <c r="F260" s="60">
        <v>1</v>
      </c>
      <c r="G260" s="29" t="s">
        <v>487</v>
      </c>
      <c r="H260" s="29" t="s">
        <v>487</v>
      </c>
      <c r="I260" s="65" t="s">
        <v>487</v>
      </c>
      <c r="J260" s="25">
        <v>12</v>
      </c>
      <c r="K260" s="25">
        <v>12</v>
      </c>
      <c r="L260" s="60">
        <v>1</v>
      </c>
      <c r="M260" s="25">
        <v>25</v>
      </c>
      <c r="N260" s="25">
        <v>25</v>
      </c>
      <c r="O260" s="60">
        <v>1</v>
      </c>
    </row>
    <row r="261" spans="1:15" x14ac:dyDescent="0.25">
      <c r="A261" s="26" t="s">
        <v>518</v>
      </c>
      <c r="B261" s="25" t="s">
        <v>31</v>
      </c>
      <c r="C261" s="26" t="s">
        <v>519</v>
      </c>
      <c r="D261" s="25">
        <v>21</v>
      </c>
      <c r="E261" s="25">
        <v>21</v>
      </c>
      <c r="F261" s="60">
        <v>1</v>
      </c>
      <c r="G261" s="25">
        <v>21</v>
      </c>
      <c r="H261" s="25">
        <v>21</v>
      </c>
      <c r="I261" s="60">
        <v>1</v>
      </c>
      <c r="J261" s="25">
        <v>39</v>
      </c>
      <c r="K261" s="25">
        <v>39</v>
      </c>
      <c r="L261" s="60">
        <v>1</v>
      </c>
      <c r="M261" s="25">
        <v>81</v>
      </c>
      <c r="N261" s="25">
        <v>81</v>
      </c>
      <c r="O261" s="60">
        <v>1</v>
      </c>
    </row>
    <row r="262" spans="1:15" x14ac:dyDescent="0.25">
      <c r="A262" s="25" t="s">
        <v>520</v>
      </c>
      <c r="B262" s="25" t="s">
        <v>31</v>
      </c>
      <c r="C262" s="25" t="s">
        <v>521</v>
      </c>
      <c r="D262" s="25">
        <v>74</v>
      </c>
      <c r="E262" s="25">
        <v>88</v>
      </c>
      <c r="F262" s="60">
        <v>0.84090909090909105</v>
      </c>
      <c r="G262" s="25">
        <v>70</v>
      </c>
      <c r="H262" s="25">
        <v>79</v>
      </c>
      <c r="I262" s="60">
        <v>0.886075949367089</v>
      </c>
      <c r="J262" s="25">
        <v>77</v>
      </c>
      <c r="K262" s="25">
        <v>88</v>
      </c>
      <c r="L262" s="60">
        <v>0.875</v>
      </c>
      <c r="M262" s="25">
        <v>221</v>
      </c>
      <c r="N262" s="25">
        <v>255</v>
      </c>
      <c r="O262" s="60">
        <v>0.8666666666666667</v>
      </c>
    </row>
    <row r="263" spans="1:15" x14ac:dyDescent="0.25">
      <c r="A263" s="25" t="s">
        <v>522</v>
      </c>
      <c r="B263" s="25" t="s">
        <v>31</v>
      </c>
      <c r="C263" s="25" t="s">
        <v>523</v>
      </c>
      <c r="D263" s="25">
        <v>26</v>
      </c>
      <c r="E263" s="25">
        <v>26</v>
      </c>
      <c r="F263" s="60">
        <v>1</v>
      </c>
      <c r="G263" s="25">
        <v>26</v>
      </c>
      <c r="H263" s="25">
        <v>26</v>
      </c>
      <c r="I263" s="60">
        <v>1</v>
      </c>
      <c r="J263" s="25">
        <v>30</v>
      </c>
      <c r="K263" s="25">
        <v>30</v>
      </c>
      <c r="L263" s="60">
        <v>1</v>
      </c>
      <c r="M263" s="25">
        <v>82</v>
      </c>
      <c r="N263" s="25">
        <v>82</v>
      </c>
      <c r="O263" s="60">
        <v>1</v>
      </c>
    </row>
    <row r="264" spans="1:15" x14ac:dyDescent="0.25">
      <c r="A264" s="25" t="s">
        <v>524</v>
      </c>
      <c r="B264" s="25" t="s">
        <v>43</v>
      </c>
      <c r="C264" s="25" t="s">
        <v>525</v>
      </c>
      <c r="D264" s="25">
        <v>61</v>
      </c>
      <c r="E264" s="25">
        <v>61</v>
      </c>
      <c r="F264" s="60">
        <v>1</v>
      </c>
      <c r="G264" s="25">
        <v>76</v>
      </c>
      <c r="H264" s="25">
        <v>76</v>
      </c>
      <c r="I264" s="60">
        <v>1</v>
      </c>
      <c r="J264" s="25">
        <v>82</v>
      </c>
      <c r="K264" s="25">
        <v>82</v>
      </c>
      <c r="L264" s="60">
        <v>1</v>
      </c>
      <c r="M264" s="25">
        <v>219</v>
      </c>
      <c r="N264" s="25">
        <v>219</v>
      </c>
      <c r="O264" s="60">
        <v>1</v>
      </c>
    </row>
    <row r="265" spans="1:15" x14ac:dyDescent="0.25">
      <c r="A265" s="25" t="s">
        <v>526</v>
      </c>
      <c r="B265" s="25" t="s">
        <v>26</v>
      </c>
      <c r="C265" s="25" t="s">
        <v>527</v>
      </c>
      <c r="D265" s="25">
        <v>404</v>
      </c>
      <c r="E265" s="25">
        <v>404</v>
      </c>
      <c r="F265" s="60">
        <v>1</v>
      </c>
      <c r="G265" s="25">
        <v>372</v>
      </c>
      <c r="H265" s="25">
        <v>372</v>
      </c>
      <c r="I265" s="60">
        <v>1</v>
      </c>
      <c r="J265" s="25">
        <v>415</v>
      </c>
      <c r="K265" s="25">
        <v>415</v>
      </c>
      <c r="L265" s="60">
        <v>1</v>
      </c>
      <c r="M265" s="25">
        <v>1191</v>
      </c>
      <c r="N265" s="25">
        <v>1191</v>
      </c>
      <c r="O265" s="60">
        <v>1</v>
      </c>
    </row>
    <row r="266" spans="1:15" x14ac:dyDescent="0.25">
      <c r="A266" s="25" t="s">
        <v>528</v>
      </c>
      <c r="B266" s="25" t="s">
        <v>43</v>
      </c>
      <c r="C266" s="25" t="s">
        <v>529</v>
      </c>
      <c r="D266" s="25">
        <v>145</v>
      </c>
      <c r="E266" s="25">
        <v>145</v>
      </c>
      <c r="F266" s="60">
        <v>1</v>
      </c>
      <c r="G266" s="25">
        <v>114</v>
      </c>
      <c r="H266" s="25">
        <v>114</v>
      </c>
      <c r="I266" s="60">
        <v>1</v>
      </c>
      <c r="J266" s="25">
        <v>137</v>
      </c>
      <c r="K266" s="25">
        <v>137</v>
      </c>
      <c r="L266" s="60">
        <v>1</v>
      </c>
      <c r="M266" s="25">
        <v>396</v>
      </c>
      <c r="N266" s="25">
        <v>396</v>
      </c>
      <c r="O266" s="60">
        <v>1</v>
      </c>
    </row>
    <row r="267" spans="1:15" x14ac:dyDescent="0.25">
      <c r="A267" s="25" t="s">
        <v>530</v>
      </c>
      <c r="B267" s="25" t="s">
        <v>43</v>
      </c>
      <c r="C267" s="25" t="s">
        <v>531</v>
      </c>
      <c r="D267" s="25">
        <v>160</v>
      </c>
      <c r="E267" s="25">
        <v>160</v>
      </c>
      <c r="F267" s="60">
        <v>1</v>
      </c>
      <c r="G267" s="25">
        <v>167</v>
      </c>
      <c r="H267" s="25">
        <v>167</v>
      </c>
      <c r="I267" s="60">
        <v>1</v>
      </c>
      <c r="J267" s="25">
        <v>173</v>
      </c>
      <c r="K267" s="25">
        <v>173</v>
      </c>
      <c r="L267" s="60">
        <v>1</v>
      </c>
      <c r="M267" s="25">
        <v>500</v>
      </c>
      <c r="N267" s="25">
        <v>500</v>
      </c>
      <c r="O267" s="60">
        <v>1</v>
      </c>
    </row>
    <row r="268" spans="1:15" x14ac:dyDescent="0.25">
      <c r="A268" s="25" t="s">
        <v>532</v>
      </c>
      <c r="B268" s="25" t="s">
        <v>31</v>
      </c>
      <c r="C268" s="25" t="s">
        <v>533</v>
      </c>
      <c r="D268" s="25">
        <v>200</v>
      </c>
      <c r="E268" s="25">
        <v>200</v>
      </c>
      <c r="F268" s="60">
        <v>1</v>
      </c>
      <c r="G268" s="25">
        <v>159</v>
      </c>
      <c r="H268" s="25">
        <v>159</v>
      </c>
      <c r="I268" s="60">
        <v>1</v>
      </c>
      <c r="J268" s="25">
        <v>169</v>
      </c>
      <c r="K268" s="25">
        <v>169</v>
      </c>
      <c r="L268" s="60">
        <v>1</v>
      </c>
      <c r="M268" s="25">
        <v>528</v>
      </c>
      <c r="N268" s="25">
        <v>528</v>
      </c>
      <c r="O268" s="60">
        <v>1</v>
      </c>
    </row>
    <row r="269" spans="1:15" x14ac:dyDescent="0.25">
      <c r="A269" s="25" t="s">
        <v>534</v>
      </c>
      <c r="B269" s="25" t="s">
        <v>43</v>
      </c>
      <c r="C269" s="25" t="s">
        <v>535</v>
      </c>
      <c r="D269" s="25">
        <v>86</v>
      </c>
      <c r="E269" s="25">
        <v>86</v>
      </c>
      <c r="F269" s="60">
        <v>1</v>
      </c>
      <c r="G269" s="25">
        <v>81</v>
      </c>
      <c r="H269" s="25">
        <v>81</v>
      </c>
      <c r="I269" s="60">
        <v>1</v>
      </c>
      <c r="J269" s="25">
        <v>90</v>
      </c>
      <c r="K269" s="25">
        <v>90</v>
      </c>
      <c r="L269" s="60">
        <v>1</v>
      </c>
      <c r="M269" s="25">
        <v>257</v>
      </c>
      <c r="N269" s="25">
        <v>257</v>
      </c>
      <c r="O269" s="60">
        <v>1</v>
      </c>
    </row>
    <row r="270" spans="1:15" x14ac:dyDescent="0.25">
      <c r="A270" s="25" t="s">
        <v>536</v>
      </c>
      <c r="B270" s="25" t="s">
        <v>31</v>
      </c>
      <c r="C270" s="25" t="s">
        <v>537</v>
      </c>
      <c r="D270" s="25">
        <v>131</v>
      </c>
      <c r="E270" s="25">
        <v>131</v>
      </c>
      <c r="F270" s="60">
        <v>1</v>
      </c>
      <c r="G270" s="25">
        <v>175</v>
      </c>
      <c r="H270" s="25">
        <v>175</v>
      </c>
      <c r="I270" s="60">
        <v>1</v>
      </c>
      <c r="J270" s="25">
        <v>221</v>
      </c>
      <c r="K270" s="25">
        <v>221</v>
      </c>
      <c r="L270" s="60">
        <v>1</v>
      </c>
      <c r="M270" s="25">
        <v>527</v>
      </c>
      <c r="N270" s="25">
        <v>527</v>
      </c>
      <c r="O270" s="60">
        <v>1</v>
      </c>
    </row>
    <row r="271" spans="1:15" x14ac:dyDescent="0.25">
      <c r="A271" s="25" t="s">
        <v>538</v>
      </c>
      <c r="B271" s="25" t="s">
        <v>26</v>
      </c>
      <c r="C271" s="25" t="s">
        <v>539</v>
      </c>
      <c r="D271" s="25">
        <v>158</v>
      </c>
      <c r="E271" s="25">
        <v>159</v>
      </c>
      <c r="F271" s="60">
        <v>0.99371069182389893</v>
      </c>
      <c r="G271" s="25">
        <v>150</v>
      </c>
      <c r="H271" s="25">
        <v>150</v>
      </c>
      <c r="I271" s="60">
        <v>1</v>
      </c>
      <c r="J271" s="25">
        <v>169</v>
      </c>
      <c r="K271" s="25">
        <v>170</v>
      </c>
      <c r="L271" s="60">
        <v>0.99411764705882411</v>
      </c>
      <c r="M271" s="25">
        <v>477</v>
      </c>
      <c r="N271" s="25">
        <v>479</v>
      </c>
      <c r="O271" s="60">
        <v>0.99582463465553239</v>
      </c>
    </row>
    <row r="272" spans="1:15" x14ac:dyDescent="0.25">
      <c r="A272" s="25" t="s">
        <v>540</v>
      </c>
      <c r="B272" s="25" t="s">
        <v>26</v>
      </c>
      <c r="C272" s="25" t="s">
        <v>541</v>
      </c>
      <c r="D272" s="25">
        <v>38</v>
      </c>
      <c r="E272" s="25">
        <v>38</v>
      </c>
      <c r="F272" s="60">
        <v>1</v>
      </c>
      <c r="G272" s="25">
        <v>51</v>
      </c>
      <c r="H272" s="25">
        <v>51</v>
      </c>
      <c r="I272" s="60">
        <v>1</v>
      </c>
      <c r="J272" s="25">
        <v>42</v>
      </c>
      <c r="K272" s="25">
        <v>42</v>
      </c>
      <c r="L272" s="60">
        <v>1</v>
      </c>
      <c r="M272" s="25">
        <v>131</v>
      </c>
      <c r="N272" s="25">
        <v>131</v>
      </c>
      <c r="O272" s="60">
        <v>1</v>
      </c>
    </row>
    <row r="273" spans="1:15" x14ac:dyDescent="0.25">
      <c r="A273" s="25" t="s">
        <v>542</v>
      </c>
      <c r="B273" s="25" t="s">
        <v>43</v>
      </c>
      <c r="C273" s="25" t="s">
        <v>543</v>
      </c>
      <c r="D273" s="25">
        <v>9</v>
      </c>
      <c r="E273" s="25">
        <v>9</v>
      </c>
      <c r="F273" s="60">
        <v>1</v>
      </c>
      <c r="G273" s="25">
        <v>8</v>
      </c>
      <c r="H273" s="25">
        <v>8</v>
      </c>
      <c r="I273" s="60">
        <v>1</v>
      </c>
      <c r="J273" s="25">
        <v>5</v>
      </c>
      <c r="K273" s="25">
        <v>5</v>
      </c>
      <c r="L273" s="60">
        <v>1</v>
      </c>
      <c r="M273" s="25">
        <v>22</v>
      </c>
      <c r="N273" s="25">
        <v>22</v>
      </c>
      <c r="O273" s="60">
        <v>1</v>
      </c>
    </row>
    <row r="274" spans="1:15" x14ac:dyDescent="0.25">
      <c r="A274" s="25" t="s">
        <v>544</v>
      </c>
      <c r="B274" s="25" t="s">
        <v>31</v>
      </c>
      <c r="C274" s="25" t="s">
        <v>545</v>
      </c>
      <c r="D274" s="25">
        <v>106</v>
      </c>
      <c r="E274" s="25">
        <v>109</v>
      </c>
      <c r="F274" s="60">
        <v>0.97247706422018299</v>
      </c>
      <c r="G274" s="25">
        <v>106</v>
      </c>
      <c r="H274" s="25">
        <v>107</v>
      </c>
      <c r="I274" s="60">
        <v>0.99065420560747708</v>
      </c>
      <c r="J274" s="25">
        <v>114</v>
      </c>
      <c r="K274" s="25">
        <v>115</v>
      </c>
      <c r="L274" s="60">
        <v>0.99130434782608701</v>
      </c>
      <c r="M274" s="25">
        <v>326</v>
      </c>
      <c r="N274" s="25">
        <v>331</v>
      </c>
      <c r="O274" s="60">
        <v>0.98489425981873113</v>
      </c>
    </row>
    <row r="275" spans="1:15" x14ac:dyDescent="0.25">
      <c r="A275" s="26" t="s">
        <v>546</v>
      </c>
      <c r="B275" s="25" t="s">
        <v>31</v>
      </c>
      <c r="C275" s="26" t="s">
        <v>547</v>
      </c>
      <c r="D275" s="25">
        <v>88</v>
      </c>
      <c r="E275" s="25">
        <v>88</v>
      </c>
      <c r="F275" s="60">
        <v>1</v>
      </c>
      <c r="G275" s="29" t="s">
        <v>487</v>
      </c>
      <c r="H275" s="29" t="s">
        <v>487</v>
      </c>
      <c r="I275" s="65" t="s">
        <v>487</v>
      </c>
      <c r="J275" s="25">
        <v>46</v>
      </c>
      <c r="K275" s="25">
        <v>46</v>
      </c>
      <c r="L275" s="60">
        <v>1</v>
      </c>
      <c r="M275" s="25">
        <v>134</v>
      </c>
      <c r="N275" s="25">
        <v>134</v>
      </c>
      <c r="O275" s="60">
        <v>1</v>
      </c>
    </row>
    <row r="276" spans="1:15" x14ac:dyDescent="0.25">
      <c r="A276" s="25" t="s">
        <v>548</v>
      </c>
      <c r="B276" s="25" t="s">
        <v>43</v>
      </c>
      <c r="C276" s="25" t="s">
        <v>549</v>
      </c>
      <c r="D276" s="25">
        <v>220</v>
      </c>
      <c r="E276" s="25">
        <v>220</v>
      </c>
      <c r="F276" s="60">
        <v>1</v>
      </c>
      <c r="G276" s="25">
        <v>193</v>
      </c>
      <c r="H276" s="25">
        <v>193</v>
      </c>
      <c r="I276" s="60">
        <v>1</v>
      </c>
      <c r="J276" s="29" t="s">
        <v>487</v>
      </c>
      <c r="K276" s="29" t="s">
        <v>487</v>
      </c>
      <c r="L276" s="65" t="s">
        <v>487</v>
      </c>
      <c r="M276" s="25">
        <v>413</v>
      </c>
      <c r="N276" s="25">
        <v>413</v>
      </c>
      <c r="O276" s="60">
        <v>1</v>
      </c>
    </row>
    <row r="277" spans="1:15" x14ac:dyDescent="0.25">
      <c r="A277" s="25" t="s">
        <v>550</v>
      </c>
      <c r="B277" s="25" t="s">
        <v>26</v>
      </c>
      <c r="C277" s="25" t="s">
        <v>551</v>
      </c>
      <c r="D277" s="25">
        <v>163</v>
      </c>
      <c r="E277" s="25">
        <v>167</v>
      </c>
      <c r="F277" s="60">
        <v>0.97604790419161702</v>
      </c>
      <c r="G277" s="25">
        <v>64</v>
      </c>
      <c r="H277" s="25">
        <v>65</v>
      </c>
      <c r="I277" s="60">
        <v>0.98461538461538511</v>
      </c>
      <c r="J277" s="25">
        <v>97</v>
      </c>
      <c r="K277" s="25">
        <v>97</v>
      </c>
      <c r="L277" s="60">
        <v>1</v>
      </c>
      <c r="M277" s="25">
        <v>324</v>
      </c>
      <c r="N277" s="25">
        <v>329</v>
      </c>
      <c r="O277" s="60">
        <v>0.98480243161094227</v>
      </c>
    </row>
    <row r="278" spans="1:15" x14ac:dyDescent="0.25">
      <c r="A278" s="25" t="s">
        <v>552</v>
      </c>
      <c r="B278" s="25" t="s">
        <v>31</v>
      </c>
      <c r="C278" s="25" t="s">
        <v>553</v>
      </c>
      <c r="D278" s="25">
        <v>13</v>
      </c>
      <c r="E278" s="25">
        <v>14</v>
      </c>
      <c r="F278" s="60">
        <v>0.92857142857142905</v>
      </c>
      <c r="G278" s="29" t="s">
        <v>487</v>
      </c>
      <c r="H278" s="29" t="s">
        <v>487</v>
      </c>
      <c r="I278" s="65" t="s">
        <v>487</v>
      </c>
      <c r="J278" s="25">
        <v>4</v>
      </c>
      <c r="K278" s="25">
        <v>4</v>
      </c>
      <c r="L278" s="60">
        <v>1</v>
      </c>
      <c r="M278" s="25">
        <v>17</v>
      </c>
      <c r="N278" s="25">
        <v>18</v>
      </c>
      <c r="O278" s="60">
        <v>0.94444444444444442</v>
      </c>
    </row>
    <row r="279" spans="1:15" x14ac:dyDescent="0.25">
      <c r="A279" s="25" t="s">
        <v>554</v>
      </c>
      <c r="B279" s="25" t="s">
        <v>26</v>
      </c>
      <c r="C279" s="25" t="s">
        <v>555</v>
      </c>
      <c r="D279" s="25">
        <v>313</v>
      </c>
      <c r="E279" s="25">
        <v>323</v>
      </c>
      <c r="F279" s="60">
        <v>0.96904024767801911</v>
      </c>
      <c r="G279" s="25">
        <v>338</v>
      </c>
      <c r="H279" s="25">
        <v>339</v>
      </c>
      <c r="I279" s="60">
        <v>0.99705014749262499</v>
      </c>
      <c r="J279" s="25">
        <v>341</v>
      </c>
      <c r="K279" s="25">
        <v>359</v>
      </c>
      <c r="L279" s="60">
        <v>0.94986072423398293</v>
      </c>
      <c r="M279" s="25">
        <v>992</v>
      </c>
      <c r="N279" s="25">
        <v>1021</v>
      </c>
      <c r="O279" s="60">
        <v>0.97159647404505389</v>
      </c>
    </row>
    <row r="280" spans="1:15" x14ac:dyDescent="0.25">
      <c r="A280" s="25" t="s">
        <v>556</v>
      </c>
      <c r="B280" s="25" t="s">
        <v>43</v>
      </c>
      <c r="C280" s="25" t="s">
        <v>557</v>
      </c>
      <c r="D280" s="25">
        <v>417</v>
      </c>
      <c r="E280" s="25">
        <v>419</v>
      </c>
      <c r="F280" s="60">
        <v>0.9952267303102631</v>
      </c>
      <c r="G280" s="25">
        <v>430</v>
      </c>
      <c r="H280" s="25">
        <v>443</v>
      </c>
      <c r="I280" s="60">
        <v>0.97065462753950305</v>
      </c>
      <c r="J280" s="25">
        <v>428</v>
      </c>
      <c r="K280" s="25">
        <v>452</v>
      </c>
      <c r="L280" s="60">
        <v>0.94690265486725711</v>
      </c>
      <c r="M280" s="25">
        <v>1275</v>
      </c>
      <c r="N280" s="25">
        <v>1314</v>
      </c>
      <c r="O280" s="60">
        <v>0.97031963470319638</v>
      </c>
    </row>
    <row r="281" spans="1:15" x14ac:dyDescent="0.25">
      <c r="A281" s="25" t="s">
        <v>558</v>
      </c>
      <c r="B281" s="25" t="s">
        <v>43</v>
      </c>
      <c r="C281" s="25" t="s">
        <v>559</v>
      </c>
      <c r="D281" s="25">
        <v>47</v>
      </c>
      <c r="E281" s="25">
        <v>47</v>
      </c>
      <c r="F281" s="60">
        <v>1</v>
      </c>
      <c r="G281" s="25">
        <v>50</v>
      </c>
      <c r="H281" s="25">
        <v>50</v>
      </c>
      <c r="I281" s="60">
        <v>1</v>
      </c>
      <c r="J281" s="25">
        <v>41</v>
      </c>
      <c r="K281" s="25">
        <v>41</v>
      </c>
      <c r="L281" s="60">
        <v>1</v>
      </c>
      <c r="M281" s="25">
        <v>138</v>
      </c>
      <c r="N281" s="25">
        <v>138</v>
      </c>
      <c r="O281" s="60">
        <v>1</v>
      </c>
    </row>
    <row r="282" spans="1:15" x14ac:dyDescent="0.25">
      <c r="A282" s="25" t="s">
        <v>560</v>
      </c>
      <c r="B282" s="25" t="s">
        <v>26</v>
      </c>
      <c r="C282" s="25" t="s">
        <v>561</v>
      </c>
      <c r="D282" s="25">
        <v>171</v>
      </c>
      <c r="E282" s="25">
        <v>172</v>
      </c>
      <c r="F282" s="60">
        <v>0.99418604651162801</v>
      </c>
      <c r="G282" s="25">
        <v>159</v>
      </c>
      <c r="H282" s="25">
        <v>160</v>
      </c>
      <c r="I282" s="60">
        <v>0.99374999999999991</v>
      </c>
      <c r="J282" s="25">
        <v>169</v>
      </c>
      <c r="K282" s="25">
        <v>178</v>
      </c>
      <c r="L282" s="60">
        <v>0.949438202247191</v>
      </c>
      <c r="M282" s="25">
        <v>499</v>
      </c>
      <c r="N282" s="25">
        <v>510</v>
      </c>
      <c r="O282" s="60">
        <v>0.97843137254901957</v>
      </c>
    </row>
    <row r="283" spans="1:15" x14ac:dyDescent="0.25">
      <c r="A283" s="25" t="s">
        <v>562</v>
      </c>
      <c r="B283" s="25" t="s">
        <v>31</v>
      </c>
      <c r="C283" s="25" t="s">
        <v>563</v>
      </c>
      <c r="D283" s="25">
        <v>211</v>
      </c>
      <c r="E283" s="25">
        <v>212</v>
      </c>
      <c r="F283" s="60">
        <v>0.99528301886792503</v>
      </c>
      <c r="G283" s="25">
        <v>193</v>
      </c>
      <c r="H283" s="25">
        <v>193</v>
      </c>
      <c r="I283" s="60">
        <v>1</v>
      </c>
      <c r="J283" s="25">
        <v>205</v>
      </c>
      <c r="K283" s="25">
        <v>209</v>
      </c>
      <c r="L283" s="60">
        <v>0.98086124401913899</v>
      </c>
      <c r="M283" s="25">
        <v>609</v>
      </c>
      <c r="N283" s="25">
        <v>614</v>
      </c>
      <c r="O283" s="60">
        <v>0.99185667752442996</v>
      </c>
    </row>
    <row r="284" spans="1:15" x14ac:dyDescent="0.25">
      <c r="A284" s="25" t="s">
        <v>564</v>
      </c>
      <c r="B284" s="25" t="s">
        <v>43</v>
      </c>
      <c r="C284" s="25" t="s">
        <v>565</v>
      </c>
      <c r="D284" s="25">
        <v>376</v>
      </c>
      <c r="E284" s="25">
        <v>381</v>
      </c>
      <c r="F284" s="60">
        <v>0.98687664041994805</v>
      </c>
      <c r="G284" s="25">
        <v>276</v>
      </c>
      <c r="H284" s="25">
        <v>285</v>
      </c>
      <c r="I284" s="60">
        <v>0.96842105263157907</v>
      </c>
      <c r="J284" s="25">
        <v>341</v>
      </c>
      <c r="K284" s="25">
        <v>347</v>
      </c>
      <c r="L284" s="60">
        <v>0.98270893371757906</v>
      </c>
      <c r="M284" s="25">
        <v>993</v>
      </c>
      <c r="N284" s="25">
        <v>1013</v>
      </c>
      <c r="O284" s="60">
        <v>0.98025666337611062</v>
      </c>
    </row>
    <row r="285" spans="1:15" x14ac:dyDescent="0.25">
      <c r="A285" s="25" t="s">
        <v>566</v>
      </c>
      <c r="B285" s="25" t="s">
        <v>26</v>
      </c>
      <c r="C285" s="25" t="s">
        <v>567</v>
      </c>
      <c r="D285" s="25">
        <v>15</v>
      </c>
      <c r="E285" s="25">
        <v>15</v>
      </c>
      <c r="F285" s="60">
        <v>1</v>
      </c>
      <c r="G285" s="25">
        <v>7</v>
      </c>
      <c r="H285" s="25">
        <v>7</v>
      </c>
      <c r="I285" s="60">
        <v>1</v>
      </c>
      <c r="J285" s="25">
        <v>13</v>
      </c>
      <c r="K285" s="25">
        <v>13</v>
      </c>
      <c r="L285" s="60">
        <v>1</v>
      </c>
      <c r="M285" s="25">
        <v>35</v>
      </c>
      <c r="N285" s="25">
        <v>35</v>
      </c>
      <c r="O285" s="60">
        <v>1</v>
      </c>
    </row>
    <row r="286" spans="1:15" x14ac:dyDescent="0.25">
      <c r="A286" s="25" t="s">
        <v>568</v>
      </c>
      <c r="B286" s="25" t="s">
        <v>43</v>
      </c>
      <c r="C286" s="25" t="s">
        <v>569</v>
      </c>
      <c r="D286" s="25">
        <v>55</v>
      </c>
      <c r="E286" s="25">
        <v>55</v>
      </c>
      <c r="F286" s="60">
        <v>1</v>
      </c>
      <c r="G286" s="25">
        <v>55</v>
      </c>
      <c r="H286" s="25">
        <v>57</v>
      </c>
      <c r="I286" s="60">
        <v>0.96491228070175405</v>
      </c>
      <c r="J286" s="25">
        <v>54</v>
      </c>
      <c r="K286" s="25">
        <v>57</v>
      </c>
      <c r="L286" s="60">
        <v>0.94736842105263208</v>
      </c>
      <c r="M286" s="25">
        <v>164</v>
      </c>
      <c r="N286" s="25">
        <v>169</v>
      </c>
      <c r="O286" s="60">
        <v>0.97041420118343191</v>
      </c>
    </row>
    <row r="287" spans="1:15" x14ac:dyDescent="0.25">
      <c r="A287" s="25" t="s">
        <v>570</v>
      </c>
      <c r="B287" s="25" t="s">
        <v>26</v>
      </c>
      <c r="C287" s="25" t="s">
        <v>571</v>
      </c>
      <c r="D287" s="25">
        <v>332</v>
      </c>
      <c r="E287" s="25">
        <v>334</v>
      </c>
      <c r="F287" s="60">
        <v>0.99401197604790392</v>
      </c>
      <c r="G287" s="25">
        <v>312</v>
      </c>
      <c r="H287" s="25">
        <v>312</v>
      </c>
      <c r="I287" s="60">
        <v>1</v>
      </c>
      <c r="J287" s="25">
        <v>359</v>
      </c>
      <c r="K287" s="25">
        <v>361</v>
      </c>
      <c r="L287" s="60">
        <v>0.99445983379501401</v>
      </c>
      <c r="M287" s="25">
        <v>1003</v>
      </c>
      <c r="N287" s="25">
        <v>1007</v>
      </c>
      <c r="O287" s="60">
        <v>0.99602780536246271</v>
      </c>
    </row>
    <row r="288" spans="1:15" x14ac:dyDescent="0.25">
      <c r="A288" s="25" t="s">
        <v>572</v>
      </c>
      <c r="B288" s="25" t="s">
        <v>43</v>
      </c>
      <c r="C288" s="25" t="s">
        <v>573</v>
      </c>
      <c r="D288" s="25">
        <v>655</v>
      </c>
      <c r="E288" s="25">
        <v>659</v>
      </c>
      <c r="F288" s="60">
        <v>0.99393019726858911</v>
      </c>
      <c r="G288" s="25">
        <v>663</v>
      </c>
      <c r="H288" s="25">
        <v>667</v>
      </c>
      <c r="I288" s="60">
        <v>0.99400299850075002</v>
      </c>
      <c r="J288" s="25">
        <v>669</v>
      </c>
      <c r="K288" s="25">
        <v>691</v>
      </c>
      <c r="L288" s="60">
        <v>0.96816208393632397</v>
      </c>
      <c r="M288" s="25">
        <v>1987</v>
      </c>
      <c r="N288" s="25">
        <v>2017</v>
      </c>
      <c r="O288" s="60">
        <v>0.98512642538423401</v>
      </c>
    </row>
    <row r="289" spans="1:15" x14ac:dyDescent="0.25">
      <c r="A289" s="25" t="s">
        <v>574</v>
      </c>
      <c r="B289" s="25" t="s">
        <v>43</v>
      </c>
      <c r="C289" s="25" t="s">
        <v>575</v>
      </c>
      <c r="D289" s="25">
        <v>312</v>
      </c>
      <c r="E289" s="25">
        <v>325</v>
      </c>
      <c r="F289" s="60">
        <v>0.96</v>
      </c>
      <c r="G289" s="25">
        <v>294</v>
      </c>
      <c r="H289" s="25">
        <v>303</v>
      </c>
      <c r="I289" s="60">
        <v>0.97029702970297005</v>
      </c>
      <c r="J289" s="25">
        <v>349</v>
      </c>
      <c r="K289" s="25">
        <v>353</v>
      </c>
      <c r="L289" s="60">
        <v>0.988668555240793</v>
      </c>
      <c r="M289" s="25">
        <v>955</v>
      </c>
      <c r="N289" s="25">
        <v>981</v>
      </c>
      <c r="O289" s="60">
        <v>0.97349643221202853</v>
      </c>
    </row>
    <row r="290" spans="1:15" x14ac:dyDescent="0.25">
      <c r="A290" s="25" t="s">
        <v>576</v>
      </c>
      <c r="B290" s="25" t="s">
        <v>31</v>
      </c>
      <c r="C290" s="25" t="s">
        <v>577</v>
      </c>
      <c r="D290" s="25">
        <v>264</v>
      </c>
      <c r="E290" s="25">
        <v>266</v>
      </c>
      <c r="F290" s="60">
        <v>0.99248120300751907</v>
      </c>
      <c r="G290" s="25">
        <v>258</v>
      </c>
      <c r="H290" s="25">
        <v>261</v>
      </c>
      <c r="I290" s="60">
        <v>0.98850574712643702</v>
      </c>
      <c r="J290" s="25">
        <v>264</v>
      </c>
      <c r="K290" s="25">
        <v>264</v>
      </c>
      <c r="L290" s="60">
        <v>1</v>
      </c>
      <c r="M290" s="25">
        <v>786</v>
      </c>
      <c r="N290" s="25">
        <v>791</v>
      </c>
      <c r="O290" s="60">
        <v>0.99367888748419719</v>
      </c>
    </row>
    <row r="291" spans="1:15" x14ac:dyDescent="0.25">
      <c r="A291" s="25" t="s">
        <v>578</v>
      </c>
      <c r="B291" s="25" t="s">
        <v>31</v>
      </c>
      <c r="C291" s="30" t="s">
        <v>579</v>
      </c>
      <c r="D291" s="25">
        <v>42</v>
      </c>
      <c r="E291" s="25">
        <v>42</v>
      </c>
      <c r="F291" s="60">
        <v>1</v>
      </c>
      <c r="G291" s="25">
        <v>37</v>
      </c>
      <c r="H291" s="25">
        <v>38</v>
      </c>
      <c r="I291" s="60">
        <v>0.97368421052631604</v>
      </c>
      <c r="J291" s="25">
        <v>51</v>
      </c>
      <c r="K291" s="25">
        <v>51</v>
      </c>
      <c r="L291" s="60">
        <v>1</v>
      </c>
      <c r="M291" s="25">
        <v>130</v>
      </c>
      <c r="N291" s="25">
        <v>131</v>
      </c>
      <c r="O291" s="60">
        <v>0.99236641221374045</v>
      </c>
    </row>
    <row r="292" spans="1:15" x14ac:dyDescent="0.25">
      <c r="A292" s="25" t="s">
        <v>580</v>
      </c>
      <c r="B292" s="25" t="s">
        <v>31</v>
      </c>
      <c r="C292" s="25" t="s">
        <v>581</v>
      </c>
      <c r="D292" s="25">
        <v>1455</v>
      </c>
      <c r="E292" s="25">
        <v>1455</v>
      </c>
      <c r="F292" s="60">
        <v>1</v>
      </c>
      <c r="G292" s="25">
        <v>1427</v>
      </c>
      <c r="H292" s="25">
        <v>1427</v>
      </c>
      <c r="I292" s="60">
        <v>1</v>
      </c>
      <c r="J292" s="25">
        <v>1482</v>
      </c>
      <c r="K292" s="25">
        <v>1482</v>
      </c>
      <c r="L292" s="60">
        <v>1</v>
      </c>
      <c r="M292" s="25">
        <v>4364</v>
      </c>
      <c r="N292" s="25">
        <v>4364</v>
      </c>
      <c r="O292" s="60">
        <v>1</v>
      </c>
    </row>
    <row r="293" spans="1:15" x14ac:dyDescent="0.25">
      <c r="A293" s="25" t="s">
        <v>582</v>
      </c>
      <c r="B293" s="25" t="s">
        <v>31</v>
      </c>
      <c r="C293" s="25" t="s">
        <v>583</v>
      </c>
      <c r="D293" s="25">
        <v>130</v>
      </c>
      <c r="E293" s="25">
        <v>130</v>
      </c>
      <c r="F293" s="60">
        <v>1</v>
      </c>
      <c r="G293" s="25">
        <v>125</v>
      </c>
      <c r="H293" s="25">
        <v>125</v>
      </c>
      <c r="I293" s="60">
        <v>1</v>
      </c>
      <c r="J293" s="25">
        <v>117</v>
      </c>
      <c r="K293" s="25">
        <v>117</v>
      </c>
      <c r="L293" s="60">
        <v>1</v>
      </c>
      <c r="M293" s="25">
        <v>372</v>
      </c>
      <c r="N293" s="25">
        <v>372</v>
      </c>
      <c r="O293" s="60">
        <v>1</v>
      </c>
    </row>
    <row r="294" spans="1:15" x14ac:dyDescent="0.25">
      <c r="A294" s="25" t="s">
        <v>584</v>
      </c>
      <c r="B294" s="25" t="s">
        <v>31</v>
      </c>
      <c r="C294" s="25" t="s">
        <v>585</v>
      </c>
      <c r="D294" s="25">
        <v>122</v>
      </c>
      <c r="E294" s="25">
        <v>122</v>
      </c>
      <c r="F294" s="60">
        <v>1</v>
      </c>
      <c r="G294" s="25">
        <v>139</v>
      </c>
      <c r="H294" s="25">
        <v>139</v>
      </c>
      <c r="I294" s="60">
        <v>1</v>
      </c>
      <c r="J294" s="25">
        <v>137</v>
      </c>
      <c r="K294" s="25">
        <v>137</v>
      </c>
      <c r="L294" s="60">
        <v>1</v>
      </c>
      <c r="M294" s="25">
        <v>398</v>
      </c>
      <c r="N294" s="25">
        <v>398</v>
      </c>
      <c r="O294" s="60">
        <v>1</v>
      </c>
    </row>
    <row r="295" spans="1:15" x14ac:dyDescent="0.25">
      <c r="A295" s="25" t="s">
        <v>586</v>
      </c>
      <c r="B295" s="25" t="s">
        <v>43</v>
      </c>
      <c r="C295" s="25" t="s">
        <v>587</v>
      </c>
      <c r="D295" s="29" t="s">
        <v>487</v>
      </c>
      <c r="E295" s="29" t="s">
        <v>487</v>
      </c>
      <c r="F295" s="65" t="s">
        <v>487</v>
      </c>
      <c r="G295" s="25">
        <v>59</v>
      </c>
      <c r="H295" s="25">
        <v>59</v>
      </c>
      <c r="I295" s="60">
        <v>1</v>
      </c>
      <c r="J295" s="25">
        <v>52</v>
      </c>
      <c r="K295" s="25">
        <v>52</v>
      </c>
      <c r="L295" s="60">
        <v>1</v>
      </c>
      <c r="M295" s="25">
        <v>111</v>
      </c>
      <c r="N295" s="25">
        <v>111</v>
      </c>
      <c r="O295" s="60">
        <v>1</v>
      </c>
    </row>
    <row r="296" spans="1:15" x14ac:dyDescent="0.25">
      <c r="A296" s="25" t="s">
        <v>588</v>
      </c>
      <c r="B296" s="25" t="s">
        <v>43</v>
      </c>
      <c r="C296" s="25" t="s">
        <v>589</v>
      </c>
      <c r="D296" s="25">
        <v>48</v>
      </c>
      <c r="E296" s="25">
        <v>48</v>
      </c>
      <c r="F296" s="60">
        <v>1</v>
      </c>
      <c r="G296" s="25">
        <v>45</v>
      </c>
      <c r="H296" s="25">
        <v>45</v>
      </c>
      <c r="I296" s="60">
        <v>1</v>
      </c>
      <c r="J296" s="25">
        <v>57</v>
      </c>
      <c r="K296" s="25">
        <v>57</v>
      </c>
      <c r="L296" s="60">
        <v>1</v>
      </c>
      <c r="M296" s="25">
        <v>150</v>
      </c>
      <c r="N296" s="25">
        <v>150</v>
      </c>
      <c r="O296" s="60">
        <v>1</v>
      </c>
    </row>
    <row r="297" spans="1:15" x14ac:dyDescent="0.25">
      <c r="A297" s="25" t="s">
        <v>590</v>
      </c>
      <c r="B297" s="25" t="s">
        <v>26</v>
      </c>
      <c r="C297" s="25" t="s">
        <v>591</v>
      </c>
      <c r="D297" s="25">
        <v>215</v>
      </c>
      <c r="E297" s="25">
        <v>215</v>
      </c>
      <c r="F297" s="60">
        <v>1</v>
      </c>
      <c r="G297" s="25">
        <v>229</v>
      </c>
      <c r="H297" s="25">
        <v>229</v>
      </c>
      <c r="I297" s="60">
        <v>1</v>
      </c>
      <c r="J297" s="25">
        <v>241</v>
      </c>
      <c r="K297" s="25">
        <v>241</v>
      </c>
      <c r="L297" s="60">
        <v>1</v>
      </c>
      <c r="M297" s="25">
        <v>685</v>
      </c>
      <c r="N297" s="25">
        <v>685</v>
      </c>
      <c r="O297" s="60">
        <v>1</v>
      </c>
    </row>
    <row r="298" spans="1:15" x14ac:dyDescent="0.25">
      <c r="A298" s="25" t="s">
        <v>592</v>
      </c>
      <c r="B298" s="25" t="s">
        <v>31</v>
      </c>
      <c r="C298" s="25" t="s">
        <v>593</v>
      </c>
      <c r="D298" s="25">
        <v>79</v>
      </c>
      <c r="E298" s="25">
        <v>79</v>
      </c>
      <c r="F298" s="60">
        <v>1</v>
      </c>
      <c r="G298" s="25">
        <v>61</v>
      </c>
      <c r="H298" s="25">
        <v>61</v>
      </c>
      <c r="I298" s="60">
        <v>1</v>
      </c>
      <c r="J298" s="25">
        <v>79</v>
      </c>
      <c r="K298" s="25">
        <v>79</v>
      </c>
      <c r="L298" s="60">
        <v>1</v>
      </c>
      <c r="M298" s="25">
        <v>219</v>
      </c>
      <c r="N298" s="25">
        <v>219</v>
      </c>
      <c r="O298" s="60">
        <v>1</v>
      </c>
    </row>
    <row r="299" spans="1:15" x14ac:dyDescent="0.25">
      <c r="A299" s="25" t="s">
        <v>594</v>
      </c>
      <c r="B299" s="25" t="s">
        <v>31</v>
      </c>
      <c r="C299" s="25" t="s">
        <v>595</v>
      </c>
      <c r="D299" s="25">
        <v>86</v>
      </c>
      <c r="E299" s="25">
        <v>91</v>
      </c>
      <c r="F299" s="60">
        <v>0.94505494505494503</v>
      </c>
      <c r="G299" s="25">
        <v>102</v>
      </c>
      <c r="H299" s="25">
        <v>102</v>
      </c>
      <c r="I299" s="60">
        <v>1</v>
      </c>
      <c r="J299" s="25">
        <v>120</v>
      </c>
      <c r="K299" s="25">
        <v>120</v>
      </c>
      <c r="L299" s="60">
        <v>1</v>
      </c>
      <c r="M299" s="25">
        <v>308</v>
      </c>
      <c r="N299" s="25">
        <v>313</v>
      </c>
      <c r="O299" s="60">
        <v>0.98402555910543132</v>
      </c>
    </row>
    <row r="300" spans="1:15" x14ac:dyDescent="0.25">
      <c r="A300" s="25" t="s">
        <v>596</v>
      </c>
      <c r="B300" s="25" t="s">
        <v>26</v>
      </c>
      <c r="C300" s="25" t="s">
        <v>597</v>
      </c>
      <c r="D300" s="25">
        <v>243</v>
      </c>
      <c r="E300" s="25">
        <v>256</v>
      </c>
      <c r="F300" s="60">
        <v>0.94921875</v>
      </c>
      <c r="G300" s="25">
        <v>205</v>
      </c>
      <c r="H300" s="25">
        <v>216</v>
      </c>
      <c r="I300" s="60">
        <v>0.94907407407407396</v>
      </c>
      <c r="J300" s="25">
        <v>248</v>
      </c>
      <c r="K300" s="25">
        <v>248</v>
      </c>
      <c r="L300" s="60">
        <v>1</v>
      </c>
      <c r="M300" s="25">
        <v>696</v>
      </c>
      <c r="N300" s="25">
        <v>720</v>
      </c>
      <c r="O300" s="60">
        <v>0.96666666666666667</v>
      </c>
    </row>
    <row r="301" spans="1:15" x14ac:dyDescent="0.25">
      <c r="A301" s="25" t="s">
        <v>598</v>
      </c>
      <c r="B301" s="25" t="s">
        <v>26</v>
      </c>
      <c r="C301" s="25" t="s">
        <v>599</v>
      </c>
      <c r="D301" s="25">
        <v>228</v>
      </c>
      <c r="E301" s="25">
        <v>320</v>
      </c>
      <c r="F301" s="60">
        <v>0.71250000000000002</v>
      </c>
      <c r="G301" s="25">
        <v>341</v>
      </c>
      <c r="H301" s="25">
        <v>359</v>
      </c>
      <c r="I301" s="60">
        <v>0.94986072423398293</v>
      </c>
      <c r="J301" s="25">
        <v>336</v>
      </c>
      <c r="K301" s="25">
        <v>354</v>
      </c>
      <c r="L301" s="60">
        <v>0.94915254237288105</v>
      </c>
      <c r="M301" s="25">
        <v>905</v>
      </c>
      <c r="N301" s="25">
        <v>1033</v>
      </c>
      <c r="O301" s="60">
        <v>0.87608906098741535</v>
      </c>
    </row>
    <row r="302" spans="1:15" x14ac:dyDescent="0.25">
      <c r="A302" s="25" t="s">
        <v>600</v>
      </c>
      <c r="B302" s="25" t="s">
        <v>31</v>
      </c>
      <c r="C302" s="25" t="s">
        <v>601</v>
      </c>
      <c r="D302" s="25">
        <v>62</v>
      </c>
      <c r="E302" s="25">
        <v>62</v>
      </c>
      <c r="F302" s="60">
        <v>1</v>
      </c>
      <c r="G302" s="25">
        <v>58</v>
      </c>
      <c r="H302" s="25">
        <v>58</v>
      </c>
      <c r="I302" s="60">
        <v>1</v>
      </c>
      <c r="J302" s="25">
        <v>59</v>
      </c>
      <c r="K302" s="25">
        <v>59</v>
      </c>
      <c r="L302" s="60">
        <v>1</v>
      </c>
      <c r="M302" s="25">
        <v>179</v>
      </c>
      <c r="N302" s="25">
        <v>179</v>
      </c>
      <c r="O302" s="60">
        <v>1</v>
      </c>
    </row>
    <row r="303" spans="1:15" x14ac:dyDescent="0.25">
      <c r="A303" s="25" t="s">
        <v>602</v>
      </c>
      <c r="B303" s="25" t="s">
        <v>43</v>
      </c>
      <c r="C303" s="25" t="s">
        <v>603</v>
      </c>
      <c r="D303" s="25">
        <v>108</v>
      </c>
      <c r="E303" s="25">
        <v>108</v>
      </c>
      <c r="F303" s="60">
        <v>1</v>
      </c>
      <c r="G303" s="25">
        <v>92</v>
      </c>
      <c r="H303" s="25">
        <v>92</v>
      </c>
      <c r="I303" s="60">
        <v>1</v>
      </c>
      <c r="J303" s="25">
        <v>135</v>
      </c>
      <c r="K303" s="25">
        <v>135</v>
      </c>
      <c r="L303" s="60">
        <v>1</v>
      </c>
      <c r="M303" s="25">
        <v>335</v>
      </c>
      <c r="N303" s="25">
        <v>335</v>
      </c>
      <c r="O303" s="60">
        <v>1</v>
      </c>
    </row>
    <row r="304" spans="1:15" x14ac:dyDescent="0.25">
      <c r="A304" s="25" t="s">
        <v>604</v>
      </c>
      <c r="B304" s="25" t="s">
        <v>43</v>
      </c>
      <c r="C304" s="25" t="s">
        <v>605</v>
      </c>
      <c r="D304" s="25">
        <v>147</v>
      </c>
      <c r="E304" s="25">
        <v>147</v>
      </c>
      <c r="F304" s="60">
        <v>1</v>
      </c>
      <c r="G304" s="25">
        <v>99</v>
      </c>
      <c r="H304" s="25">
        <v>99</v>
      </c>
      <c r="I304" s="60">
        <v>1</v>
      </c>
      <c r="J304" s="25">
        <v>142</v>
      </c>
      <c r="K304" s="25">
        <v>142</v>
      </c>
      <c r="L304" s="60">
        <v>1</v>
      </c>
      <c r="M304" s="25">
        <v>388</v>
      </c>
      <c r="N304" s="25">
        <v>388</v>
      </c>
      <c r="O304" s="60">
        <v>1</v>
      </c>
    </row>
    <row r="305" spans="1:15" x14ac:dyDescent="0.25">
      <c r="A305" s="25" t="s">
        <v>606</v>
      </c>
      <c r="B305" s="25" t="s">
        <v>26</v>
      </c>
      <c r="C305" s="25" t="s">
        <v>607</v>
      </c>
      <c r="D305" s="25">
        <v>626</v>
      </c>
      <c r="E305" s="25">
        <v>626</v>
      </c>
      <c r="F305" s="60">
        <v>1</v>
      </c>
      <c r="G305" s="25">
        <v>587</v>
      </c>
      <c r="H305" s="25">
        <v>587</v>
      </c>
      <c r="I305" s="60">
        <v>1</v>
      </c>
      <c r="J305" s="25">
        <v>656</v>
      </c>
      <c r="K305" s="25">
        <v>656</v>
      </c>
      <c r="L305" s="60">
        <v>1</v>
      </c>
      <c r="M305" s="25">
        <v>1869</v>
      </c>
      <c r="N305" s="25">
        <v>1869</v>
      </c>
      <c r="O305" s="60">
        <v>1</v>
      </c>
    </row>
    <row r="306" spans="1:15" x14ac:dyDescent="0.25">
      <c r="A306" s="25" t="s">
        <v>608</v>
      </c>
      <c r="B306" s="25" t="s">
        <v>26</v>
      </c>
      <c r="C306" s="25" t="s">
        <v>609</v>
      </c>
      <c r="D306" s="25">
        <v>250</v>
      </c>
      <c r="E306" s="25">
        <v>250</v>
      </c>
      <c r="F306" s="60">
        <v>1</v>
      </c>
      <c r="G306" s="25">
        <v>202</v>
      </c>
      <c r="H306" s="25">
        <v>213</v>
      </c>
      <c r="I306" s="60">
        <v>0.94835680751173701</v>
      </c>
      <c r="J306" s="25">
        <v>262</v>
      </c>
      <c r="K306" s="25">
        <v>276</v>
      </c>
      <c r="L306" s="60">
        <v>0.94927536231884102</v>
      </c>
      <c r="M306" s="25">
        <v>714</v>
      </c>
      <c r="N306" s="25">
        <v>739</v>
      </c>
      <c r="O306" s="60">
        <v>0.96617050067658994</v>
      </c>
    </row>
    <row r="307" spans="1:15" x14ac:dyDescent="0.25">
      <c r="A307" s="25" t="s">
        <v>610</v>
      </c>
      <c r="B307" s="25" t="s">
        <v>43</v>
      </c>
      <c r="C307" s="25" t="s">
        <v>611</v>
      </c>
      <c r="D307" s="25">
        <v>141</v>
      </c>
      <c r="E307" s="25">
        <v>157</v>
      </c>
      <c r="F307" s="60">
        <v>0.89808917197452198</v>
      </c>
      <c r="G307" s="25">
        <v>144</v>
      </c>
      <c r="H307" s="25">
        <v>152</v>
      </c>
      <c r="I307" s="60">
        <v>0.94736842105263208</v>
      </c>
      <c r="J307" s="25">
        <v>143</v>
      </c>
      <c r="K307" s="25">
        <v>150</v>
      </c>
      <c r="L307" s="60">
        <v>0.95333333333333292</v>
      </c>
      <c r="M307" s="25">
        <v>428</v>
      </c>
      <c r="N307" s="25">
        <v>459</v>
      </c>
      <c r="O307" s="60">
        <v>0.93246187363834421</v>
      </c>
    </row>
    <row r="308" spans="1:15" x14ac:dyDescent="0.25">
      <c r="A308" s="25" t="s">
        <v>612</v>
      </c>
      <c r="B308" s="25" t="s">
        <v>43</v>
      </c>
      <c r="C308" s="25" t="s">
        <v>613</v>
      </c>
      <c r="D308" s="25">
        <v>165</v>
      </c>
      <c r="E308" s="25">
        <v>165</v>
      </c>
      <c r="F308" s="60">
        <v>1</v>
      </c>
      <c r="G308" s="25">
        <v>147</v>
      </c>
      <c r="H308" s="25">
        <v>147</v>
      </c>
      <c r="I308" s="60">
        <v>1</v>
      </c>
      <c r="J308" s="25">
        <v>135</v>
      </c>
      <c r="K308" s="25">
        <v>135</v>
      </c>
      <c r="L308" s="60">
        <v>1</v>
      </c>
      <c r="M308" s="25">
        <v>447</v>
      </c>
      <c r="N308" s="25">
        <v>447</v>
      </c>
      <c r="O308" s="60">
        <v>1</v>
      </c>
    </row>
    <row r="309" spans="1:15" x14ac:dyDescent="0.25">
      <c r="A309" s="25" t="s">
        <v>614</v>
      </c>
      <c r="B309" s="25" t="s">
        <v>26</v>
      </c>
      <c r="C309" s="25" t="s">
        <v>615</v>
      </c>
      <c r="D309" s="25">
        <v>632</v>
      </c>
      <c r="E309" s="25">
        <v>632</v>
      </c>
      <c r="F309" s="60">
        <v>1</v>
      </c>
      <c r="G309" s="25">
        <v>613</v>
      </c>
      <c r="H309" s="25">
        <v>613</v>
      </c>
      <c r="I309" s="60">
        <v>1</v>
      </c>
      <c r="J309" s="25">
        <v>644</v>
      </c>
      <c r="K309" s="25">
        <v>644</v>
      </c>
      <c r="L309" s="60">
        <v>1</v>
      </c>
      <c r="M309" s="25">
        <v>1889</v>
      </c>
      <c r="N309" s="25">
        <v>1889</v>
      </c>
      <c r="O309" s="60">
        <v>1</v>
      </c>
    </row>
    <row r="310" spans="1:15" x14ac:dyDescent="0.25">
      <c r="A310" s="25" t="s">
        <v>616</v>
      </c>
      <c r="B310" s="25" t="s">
        <v>26</v>
      </c>
      <c r="C310" s="25" t="s">
        <v>617</v>
      </c>
      <c r="D310" s="25">
        <v>145</v>
      </c>
      <c r="E310" s="25">
        <v>153</v>
      </c>
      <c r="F310" s="60">
        <v>0.94771241830065411</v>
      </c>
      <c r="G310" s="25">
        <v>128</v>
      </c>
      <c r="H310" s="25">
        <v>135</v>
      </c>
      <c r="I310" s="60">
        <v>0.94814814814814796</v>
      </c>
      <c r="J310" s="25">
        <v>127</v>
      </c>
      <c r="K310" s="25">
        <v>134</v>
      </c>
      <c r="L310" s="60">
        <v>0.94776119402985104</v>
      </c>
      <c r="M310" s="25">
        <v>400</v>
      </c>
      <c r="N310" s="25">
        <v>422</v>
      </c>
      <c r="O310" s="60">
        <v>0.94786729857819907</v>
      </c>
    </row>
    <row r="311" spans="1:15" x14ac:dyDescent="0.25">
      <c r="A311" s="25" t="s">
        <v>618</v>
      </c>
      <c r="B311" s="25" t="s">
        <v>26</v>
      </c>
      <c r="C311" s="25" t="s">
        <v>619</v>
      </c>
      <c r="D311" s="25">
        <v>359</v>
      </c>
      <c r="E311" s="25">
        <v>378</v>
      </c>
      <c r="F311" s="60">
        <v>0.94973544973544999</v>
      </c>
      <c r="G311" s="25">
        <v>324</v>
      </c>
      <c r="H311" s="25">
        <v>324</v>
      </c>
      <c r="I311" s="60">
        <v>1</v>
      </c>
      <c r="J311" s="25">
        <v>360</v>
      </c>
      <c r="K311" s="25">
        <v>360</v>
      </c>
      <c r="L311" s="60">
        <v>1</v>
      </c>
      <c r="M311" s="25">
        <v>1043</v>
      </c>
      <c r="N311" s="25">
        <v>1062</v>
      </c>
      <c r="O311" s="60">
        <v>0.98210922787193977</v>
      </c>
    </row>
    <row r="312" spans="1:15" x14ac:dyDescent="0.25">
      <c r="A312" s="26" t="s">
        <v>620</v>
      </c>
      <c r="B312" s="25" t="s">
        <v>31</v>
      </c>
      <c r="C312" s="26" t="s">
        <v>621</v>
      </c>
      <c r="D312" s="25">
        <v>57</v>
      </c>
      <c r="E312" s="25">
        <v>57</v>
      </c>
      <c r="F312" s="60">
        <v>1</v>
      </c>
      <c r="G312" s="25">
        <v>34</v>
      </c>
      <c r="H312" s="25">
        <v>38</v>
      </c>
      <c r="I312" s="60">
        <v>0.89473684210526294</v>
      </c>
      <c r="J312" s="25">
        <v>60</v>
      </c>
      <c r="K312" s="25">
        <v>67</v>
      </c>
      <c r="L312" s="60">
        <v>0.89552238805970097</v>
      </c>
      <c r="M312" s="25">
        <v>151</v>
      </c>
      <c r="N312" s="25">
        <v>162</v>
      </c>
      <c r="O312" s="60">
        <v>0.9320987654320988</v>
      </c>
    </row>
    <row r="313" spans="1:15" x14ac:dyDescent="0.25">
      <c r="A313" s="25" t="s">
        <v>622</v>
      </c>
      <c r="B313" s="25" t="s">
        <v>26</v>
      </c>
      <c r="C313" s="25" t="s">
        <v>623</v>
      </c>
      <c r="D313" s="25">
        <v>301</v>
      </c>
      <c r="E313" s="25">
        <v>301</v>
      </c>
      <c r="F313" s="60">
        <v>1</v>
      </c>
      <c r="G313" s="25">
        <v>210</v>
      </c>
      <c r="H313" s="25">
        <v>210</v>
      </c>
      <c r="I313" s="60">
        <v>1</v>
      </c>
      <c r="J313" s="25">
        <v>254</v>
      </c>
      <c r="K313" s="25">
        <v>254</v>
      </c>
      <c r="L313" s="60">
        <v>1</v>
      </c>
      <c r="M313" s="25">
        <v>765</v>
      </c>
      <c r="N313" s="25">
        <v>765</v>
      </c>
      <c r="O313" s="60">
        <v>1</v>
      </c>
    </row>
    <row r="314" spans="1:15" x14ac:dyDescent="0.25">
      <c r="A314" s="25" t="s">
        <v>624</v>
      </c>
      <c r="B314" s="25" t="s">
        <v>43</v>
      </c>
      <c r="C314" s="25" t="s">
        <v>625</v>
      </c>
      <c r="D314" s="25">
        <v>112</v>
      </c>
      <c r="E314" s="25">
        <v>112</v>
      </c>
      <c r="F314" s="60">
        <v>1</v>
      </c>
      <c r="G314" s="25">
        <v>100</v>
      </c>
      <c r="H314" s="25">
        <v>105</v>
      </c>
      <c r="I314" s="60">
        <v>0.952380952380952</v>
      </c>
      <c r="J314" s="25">
        <v>121</v>
      </c>
      <c r="K314" s="25">
        <v>127</v>
      </c>
      <c r="L314" s="60">
        <v>0.952755905511811</v>
      </c>
      <c r="M314" s="25">
        <v>333</v>
      </c>
      <c r="N314" s="25">
        <v>344</v>
      </c>
      <c r="O314" s="60">
        <v>0.96802325581395354</v>
      </c>
    </row>
    <row r="315" spans="1:15" x14ac:dyDescent="0.25">
      <c r="A315" s="25" t="s">
        <v>626</v>
      </c>
      <c r="B315" s="25" t="s">
        <v>43</v>
      </c>
      <c r="C315" s="25" t="s">
        <v>627</v>
      </c>
      <c r="D315" s="25">
        <v>113</v>
      </c>
      <c r="E315" s="25">
        <v>113</v>
      </c>
      <c r="F315" s="60">
        <v>1</v>
      </c>
      <c r="G315" s="25">
        <v>96</v>
      </c>
      <c r="H315" s="25">
        <v>101</v>
      </c>
      <c r="I315" s="60">
        <v>0.95049504950495001</v>
      </c>
      <c r="J315" s="25">
        <v>111</v>
      </c>
      <c r="K315" s="25">
        <v>117</v>
      </c>
      <c r="L315" s="60">
        <v>0.94871794871794901</v>
      </c>
      <c r="M315" s="25">
        <v>320</v>
      </c>
      <c r="N315" s="25">
        <v>331</v>
      </c>
      <c r="O315" s="60">
        <v>0.96676737160120851</v>
      </c>
    </row>
    <row r="316" spans="1:15" x14ac:dyDescent="0.25">
      <c r="A316" s="25" t="s">
        <v>628</v>
      </c>
      <c r="B316" s="25" t="s">
        <v>31</v>
      </c>
      <c r="C316" s="25" t="s">
        <v>629</v>
      </c>
      <c r="D316" s="25">
        <v>46</v>
      </c>
      <c r="E316" s="25">
        <v>57</v>
      </c>
      <c r="F316" s="60">
        <v>0.80701754385964897</v>
      </c>
      <c r="G316" s="25">
        <v>80</v>
      </c>
      <c r="H316" s="25">
        <v>84</v>
      </c>
      <c r="I316" s="60">
        <v>0.952380952380952</v>
      </c>
      <c r="J316" s="25">
        <v>82</v>
      </c>
      <c r="K316" s="25">
        <v>86</v>
      </c>
      <c r="L316" s="60">
        <v>0.95348837209302295</v>
      </c>
      <c r="M316" s="25">
        <v>208</v>
      </c>
      <c r="N316" s="25">
        <v>227</v>
      </c>
      <c r="O316" s="60">
        <v>0.91629955947136565</v>
      </c>
    </row>
    <row r="317" spans="1:15" x14ac:dyDescent="0.25">
      <c r="A317" s="25" t="s">
        <v>630</v>
      </c>
      <c r="B317" s="25" t="s">
        <v>26</v>
      </c>
      <c r="C317" s="25" t="s">
        <v>631</v>
      </c>
      <c r="D317" s="25">
        <v>186</v>
      </c>
      <c r="E317" s="25">
        <v>196</v>
      </c>
      <c r="F317" s="60">
        <v>0.94897959183673508</v>
      </c>
      <c r="G317" s="25">
        <v>143</v>
      </c>
      <c r="H317" s="25">
        <v>143</v>
      </c>
      <c r="I317" s="60">
        <v>1</v>
      </c>
      <c r="J317" s="25">
        <v>187</v>
      </c>
      <c r="K317" s="25">
        <v>187</v>
      </c>
      <c r="L317" s="60">
        <v>1</v>
      </c>
      <c r="M317" s="25">
        <v>516</v>
      </c>
      <c r="N317" s="25">
        <v>526</v>
      </c>
      <c r="O317" s="60">
        <v>0.98098859315589348</v>
      </c>
    </row>
    <row r="318" spans="1:15" x14ac:dyDescent="0.25">
      <c r="A318" s="25" t="s">
        <v>632</v>
      </c>
      <c r="B318" s="25" t="s">
        <v>34</v>
      </c>
      <c r="C318" s="25" t="s">
        <v>633</v>
      </c>
      <c r="D318" s="25">
        <v>216</v>
      </c>
      <c r="E318" s="25">
        <v>227</v>
      </c>
      <c r="F318" s="60">
        <v>0.95154185022026394</v>
      </c>
      <c r="G318" s="25">
        <v>189</v>
      </c>
      <c r="H318" s="25">
        <v>189</v>
      </c>
      <c r="I318" s="60">
        <v>1</v>
      </c>
      <c r="J318" s="25">
        <v>218</v>
      </c>
      <c r="K318" s="25">
        <v>218</v>
      </c>
      <c r="L318" s="60">
        <v>1</v>
      </c>
      <c r="M318" s="25">
        <v>623</v>
      </c>
      <c r="N318" s="25">
        <v>634</v>
      </c>
      <c r="O318" s="60">
        <v>0.98264984227129337</v>
      </c>
    </row>
    <row r="319" spans="1:15" x14ac:dyDescent="0.25">
      <c r="A319" s="25" t="s">
        <v>634</v>
      </c>
      <c r="B319" s="25" t="s">
        <v>43</v>
      </c>
      <c r="C319" s="25" t="s">
        <v>635</v>
      </c>
      <c r="D319" s="25">
        <v>149</v>
      </c>
      <c r="E319" s="25">
        <v>149</v>
      </c>
      <c r="F319" s="60">
        <v>1</v>
      </c>
      <c r="G319" s="25">
        <v>133</v>
      </c>
      <c r="H319" s="25">
        <v>133</v>
      </c>
      <c r="I319" s="60">
        <v>1</v>
      </c>
      <c r="J319" s="25">
        <v>145</v>
      </c>
      <c r="K319" s="25">
        <v>145</v>
      </c>
      <c r="L319" s="60">
        <v>1</v>
      </c>
      <c r="M319" s="25">
        <v>427</v>
      </c>
      <c r="N319" s="25">
        <v>427</v>
      </c>
      <c r="O319" s="60">
        <v>1</v>
      </c>
    </row>
    <row r="320" spans="1:15" x14ac:dyDescent="0.25">
      <c r="A320" s="25" t="s">
        <v>636</v>
      </c>
      <c r="B320" s="25" t="s">
        <v>31</v>
      </c>
      <c r="C320" s="25" t="s">
        <v>637</v>
      </c>
      <c r="D320" s="25">
        <v>105</v>
      </c>
      <c r="E320" s="25">
        <v>105</v>
      </c>
      <c r="F320" s="60">
        <v>1</v>
      </c>
      <c r="G320" s="25">
        <v>87</v>
      </c>
      <c r="H320" s="25">
        <v>92</v>
      </c>
      <c r="I320" s="60">
        <v>0.94565217391304301</v>
      </c>
      <c r="J320" s="25">
        <v>111</v>
      </c>
      <c r="K320" s="25">
        <v>117</v>
      </c>
      <c r="L320" s="60">
        <v>0.94871794871794901</v>
      </c>
      <c r="M320" s="25">
        <v>303</v>
      </c>
      <c r="N320" s="25">
        <v>314</v>
      </c>
      <c r="O320" s="60">
        <v>0.96496815286624205</v>
      </c>
    </row>
    <row r="321" spans="1:15" x14ac:dyDescent="0.25">
      <c r="A321" s="25" t="s">
        <v>638</v>
      </c>
      <c r="B321" s="25" t="s">
        <v>31</v>
      </c>
      <c r="C321" s="25" t="s">
        <v>639</v>
      </c>
      <c r="D321" s="25">
        <v>185</v>
      </c>
      <c r="E321" s="25">
        <v>206</v>
      </c>
      <c r="F321" s="60">
        <v>0.89805825242718407</v>
      </c>
      <c r="G321" s="25">
        <v>179</v>
      </c>
      <c r="H321" s="25">
        <v>188</v>
      </c>
      <c r="I321" s="60">
        <v>0.95212765957446799</v>
      </c>
      <c r="J321" s="25">
        <v>215</v>
      </c>
      <c r="K321" s="25">
        <v>226</v>
      </c>
      <c r="L321" s="60">
        <v>0.95132743362831906</v>
      </c>
      <c r="M321" s="25">
        <v>579</v>
      </c>
      <c r="N321" s="25">
        <v>620</v>
      </c>
      <c r="O321" s="60">
        <v>0.93387096774193545</v>
      </c>
    </row>
    <row r="322" spans="1:15" x14ac:dyDescent="0.25">
      <c r="A322" s="25" t="s">
        <v>640</v>
      </c>
      <c r="B322" s="25" t="s">
        <v>31</v>
      </c>
      <c r="C322" s="25" t="s">
        <v>641</v>
      </c>
      <c r="D322" s="25">
        <v>37</v>
      </c>
      <c r="E322" s="25">
        <v>37</v>
      </c>
      <c r="F322" s="60">
        <v>1</v>
      </c>
      <c r="G322" s="25">
        <v>43</v>
      </c>
      <c r="H322" s="25">
        <v>43</v>
      </c>
      <c r="I322" s="60">
        <v>1</v>
      </c>
      <c r="J322" s="25">
        <v>34</v>
      </c>
      <c r="K322" s="25">
        <v>34</v>
      </c>
      <c r="L322" s="60">
        <v>1</v>
      </c>
      <c r="M322" s="25">
        <v>114</v>
      </c>
      <c r="N322" s="25">
        <v>114</v>
      </c>
      <c r="O322" s="60">
        <v>1</v>
      </c>
    </row>
    <row r="323" spans="1:15" x14ac:dyDescent="0.25">
      <c r="A323" s="25" t="s">
        <v>642</v>
      </c>
      <c r="B323" s="25" t="s">
        <v>31</v>
      </c>
      <c r="C323" s="25" t="s">
        <v>643</v>
      </c>
      <c r="D323" s="25">
        <v>35</v>
      </c>
      <c r="E323" s="25">
        <v>37</v>
      </c>
      <c r="F323" s="60">
        <v>0.94594594594594594</v>
      </c>
      <c r="G323" s="25">
        <v>21</v>
      </c>
      <c r="H323" s="25">
        <v>21</v>
      </c>
      <c r="I323" s="60">
        <v>1</v>
      </c>
      <c r="J323" s="25">
        <v>38</v>
      </c>
      <c r="K323" s="25">
        <v>38</v>
      </c>
      <c r="L323" s="60">
        <v>1</v>
      </c>
      <c r="M323" s="25">
        <v>94</v>
      </c>
      <c r="N323" s="25">
        <v>96</v>
      </c>
      <c r="O323" s="60">
        <v>0.97916666666666663</v>
      </c>
    </row>
    <row r="324" spans="1:15" x14ac:dyDescent="0.25">
      <c r="A324" s="25" t="s">
        <v>644</v>
      </c>
      <c r="B324" s="25" t="s">
        <v>31</v>
      </c>
      <c r="C324" s="25" t="s">
        <v>645</v>
      </c>
      <c r="D324" s="25">
        <v>41</v>
      </c>
      <c r="E324" s="25">
        <v>41</v>
      </c>
      <c r="F324" s="60">
        <v>1</v>
      </c>
      <c r="G324" s="25">
        <v>28</v>
      </c>
      <c r="H324" s="25">
        <v>29</v>
      </c>
      <c r="I324" s="60">
        <v>0.96551724137931005</v>
      </c>
      <c r="J324" s="25">
        <v>51</v>
      </c>
      <c r="K324" s="25">
        <v>54</v>
      </c>
      <c r="L324" s="60">
        <v>0.94444444444444398</v>
      </c>
      <c r="M324" s="25">
        <v>120</v>
      </c>
      <c r="N324" s="25">
        <v>124</v>
      </c>
      <c r="O324" s="60">
        <v>0.967741935483871</v>
      </c>
    </row>
    <row r="325" spans="1:15" x14ac:dyDescent="0.25">
      <c r="A325" s="25" t="s">
        <v>646</v>
      </c>
      <c r="B325" s="25" t="s">
        <v>26</v>
      </c>
      <c r="C325" s="25" t="s">
        <v>647</v>
      </c>
      <c r="D325" s="25">
        <v>311</v>
      </c>
      <c r="E325" s="25">
        <v>311</v>
      </c>
      <c r="F325" s="60">
        <v>1</v>
      </c>
      <c r="G325" s="25">
        <v>289</v>
      </c>
      <c r="H325" s="25">
        <v>289</v>
      </c>
      <c r="I325" s="60">
        <v>1</v>
      </c>
      <c r="J325" s="25">
        <v>276</v>
      </c>
      <c r="K325" s="25">
        <v>276</v>
      </c>
      <c r="L325" s="60">
        <v>1</v>
      </c>
      <c r="M325" s="25">
        <v>876</v>
      </c>
      <c r="N325" s="25">
        <v>876</v>
      </c>
      <c r="O325" s="60">
        <v>1</v>
      </c>
    </row>
    <row r="326" spans="1:15" x14ac:dyDescent="0.25">
      <c r="A326" s="25" t="s">
        <v>648</v>
      </c>
      <c r="B326" s="25" t="s">
        <v>43</v>
      </c>
      <c r="C326" s="25" t="s">
        <v>649</v>
      </c>
      <c r="D326" s="25">
        <v>166</v>
      </c>
      <c r="E326" s="25">
        <v>175</v>
      </c>
      <c r="F326" s="60">
        <v>0.94857142857142907</v>
      </c>
      <c r="G326" s="25">
        <v>171</v>
      </c>
      <c r="H326" s="25">
        <v>180</v>
      </c>
      <c r="I326" s="60">
        <v>0.95000000000000007</v>
      </c>
      <c r="J326" s="25">
        <v>190</v>
      </c>
      <c r="K326" s="25">
        <v>200</v>
      </c>
      <c r="L326" s="60">
        <v>0.95000000000000007</v>
      </c>
      <c r="M326" s="25">
        <v>527</v>
      </c>
      <c r="N326" s="25">
        <v>555</v>
      </c>
      <c r="O326" s="60">
        <v>0.94954954954954951</v>
      </c>
    </row>
    <row r="327" spans="1:15" x14ac:dyDescent="0.25">
      <c r="A327" s="25" t="s">
        <v>650</v>
      </c>
      <c r="B327" s="25" t="s">
        <v>43</v>
      </c>
      <c r="C327" s="25" t="s">
        <v>651</v>
      </c>
      <c r="D327" s="25">
        <v>420</v>
      </c>
      <c r="E327" s="25">
        <v>440</v>
      </c>
      <c r="F327" s="60">
        <v>0.95454545454545503</v>
      </c>
      <c r="G327" s="25">
        <v>413</v>
      </c>
      <c r="H327" s="25">
        <v>474</v>
      </c>
      <c r="I327" s="60">
        <v>0.87130801687763704</v>
      </c>
      <c r="J327" s="25">
        <v>445</v>
      </c>
      <c r="K327" s="25">
        <v>479</v>
      </c>
      <c r="L327" s="60">
        <v>0.92901878914405001</v>
      </c>
      <c r="M327" s="25">
        <v>1278</v>
      </c>
      <c r="N327" s="25">
        <v>1393</v>
      </c>
      <c r="O327" s="60">
        <v>0.91744436468054558</v>
      </c>
    </row>
    <row r="328" spans="1:15" x14ac:dyDescent="0.25">
      <c r="A328" s="25" t="s">
        <v>652</v>
      </c>
      <c r="B328" s="25" t="s">
        <v>31</v>
      </c>
      <c r="C328" s="25" t="s">
        <v>653</v>
      </c>
      <c r="D328" s="25">
        <v>558</v>
      </c>
      <c r="E328" s="25">
        <v>558</v>
      </c>
      <c r="F328" s="60">
        <v>1</v>
      </c>
      <c r="G328" s="25">
        <v>607</v>
      </c>
      <c r="H328" s="25">
        <v>607</v>
      </c>
      <c r="I328" s="60">
        <v>1</v>
      </c>
      <c r="J328" s="25">
        <v>548</v>
      </c>
      <c r="K328" s="25">
        <v>548</v>
      </c>
      <c r="L328" s="60">
        <v>1</v>
      </c>
      <c r="M328" s="25">
        <v>1713</v>
      </c>
      <c r="N328" s="25">
        <v>1713</v>
      </c>
      <c r="O328" s="60">
        <v>1</v>
      </c>
    </row>
    <row r="329" spans="1:15" x14ac:dyDescent="0.25">
      <c r="A329" s="25" t="s">
        <v>654</v>
      </c>
      <c r="B329" s="25" t="s">
        <v>43</v>
      </c>
      <c r="C329" s="25" t="s">
        <v>655</v>
      </c>
      <c r="D329" s="25">
        <v>91</v>
      </c>
      <c r="E329" s="25">
        <v>91</v>
      </c>
      <c r="F329" s="60">
        <v>1</v>
      </c>
      <c r="G329" s="25">
        <v>78</v>
      </c>
      <c r="H329" s="25">
        <v>79</v>
      </c>
      <c r="I329" s="60">
        <v>0.987341772151899</v>
      </c>
      <c r="J329" s="25">
        <v>104</v>
      </c>
      <c r="K329" s="25">
        <v>106</v>
      </c>
      <c r="L329" s="60">
        <v>0.98113207547169801</v>
      </c>
      <c r="M329" s="25">
        <v>273</v>
      </c>
      <c r="N329" s="25">
        <v>276</v>
      </c>
      <c r="O329" s="60">
        <v>0.98913043478260865</v>
      </c>
    </row>
    <row r="330" spans="1:15" x14ac:dyDescent="0.25">
      <c r="A330" s="25" t="s">
        <v>656</v>
      </c>
      <c r="B330" s="25" t="s">
        <v>26</v>
      </c>
      <c r="C330" s="25" t="s">
        <v>657</v>
      </c>
      <c r="D330" s="25">
        <v>535</v>
      </c>
      <c r="E330" s="25">
        <v>536</v>
      </c>
      <c r="F330" s="60">
        <v>0.99813432835820903</v>
      </c>
      <c r="G330" s="25">
        <v>447</v>
      </c>
      <c r="H330" s="25">
        <v>448</v>
      </c>
      <c r="I330" s="60">
        <v>0.99776785714285698</v>
      </c>
      <c r="J330" s="25">
        <v>509</v>
      </c>
      <c r="K330" s="25">
        <v>510</v>
      </c>
      <c r="L330" s="60">
        <v>0.99803921568627507</v>
      </c>
      <c r="M330" s="25">
        <v>1491</v>
      </c>
      <c r="N330" s="25">
        <v>1494</v>
      </c>
      <c r="O330" s="60">
        <v>0.99799196787148592</v>
      </c>
    </row>
    <row r="331" spans="1:15" x14ac:dyDescent="0.25">
      <c r="A331" s="25" t="s">
        <v>658</v>
      </c>
      <c r="B331" s="25" t="s">
        <v>31</v>
      </c>
      <c r="C331" s="25" t="s">
        <v>659</v>
      </c>
      <c r="D331" s="25">
        <v>295</v>
      </c>
      <c r="E331" s="25">
        <v>295</v>
      </c>
      <c r="F331" s="60">
        <v>1</v>
      </c>
      <c r="G331" s="25">
        <v>269</v>
      </c>
      <c r="H331" s="25">
        <v>269</v>
      </c>
      <c r="I331" s="60">
        <v>1</v>
      </c>
      <c r="J331" s="25">
        <v>306</v>
      </c>
      <c r="K331" s="25">
        <v>306</v>
      </c>
      <c r="L331" s="60">
        <v>1</v>
      </c>
      <c r="M331" s="25">
        <v>870</v>
      </c>
      <c r="N331" s="25">
        <v>870</v>
      </c>
      <c r="O331" s="60">
        <v>1</v>
      </c>
    </row>
    <row r="332" spans="1:15" x14ac:dyDescent="0.25">
      <c r="A332" s="25" t="s">
        <v>660</v>
      </c>
      <c r="B332" s="25" t="s">
        <v>31</v>
      </c>
      <c r="C332" s="25" t="s">
        <v>661</v>
      </c>
      <c r="D332" s="25">
        <v>422</v>
      </c>
      <c r="E332" s="25">
        <v>423</v>
      </c>
      <c r="F332" s="60">
        <v>0.99763593380614712</v>
      </c>
      <c r="G332" s="25">
        <v>363</v>
      </c>
      <c r="H332" s="25">
        <v>364</v>
      </c>
      <c r="I332" s="60">
        <v>0.99725274725274693</v>
      </c>
      <c r="J332" s="25">
        <v>410</v>
      </c>
      <c r="K332" s="25">
        <v>411</v>
      </c>
      <c r="L332" s="60">
        <v>0.99756690997566899</v>
      </c>
      <c r="M332" s="25">
        <v>1195</v>
      </c>
      <c r="N332" s="25">
        <v>1198</v>
      </c>
      <c r="O332" s="60">
        <v>0.9974958263772955</v>
      </c>
    </row>
    <row r="333" spans="1:15" x14ac:dyDescent="0.25">
      <c r="A333" s="25" t="s">
        <v>662</v>
      </c>
      <c r="B333" s="25" t="s">
        <v>43</v>
      </c>
      <c r="C333" s="25" t="s">
        <v>663</v>
      </c>
      <c r="D333" s="25">
        <v>50</v>
      </c>
      <c r="E333" s="25">
        <v>50</v>
      </c>
      <c r="F333" s="60">
        <v>1</v>
      </c>
      <c r="G333" s="25">
        <v>48</v>
      </c>
      <c r="H333" s="25">
        <v>48</v>
      </c>
      <c r="I333" s="60">
        <v>1</v>
      </c>
      <c r="J333" s="25">
        <v>40</v>
      </c>
      <c r="K333" s="25">
        <v>40</v>
      </c>
      <c r="L333" s="60">
        <v>1</v>
      </c>
      <c r="M333" s="25">
        <v>138</v>
      </c>
      <c r="N333" s="25">
        <v>138</v>
      </c>
      <c r="O333" s="60">
        <v>1</v>
      </c>
    </row>
    <row r="334" spans="1:15" x14ac:dyDescent="0.25">
      <c r="A334" s="25" t="s">
        <v>664</v>
      </c>
      <c r="B334" s="25" t="s">
        <v>26</v>
      </c>
      <c r="C334" s="25" t="s">
        <v>665</v>
      </c>
      <c r="D334" s="25">
        <v>995</v>
      </c>
      <c r="E334" s="25">
        <v>1005</v>
      </c>
      <c r="F334" s="60">
        <v>0.99004975124378103</v>
      </c>
      <c r="G334" s="25">
        <v>852</v>
      </c>
      <c r="H334" s="25">
        <v>856</v>
      </c>
      <c r="I334" s="60">
        <v>0.99532710280373804</v>
      </c>
      <c r="J334" s="25">
        <v>920</v>
      </c>
      <c r="K334" s="25">
        <v>947</v>
      </c>
      <c r="L334" s="60">
        <v>0.97148891235480506</v>
      </c>
      <c r="M334" s="25">
        <v>2767</v>
      </c>
      <c r="N334" s="25">
        <v>2808</v>
      </c>
      <c r="O334" s="60">
        <v>0.98539886039886038</v>
      </c>
    </row>
    <row r="335" spans="1:15" x14ac:dyDescent="0.25">
      <c r="A335" s="25" t="s">
        <v>666</v>
      </c>
      <c r="B335" s="25" t="s">
        <v>43</v>
      </c>
      <c r="C335" s="25" t="s">
        <v>667</v>
      </c>
      <c r="D335" s="25">
        <v>287</v>
      </c>
      <c r="E335" s="25">
        <v>299</v>
      </c>
      <c r="F335" s="60">
        <v>0.95986622073578598</v>
      </c>
      <c r="G335" s="25">
        <v>288</v>
      </c>
      <c r="H335" s="25">
        <v>300</v>
      </c>
      <c r="I335" s="60">
        <v>0.96</v>
      </c>
      <c r="J335" s="25">
        <v>305</v>
      </c>
      <c r="K335" s="25">
        <v>309</v>
      </c>
      <c r="L335" s="60">
        <v>0.98705501618123015</v>
      </c>
      <c r="M335" s="25">
        <v>880</v>
      </c>
      <c r="N335" s="25">
        <v>908</v>
      </c>
      <c r="O335" s="60">
        <v>0.96916299559471364</v>
      </c>
    </row>
    <row r="336" spans="1:15" x14ac:dyDescent="0.25">
      <c r="A336" s="25" t="s">
        <v>668</v>
      </c>
      <c r="B336" s="25" t="s">
        <v>31</v>
      </c>
      <c r="C336" s="25" t="s">
        <v>669</v>
      </c>
      <c r="D336" s="25">
        <v>399</v>
      </c>
      <c r="E336" s="25">
        <v>399</v>
      </c>
      <c r="F336" s="60">
        <v>1</v>
      </c>
      <c r="G336" s="25">
        <v>326</v>
      </c>
      <c r="H336" s="25">
        <v>326</v>
      </c>
      <c r="I336" s="60">
        <v>1</v>
      </c>
      <c r="J336" s="25">
        <v>397</v>
      </c>
      <c r="K336" s="25">
        <v>397</v>
      </c>
      <c r="L336" s="60">
        <v>1</v>
      </c>
      <c r="M336" s="25">
        <v>1122</v>
      </c>
      <c r="N336" s="25">
        <v>1122</v>
      </c>
      <c r="O336" s="60">
        <v>1</v>
      </c>
    </row>
    <row r="337" spans="1:15" x14ac:dyDescent="0.25">
      <c r="A337" s="25" t="s">
        <v>670</v>
      </c>
      <c r="B337" s="25" t="s">
        <v>31</v>
      </c>
      <c r="C337" s="25" t="s">
        <v>671</v>
      </c>
      <c r="D337" s="25">
        <v>251</v>
      </c>
      <c r="E337" s="25">
        <v>251</v>
      </c>
      <c r="F337" s="60">
        <v>1</v>
      </c>
      <c r="G337" s="25">
        <v>276</v>
      </c>
      <c r="H337" s="25">
        <v>276</v>
      </c>
      <c r="I337" s="60">
        <v>1</v>
      </c>
      <c r="J337" s="25">
        <v>249</v>
      </c>
      <c r="K337" s="25">
        <v>249</v>
      </c>
      <c r="L337" s="60">
        <v>1</v>
      </c>
      <c r="M337" s="25">
        <v>776</v>
      </c>
      <c r="N337" s="25">
        <v>776</v>
      </c>
      <c r="O337" s="60">
        <v>1</v>
      </c>
    </row>
    <row r="338" spans="1:15" x14ac:dyDescent="0.25">
      <c r="A338" s="33" t="s">
        <v>672</v>
      </c>
      <c r="B338" s="33" t="s">
        <v>43</v>
      </c>
      <c r="C338" s="33" t="s">
        <v>673</v>
      </c>
      <c r="D338" s="25">
        <v>530</v>
      </c>
      <c r="E338" s="25">
        <v>531</v>
      </c>
      <c r="F338" s="60">
        <v>0.99811676082862499</v>
      </c>
      <c r="G338" s="25">
        <v>440</v>
      </c>
      <c r="H338" s="25">
        <v>442</v>
      </c>
      <c r="I338" s="60">
        <v>0.99547511312217196</v>
      </c>
      <c r="J338" s="25">
        <v>453</v>
      </c>
      <c r="K338" s="25">
        <v>456</v>
      </c>
      <c r="L338" s="60">
        <v>0.99342105263157909</v>
      </c>
      <c r="M338" s="25">
        <v>1423</v>
      </c>
      <c r="N338" s="25">
        <v>1429</v>
      </c>
      <c r="O338" s="60">
        <v>0.99580125962211341</v>
      </c>
    </row>
    <row r="339" spans="1:15" ht="15" x14ac:dyDescent="0.25">
      <c r="A339" s="34"/>
      <c r="B339" s="35"/>
      <c r="C339" s="36" t="s">
        <v>674</v>
      </c>
      <c r="D339" s="31">
        <v>34647</v>
      </c>
      <c r="E339" s="31">
        <v>35233</v>
      </c>
      <c r="F339" s="59">
        <v>0.98336786535350384</v>
      </c>
      <c r="G339" s="31">
        <v>31853</v>
      </c>
      <c r="H339" s="31">
        <v>32295</v>
      </c>
      <c r="I339" s="59">
        <v>0.98631367084688037</v>
      </c>
      <c r="J339" s="31">
        <v>34764</v>
      </c>
      <c r="K339" s="31">
        <v>35247</v>
      </c>
      <c r="L339" s="59">
        <v>0.98629670610264708</v>
      </c>
      <c r="M339" s="31">
        <v>101264</v>
      </c>
      <c r="N339" s="31">
        <v>102775</v>
      </c>
      <c r="O339" s="59">
        <v>0.98529798102651422</v>
      </c>
    </row>
  </sheetData>
  <autoFilter ref="A11:O176"/>
  <mergeCells count="15">
    <mergeCell ref="A5:C7"/>
    <mergeCell ref="D5:F5"/>
    <mergeCell ref="G5:I5"/>
    <mergeCell ref="J5:L5"/>
    <mergeCell ref="M5:O5"/>
    <mergeCell ref="M10:O10"/>
    <mergeCell ref="A180:C180"/>
    <mergeCell ref="D180:F180"/>
    <mergeCell ref="G180:I180"/>
    <mergeCell ref="J180:L180"/>
    <mergeCell ref="A10:C10"/>
    <mergeCell ref="D10:F10"/>
    <mergeCell ref="G10:I10"/>
    <mergeCell ref="J10:L10"/>
    <mergeCell ref="M180:O18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Revision List</vt:lpstr>
      <vt:lpstr>Q4 2013-14</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Lazaro, Alexandra</dc:creator>
  <cp:lastModifiedBy>Preston, Jessica</cp:lastModifiedBy>
  <dcterms:created xsi:type="dcterms:W3CDTF">2014-05-28T10:46:59Z</dcterms:created>
  <dcterms:modified xsi:type="dcterms:W3CDTF">2014-11-03T15:27:14Z</dcterms:modified>
</cp:coreProperties>
</file>